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defaultThemeVersion="124226"/>
  <xr:revisionPtr revIDLastSave="0" documentId="8_{99A8C659-A0E6-4403-A486-7C8EAFD58097}" xr6:coauthVersionLast="47" xr6:coauthVersionMax="47" xr10:uidLastSave="{00000000-0000-0000-0000-000000000000}"/>
  <bookViews>
    <workbookView xWindow="5175" yWindow="1785" windowWidth="21960" windowHeight="12675" tabRatio="774" firstSheet="21" activeTab="30" xr2:uid="{00000000-000D-0000-FFFF-FFFF00000000}"/>
  </bookViews>
  <sheets>
    <sheet name="IPM 1997" sheetId="1" r:id="rId1"/>
    <sheet name="IPM 1998" sheetId="3" r:id="rId2"/>
    <sheet name="IPM 1999" sheetId="4" r:id="rId3"/>
    <sheet name="IPM 2000" sheetId="7" r:id="rId4"/>
    <sheet name="IPM 2001" sheetId="9" r:id="rId5"/>
    <sheet name="IPM 2002" sheetId="12" r:id="rId6"/>
    <sheet name="IPM 2003" sheetId="13" r:id="rId7"/>
    <sheet name="IPM 2004" sheetId="14" r:id="rId8"/>
    <sheet name="IPM 2005" sheetId="15" r:id="rId9"/>
    <sheet name="IPM 2006" sheetId="16" r:id="rId10"/>
    <sheet name="IPM 2007" sheetId="17" r:id="rId11"/>
    <sheet name="IPM 2008" sheetId="22" r:id="rId12"/>
    <sheet name="IPM 2009" sheetId="27" r:id="rId13"/>
    <sheet name="IPM 2010" sheetId="28" r:id="rId14"/>
    <sheet name="IPM 2011" sheetId="30" r:id="rId15"/>
    <sheet name="IPM 2012" sheetId="32" r:id="rId16"/>
    <sheet name="IPM 2013" sheetId="34" r:id="rId17"/>
    <sheet name="IPM 2014" sheetId="36" r:id="rId18"/>
    <sheet name="IPM 2015" sheetId="38" r:id="rId19"/>
    <sheet name="IPM 2016" sheetId="40" r:id="rId20"/>
    <sheet name="IPM 2017" sheetId="42" r:id="rId21"/>
    <sheet name="IPM 2018" sheetId="43" r:id="rId22"/>
    <sheet name="IPM 2019" sheetId="45" r:id="rId23"/>
    <sheet name="IPM 2020" sheetId="47" r:id="rId24"/>
    <sheet name="Planilha1" sheetId="63" r:id="rId25"/>
    <sheet name="IPM 2021" sheetId="49" r:id="rId26"/>
    <sheet name="IPM 2022" sheetId="51" r:id="rId27"/>
    <sheet name="Valor total devido" sheetId="52" state="hidden" r:id="rId28"/>
    <sheet name="IPM 2023" sheetId="60" r:id="rId29"/>
    <sheet name="IPM 2024" sheetId="61" r:id="rId30"/>
    <sheet name="TOTAIS" sheetId="62" r:id="rId31"/>
    <sheet name="DECRETOS IPM" sheetId="64" r:id="rId32"/>
    <sheet name="Fluxo de pagamento mensal" sheetId="56" state="hidden" r:id="rId33"/>
    <sheet name="Fluxo de pagamento semanal" sheetId="57" state="hidden" r:id="rId34"/>
  </sheets>
  <definedNames>
    <definedName name="_xlnm._FilterDatabase" localSheetId="1">'IPM 1998'!$A$5:$C$97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P94" i="62" l="1"/>
  <c r="AP93" i="62"/>
  <c r="AP92" i="62"/>
  <c r="AP91" i="62"/>
  <c r="AP90" i="62"/>
  <c r="AP89" i="62"/>
  <c r="AP88" i="62"/>
  <c r="AP87" i="62"/>
  <c r="AP86" i="62"/>
  <c r="AP85" i="62"/>
  <c r="AP84" i="62"/>
  <c r="AP83" i="62"/>
  <c r="AP82" i="62"/>
  <c r="AP81" i="62"/>
  <c r="AP80" i="62"/>
  <c r="AP79" i="62"/>
  <c r="AP78" i="62"/>
  <c r="AP77" i="62"/>
  <c r="AP76" i="62"/>
  <c r="AP75" i="62"/>
  <c r="AP74" i="62"/>
  <c r="AP73" i="62"/>
  <c r="AP72" i="62"/>
  <c r="AP71" i="62"/>
  <c r="AP70" i="62"/>
  <c r="AP69" i="62"/>
  <c r="AP68" i="62"/>
  <c r="AP67" i="62"/>
  <c r="AP66" i="62"/>
  <c r="AP65" i="62"/>
  <c r="AP64" i="62"/>
  <c r="AP63" i="62"/>
  <c r="AP62" i="62"/>
  <c r="AP61" i="62"/>
  <c r="AP60" i="62"/>
  <c r="AP59" i="62"/>
  <c r="AP58" i="62"/>
  <c r="AP57" i="62"/>
  <c r="AP56" i="62"/>
  <c r="AP55" i="62"/>
  <c r="AP54" i="62"/>
  <c r="AP53" i="62"/>
  <c r="AP52" i="62"/>
  <c r="AP51" i="62"/>
  <c r="AP50" i="62"/>
  <c r="AP49" i="62"/>
  <c r="AP48" i="62"/>
  <c r="AP47" i="62"/>
  <c r="AP46" i="62"/>
  <c r="AP45" i="62"/>
  <c r="AP44" i="62"/>
  <c r="AP43" i="62"/>
  <c r="AP42" i="62"/>
  <c r="AP41" i="62"/>
  <c r="AP40" i="62"/>
  <c r="AP39" i="62"/>
  <c r="AP38" i="62"/>
  <c r="AP37" i="62"/>
  <c r="AP36" i="62"/>
  <c r="AP35" i="62"/>
  <c r="AP34" i="62"/>
  <c r="AP33" i="62"/>
  <c r="AP32" i="62"/>
  <c r="AP31" i="62"/>
  <c r="AP30" i="62"/>
  <c r="AP29" i="62"/>
  <c r="AP28" i="62"/>
  <c r="AP27" i="62"/>
  <c r="AP26" i="62"/>
  <c r="AP25" i="62"/>
  <c r="AP24" i="62"/>
  <c r="AP23" i="62"/>
  <c r="AP22" i="62"/>
  <c r="AP21" i="62"/>
  <c r="AP20" i="62"/>
  <c r="AP19" i="62"/>
  <c r="AP18" i="62"/>
  <c r="AP17" i="62"/>
  <c r="AP16" i="62"/>
  <c r="AP15" i="62"/>
  <c r="AP14" i="62"/>
  <c r="AP13" i="62"/>
  <c r="AP12" i="62"/>
  <c r="AP11" i="62"/>
  <c r="AP10" i="62"/>
  <c r="AP9" i="62"/>
  <c r="AP8" i="62"/>
  <c r="AP7" i="62"/>
  <c r="AP6" i="62"/>
  <c r="AP5" i="62"/>
  <c r="AP4" i="62"/>
  <c r="AP3" i="62"/>
  <c r="AO3" i="62"/>
  <c r="AC4" i="62"/>
  <c r="AC5" i="62"/>
  <c r="AC6" i="62"/>
  <c r="AC7" i="62"/>
  <c r="AC8" i="62"/>
  <c r="AC9" i="62"/>
  <c r="AC10" i="62"/>
  <c r="AC11" i="62"/>
  <c r="AC12" i="62"/>
  <c r="AC13" i="62"/>
  <c r="AC14" i="62"/>
  <c r="AC15" i="62"/>
  <c r="AC16" i="62"/>
  <c r="AC17" i="62"/>
  <c r="AC18" i="62"/>
  <c r="AC19" i="62"/>
  <c r="AC20" i="62"/>
  <c r="AC21" i="62"/>
  <c r="AC22" i="62"/>
  <c r="AC23" i="62"/>
  <c r="AC24" i="62"/>
  <c r="AC25" i="62"/>
  <c r="AC26" i="62"/>
  <c r="AC27" i="62"/>
  <c r="AC28" i="62"/>
  <c r="AC29" i="62"/>
  <c r="AC30" i="62"/>
  <c r="AC31" i="62"/>
  <c r="AC32" i="62"/>
  <c r="AC33" i="62"/>
  <c r="AC34" i="62"/>
  <c r="AC35" i="62"/>
  <c r="AC36" i="62"/>
  <c r="AC37" i="62"/>
  <c r="AC38" i="62"/>
  <c r="AC39" i="62"/>
  <c r="AC40" i="62"/>
  <c r="AC41" i="62"/>
  <c r="AC42" i="62"/>
  <c r="AC43" i="62"/>
  <c r="AC44" i="62"/>
  <c r="AC45" i="62"/>
  <c r="AC46" i="62"/>
  <c r="AC47" i="62"/>
  <c r="AC48" i="62"/>
  <c r="AC49" i="62"/>
  <c r="AC50" i="62"/>
  <c r="AC51" i="62"/>
  <c r="AC52" i="62"/>
  <c r="AC53" i="62"/>
  <c r="AC54" i="62"/>
  <c r="AC55" i="62"/>
  <c r="AC56" i="62"/>
  <c r="AC57" i="62"/>
  <c r="AC58" i="62"/>
  <c r="AC59" i="62"/>
  <c r="AC60" i="62"/>
  <c r="AC61" i="62"/>
  <c r="AC62" i="62"/>
  <c r="AC63" i="62"/>
  <c r="AC64" i="62"/>
  <c r="AC65" i="62"/>
  <c r="AC66" i="62"/>
  <c r="AC67" i="62"/>
  <c r="AC68" i="62"/>
  <c r="AC69" i="62"/>
  <c r="AC70" i="62"/>
  <c r="AC71" i="62"/>
  <c r="AC72" i="62"/>
  <c r="AC73" i="62"/>
  <c r="AC74" i="62"/>
  <c r="AC75" i="62"/>
  <c r="AC76" i="62"/>
  <c r="AC77" i="62"/>
  <c r="AC78" i="62"/>
  <c r="AC79" i="62"/>
  <c r="AC80" i="62"/>
  <c r="AC81" i="62"/>
  <c r="AC82" i="62"/>
  <c r="AC83" i="62"/>
  <c r="AC84" i="62"/>
  <c r="AC85" i="62"/>
  <c r="AC86" i="62"/>
  <c r="AC87" i="62"/>
  <c r="AC88" i="62"/>
  <c r="AC89" i="62"/>
  <c r="AC90" i="62"/>
  <c r="AC91" i="62"/>
  <c r="AC92" i="62"/>
  <c r="AC93" i="62"/>
  <c r="AC94" i="62"/>
  <c r="AC3" i="62"/>
  <c r="AB4" i="62"/>
  <c r="AB5" i="62"/>
  <c r="AB6" i="62"/>
  <c r="AB7" i="62"/>
  <c r="AB8" i="62"/>
  <c r="AB9" i="62"/>
  <c r="AB10" i="62"/>
  <c r="AB11" i="62"/>
  <c r="AB12" i="62"/>
  <c r="AB13" i="62"/>
  <c r="AB14" i="62"/>
  <c r="AB15" i="62"/>
  <c r="AB16" i="62"/>
  <c r="AB17" i="62"/>
  <c r="AB18" i="62"/>
  <c r="AB19" i="62"/>
  <c r="AB20" i="62"/>
  <c r="AB21" i="62"/>
  <c r="AB22" i="62"/>
  <c r="AB23" i="62"/>
  <c r="AB24" i="62"/>
  <c r="AB25" i="62"/>
  <c r="AB26" i="62"/>
  <c r="AB27" i="62"/>
  <c r="AB28" i="62"/>
  <c r="AB29" i="62"/>
  <c r="AB30" i="62"/>
  <c r="AB31" i="62"/>
  <c r="AB32" i="62"/>
  <c r="AB33" i="62"/>
  <c r="AB34" i="62"/>
  <c r="AB35" i="62"/>
  <c r="AB36" i="62"/>
  <c r="AB37" i="62"/>
  <c r="AB38" i="62"/>
  <c r="AB39" i="62"/>
  <c r="AB40" i="62"/>
  <c r="AB41" i="62"/>
  <c r="AB42" i="62"/>
  <c r="AB43" i="62"/>
  <c r="AB44" i="62"/>
  <c r="AB45" i="62"/>
  <c r="AB46" i="62"/>
  <c r="AB47" i="62"/>
  <c r="AB48" i="62"/>
  <c r="AB49" i="62"/>
  <c r="AB50" i="62"/>
  <c r="AB51" i="62"/>
  <c r="AB52" i="62"/>
  <c r="AB53" i="62"/>
  <c r="AB54" i="62"/>
  <c r="AB55" i="62"/>
  <c r="AB56" i="62"/>
  <c r="AB57" i="62"/>
  <c r="AB58" i="62"/>
  <c r="AB59" i="62"/>
  <c r="AB60" i="62"/>
  <c r="AB61" i="62"/>
  <c r="AB62" i="62"/>
  <c r="AB63" i="62"/>
  <c r="AB64" i="62"/>
  <c r="AB65" i="62"/>
  <c r="AB66" i="62"/>
  <c r="AB67" i="62"/>
  <c r="AB68" i="62"/>
  <c r="AB69" i="62"/>
  <c r="AB70" i="62"/>
  <c r="AB71" i="62"/>
  <c r="AB72" i="62"/>
  <c r="AB73" i="62"/>
  <c r="AB74" i="62"/>
  <c r="AB75" i="62"/>
  <c r="AB76" i="62"/>
  <c r="AB77" i="62"/>
  <c r="AB78" i="62"/>
  <c r="AB79" i="62"/>
  <c r="AB80" i="62"/>
  <c r="AB81" i="62"/>
  <c r="AB82" i="62"/>
  <c r="AB83" i="62"/>
  <c r="AB84" i="62"/>
  <c r="AB85" i="62"/>
  <c r="AB86" i="62"/>
  <c r="AB87" i="62"/>
  <c r="AB88" i="62"/>
  <c r="AB89" i="62"/>
  <c r="AB90" i="62"/>
  <c r="AB91" i="62"/>
  <c r="AB92" i="62"/>
  <c r="AB93" i="62"/>
  <c r="AB94" i="62"/>
  <c r="AB3" i="62"/>
  <c r="AA4" i="62"/>
  <c r="AA5" i="62"/>
  <c r="AA6" i="62"/>
  <c r="AA7" i="62"/>
  <c r="AA8" i="62"/>
  <c r="AA9" i="62"/>
  <c r="AA10" i="62"/>
  <c r="AA11" i="62"/>
  <c r="AA12" i="62"/>
  <c r="AA13" i="62"/>
  <c r="AA14" i="62"/>
  <c r="AA15" i="62"/>
  <c r="AA16" i="62"/>
  <c r="AA17" i="62"/>
  <c r="AA18" i="62"/>
  <c r="AA19" i="62"/>
  <c r="AA20" i="62"/>
  <c r="AA21" i="62"/>
  <c r="AA22" i="62"/>
  <c r="AA23" i="62"/>
  <c r="AA24" i="62"/>
  <c r="AA25" i="62"/>
  <c r="AA26" i="62"/>
  <c r="AA27" i="62"/>
  <c r="AA28" i="62"/>
  <c r="AA29" i="62"/>
  <c r="AA30" i="62"/>
  <c r="AA31" i="62"/>
  <c r="AA32" i="62"/>
  <c r="AA33" i="62"/>
  <c r="AA34" i="62"/>
  <c r="AA35" i="62"/>
  <c r="AA36" i="62"/>
  <c r="AA37" i="62"/>
  <c r="AA38" i="62"/>
  <c r="AA39" i="62"/>
  <c r="AA40" i="62"/>
  <c r="AA41" i="62"/>
  <c r="AA42" i="62"/>
  <c r="AA43" i="62"/>
  <c r="AA44" i="62"/>
  <c r="AA45" i="62"/>
  <c r="AA46" i="62"/>
  <c r="AA47" i="62"/>
  <c r="AA48" i="62"/>
  <c r="AA49" i="62"/>
  <c r="AA50" i="62"/>
  <c r="AA51" i="62"/>
  <c r="AA52" i="62"/>
  <c r="AA53" i="62"/>
  <c r="AA54" i="62"/>
  <c r="AA55" i="62"/>
  <c r="AA56" i="62"/>
  <c r="AA57" i="62"/>
  <c r="AA58" i="62"/>
  <c r="AA59" i="62"/>
  <c r="AA60" i="62"/>
  <c r="AA61" i="62"/>
  <c r="AA62" i="62"/>
  <c r="AA63" i="62"/>
  <c r="AA64" i="62"/>
  <c r="AA65" i="62"/>
  <c r="AA66" i="62"/>
  <c r="AA67" i="62"/>
  <c r="AA68" i="62"/>
  <c r="AA69" i="62"/>
  <c r="AA70" i="62"/>
  <c r="AA71" i="62"/>
  <c r="AA72" i="62"/>
  <c r="AA73" i="62"/>
  <c r="AA74" i="62"/>
  <c r="AA75" i="62"/>
  <c r="AA76" i="62"/>
  <c r="AA77" i="62"/>
  <c r="AA78" i="62"/>
  <c r="AA79" i="62"/>
  <c r="AA80" i="62"/>
  <c r="AA81" i="62"/>
  <c r="AA82" i="62"/>
  <c r="AA83" i="62"/>
  <c r="AA84" i="62"/>
  <c r="AA85" i="62"/>
  <c r="AA86" i="62"/>
  <c r="AA87" i="62"/>
  <c r="AA88" i="62"/>
  <c r="AA89" i="62"/>
  <c r="AA90" i="62"/>
  <c r="AA91" i="62"/>
  <c r="AA92" i="62"/>
  <c r="AA93" i="62"/>
  <c r="AA94" i="62"/>
  <c r="AA3" i="62"/>
  <c r="Z4" i="62"/>
  <c r="Z5" i="62"/>
  <c r="Z6" i="62"/>
  <c r="Z7" i="62"/>
  <c r="Z8" i="62"/>
  <c r="Z9" i="62"/>
  <c r="Z10" i="62"/>
  <c r="Z11" i="62"/>
  <c r="Z12" i="62"/>
  <c r="Z13" i="62"/>
  <c r="Z14" i="62"/>
  <c r="Z15" i="62"/>
  <c r="Z16" i="62"/>
  <c r="Z17" i="62"/>
  <c r="Z18" i="62"/>
  <c r="Z19" i="62"/>
  <c r="Z20" i="62"/>
  <c r="Z21" i="62"/>
  <c r="Z22" i="62"/>
  <c r="Z23" i="62"/>
  <c r="Z24" i="62"/>
  <c r="Z25" i="62"/>
  <c r="Z26" i="62"/>
  <c r="Z27" i="62"/>
  <c r="Z28" i="62"/>
  <c r="Z29" i="62"/>
  <c r="Z30" i="62"/>
  <c r="Z31" i="62"/>
  <c r="Z32" i="62"/>
  <c r="Z33" i="62"/>
  <c r="Z34" i="62"/>
  <c r="Z35" i="62"/>
  <c r="Z36" i="62"/>
  <c r="Z37" i="62"/>
  <c r="Z38" i="62"/>
  <c r="Z39" i="62"/>
  <c r="Z40" i="62"/>
  <c r="Z41" i="62"/>
  <c r="Z42" i="62"/>
  <c r="Z43" i="62"/>
  <c r="Z44" i="62"/>
  <c r="Z45" i="62"/>
  <c r="Z46" i="62"/>
  <c r="Z47" i="62"/>
  <c r="Z48" i="62"/>
  <c r="Z49" i="62"/>
  <c r="Z50" i="62"/>
  <c r="Z51" i="62"/>
  <c r="Z52" i="62"/>
  <c r="Z53" i="62"/>
  <c r="Z54" i="62"/>
  <c r="Z55" i="62"/>
  <c r="Z56" i="62"/>
  <c r="Z57" i="62"/>
  <c r="Z58" i="62"/>
  <c r="Z59" i="62"/>
  <c r="Z60" i="62"/>
  <c r="Z61" i="62"/>
  <c r="Z62" i="62"/>
  <c r="Z63" i="62"/>
  <c r="Z64" i="62"/>
  <c r="Z65" i="62"/>
  <c r="Z66" i="62"/>
  <c r="Z67" i="62"/>
  <c r="Z68" i="62"/>
  <c r="Z69" i="62"/>
  <c r="Z70" i="62"/>
  <c r="Z71" i="62"/>
  <c r="Z72" i="62"/>
  <c r="Z73" i="62"/>
  <c r="Z74" i="62"/>
  <c r="Z75" i="62"/>
  <c r="Z76" i="62"/>
  <c r="Z77" i="62"/>
  <c r="Z78" i="62"/>
  <c r="Z79" i="62"/>
  <c r="Z80" i="62"/>
  <c r="Z81" i="62"/>
  <c r="Z82" i="62"/>
  <c r="Z83" i="62"/>
  <c r="Z84" i="62"/>
  <c r="Z85" i="62"/>
  <c r="Z86" i="62"/>
  <c r="Z87" i="62"/>
  <c r="Z88" i="62"/>
  <c r="Z89" i="62"/>
  <c r="Z90" i="62"/>
  <c r="Z91" i="62"/>
  <c r="Z92" i="62"/>
  <c r="Z93" i="62"/>
  <c r="Z94" i="62"/>
  <c r="Z3" i="62"/>
  <c r="Y4" i="62"/>
  <c r="Y5" i="62"/>
  <c r="Y6" i="62"/>
  <c r="Y7" i="62"/>
  <c r="Y8" i="62"/>
  <c r="Y9" i="62"/>
  <c r="Y10" i="62"/>
  <c r="Y11" i="62"/>
  <c r="Y12" i="62"/>
  <c r="Y13" i="62"/>
  <c r="Y14" i="62"/>
  <c r="Y15" i="62"/>
  <c r="Y16" i="62"/>
  <c r="Y17" i="62"/>
  <c r="Y18" i="62"/>
  <c r="Y19" i="62"/>
  <c r="Y20" i="62"/>
  <c r="Y21" i="62"/>
  <c r="Y22" i="62"/>
  <c r="Y23" i="62"/>
  <c r="Y24" i="62"/>
  <c r="Y25" i="62"/>
  <c r="Y26" i="62"/>
  <c r="Y27" i="62"/>
  <c r="Y28" i="62"/>
  <c r="Y29" i="62"/>
  <c r="Y30" i="62"/>
  <c r="Y31" i="62"/>
  <c r="Y32" i="62"/>
  <c r="Y33" i="62"/>
  <c r="Y34" i="62"/>
  <c r="Y35" i="62"/>
  <c r="Y36" i="62"/>
  <c r="Y37" i="62"/>
  <c r="Y38" i="62"/>
  <c r="Y39" i="62"/>
  <c r="Y40" i="62"/>
  <c r="Y41" i="62"/>
  <c r="Y42" i="62"/>
  <c r="Y43" i="62"/>
  <c r="Y44" i="62"/>
  <c r="Y45" i="62"/>
  <c r="Y46" i="62"/>
  <c r="Y47" i="62"/>
  <c r="Y48" i="62"/>
  <c r="Y49" i="62"/>
  <c r="Y50" i="62"/>
  <c r="Y51" i="62"/>
  <c r="Y52" i="62"/>
  <c r="Y53" i="62"/>
  <c r="Y54" i="62"/>
  <c r="Y55" i="62"/>
  <c r="Y56" i="62"/>
  <c r="Y57" i="62"/>
  <c r="Y58" i="62"/>
  <c r="Y59" i="62"/>
  <c r="Y60" i="62"/>
  <c r="Y61" i="62"/>
  <c r="Y62" i="62"/>
  <c r="Y63" i="62"/>
  <c r="Y64" i="62"/>
  <c r="Y65" i="62"/>
  <c r="Y66" i="62"/>
  <c r="Y67" i="62"/>
  <c r="Y68" i="62"/>
  <c r="Y69" i="62"/>
  <c r="Y70" i="62"/>
  <c r="Y71" i="62"/>
  <c r="Y72" i="62"/>
  <c r="Y73" i="62"/>
  <c r="Y74" i="62"/>
  <c r="Y75" i="62"/>
  <c r="Y76" i="62"/>
  <c r="Y77" i="62"/>
  <c r="Y78" i="62"/>
  <c r="Y79" i="62"/>
  <c r="Y80" i="62"/>
  <c r="Y81" i="62"/>
  <c r="Y82" i="62"/>
  <c r="Y83" i="62"/>
  <c r="Y84" i="62"/>
  <c r="Y85" i="62"/>
  <c r="Y86" i="62"/>
  <c r="Y87" i="62"/>
  <c r="Y88" i="62"/>
  <c r="Y89" i="62"/>
  <c r="Y90" i="62"/>
  <c r="Y91" i="62"/>
  <c r="Y92" i="62"/>
  <c r="Y93" i="62"/>
  <c r="Y94" i="62"/>
  <c r="Y3" i="62"/>
  <c r="X4" i="62"/>
  <c r="X5" i="62"/>
  <c r="X6" i="62"/>
  <c r="X7" i="62"/>
  <c r="X8" i="62"/>
  <c r="X9" i="62"/>
  <c r="X10" i="62"/>
  <c r="X11" i="62"/>
  <c r="X12" i="62"/>
  <c r="X13" i="62"/>
  <c r="X14" i="62"/>
  <c r="X15" i="62"/>
  <c r="X16" i="62"/>
  <c r="X17" i="62"/>
  <c r="X18" i="62"/>
  <c r="X19" i="62"/>
  <c r="X20" i="62"/>
  <c r="X21" i="62"/>
  <c r="X22" i="62"/>
  <c r="X23" i="62"/>
  <c r="X24" i="62"/>
  <c r="X25" i="62"/>
  <c r="X26" i="62"/>
  <c r="X27" i="62"/>
  <c r="X28" i="62"/>
  <c r="X29" i="62"/>
  <c r="X30" i="62"/>
  <c r="X31" i="62"/>
  <c r="X32" i="62"/>
  <c r="X33" i="62"/>
  <c r="X34" i="62"/>
  <c r="X35" i="62"/>
  <c r="X36" i="62"/>
  <c r="X37" i="62"/>
  <c r="X38" i="62"/>
  <c r="X39" i="62"/>
  <c r="X40" i="62"/>
  <c r="X41" i="62"/>
  <c r="X42" i="62"/>
  <c r="X43" i="62"/>
  <c r="X44" i="62"/>
  <c r="X45" i="62"/>
  <c r="X46" i="62"/>
  <c r="X47" i="62"/>
  <c r="X48" i="62"/>
  <c r="X49" i="62"/>
  <c r="X50" i="62"/>
  <c r="X51" i="62"/>
  <c r="X52" i="62"/>
  <c r="X53" i="62"/>
  <c r="X54" i="62"/>
  <c r="X55" i="62"/>
  <c r="X56" i="62"/>
  <c r="X57" i="62"/>
  <c r="X58" i="62"/>
  <c r="X59" i="62"/>
  <c r="X60" i="62"/>
  <c r="X61" i="62"/>
  <c r="X62" i="62"/>
  <c r="X63" i="62"/>
  <c r="X64" i="62"/>
  <c r="X65" i="62"/>
  <c r="X66" i="62"/>
  <c r="X67" i="62"/>
  <c r="X68" i="62"/>
  <c r="X69" i="62"/>
  <c r="X70" i="62"/>
  <c r="X71" i="62"/>
  <c r="X72" i="62"/>
  <c r="X73" i="62"/>
  <c r="X74" i="62"/>
  <c r="X75" i="62"/>
  <c r="X76" i="62"/>
  <c r="X77" i="62"/>
  <c r="X78" i="62"/>
  <c r="X79" i="62"/>
  <c r="X80" i="62"/>
  <c r="X81" i="62"/>
  <c r="X82" i="62"/>
  <c r="X83" i="62"/>
  <c r="X84" i="62"/>
  <c r="X85" i="62"/>
  <c r="X86" i="62"/>
  <c r="X87" i="62"/>
  <c r="X88" i="62"/>
  <c r="X89" i="62"/>
  <c r="X90" i="62"/>
  <c r="X91" i="62"/>
  <c r="X92" i="62"/>
  <c r="X93" i="62"/>
  <c r="X94" i="62"/>
  <c r="X3" i="62"/>
  <c r="W4" i="62"/>
  <c r="W5" i="62"/>
  <c r="W6" i="62"/>
  <c r="W7" i="62"/>
  <c r="W8" i="62"/>
  <c r="W9" i="62"/>
  <c r="W10" i="62"/>
  <c r="W11" i="62"/>
  <c r="W12" i="62"/>
  <c r="W13" i="62"/>
  <c r="W14" i="62"/>
  <c r="W15" i="62"/>
  <c r="W16" i="62"/>
  <c r="W17" i="62"/>
  <c r="W18" i="62"/>
  <c r="W19" i="62"/>
  <c r="W20" i="62"/>
  <c r="W21" i="62"/>
  <c r="W22" i="62"/>
  <c r="W23" i="62"/>
  <c r="W24" i="62"/>
  <c r="W25" i="62"/>
  <c r="W26" i="62"/>
  <c r="W27" i="62"/>
  <c r="W28" i="62"/>
  <c r="W29" i="62"/>
  <c r="W30" i="62"/>
  <c r="W31" i="62"/>
  <c r="W32" i="62"/>
  <c r="W33" i="62"/>
  <c r="W34" i="62"/>
  <c r="W35" i="62"/>
  <c r="W36" i="62"/>
  <c r="W37" i="62"/>
  <c r="W38" i="62"/>
  <c r="W39" i="62"/>
  <c r="W40" i="62"/>
  <c r="W41" i="62"/>
  <c r="W42" i="62"/>
  <c r="W43" i="62"/>
  <c r="W44" i="62"/>
  <c r="W45" i="62"/>
  <c r="W46" i="62"/>
  <c r="W47" i="62"/>
  <c r="W48" i="62"/>
  <c r="W49" i="62"/>
  <c r="W50" i="62"/>
  <c r="W51" i="62"/>
  <c r="W52" i="62"/>
  <c r="W53" i="62"/>
  <c r="W54" i="62"/>
  <c r="W55" i="62"/>
  <c r="W56" i="62"/>
  <c r="W57" i="62"/>
  <c r="W58" i="62"/>
  <c r="W59" i="62"/>
  <c r="W60" i="62"/>
  <c r="W61" i="62"/>
  <c r="W62" i="62"/>
  <c r="W63" i="62"/>
  <c r="W64" i="62"/>
  <c r="W65" i="62"/>
  <c r="W66" i="62"/>
  <c r="W67" i="62"/>
  <c r="W68" i="62"/>
  <c r="W69" i="62"/>
  <c r="W70" i="62"/>
  <c r="W71" i="62"/>
  <c r="W72" i="62"/>
  <c r="W73" i="62"/>
  <c r="W74" i="62"/>
  <c r="W75" i="62"/>
  <c r="W76" i="62"/>
  <c r="W77" i="62"/>
  <c r="W78" i="62"/>
  <c r="W79" i="62"/>
  <c r="W80" i="62"/>
  <c r="W81" i="62"/>
  <c r="W82" i="62"/>
  <c r="W83" i="62"/>
  <c r="W84" i="62"/>
  <c r="W85" i="62"/>
  <c r="W86" i="62"/>
  <c r="W87" i="62"/>
  <c r="W88" i="62"/>
  <c r="W89" i="62"/>
  <c r="W90" i="62"/>
  <c r="W91" i="62"/>
  <c r="W92" i="62"/>
  <c r="W93" i="62"/>
  <c r="W94" i="62"/>
  <c r="W3" i="62"/>
  <c r="V4" i="62"/>
  <c r="V5" i="62"/>
  <c r="V6" i="62"/>
  <c r="V7" i="62"/>
  <c r="V8" i="62"/>
  <c r="V9" i="62"/>
  <c r="V10" i="62"/>
  <c r="V11" i="62"/>
  <c r="V12" i="62"/>
  <c r="V13" i="62"/>
  <c r="V14" i="62"/>
  <c r="V15" i="62"/>
  <c r="V16" i="62"/>
  <c r="V17" i="62"/>
  <c r="V18" i="62"/>
  <c r="V19" i="62"/>
  <c r="V20" i="62"/>
  <c r="V21" i="62"/>
  <c r="V22" i="62"/>
  <c r="V23" i="62"/>
  <c r="V24" i="62"/>
  <c r="V25" i="62"/>
  <c r="V26" i="62"/>
  <c r="V27" i="62"/>
  <c r="V28" i="62"/>
  <c r="V29" i="62"/>
  <c r="V30" i="62"/>
  <c r="V31" i="62"/>
  <c r="V32" i="62"/>
  <c r="V33" i="62"/>
  <c r="V34" i="62"/>
  <c r="V35" i="62"/>
  <c r="V36" i="62"/>
  <c r="V37" i="62"/>
  <c r="V38" i="62"/>
  <c r="V39" i="62"/>
  <c r="V40" i="62"/>
  <c r="V41" i="62"/>
  <c r="V42" i="62"/>
  <c r="V43" i="62"/>
  <c r="V44" i="62"/>
  <c r="V45" i="62"/>
  <c r="V46" i="62"/>
  <c r="V47" i="62"/>
  <c r="V48" i="62"/>
  <c r="V49" i="62"/>
  <c r="V50" i="62"/>
  <c r="V51" i="62"/>
  <c r="V52" i="62"/>
  <c r="V53" i="62"/>
  <c r="V54" i="62"/>
  <c r="V55" i="62"/>
  <c r="V56" i="62"/>
  <c r="V57" i="62"/>
  <c r="V58" i="62"/>
  <c r="V59" i="62"/>
  <c r="V60" i="62"/>
  <c r="V61" i="62"/>
  <c r="V62" i="62"/>
  <c r="V63" i="62"/>
  <c r="V64" i="62"/>
  <c r="V65" i="62"/>
  <c r="V66" i="62"/>
  <c r="V67" i="62"/>
  <c r="V68" i="62"/>
  <c r="V69" i="62"/>
  <c r="V70" i="62"/>
  <c r="V71" i="62"/>
  <c r="V72" i="62"/>
  <c r="V73" i="62"/>
  <c r="V74" i="62"/>
  <c r="V75" i="62"/>
  <c r="V76" i="62"/>
  <c r="V77" i="62"/>
  <c r="V78" i="62"/>
  <c r="V79" i="62"/>
  <c r="V80" i="62"/>
  <c r="V81" i="62"/>
  <c r="V82" i="62"/>
  <c r="V83" i="62"/>
  <c r="V84" i="62"/>
  <c r="V85" i="62"/>
  <c r="V86" i="62"/>
  <c r="V87" i="62"/>
  <c r="V88" i="62"/>
  <c r="V89" i="62"/>
  <c r="V90" i="62"/>
  <c r="V91" i="62"/>
  <c r="V92" i="62"/>
  <c r="V93" i="62"/>
  <c r="V94" i="62"/>
  <c r="V3" i="62"/>
  <c r="U4" i="62"/>
  <c r="U5" i="62"/>
  <c r="U6" i="62"/>
  <c r="U7" i="62"/>
  <c r="U8" i="62"/>
  <c r="U9" i="62"/>
  <c r="U10" i="62"/>
  <c r="U11" i="62"/>
  <c r="U12" i="62"/>
  <c r="U13" i="62"/>
  <c r="U14" i="62"/>
  <c r="U15" i="62"/>
  <c r="U16" i="62"/>
  <c r="U17" i="62"/>
  <c r="U18" i="62"/>
  <c r="U19" i="62"/>
  <c r="U20" i="62"/>
  <c r="U21" i="62"/>
  <c r="U22" i="62"/>
  <c r="U23" i="62"/>
  <c r="U24" i="62"/>
  <c r="U25" i="62"/>
  <c r="U26" i="62"/>
  <c r="U27" i="62"/>
  <c r="U28" i="62"/>
  <c r="U29" i="62"/>
  <c r="U30" i="62"/>
  <c r="U31" i="62"/>
  <c r="U32" i="62"/>
  <c r="U33" i="62"/>
  <c r="U34" i="62"/>
  <c r="U35" i="62"/>
  <c r="U36" i="62"/>
  <c r="U37" i="62"/>
  <c r="U38" i="62"/>
  <c r="U39" i="62"/>
  <c r="U40" i="62"/>
  <c r="U41" i="62"/>
  <c r="U42" i="62"/>
  <c r="U43" i="62"/>
  <c r="U44" i="62"/>
  <c r="U45" i="62"/>
  <c r="U46" i="62"/>
  <c r="U47" i="62"/>
  <c r="U48" i="62"/>
  <c r="U49" i="62"/>
  <c r="U50" i="62"/>
  <c r="U51" i="62"/>
  <c r="U52" i="62"/>
  <c r="U53" i="62"/>
  <c r="U54" i="62"/>
  <c r="U55" i="62"/>
  <c r="U56" i="62"/>
  <c r="U57" i="62"/>
  <c r="U58" i="62"/>
  <c r="U59" i="62"/>
  <c r="U60" i="62"/>
  <c r="U61" i="62"/>
  <c r="U62" i="62"/>
  <c r="U63" i="62"/>
  <c r="U64" i="62"/>
  <c r="U65" i="62"/>
  <c r="U66" i="62"/>
  <c r="U67" i="62"/>
  <c r="U68" i="62"/>
  <c r="U69" i="62"/>
  <c r="U70" i="62"/>
  <c r="U71" i="62"/>
  <c r="U72" i="62"/>
  <c r="U73" i="62"/>
  <c r="U74" i="62"/>
  <c r="U75" i="62"/>
  <c r="U76" i="62"/>
  <c r="U77" i="62"/>
  <c r="U78" i="62"/>
  <c r="U79" i="62"/>
  <c r="U80" i="62"/>
  <c r="U81" i="62"/>
  <c r="U82" i="62"/>
  <c r="U83" i="62"/>
  <c r="U84" i="62"/>
  <c r="U85" i="62"/>
  <c r="U86" i="62"/>
  <c r="U87" i="62"/>
  <c r="U88" i="62"/>
  <c r="U89" i="62"/>
  <c r="U90" i="62"/>
  <c r="U91" i="62"/>
  <c r="U92" i="62"/>
  <c r="U93" i="62"/>
  <c r="U94" i="62"/>
  <c r="U3" i="62"/>
  <c r="T4" i="62"/>
  <c r="T5" i="62"/>
  <c r="T6" i="62"/>
  <c r="T7" i="62"/>
  <c r="T8" i="62"/>
  <c r="T9" i="62"/>
  <c r="T10" i="62"/>
  <c r="T11" i="62"/>
  <c r="T12" i="62"/>
  <c r="T13" i="62"/>
  <c r="T14" i="62"/>
  <c r="T15" i="62"/>
  <c r="T16" i="62"/>
  <c r="T17" i="62"/>
  <c r="T18" i="62"/>
  <c r="T19" i="62"/>
  <c r="T20" i="62"/>
  <c r="T21" i="62"/>
  <c r="T22" i="62"/>
  <c r="T23" i="62"/>
  <c r="T24" i="62"/>
  <c r="T25" i="62"/>
  <c r="T26" i="62"/>
  <c r="T27" i="62"/>
  <c r="T28" i="62"/>
  <c r="T29" i="62"/>
  <c r="T30" i="62"/>
  <c r="T31" i="62"/>
  <c r="T32" i="62"/>
  <c r="T33" i="62"/>
  <c r="T34" i="62"/>
  <c r="T35" i="62"/>
  <c r="T36" i="62"/>
  <c r="T37" i="62"/>
  <c r="T38" i="62"/>
  <c r="T39" i="62"/>
  <c r="T40" i="62"/>
  <c r="T41" i="62"/>
  <c r="T42" i="62"/>
  <c r="T43" i="62"/>
  <c r="T44" i="62"/>
  <c r="T45" i="62"/>
  <c r="T46" i="62"/>
  <c r="T47" i="62"/>
  <c r="T48" i="62"/>
  <c r="T49" i="62"/>
  <c r="T50" i="62"/>
  <c r="T51" i="62"/>
  <c r="T52" i="62"/>
  <c r="T53" i="62"/>
  <c r="T54" i="62"/>
  <c r="T55" i="62"/>
  <c r="T56" i="62"/>
  <c r="T57" i="62"/>
  <c r="T58" i="62"/>
  <c r="T59" i="62"/>
  <c r="T60" i="62"/>
  <c r="T61" i="62"/>
  <c r="T62" i="62"/>
  <c r="T63" i="62"/>
  <c r="T64" i="62"/>
  <c r="T65" i="62"/>
  <c r="T66" i="62"/>
  <c r="T67" i="62"/>
  <c r="T68" i="62"/>
  <c r="T69" i="62"/>
  <c r="T70" i="62"/>
  <c r="T71" i="62"/>
  <c r="T72" i="62"/>
  <c r="T73" i="62"/>
  <c r="T74" i="62"/>
  <c r="T75" i="62"/>
  <c r="T76" i="62"/>
  <c r="T77" i="62"/>
  <c r="T78" i="62"/>
  <c r="T79" i="62"/>
  <c r="T80" i="62"/>
  <c r="T81" i="62"/>
  <c r="T82" i="62"/>
  <c r="T83" i="62"/>
  <c r="T84" i="62"/>
  <c r="T85" i="62"/>
  <c r="T86" i="62"/>
  <c r="T87" i="62"/>
  <c r="T88" i="62"/>
  <c r="T89" i="62"/>
  <c r="T90" i="62"/>
  <c r="T91" i="62"/>
  <c r="T92" i="62"/>
  <c r="T93" i="62"/>
  <c r="T94" i="62"/>
  <c r="T3" i="62"/>
  <c r="S4" i="62"/>
  <c r="S5" i="62"/>
  <c r="S6" i="62"/>
  <c r="S7" i="62"/>
  <c r="S8" i="62"/>
  <c r="S9" i="62"/>
  <c r="S10" i="62"/>
  <c r="S11" i="62"/>
  <c r="S12" i="62"/>
  <c r="S13" i="62"/>
  <c r="S14" i="62"/>
  <c r="S15" i="62"/>
  <c r="S16" i="62"/>
  <c r="S17" i="62"/>
  <c r="S18" i="62"/>
  <c r="S19" i="62"/>
  <c r="S20" i="62"/>
  <c r="S21" i="62"/>
  <c r="S22" i="62"/>
  <c r="S23" i="62"/>
  <c r="S24" i="62"/>
  <c r="S25" i="62"/>
  <c r="S26" i="62"/>
  <c r="S27" i="62"/>
  <c r="S28" i="62"/>
  <c r="S29" i="62"/>
  <c r="S30" i="62"/>
  <c r="S31" i="62"/>
  <c r="S32" i="62"/>
  <c r="S33" i="62"/>
  <c r="S34" i="62"/>
  <c r="S35" i="62"/>
  <c r="S36" i="62"/>
  <c r="S37" i="62"/>
  <c r="S38" i="62"/>
  <c r="S39" i="62"/>
  <c r="S40" i="62"/>
  <c r="S41" i="62"/>
  <c r="S42" i="62"/>
  <c r="S43" i="62"/>
  <c r="S44" i="62"/>
  <c r="S45" i="62"/>
  <c r="S46" i="62"/>
  <c r="S47" i="62"/>
  <c r="S48" i="62"/>
  <c r="S49" i="62"/>
  <c r="S50" i="62"/>
  <c r="S51" i="62"/>
  <c r="S52" i="62"/>
  <c r="S53" i="62"/>
  <c r="S54" i="62"/>
  <c r="S55" i="62"/>
  <c r="S56" i="62"/>
  <c r="S57" i="62"/>
  <c r="S58" i="62"/>
  <c r="S59" i="62"/>
  <c r="S60" i="62"/>
  <c r="S61" i="62"/>
  <c r="S62" i="62"/>
  <c r="S63" i="62"/>
  <c r="S64" i="62"/>
  <c r="S65" i="62"/>
  <c r="S66" i="62"/>
  <c r="S67" i="62"/>
  <c r="S68" i="62"/>
  <c r="S69" i="62"/>
  <c r="S70" i="62"/>
  <c r="S71" i="62"/>
  <c r="S72" i="62"/>
  <c r="S73" i="62"/>
  <c r="S74" i="62"/>
  <c r="S75" i="62"/>
  <c r="S76" i="62"/>
  <c r="S77" i="62"/>
  <c r="S78" i="62"/>
  <c r="S79" i="62"/>
  <c r="S80" i="62"/>
  <c r="S81" i="62"/>
  <c r="S82" i="62"/>
  <c r="S83" i="62"/>
  <c r="S84" i="62"/>
  <c r="S85" i="62"/>
  <c r="S86" i="62"/>
  <c r="S87" i="62"/>
  <c r="S88" i="62"/>
  <c r="S89" i="62"/>
  <c r="S90" i="62"/>
  <c r="S91" i="62"/>
  <c r="S92" i="62"/>
  <c r="S93" i="62"/>
  <c r="S94" i="62"/>
  <c r="S3" i="62"/>
  <c r="R4" i="62"/>
  <c r="R5" i="62"/>
  <c r="R6" i="62"/>
  <c r="R7" i="62"/>
  <c r="R8" i="62"/>
  <c r="R9" i="62"/>
  <c r="R10" i="62"/>
  <c r="R11" i="62"/>
  <c r="R12" i="62"/>
  <c r="R13" i="62"/>
  <c r="R14" i="62"/>
  <c r="R15" i="62"/>
  <c r="R16" i="62"/>
  <c r="R17" i="62"/>
  <c r="R18" i="62"/>
  <c r="R19" i="62"/>
  <c r="R20" i="62"/>
  <c r="R21" i="62"/>
  <c r="R22" i="62"/>
  <c r="R23" i="62"/>
  <c r="R24" i="62"/>
  <c r="R25" i="62"/>
  <c r="R26" i="62"/>
  <c r="R27" i="62"/>
  <c r="R28" i="62"/>
  <c r="R29" i="62"/>
  <c r="R30" i="62"/>
  <c r="R31" i="62"/>
  <c r="R32" i="62"/>
  <c r="R33" i="62"/>
  <c r="R34" i="62"/>
  <c r="R35" i="62"/>
  <c r="R36" i="62"/>
  <c r="R37" i="62"/>
  <c r="R38" i="62"/>
  <c r="R39" i="62"/>
  <c r="R40" i="62"/>
  <c r="R41" i="62"/>
  <c r="R42" i="62"/>
  <c r="R43" i="62"/>
  <c r="R44" i="62"/>
  <c r="R45" i="62"/>
  <c r="R46" i="62"/>
  <c r="R47" i="62"/>
  <c r="R48" i="62"/>
  <c r="R49" i="62"/>
  <c r="R50" i="62"/>
  <c r="R51" i="62"/>
  <c r="R52" i="62"/>
  <c r="R53" i="62"/>
  <c r="R54" i="62"/>
  <c r="R55" i="62"/>
  <c r="R56" i="62"/>
  <c r="R57" i="62"/>
  <c r="R58" i="62"/>
  <c r="R59" i="62"/>
  <c r="R60" i="62"/>
  <c r="R61" i="62"/>
  <c r="R62" i="62"/>
  <c r="R63" i="62"/>
  <c r="R64" i="62"/>
  <c r="R65" i="62"/>
  <c r="R66" i="62"/>
  <c r="R67" i="62"/>
  <c r="R68" i="62"/>
  <c r="R69" i="62"/>
  <c r="R70" i="62"/>
  <c r="R71" i="62"/>
  <c r="R72" i="62"/>
  <c r="R73" i="62"/>
  <c r="R74" i="62"/>
  <c r="R75" i="62"/>
  <c r="R76" i="62"/>
  <c r="R77" i="62"/>
  <c r="R78" i="62"/>
  <c r="R79" i="62"/>
  <c r="R80" i="62"/>
  <c r="R81" i="62"/>
  <c r="R82" i="62"/>
  <c r="R83" i="62"/>
  <c r="R84" i="62"/>
  <c r="R85" i="62"/>
  <c r="R86" i="62"/>
  <c r="R87" i="62"/>
  <c r="R88" i="62"/>
  <c r="R89" i="62"/>
  <c r="R90" i="62"/>
  <c r="R91" i="62"/>
  <c r="R92" i="62"/>
  <c r="R93" i="62"/>
  <c r="R94" i="62"/>
  <c r="R3" i="62"/>
  <c r="Q4" i="62"/>
  <c r="Q5" i="62"/>
  <c r="Q6" i="62"/>
  <c r="Q7" i="62"/>
  <c r="Q8" i="62"/>
  <c r="Q9" i="62"/>
  <c r="Q10" i="62"/>
  <c r="Q11" i="62"/>
  <c r="Q12" i="62"/>
  <c r="Q13" i="62"/>
  <c r="Q14" i="62"/>
  <c r="Q15" i="62"/>
  <c r="Q16" i="62"/>
  <c r="Q17" i="62"/>
  <c r="Q18" i="62"/>
  <c r="Q19" i="62"/>
  <c r="Q20" i="62"/>
  <c r="Q21" i="62"/>
  <c r="Q22" i="62"/>
  <c r="Q23" i="62"/>
  <c r="Q24" i="62"/>
  <c r="Q25" i="62"/>
  <c r="Q26" i="62"/>
  <c r="Q27" i="62"/>
  <c r="Q28" i="62"/>
  <c r="Q29" i="62"/>
  <c r="Q30" i="62"/>
  <c r="Q31" i="62"/>
  <c r="Q32" i="62"/>
  <c r="Q33" i="62"/>
  <c r="Q34" i="62"/>
  <c r="Q35" i="62"/>
  <c r="Q36" i="62"/>
  <c r="Q37" i="62"/>
  <c r="Q38" i="62"/>
  <c r="Q39" i="62"/>
  <c r="Q40" i="62"/>
  <c r="Q41" i="62"/>
  <c r="Q42" i="62"/>
  <c r="Q43" i="62"/>
  <c r="Q44" i="62"/>
  <c r="Q45" i="62"/>
  <c r="Q46" i="62"/>
  <c r="Q47" i="62"/>
  <c r="Q48" i="62"/>
  <c r="Q49" i="62"/>
  <c r="Q50" i="62"/>
  <c r="Q51" i="62"/>
  <c r="Q52" i="62"/>
  <c r="Q53" i="62"/>
  <c r="Q54" i="62"/>
  <c r="Q55" i="62"/>
  <c r="Q56" i="62"/>
  <c r="Q57" i="62"/>
  <c r="Q58" i="62"/>
  <c r="Q59" i="62"/>
  <c r="Q60" i="62"/>
  <c r="Q61" i="62"/>
  <c r="Q62" i="62"/>
  <c r="Q63" i="62"/>
  <c r="Q64" i="62"/>
  <c r="Q65" i="62"/>
  <c r="Q66" i="62"/>
  <c r="Q67" i="62"/>
  <c r="Q68" i="62"/>
  <c r="Q69" i="62"/>
  <c r="Q70" i="62"/>
  <c r="Q71" i="62"/>
  <c r="Q72" i="62"/>
  <c r="Q73" i="62"/>
  <c r="Q74" i="62"/>
  <c r="Q75" i="62"/>
  <c r="Q76" i="62"/>
  <c r="Q77" i="62"/>
  <c r="Q78" i="62"/>
  <c r="Q79" i="62"/>
  <c r="Q80" i="62"/>
  <c r="Q81" i="62"/>
  <c r="Q82" i="62"/>
  <c r="Q83" i="62"/>
  <c r="Q84" i="62"/>
  <c r="Q85" i="62"/>
  <c r="Q86" i="62"/>
  <c r="Q87" i="62"/>
  <c r="Q88" i="62"/>
  <c r="Q89" i="62"/>
  <c r="Q90" i="62"/>
  <c r="Q91" i="62"/>
  <c r="Q92" i="62"/>
  <c r="Q93" i="62"/>
  <c r="Q94" i="62"/>
  <c r="Q3" i="62"/>
  <c r="P4" i="62"/>
  <c r="P5" i="62"/>
  <c r="P6" i="62"/>
  <c r="P7" i="62"/>
  <c r="P8" i="62"/>
  <c r="P9" i="62"/>
  <c r="P10" i="62"/>
  <c r="P11" i="62"/>
  <c r="P12" i="62"/>
  <c r="P13" i="62"/>
  <c r="P14" i="62"/>
  <c r="P15" i="62"/>
  <c r="P16" i="62"/>
  <c r="P17" i="62"/>
  <c r="P18" i="62"/>
  <c r="P19" i="62"/>
  <c r="P20" i="62"/>
  <c r="P21" i="62"/>
  <c r="P22" i="62"/>
  <c r="P23" i="62"/>
  <c r="P24" i="62"/>
  <c r="P25" i="62"/>
  <c r="P26" i="62"/>
  <c r="P27" i="62"/>
  <c r="P28" i="62"/>
  <c r="P29" i="62"/>
  <c r="P30" i="62"/>
  <c r="P31" i="62"/>
  <c r="P32" i="62"/>
  <c r="P33" i="62"/>
  <c r="P34" i="62"/>
  <c r="P35" i="62"/>
  <c r="P36" i="62"/>
  <c r="P37" i="62"/>
  <c r="P38" i="62"/>
  <c r="P39" i="62"/>
  <c r="P40" i="62"/>
  <c r="P41" i="62"/>
  <c r="P42" i="62"/>
  <c r="P43" i="62"/>
  <c r="P44" i="62"/>
  <c r="P45" i="62"/>
  <c r="P46" i="62"/>
  <c r="P47" i="62"/>
  <c r="P48" i="62"/>
  <c r="P49" i="62"/>
  <c r="P50" i="62"/>
  <c r="P51" i="62"/>
  <c r="P52" i="62"/>
  <c r="P53" i="62"/>
  <c r="P54" i="62"/>
  <c r="P55" i="62"/>
  <c r="P56" i="62"/>
  <c r="P57" i="62"/>
  <c r="P58" i="62"/>
  <c r="P59" i="62"/>
  <c r="P60" i="62"/>
  <c r="P61" i="62"/>
  <c r="P62" i="62"/>
  <c r="P63" i="62"/>
  <c r="P64" i="62"/>
  <c r="P65" i="62"/>
  <c r="P66" i="62"/>
  <c r="P67" i="62"/>
  <c r="P68" i="62"/>
  <c r="P69" i="62"/>
  <c r="P70" i="62"/>
  <c r="P71" i="62"/>
  <c r="P72" i="62"/>
  <c r="P73" i="62"/>
  <c r="P74" i="62"/>
  <c r="P75" i="62"/>
  <c r="P76" i="62"/>
  <c r="P77" i="62"/>
  <c r="P78" i="62"/>
  <c r="P79" i="62"/>
  <c r="P80" i="62"/>
  <c r="P81" i="62"/>
  <c r="P82" i="62"/>
  <c r="P83" i="62"/>
  <c r="P84" i="62"/>
  <c r="P85" i="62"/>
  <c r="P86" i="62"/>
  <c r="P87" i="62"/>
  <c r="P88" i="62"/>
  <c r="P89" i="62"/>
  <c r="P90" i="62"/>
  <c r="P91" i="62"/>
  <c r="P92" i="62"/>
  <c r="P93" i="62"/>
  <c r="P94" i="62"/>
  <c r="P3" i="62"/>
  <c r="O4" i="62"/>
  <c r="O5" i="62"/>
  <c r="O6" i="62"/>
  <c r="O7" i="62"/>
  <c r="O8" i="62"/>
  <c r="O9" i="62"/>
  <c r="O10" i="62"/>
  <c r="O11" i="62"/>
  <c r="O12" i="62"/>
  <c r="O13" i="62"/>
  <c r="O14" i="62"/>
  <c r="O15" i="62"/>
  <c r="O16" i="62"/>
  <c r="O17" i="62"/>
  <c r="O18" i="62"/>
  <c r="O19" i="62"/>
  <c r="O20" i="62"/>
  <c r="O21" i="62"/>
  <c r="O22" i="62"/>
  <c r="O23" i="62"/>
  <c r="O24" i="62"/>
  <c r="O25" i="62"/>
  <c r="O26" i="62"/>
  <c r="O27" i="62"/>
  <c r="O28" i="62"/>
  <c r="O29" i="62"/>
  <c r="O30" i="62"/>
  <c r="O31" i="62"/>
  <c r="O32" i="62"/>
  <c r="O33" i="62"/>
  <c r="O34" i="62"/>
  <c r="O35" i="62"/>
  <c r="O36" i="62"/>
  <c r="O37" i="62"/>
  <c r="O38" i="62"/>
  <c r="O39" i="62"/>
  <c r="O40" i="62"/>
  <c r="O41" i="62"/>
  <c r="O42" i="62"/>
  <c r="O43" i="62"/>
  <c r="O44" i="62"/>
  <c r="O45" i="62"/>
  <c r="O46" i="62"/>
  <c r="O47" i="62"/>
  <c r="O48" i="62"/>
  <c r="O49" i="62"/>
  <c r="O50" i="62"/>
  <c r="O51" i="62"/>
  <c r="O52" i="62"/>
  <c r="O53" i="62"/>
  <c r="O54" i="62"/>
  <c r="O55" i="62"/>
  <c r="O56" i="62"/>
  <c r="O57" i="62"/>
  <c r="O58" i="62"/>
  <c r="O59" i="62"/>
  <c r="O60" i="62"/>
  <c r="O61" i="62"/>
  <c r="O62" i="62"/>
  <c r="O63" i="62"/>
  <c r="O64" i="62"/>
  <c r="O65" i="62"/>
  <c r="O66" i="62"/>
  <c r="O67" i="62"/>
  <c r="O68" i="62"/>
  <c r="O69" i="62"/>
  <c r="O70" i="62"/>
  <c r="O71" i="62"/>
  <c r="O72" i="62"/>
  <c r="O73" i="62"/>
  <c r="O74" i="62"/>
  <c r="O75" i="62"/>
  <c r="O76" i="62"/>
  <c r="O77" i="62"/>
  <c r="O78" i="62"/>
  <c r="O79" i="62"/>
  <c r="O80" i="62"/>
  <c r="O81" i="62"/>
  <c r="O82" i="62"/>
  <c r="O83" i="62"/>
  <c r="O84" i="62"/>
  <c r="O85" i="62"/>
  <c r="O86" i="62"/>
  <c r="O87" i="62"/>
  <c r="O88" i="62"/>
  <c r="O89" i="62"/>
  <c r="O90" i="62"/>
  <c r="O91" i="62"/>
  <c r="O92" i="62"/>
  <c r="O93" i="62"/>
  <c r="O94" i="62"/>
  <c r="O3" i="62"/>
  <c r="N4" i="62"/>
  <c r="N5" i="62"/>
  <c r="N6" i="62"/>
  <c r="N7" i="62"/>
  <c r="N8" i="62"/>
  <c r="N9" i="62"/>
  <c r="N10" i="62"/>
  <c r="N11" i="62"/>
  <c r="N12" i="62"/>
  <c r="N13" i="62"/>
  <c r="N14" i="62"/>
  <c r="N15" i="62"/>
  <c r="N16" i="62"/>
  <c r="N17" i="62"/>
  <c r="N18" i="62"/>
  <c r="N19" i="62"/>
  <c r="N20" i="62"/>
  <c r="N21" i="62"/>
  <c r="N22" i="62"/>
  <c r="N23" i="62"/>
  <c r="N24" i="62"/>
  <c r="N25" i="62"/>
  <c r="N26" i="62"/>
  <c r="N27" i="62"/>
  <c r="N28" i="62"/>
  <c r="N29" i="62"/>
  <c r="N30" i="62"/>
  <c r="N31" i="62"/>
  <c r="N32" i="62"/>
  <c r="N33" i="62"/>
  <c r="N34" i="62"/>
  <c r="N35" i="62"/>
  <c r="N36" i="62"/>
  <c r="N37" i="62"/>
  <c r="N38" i="62"/>
  <c r="N39" i="62"/>
  <c r="N40" i="62"/>
  <c r="N41" i="62"/>
  <c r="N42" i="62"/>
  <c r="N43" i="62"/>
  <c r="N44" i="62"/>
  <c r="N45" i="62"/>
  <c r="N46" i="62"/>
  <c r="N47" i="62"/>
  <c r="N48" i="62"/>
  <c r="N49" i="62"/>
  <c r="N50" i="62"/>
  <c r="N51" i="62"/>
  <c r="N52" i="62"/>
  <c r="N53" i="62"/>
  <c r="N54" i="62"/>
  <c r="N55" i="62"/>
  <c r="N56" i="62"/>
  <c r="N57" i="62"/>
  <c r="N58" i="62"/>
  <c r="N59" i="62"/>
  <c r="N60" i="62"/>
  <c r="N61" i="62"/>
  <c r="N62" i="62"/>
  <c r="N63" i="62"/>
  <c r="N64" i="62"/>
  <c r="N65" i="62"/>
  <c r="N66" i="62"/>
  <c r="N67" i="62"/>
  <c r="N68" i="62"/>
  <c r="N69" i="62"/>
  <c r="N70" i="62"/>
  <c r="N71" i="62"/>
  <c r="N72" i="62"/>
  <c r="N73" i="62"/>
  <c r="N74" i="62"/>
  <c r="N75" i="62"/>
  <c r="N76" i="62"/>
  <c r="N77" i="62"/>
  <c r="N78" i="62"/>
  <c r="N79" i="62"/>
  <c r="N80" i="62"/>
  <c r="N81" i="62"/>
  <c r="N82" i="62"/>
  <c r="N83" i="62"/>
  <c r="N84" i="62"/>
  <c r="N85" i="62"/>
  <c r="N86" i="62"/>
  <c r="N87" i="62"/>
  <c r="N88" i="62"/>
  <c r="N89" i="62"/>
  <c r="N90" i="62"/>
  <c r="N91" i="62"/>
  <c r="N92" i="62"/>
  <c r="N93" i="62"/>
  <c r="N94" i="62"/>
  <c r="N3" i="62"/>
  <c r="M4" i="62"/>
  <c r="M5" i="62"/>
  <c r="M6" i="62"/>
  <c r="M7" i="62"/>
  <c r="M8" i="62"/>
  <c r="M9" i="62"/>
  <c r="M10" i="62"/>
  <c r="M11" i="62"/>
  <c r="M12" i="62"/>
  <c r="M13" i="62"/>
  <c r="M14" i="62"/>
  <c r="M15" i="62"/>
  <c r="M16" i="62"/>
  <c r="M17" i="62"/>
  <c r="M18" i="62"/>
  <c r="M19" i="62"/>
  <c r="M20" i="62"/>
  <c r="M21" i="62"/>
  <c r="M22" i="62"/>
  <c r="M23" i="62"/>
  <c r="M24" i="62"/>
  <c r="M25" i="62"/>
  <c r="M26" i="62"/>
  <c r="M27" i="62"/>
  <c r="M28" i="62"/>
  <c r="M29" i="62"/>
  <c r="M30" i="62"/>
  <c r="M31" i="62"/>
  <c r="M32" i="62"/>
  <c r="M33" i="62"/>
  <c r="M34" i="62"/>
  <c r="M35" i="62"/>
  <c r="M36" i="62"/>
  <c r="M37" i="62"/>
  <c r="M38" i="62"/>
  <c r="M39" i="62"/>
  <c r="M40" i="62"/>
  <c r="M41" i="62"/>
  <c r="M42" i="62"/>
  <c r="M43" i="62"/>
  <c r="M44" i="62"/>
  <c r="M45" i="62"/>
  <c r="M46" i="62"/>
  <c r="M47" i="62"/>
  <c r="M48" i="62"/>
  <c r="M49" i="62"/>
  <c r="M50" i="62"/>
  <c r="M51" i="62"/>
  <c r="M52" i="62"/>
  <c r="M53" i="62"/>
  <c r="M54" i="62"/>
  <c r="M55" i="62"/>
  <c r="M56" i="62"/>
  <c r="M57" i="62"/>
  <c r="M58" i="62"/>
  <c r="M59" i="62"/>
  <c r="M60" i="62"/>
  <c r="M61" i="62"/>
  <c r="M62" i="62"/>
  <c r="M63" i="62"/>
  <c r="M64" i="62"/>
  <c r="M65" i="62"/>
  <c r="M66" i="62"/>
  <c r="M67" i="62"/>
  <c r="M68" i="62"/>
  <c r="M69" i="62"/>
  <c r="M70" i="62"/>
  <c r="M71" i="62"/>
  <c r="M72" i="62"/>
  <c r="M73" i="62"/>
  <c r="M74" i="62"/>
  <c r="M75" i="62"/>
  <c r="M76" i="62"/>
  <c r="M77" i="62"/>
  <c r="M78" i="62"/>
  <c r="M79" i="62"/>
  <c r="M80" i="62"/>
  <c r="M81" i="62"/>
  <c r="M82" i="62"/>
  <c r="M83" i="62"/>
  <c r="M84" i="62"/>
  <c r="M85" i="62"/>
  <c r="M86" i="62"/>
  <c r="M87" i="62"/>
  <c r="M88" i="62"/>
  <c r="M89" i="62"/>
  <c r="M90" i="62"/>
  <c r="M91" i="62"/>
  <c r="M92" i="62"/>
  <c r="M93" i="62"/>
  <c r="M94" i="62"/>
  <c r="M3" i="62"/>
  <c r="L4" i="62"/>
  <c r="L5" i="62"/>
  <c r="L6" i="62"/>
  <c r="L7" i="62"/>
  <c r="L8" i="62"/>
  <c r="L9" i="62"/>
  <c r="L10" i="62"/>
  <c r="L11" i="62"/>
  <c r="L12" i="62"/>
  <c r="L13" i="62"/>
  <c r="L14" i="62"/>
  <c r="L15" i="62"/>
  <c r="L16" i="62"/>
  <c r="L17" i="62"/>
  <c r="L18" i="62"/>
  <c r="L19" i="62"/>
  <c r="L20" i="62"/>
  <c r="L21" i="62"/>
  <c r="L22" i="62"/>
  <c r="L23" i="62"/>
  <c r="L24" i="62"/>
  <c r="L25" i="62"/>
  <c r="L26" i="62"/>
  <c r="L27" i="62"/>
  <c r="L28" i="62"/>
  <c r="L29" i="62"/>
  <c r="L30" i="62"/>
  <c r="L31" i="62"/>
  <c r="L32" i="62"/>
  <c r="L33" i="62"/>
  <c r="L34" i="62"/>
  <c r="L35" i="62"/>
  <c r="L36" i="62"/>
  <c r="L37" i="62"/>
  <c r="L38" i="62"/>
  <c r="L39" i="62"/>
  <c r="L40" i="62"/>
  <c r="L41" i="62"/>
  <c r="L42" i="62"/>
  <c r="L43" i="62"/>
  <c r="L44" i="62"/>
  <c r="L45" i="62"/>
  <c r="L46" i="62"/>
  <c r="L47" i="62"/>
  <c r="L48" i="62"/>
  <c r="L49" i="62"/>
  <c r="L50" i="62"/>
  <c r="L51" i="62"/>
  <c r="L52" i="62"/>
  <c r="L53" i="62"/>
  <c r="L54" i="62"/>
  <c r="L55" i="62"/>
  <c r="L56" i="62"/>
  <c r="L57" i="62"/>
  <c r="L58" i="62"/>
  <c r="L59" i="62"/>
  <c r="L60" i="62"/>
  <c r="L61" i="62"/>
  <c r="L62" i="62"/>
  <c r="L63" i="62"/>
  <c r="L64" i="62"/>
  <c r="L65" i="62"/>
  <c r="L66" i="62"/>
  <c r="L67" i="62"/>
  <c r="L68" i="62"/>
  <c r="L69" i="62"/>
  <c r="L70" i="62"/>
  <c r="L71" i="62"/>
  <c r="L72" i="62"/>
  <c r="L73" i="62"/>
  <c r="L74" i="62"/>
  <c r="L75" i="62"/>
  <c r="L76" i="62"/>
  <c r="L77" i="62"/>
  <c r="L78" i="62"/>
  <c r="L79" i="62"/>
  <c r="L80" i="62"/>
  <c r="L81" i="62"/>
  <c r="L82" i="62"/>
  <c r="L83" i="62"/>
  <c r="L84" i="62"/>
  <c r="L85" i="62"/>
  <c r="L86" i="62"/>
  <c r="L87" i="62"/>
  <c r="L88" i="62"/>
  <c r="L89" i="62"/>
  <c r="L90" i="62"/>
  <c r="L91" i="62"/>
  <c r="L92" i="62"/>
  <c r="L93" i="62"/>
  <c r="L94" i="62"/>
  <c r="L3" i="62"/>
  <c r="K4" i="62"/>
  <c r="K5" i="62"/>
  <c r="K6" i="62"/>
  <c r="K7" i="62"/>
  <c r="K8" i="62"/>
  <c r="K9" i="62"/>
  <c r="K10" i="62"/>
  <c r="K11" i="62"/>
  <c r="K12" i="62"/>
  <c r="K13" i="62"/>
  <c r="K14" i="62"/>
  <c r="K15" i="62"/>
  <c r="K16" i="62"/>
  <c r="K17" i="62"/>
  <c r="K18" i="62"/>
  <c r="K19" i="62"/>
  <c r="K20" i="62"/>
  <c r="K21" i="62"/>
  <c r="K22" i="62"/>
  <c r="K23" i="62"/>
  <c r="K24" i="62"/>
  <c r="K25" i="62"/>
  <c r="K26" i="62"/>
  <c r="K27" i="62"/>
  <c r="K28" i="62"/>
  <c r="K29" i="62"/>
  <c r="K30" i="62"/>
  <c r="K31" i="62"/>
  <c r="K32" i="62"/>
  <c r="K33" i="62"/>
  <c r="K34" i="62"/>
  <c r="K35" i="62"/>
  <c r="K36" i="62"/>
  <c r="K37" i="62"/>
  <c r="K38" i="62"/>
  <c r="K39" i="62"/>
  <c r="K40" i="62"/>
  <c r="K41" i="62"/>
  <c r="K42" i="62"/>
  <c r="K43" i="62"/>
  <c r="K44" i="62"/>
  <c r="K45" i="62"/>
  <c r="K46" i="62"/>
  <c r="K47" i="62"/>
  <c r="K48" i="62"/>
  <c r="K49" i="62"/>
  <c r="K50" i="62"/>
  <c r="K51" i="62"/>
  <c r="K52" i="62"/>
  <c r="K53" i="62"/>
  <c r="K54" i="62"/>
  <c r="K55" i="62"/>
  <c r="K56" i="62"/>
  <c r="K57" i="62"/>
  <c r="K58" i="62"/>
  <c r="K59" i="62"/>
  <c r="K60" i="62"/>
  <c r="K61" i="62"/>
  <c r="K62" i="62"/>
  <c r="K63" i="62"/>
  <c r="K64" i="62"/>
  <c r="K65" i="62"/>
  <c r="K66" i="62"/>
  <c r="K67" i="62"/>
  <c r="K68" i="62"/>
  <c r="K69" i="62"/>
  <c r="K70" i="62"/>
  <c r="K71" i="62"/>
  <c r="K72" i="62"/>
  <c r="K73" i="62"/>
  <c r="K74" i="62"/>
  <c r="K75" i="62"/>
  <c r="K76" i="62"/>
  <c r="K77" i="62"/>
  <c r="K78" i="62"/>
  <c r="K79" i="62"/>
  <c r="K80" i="62"/>
  <c r="K81" i="62"/>
  <c r="K82" i="62"/>
  <c r="K83" i="62"/>
  <c r="K84" i="62"/>
  <c r="K85" i="62"/>
  <c r="K86" i="62"/>
  <c r="K87" i="62"/>
  <c r="K88" i="62"/>
  <c r="K89" i="62"/>
  <c r="K90" i="62"/>
  <c r="K91" i="62"/>
  <c r="K92" i="62"/>
  <c r="K93" i="62"/>
  <c r="K94" i="62"/>
  <c r="K3" i="62"/>
  <c r="J4" i="62"/>
  <c r="J5" i="62"/>
  <c r="J6" i="62"/>
  <c r="J7" i="62"/>
  <c r="J8" i="62"/>
  <c r="J9" i="62"/>
  <c r="J10" i="62"/>
  <c r="J11" i="62"/>
  <c r="J12" i="62"/>
  <c r="J13" i="62"/>
  <c r="J14" i="62"/>
  <c r="J15" i="62"/>
  <c r="J16" i="62"/>
  <c r="J17" i="62"/>
  <c r="J18" i="62"/>
  <c r="J19" i="62"/>
  <c r="J20" i="62"/>
  <c r="J21" i="62"/>
  <c r="J22" i="62"/>
  <c r="J23" i="62"/>
  <c r="J24" i="62"/>
  <c r="J25" i="62"/>
  <c r="J26" i="62"/>
  <c r="J27" i="62"/>
  <c r="J28" i="62"/>
  <c r="J29" i="62"/>
  <c r="J30" i="62"/>
  <c r="J31" i="62"/>
  <c r="J32" i="62"/>
  <c r="J33" i="62"/>
  <c r="J34" i="62"/>
  <c r="J35" i="62"/>
  <c r="J36" i="62"/>
  <c r="J37" i="62"/>
  <c r="J38" i="62"/>
  <c r="J39" i="62"/>
  <c r="J40" i="62"/>
  <c r="J41" i="62"/>
  <c r="J42" i="62"/>
  <c r="J43" i="62"/>
  <c r="J44" i="62"/>
  <c r="J45" i="62"/>
  <c r="J46" i="62"/>
  <c r="J47" i="62"/>
  <c r="J48" i="62"/>
  <c r="J49" i="62"/>
  <c r="J50" i="62"/>
  <c r="J51" i="62"/>
  <c r="J52" i="62"/>
  <c r="J53" i="62"/>
  <c r="J54" i="62"/>
  <c r="J55" i="62"/>
  <c r="J56" i="62"/>
  <c r="J57" i="62"/>
  <c r="J58" i="62"/>
  <c r="J59" i="62"/>
  <c r="J60" i="62"/>
  <c r="J61" i="62"/>
  <c r="J62" i="62"/>
  <c r="J63" i="62"/>
  <c r="J64" i="62"/>
  <c r="J65" i="62"/>
  <c r="J66" i="62"/>
  <c r="J67" i="62"/>
  <c r="J68" i="62"/>
  <c r="J69" i="62"/>
  <c r="J70" i="62"/>
  <c r="J71" i="62"/>
  <c r="J72" i="62"/>
  <c r="J73" i="62"/>
  <c r="J74" i="62"/>
  <c r="J75" i="62"/>
  <c r="J76" i="62"/>
  <c r="J77" i="62"/>
  <c r="J78" i="62"/>
  <c r="J79" i="62"/>
  <c r="J80" i="62"/>
  <c r="J81" i="62"/>
  <c r="J82" i="62"/>
  <c r="J83" i="62"/>
  <c r="J84" i="62"/>
  <c r="J85" i="62"/>
  <c r="J86" i="62"/>
  <c r="J87" i="62"/>
  <c r="J88" i="62"/>
  <c r="J89" i="62"/>
  <c r="J90" i="62"/>
  <c r="J91" i="62"/>
  <c r="J92" i="62"/>
  <c r="J93" i="62"/>
  <c r="J94" i="62"/>
  <c r="J3" i="62"/>
  <c r="I4" i="62"/>
  <c r="I5" i="62"/>
  <c r="I6" i="62"/>
  <c r="I7" i="62"/>
  <c r="I8" i="62"/>
  <c r="I9" i="62"/>
  <c r="I10" i="62"/>
  <c r="I11" i="62"/>
  <c r="I12" i="62"/>
  <c r="I13" i="62"/>
  <c r="I14" i="62"/>
  <c r="I15" i="62"/>
  <c r="I16" i="62"/>
  <c r="I17" i="62"/>
  <c r="I18" i="62"/>
  <c r="I19" i="62"/>
  <c r="I20" i="62"/>
  <c r="I21" i="62"/>
  <c r="I22" i="62"/>
  <c r="I23" i="62"/>
  <c r="I24" i="62"/>
  <c r="I25" i="62"/>
  <c r="I26" i="62"/>
  <c r="I27" i="62"/>
  <c r="I28" i="62"/>
  <c r="I29" i="62"/>
  <c r="I30" i="62"/>
  <c r="I31" i="62"/>
  <c r="I32" i="62"/>
  <c r="I33" i="62"/>
  <c r="I34" i="62"/>
  <c r="I35" i="62"/>
  <c r="I36" i="62"/>
  <c r="I37" i="62"/>
  <c r="I38" i="62"/>
  <c r="I39" i="62"/>
  <c r="I40" i="62"/>
  <c r="I41" i="62"/>
  <c r="I42" i="62"/>
  <c r="I43" i="62"/>
  <c r="I44" i="62"/>
  <c r="I45" i="62"/>
  <c r="I46" i="62"/>
  <c r="I47" i="62"/>
  <c r="I48" i="62"/>
  <c r="I49" i="62"/>
  <c r="I50" i="62"/>
  <c r="I51" i="62"/>
  <c r="I52" i="62"/>
  <c r="I53" i="62"/>
  <c r="I54" i="62"/>
  <c r="I55" i="62"/>
  <c r="I56" i="62"/>
  <c r="I57" i="62"/>
  <c r="I58" i="62"/>
  <c r="I59" i="62"/>
  <c r="I60" i="62"/>
  <c r="I61" i="62"/>
  <c r="I62" i="62"/>
  <c r="I63" i="62"/>
  <c r="I64" i="62"/>
  <c r="I65" i="62"/>
  <c r="I66" i="62"/>
  <c r="I67" i="62"/>
  <c r="I68" i="62"/>
  <c r="I69" i="62"/>
  <c r="I70" i="62"/>
  <c r="I71" i="62"/>
  <c r="I72" i="62"/>
  <c r="I73" i="62"/>
  <c r="I74" i="62"/>
  <c r="I75" i="62"/>
  <c r="I76" i="62"/>
  <c r="I77" i="62"/>
  <c r="I78" i="62"/>
  <c r="I79" i="62"/>
  <c r="I80" i="62"/>
  <c r="I81" i="62"/>
  <c r="I82" i="62"/>
  <c r="I83" i="62"/>
  <c r="I84" i="62"/>
  <c r="I85" i="62"/>
  <c r="I86" i="62"/>
  <c r="I87" i="62"/>
  <c r="I88" i="62"/>
  <c r="I89" i="62"/>
  <c r="I90" i="62"/>
  <c r="I91" i="62"/>
  <c r="I92" i="62"/>
  <c r="I93" i="62"/>
  <c r="I94" i="62"/>
  <c r="I3" i="62"/>
  <c r="H4" i="62"/>
  <c r="H5" i="62"/>
  <c r="H6" i="62"/>
  <c r="H7" i="62"/>
  <c r="H8" i="62"/>
  <c r="H9" i="62"/>
  <c r="H10" i="62"/>
  <c r="H11" i="62"/>
  <c r="H12" i="62"/>
  <c r="H13" i="62"/>
  <c r="H14" i="62"/>
  <c r="H15" i="62"/>
  <c r="H16" i="62"/>
  <c r="H17" i="62"/>
  <c r="H18" i="62"/>
  <c r="H19" i="62"/>
  <c r="H20" i="62"/>
  <c r="H21" i="62"/>
  <c r="H22" i="62"/>
  <c r="H23" i="62"/>
  <c r="H24" i="62"/>
  <c r="H25" i="62"/>
  <c r="H26" i="62"/>
  <c r="H27" i="62"/>
  <c r="H28" i="62"/>
  <c r="H29" i="62"/>
  <c r="H30" i="62"/>
  <c r="H31" i="62"/>
  <c r="H32" i="62"/>
  <c r="H33" i="62"/>
  <c r="H34" i="62"/>
  <c r="H35" i="62"/>
  <c r="H36" i="62"/>
  <c r="H37" i="62"/>
  <c r="H38" i="62"/>
  <c r="H39" i="62"/>
  <c r="H40" i="62"/>
  <c r="H41" i="62"/>
  <c r="H42" i="62"/>
  <c r="H43" i="62"/>
  <c r="H44" i="62"/>
  <c r="H45" i="62"/>
  <c r="H46" i="62"/>
  <c r="H47" i="62"/>
  <c r="H48" i="62"/>
  <c r="H49" i="62"/>
  <c r="H50" i="62"/>
  <c r="H51" i="62"/>
  <c r="H52" i="62"/>
  <c r="H53" i="62"/>
  <c r="H54" i="62"/>
  <c r="H55" i="62"/>
  <c r="H56" i="62"/>
  <c r="H57" i="62"/>
  <c r="H58" i="62"/>
  <c r="H59" i="62"/>
  <c r="H60" i="62"/>
  <c r="H61" i="62"/>
  <c r="H62" i="62"/>
  <c r="H63" i="62"/>
  <c r="H64" i="62"/>
  <c r="H65" i="62"/>
  <c r="H66" i="62"/>
  <c r="H67" i="62"/>
  <c r="H68" i="62"/>
  <c r="H69" i="62"/>
  <c r="H70" i="62"/>
  <c r="H71" i="62"/>
  <c r="H72" i="62"/>
  <c r="H73" i="62"/>
  <c r="H74" i="62"/>
  <c r="H75" i="62"/>
  <c r="H76" i="62"/>
  <c r="H77" i="62"/>
  <c r="H78" i="62"/>
  <c r="H79" i="62"/>
  <c r="H80" i="62"/>
  <c r="H81" i="62"/>
  <c r="H82" i="62"/>
  <c r="H83" i="62"/>
  <c r="H84" i="62"/>
  <c r="H85" i="62"/>
  <c r="H86" i="62"/>
  <c r="H87" i="62"/>
  <c r="H88" i="62"/>
  <c r="H89" i="62"/>
  <c r="H90" i="62"/>
  <c r="H91" i="62"/>
  <c r="H92" i="62"/>
  <c r="H93" i="62"/>
  <c r="H94" i="62"/>
  <c r="H3" i="62"/>
  <c r="G4" i="62"/>
  <c r="G5" i="62"/>
  <c r="G6" i="62"/>
  <c r="G7" i="62"/>
  <c r="G8" i="62"/>
  <c r="G9" i="62"/>
  <c r="G10" i="62"/>
  <c r="G11" i="62"/>
  <c r="G12" i="62"/>
  <c r="G13" i="62"/>
  <c r="G14" i="62"/>
  <c r="G15" i="62"/>
  <c r="G16" i="62"/>
  <c r="G17" i="62"/>
  <c r="G18" i="62"/>
  <c r="G19" i="62"/>
  <c r="G20" i="62"/>
  <c r="G21" i="62"/>
  <c r="G22" i="62"/>
  <c r="G23" i="62"/>
  <c r="G24" i="62"/>
  <c r="G25" i="62"/>
  <c r="G26" i="62"/>
  <c r="G27" i="62"/>
  <c r="G28" i="62"/>
  <c r="G29" i="62"/>
  <c r="G30" i="62"/>
  <c r="G31" i="62"/>
  <c r="G32" i="62"/>
  <c r="G33" i="62"/>
  <c r="G34" i="62"/>
  <c r="G35" i="62"/>
  <c r="G36" i="62"/>
  <c r="G37" i="62"/>
  <c r="G38" i="62"/>
  <c r="G39" i="62"/>
  <c r="G40" i="62"/>
  <c r="G41" i="62"/>
  <c r="G42" i="62"/>
  <c r="G43" i="62"/>
  <c r="G44" i="62"/>
  <c r="G45" i="62"/>
  <c r="G46" i="62"/>
  <c r="G47" i="62"/>
  <c r="G48" i="62"/>
  <c r="G49" i="62"/>
  <c r="G50" i="62"/>
  <c r="G51" i="62"/>
  <c r="G52" i="62"/>
  <c r="G53" i="62"/>
  <c r="G54" i="62"/>
  <c r="G55" i="62"/>
  <c r="G56" i="62"/>
  <c r="G57" i="62"/>
  <c r="G58" i="62"/>
  <c r="G59" i="62"/>
  <c r="G60" i="62"/>
  <c r="G61" i="62"/>
  <c r="G62" i="62"/>
  <c r="G63" i="62"/>
  <c r="G64" i="62"/>
  <c r="G65" i="62"/>
  <c r="G66" i="62"/>
  <c r="G67" i="62"/>
  <c r="G68" i="62"/>
  <c r="G69" i="62"/>
  <c r="G70" i="62"/>
  <c r="G71" i="62"/>
  <c r="G72" i="62"/>
  <c r="G73" i="62"/>
  <c r="G74" i="62"/>
  <c r="G75" i="62"/>
  <c r="G76" i="62"/>
  <c r="G77" i="62"/>
  <c r="G78" i="62"/>
  <c r="G79" i="62"/>
  <c r="G80" i="62"/>
  <c r="G81" i="62"/>
  <c r="G82" i="62"/>
  <c r="G83" i="62"/>
  <c r="G84" i="62"/>
  <c r="G85" i="62"/>
  <c r="G86" i="62"/>
  <c r="G87" i="62"/>
  <c r="G88" i="62"/>
  <c r="G89" i="62"/>
  <c r="G90" i="62"/>
  <c r="G91" i="62"/>
  <c r="G92" i="62"/>
  <c r="G93" i="62"/>
  <c r="G94" i="62"/>
  <c r="G3" i="62"/>
  <c r="F4" i="62"/>
  <c r="F5" i="62"/>
  <c r="F6" i="62"/>
  <c r="F7" i="62"/>
  <c r="F8" i="62"/>
  <c r="F9" i="62"/>
  <c r="F10" i="62"/>
  <c r="F11" i="62"/>
  <c r="F12" i="62"/>
  <c r="F13" i="62"/>
  <c r="F14" i="62"/>
  <c r="F15" i="62"/>
  <c r="F16" i="62"/>
  <c r="F17" i="62"/>
  <c r="F18" i="62"/>
  <c r="F19" i="62"/>
  <c r="F20" i="62"/>
  <c r="F21" i="62"/>
  <c r="F22" i="62"/>
  <c r="F23" i="62"/>
  <c r="F24" i="62"/>
  <c r="F25" i="62"/>
  <c r="F26" i="62"/>
  <c r="F27" i="62"/>
  <c r="F28" i="62"/>
  <c r="F29" i="62"/>
  <c r="F30" i="62"/>
  <c r="F31" i="62"/>
  <c r="F32" i="62"/>
  <c r="F33" i="62"/>
  <c r="F34" i="62"/>
  <c r="F35" i="62"/>
  <c r="F36" i="62"/>
  <c r="F37" i="62"/>
  <c r="F38" i="62"/>
  <c r="F39" i="62"/>
  <c r="F40" i="62"/>
  <c r="F41" i="62"/>
  <c r="F42" i="62"/>
  <c r="F43" i="62"/>
  <c r="F44" i="62"/>
  <c r="F45" i="62"/>
  <c r="F46" i="62"/>
  <c r="F47" i="62"/>
  <c r="F48" i="62"/>
  <c r="F49" i="62"/>
  <c r="F50" i="62"/>
  <c r="F51" i="62"/>
  <c r="F52" i="62"/>
  <c r="F53" i="62"/>
  <c r="F54" i="62"/>
  <c r="F55" i="62"/>
  <c r="F56" i="62"/>
  <c r="F57" i="62"/>
  <c r="F58" i="62"/>
  <c r="F59" i="62"/>
  <c r="F60" i="62"/>
  <c r="F61" i="62"/>
  <c r="F62" i="62"/>
  <c r="F63" i="62"/>
  <c r="F64" i="62"/>
  <c r="F65" i="62"/>
  <c r="F66" i="62"/>
  <c r="F67" i="62"/>
  <c r="F68" i="62"/>
  <c r="F69" i="62"/>
  <c r="F70" i="62"/>
  <c r="F71" i="62"/>
  <c r="F72" i="62"/>
  <c r="F73" i="62"/>
  <c r="F74" i="62"/>
  <c r="F75" i="62"/>
  <c r="F76" i="62"/>
  <c r="F77" i="62"/>
  <c r="F78" i="62"/>
  <c r="F79" i="62"/>
  <c r="F80" i="62"/>
  <c r="F81" i="62"/>
  <c r="F82" i="62"/>
  <c r="F83" i="62"/>
  <c r="F84" i="62"/>
  <c r="F85" i="62"/>
  <c r="F86" i="62"/>
  <c r="F87" i="62"/>
  <c r="F88" i="62"/>
  <c r="F89" i="62"/>
  <c r="F90" i="62"/>
  <c r="F91" i="62"/>
  <c r="F92" i="62"/>
  <c r="F93" i="62"/>
  <c r="F94" i="62"/>
  <c r="F3" i="62"/>
  <c r="O6" i="7"/>
  <c r="E4" i="62"/>
  <c r="E5" i="62"/>
  <c r="E6" i="62"/>
  <c r="E7" i="62"/>
  <c r="E8" i="62"/>
  <c r="E9" i="62"/>
  <c r="E10" i="62"/>
  <c r="E11" i="62"/>
  <c r="E12" i="62"/>
  <c r="E13" i="62"/>
  <c r="E14" i="62"/>
  <c r="E15" i="62"/>
  <c r="E16" i="62"/>
  <c r="E17" i="62"/>
  <c r="E18" i="62"/>
  <c r="E19" i="62"/>
  <c r="E20" i="62"/>
  <c r="E21" i="62"/>
  <c r="E22" i="62"/>
  <c r="E23" i="62"/>
  <c r="E24" i="62"/>
  <c r="E25" i="62"/>
  <c r="E26" i="62"/>
  <c r="E27" i="62"/>
  <c r="E28" i="62"/>
  <c r="E29" i="62"/>
  <c r="E30" i="62"/>
  <c r="E31" i="62"/>
  <c r="E32" i="62"/>
  <c r="E33" i="62"/>
  <c r="E34" i="62"/>
  <c r="E35" i="62"/>
  <c r="E36" i="62"/>
  <c r="E37" i="62"/>
  <c r="E38" i="62"/>
  <c r="E39" i="62"/>
  <c r="E40" i="62"/>
  <c r="E41" i="62"/>
  <c r="E42" i="62"/>
  <c r="E43" i="62"/>
  <c r="E44" i="62"/>
  <c r="E45" i="62"/>
  <c r="E46" i="62"/>
  <c r="E47" i="62"/>
  <c r="E48" i="62"/>
  <c r="E49" i="62"/>
  <c r="E50" i="62"/>
  <c r="E51" i="62"/>
  <c r="E52" i="62"/>
  <c r="E53" i="62"/>
  <c r="E54" i="62"/>
  <c r="E55" i="62"/>
  <c r="E56" i="62"/>
  <c r="E57" i="62"/>
  <c r="E58" i="62"/>
  <c r="E59" i="62"/>
  <c r="E60" i="62"/>
  <c r="E61" i="62"/>
  <c r="E62" i="62"/>
  <c r="E63" i="62"/>
  <c r="E64" i="62"/>
  <c r="E65" i="62"/>
  <c r="E66" i="62"/>
  <c r="E67" i="62"/>
  <c r="E68" i="62"/>
  <c r="E69" i="62"/>
  <c r="E70" i="62"/>
  <c r="E71" i="62"/>
  <c r="E72" i="62"/>
  <c r="E73" i="62"/>
  <c r="E74" i="62"/>
  <c r="E75" i="62"/>
  <c r="E76" i="62"/>
  <c r="E77" i="62"/>
  <c r="E78" i="62"/>
  <c r="E79" i="62"/>
  <c r="E80" i="62"/>
  <c r="E81" i="62"/>
  <c r="E82" i="62"/>
  <c r="E83" i="62"/>
  <c r="E84" i="62"/>
  <c r="E85" i="62"/>
  <c r="E86" i="62"/>
  <c r="E87" i="62"/>
  <c r="E88" i="62"/>
  <c r="E89" i="62"/>
  <c r="E90" i="62"/>
  <c r="E91" i="62"/>
  <c r="E92" i="62"/>
  <c r="E93" i="62"/>
  <c r="E94" i="62"/>
  <c r="E3" i="62"/>
  <c r="D4" i="62"/>
  <c r="D5" i="62"/>
  <c r="D6" i="62"/>
  <c r="D7" i="62"/>
  <c r="D8" i="62"/>
  <c r="D9" i="62"/>
  <c r="D10" i="62"/>
  <c r="D11" i="62"/>
  <c r="D12" i="62"/>
  <c r="D13" i="62"/>
  <c r="D14" i="62"/>
  <c r="D15" i="62"/>
  <c r="D16" i="62"/>
  <c r="D17" i="62"/>
  <c r="D18" i="62"/>
  <c r="D19" i="62"/>
  <c r="D20" i="62"/>
  <c r="D21" i="62"/>
  <c r="D22" i="62"/>
  <c r="D23" i="62"/>
  <c r="D24" i="62"/>
  <c r="D25" i="62"/>
  <c r="D26" i="62"/>
  <c r="D27" i="62"/>
  <c r="D28" i="62"/>
  <c r="D29" i="62"/>
  <c r="D30" i="62"/>
  <c r="D31" i="62"/>
  <c r="D32" i="62"/>
  <c r="D33" i="62"/>
  <c r="D34" i="62"/>
  <c r="D35" i="62"/>
  <c r="D36" i="62"/>
  <c r="D37" i="62"/>
  <c r="D38" i="62"/>
  <c r="D39" i="62"/>
  <c r="D40" i="62"/>
  <c r="D41" i="62"/>
  <c r="D42" i="62"/>
  <c r="D43" i="62"/>
  <c r="D44" i="62"/>
  <c r="D45" i="62"/>
  <c r="D46" i="62"/>
  <c r="D47" i="62"/>
  <c r="D48" i="62"/>
  <c r="D49" i="62"/>
  <c r="D50" i="62"/>
  <c r="D51" i="62"/>
  <c r="D52" i="62"/>
  <c r="D53" i="62"/>
  <c r="D54" i="62"/>
  <c r="D55" i="62"/>
  <c r="D56" i="62"/>
  <c r="D57" i="62"/>
  <c r="D58" i="62"/>
  <c r="D59" i="62"/>
  <c r="D60" i="62"/>
  <c r="D61" i="62"/>
  <c r="D62" i="62"/>
  <c r="D63" i="62"/>
  <c r="D64" i="62"/>
  <c r="D65" i="62"/>
  <c r="D66" i="62"/>
  <c r="D67" i="62"/>
  <c r="D68" i="62"/>
  <c r="D69" i="62"/>
  <c r="D70" i="62"/>
  <c r="D71" i="62"/>
  <c r="D72" i="62"/>
  <c r="D73" i="62"/>
  <c r="D74" i="62"/>
  <c r="D75" i="62"/>
  <c r="D76" i="62"/>
  <c r="D77" i="62"/>
  <c r="D78" i="62"/>
  <c r="D79" i="62"/>
  <c r="D80" i="62"/>
  <c r="D81" i="62"/>
  <c r="D82" i="62"/>
  <c r="D83" i="62"/>
  <c r="D84" i="62"/>
  <c r="D85" i="62"/>
  <c r="D86" i="62"/>
  <c r="D87" i="62"/>
  <c r="D88" i="62"/>
  <c r="D89" i="62"/>
  <c r="D90" i="62"/>
  <c r="D91" i="62"/>
  <c r="D92" i="62"/>
  <c r="D93" i="62"/>
  <c r="D94" i="62"/>
  <c r="D3" i="62"/>
  <c r="C4" i="62"/>
  <c r="C5" i="62"/>
  <c r="C6" i="62"/>
  <c r="C7" i="62"/>
  <c r="C8" i="62"/>
  <c r="C9" i="62"/>
  <c r="C10" i="62"/>
  <c r="C11" i="62"/>
  <c r="C12" i="62"/>
  <c r="C13" i="62"/>
  <c r="C14" i="62"/>
  <c r="C15" i="62"/>
  <c r="C16" i="62"/>
  <c r="C17" i="62"/>
  <c r="C18" i="62"/>
  <c r="C19" i="62"/>
  <c r="C20" i="62"/>
  <c r="C21" i="62"/>
  <c r="C22" i="62"/>
  <c r="C23" i="62"/>
  <c r="C24" i="62"/>
  <c r="C25" i="62"/>
  <c r="C26" i="62"/>
  <c r="C27" i="62"/>
  <c r="C28" i="62"/>
  <c r="C29" i="62"/>
  <c r="C30" i="62"/>
  <c r="C31" i="62"/>
  <c r="C32" i="62"/>
  <c r="C33" i="62"/>
  <c r="C34" i="62"/>
  <c r="C35" i="62"/>
  <c r="C36" i="62"/>
  <c r="C37" i="62"/>
  <c r="C38" i="62"/>
  <c r="C39" i="62"/>
  <c r="C40" i="62"/>
  <c r="C41" i="62"/>
  <c r="C42" i="62"/>
  <c r="C43" i="62"/>
  <c r="C44" i="62"/>
  <c r="C45" i="62"/>
  <c r="C46" i="62"/>
  <c r="C47" i="62"/>
  <c r="C48" i="62"/>
  <c r="C49" i="62"/>
  <c r="C50" i="62"/>
  <c r="C51" i="62"/>
  <c r="C52" i="62"/>
  <c r="C53" i="62"/>
  <c r="C54" i="62"/>
  <c r="C55" i="62"/>
  <c r="C56" i="62"/>
  <c r="C57" i="62"/>
  <c r="C58" i="62"/>
  <c r="C59" i="62"/>
  <c r="C60" i="62"/>
  <c r="C61" i="62"/>
  <c r="C62" i="62"/>
  <c r="C63" i="62"/>
  <c r="C64" i="62"/>
  <c r="C65" i="62"/>
  <c r="C66" i="62"/>
  <c r="C67" i="62"/>
  <c r="C68" i="62"/>
  <c r="C69" i="62"/>
  <c r="C70" i="62"/>
  <c r="C71" i="62"/>
  <c r="C72" i="62"/>
  <c r="C73" i="62"/>
  <c r="C74" i="62"/>
  <c r="C75" i="62"/>
  <c r="C76" i="62"/>
  <c r="C77" i="62"/>
  <c r="C78" i="62"/>
  <c r="C79" i="62"/>
  <c r="C80" i="62"/>
  <c r="C81" i="62"/>
  <c r="C82" i="62"/>
  <c r="C83" i="62"/>
  <c r="C84" i="62"/>
  <c r="C85" i="62"/>
  <c r="C86" i="62"/>
  <c r="C87" i="62"/>
  <c r="C88" i="62"/>
  <c r="C89" i="62"/>
  <c r="C90" i="62"/>
  <c r="C91" i="62"/>
  <c r="C92" i="62"/>
  <c r="C93" i="62"/>
  <c r="C94" i="62"/>
  <c r="C3" i="62"/>
  <c r="B4" i="62"/>
  <c r="B5" i="62"/>
  <c r="B6" i="62"/>
  <c r="B7" i="62"/>
  <c r="B8" i="62"/>
  <c r="B9" i="62"/>
  <c r="B10" i="62"/>
  <c r="B11" i="62"/>
  <c r="B12" i="62"/>
  <c r="B13" i="62"/>
  <c r="B14" i="62"/>
  <c r="B15" i="62"/>
  <c r="B16" i="62"/>
  <c r="B17" i="62"/>
  <c r="B18" i="62"/>
  <c r="B19" i="62"/>
  <c r="B20" i="62"/>
  <c r="B21" i="62"/>
  <c r="B22" i="62"/>
  <c r="B23" i="62"/>
  <c r="B24" i="62"/>
  <c r="B25" i="62"/>
  <c r="B26" i="62"/>
  <c r="B27" i="62"/>
  <c r="B28" i="62"/>
  <c r="B29" i="62"/>
  <c r="B30" i="62"/>
  <c r="B31" i="62"/>
  <c r="B32" i="62"/>
  <c r="B33" i="62"/>
  <c r="B34" i="62"/>
  <c r="B35" i="62"/>
  <c r="B36" i="62"/>
  <c r="B37" i="62"/>
  <c r="B38" i="62"/>
  <c r="B39" i="62"/>
  <c r="B40" i="62"/>
  <c r="B41" i="62"/>
  <c r="B42" i="62"/>
  <c r="B43" i="62"/>
  <c r="B44" i="62"/>
  <c r="B45" i="62"/>
  <c r="B46" i="62"/>
  <c r="B47" i="62"/>
  <c r="B48" i="62"/>
  <c r="B49" i="62"/>
  <c r="B50" i="62"/>
  <c r="B51" i="62"/>
  <c r="B52" i="62"/>
  <c r="B53" i="62"/>
  <c r="B54" i="62"/>
  <c r="B55" i="62"/>
  <c r="B56" i="62"/>
  <c r="B57" i="62"/>
  <c r="B58" i="62"/>
  <c r="B59" i="62"/>
  <c r="B60" i="62"/>
  <c r="B61" i="62"/>
  <c r="B62" i="62"/>
  <c r="B63" i="62"/>
  <c r="B64" i="62"/>
  <c r="B65" i="62"/>
  <c r="B66" i="62"/>
  <c r="B67" i="62"/>
  <c r="B68" i="62"/>
  <c r="B69" i="62"/>
  <c r="B70" i="62"/>
  <c r="B71" i="62"/>
  <c r="B72" i="62"/>
  <c r="B73" i="62"/>
  <c r="B74" i="62"/>
  <c r="B75" i="62"/>
  <c r="B76" i="62"/>
  <c r="B77" i="62"/>
  <c r="B78" i="62"/>
  <c r="B79" i="62"/>
  <c r="B80" i="62"/>
  <c r="B81" i="62"/>
  <c r="B82" i="62"/>
  <c r="B83" i="62"/>
  <c r="B84" i="62"/>
  <c r="B85" i="62"/>
  <c r="B86" i="62"/>
  <c r="B87" i="62"/>
  <c r="B88" i="62"/>
  <c r="B89" i="62"/>
  <c r="B90" i="62"/>
  <c r="B91" i="62"/>
  <c r="B92" i="62"/>
  <c r="B93" i="62"/>
  <c r="B94" i="62"/>
  <c r="B3" i="62"/>
  <c r="AD3" i="62" s="1"/>
  <c r="AJ4" i="62"/>
  <c r="AJ5" i="62"/>
  <c r="AJ6" i="62"/>
  <c r="AJ7" i="62"/>
  <c r="AJ8" i="62"/>
  <c r="AJ9" i="62"/>
  <c r="AJ10" i="62"/>
  <c r="AJ11" i="62"/>
  <c r="AJ12" i="62"/>
  <c r="AJ13" i="62"/>
  <c r="AJ14" i="62"/>
  <c r="AJ15" i="62"/>
  <c r="AJ16" i="62"/>
  <c r="AJ17" i="62"/>
  <c r="AJ18" i="62"/>
  <c r="AJ19" i="62"/>
  <c r="AJ20" i="62"/>
  <c r="AJ21" i="62"/>
  <c r="AJ22" i="62"/>
  <c r="AJ23" i="62"/>
  <c r="AJ24" i="62"/>
  <c r="AJ25" i="62"/>
  <c r="AJ26" i="62"/>
  <c r="AJ27" i="62"/>
  <c r="AJ28" i="62"/>
  <c r="AJ29" i="62"/>
  <c r="AJ30" i="62"/>
  <c r="AJ31" i="62"/>
  <c r="AJ32" i="62"/>
  <c r="AJ33" i="62"/>
  <c r="AJ34" i="62"/>
  <c r="AJ35" i="62"/>
  <c r="AJ36" i="62"/>
  <c r="AJ37" i="62"/>
  <c r="AJ38" i="62"/>
  <c r="AJ39" i="62"/>
  <c r="AJ40" i="62"/>
  <c r="AJ41" i="62"/>
  <c r="AJ42" i="62"/>
  <c r="AJ43" i="62"/>
  <c r="AJ44" i="62"/>
  <c r="AJ45" i="62"/>
  <c r="AJ46" i="62"/>
  <c r="AJ47" i="62"/>
  <c r="AJ48" i="62"/>
  <c r="AJ49" i="62"/>
  <c r="AJ50" i="62"/>
  <c r="AJ51" i="62"/>
  <c r="AJ52" i="62"/>
  <c r="AJ53" i="62"/>
  <c r="AJ54" i="62"/>
  <c r="AJ55" i="62"/>
  <c r="AJ56" i="62"/>
  <c r="AJ57" i="62"/>
  <c r="AJ58" i="62"/>
  <c r="AJ59" i="62"/>
  <c r="AJ60" i="62"/>
  <c r="AJ61" i="62"/>
  <c r="AJ62" i="62"/>
  <c r="AJ63" i="62"/>
  <c r="AJ64" i="62"/>
  <c r="AJ65" i="62"/>
  <c r="AJ66" i="62"/>
  <c r="AJ67" i="62"/>
  <c r="AJ68" i="62"/>
  <c r="AJ69" i="62"/>
  <c r="AJ70" i="62"/>
  <c r="AJ71" i="62"/>
  <c r="AJ72" i="62"/>
  <c r="AJ73" i="62"/>
  <c r="AJ74" i="62"/>
  <c r="AJ75" i="62"/>
  <c r="AJ76" i="62"/>
  <c r="AJ77" i="62"/>
  <c r="AJ78" i="62"/>
  <c r="AJ79" i="62"/>
  <c r="AJ80" i="62"/>
  <c r="AJ81" i="62"/>
  <c r="AJ82" i="62"/>
  <c r="AJ83" i="62"/>
  <c r="AJ84" i="62"/>
  <c r="AJ85" i="62"/>
  <c r="AJ86" i="62"/>
  <c r="AJ87" i="62"/>
  <c r="AJ88" i="62"/>
  <c r="AJ89" i="62"/>
  <c r="AJ90" i="62"/>
  <c r="AJ91" i="62"/>
  <c r="AJ92" i="62"/>
  <c r="AJ93" i="62"/>
  <c r="AJ94" i="62"/>
  <c r="AJ3" i="62"/>
  <c r="O5" i="7"/>
  <c r="O6" i="4"/>
  <c r="O6" i="3"/>
  <c r="O6" i="1"/>
  <c r="O7" i="61"/>
  <c r="O8" i="61"/>
  <c r="O9" i="61"/>
  <c r="O10" i="61"/>
  <c r="O11" i="61"/>
  <c r="O12" i="61"/>
  <c r="O13" i="61"/>
  <c r="O14" i="61"/>
  <c r="O15" i="61"/>
  <c r="O16" i="61"/>
  <c r="O17" i="61"/>
  <c r="O18" i="61"/>
  <c r="O19" i="61"/>
  <c r="O20" i="61"/>
  <c r="O21" i="61"/>
  <c r="O22" i="61"/>
  <c r="O23" i="61"/>
  <c r="O24" i="61"/>
  <c r="O25" i="61"/>
  <c r="O26" i="61"/>
  <c r="O27" i="61"/>
  <c r="O28" i="61"/>
  <c r="O29" i="61"/>
  <c r="O30" i="61"/>
  <c r="O31" i="61"/>
  <c r="O32" i="61"/>
  <c r="O33" i="61"/>
  <c r="O34" i="61"/>
  <c r="O35" i="61"/>
  <c r="O36" i="61"/>
  <c r="O37" i="61"/>
  <c r="O38" i="61"/>
  <c r="O39" i="61"/>
  <c r="O40" i="61"/>
  <c r="O41" i="61"/>
  <c r="O42" i="61"/>
  <c r="O43" i="61"/>
  <c r="O44" i="61"/>
  <c r="O45" i="61"/>
  <c r="O46" i="61"/>
  <c r="O47" i="61"/>
  <c r="O48" i="61"/>
  <c r="O49" i="61"/>
  <c r="O50" i="61"/>
  <c r="O51" i="61"/>
  <c r="O52" i="61"/>
  <c r="O53" i="61"/>
  <c r="O54" i="61"/>
  <c r="O55" i="61"/>
  <c r="O56" i="61"/>
  <c r="O57" i="61"/>
  <c r="O58" i="61"/>
  <c r="O59" i="61"/>
  <c r="O60" i="61"/>
  <c r="O61" i="61"/>
  <c r="O62" i="61"/>
  <c r="O63" i="61"/>
  <c r="O64" i="61"/>
  <c r="O65" i="61"/>
  <c r="O66" i="61"/>
  <c r="O67" i="61"/>
  <c r="O68" i="61"/>
  <c r="O69" i="61"/>
  <c r="O70" i="61"/>
  <c r="O71" i="61"/>
  <c r="O72" i="61"/>
  <c r="O73" i="61"/>
  <c r="O74" i="61"/>
  <c r="O75" i="61"/>
  <c r="O76" i="61"/>
  <c r="O77" i="61"/>
  <c r="O78" i="61"/>
  <c r="O79" i="61"/>
  <c r="O80" i="61"/>
  <c r="O81" i="61"/>
  <c r="O82" i="61"/>
  <c r="O83" i="61"/>
  <c r="O84" i="61"/>
  <c r="O85" i="61"/>
  <c r="O86" i="61"/>
  <c r="O87" i="61"/>
  <c r="O88" i="61"/>
  <c r="O89" i="61"/>
  <c r="O90" i="61"/>
  <c r="O91" i="61"/>
  <c r="O92" i="61"/>
  <c r="O93" i="61"/>
  <c r="O94" i="61"/>
  <c r="O95" i="61"/>
  <c r="O96" i="61"/>
  <c r="O97" i="61"/>
  <c r="O98" i="61"/>
  <c r="O6" i="61"/>
  <c r="O7" i="60"/>
  <c r="O8" i="60"/>
  <c r="O9" i="60"/>
  <c r="O10" i="60"/>
  <c r="O11" i="60"/>
  <c r="O12" i="60"/>
  <c r="O13" i="60"/>
  <c r="O14" i="60"/>
  <c r="O15" i="60"/>
  <c r="O16" i="60"/>
  <c r="O17" i="60"/>
  <c r="O18" i="60"/>
  <c r="O19" i="60"/>
  <c r="O20" i="60"/>
  <c r="O21" i="60"/>
  <c r="O22" i="60"/>
  <c r="O23" i="60"/>
  <c r="O24" i="60"/>
  <c r="O25" i="60"/>
  <c r="O26" i="60"/>
  <c r="O27" i="60"/>
  <c r="O28" i="60"/>
  <c r="O29" i="60"/>
  <c r="O30" i="60"/>
  <c r="O31" i="60"/>
  <c r="O32" i="60"/>
  <c r="O33" i="60"/>
  <c r="O34" i="60"/>
  <c r="O35" i="60"/>
  <c r="O36" i="60"/>
  <c r="O37" i="60"/>
  <c r="O38" i="60"/>
  <c r="O39" i="60"/>
  <c r="O40" i="60"/>
  <c r="O41" i="60"/>
  <c r="O42" i="60"/>
  <c r="O43" i="60"/>
  <c r="O44" i="60"/>
  <c r="O45" i="60"/>
  <c r="O46" i="60"/>
  <c r="O47" i="60"/>
  <c r="O48" i="60"/>
  <c r="O49" i="60"/>
  <c r="O50" i="60"/>
  <c r="O51" i="60"/>
  <c r="O52" i="60"/>
  <c r="O53" i="60"/>
  <c r="O54" i="60"/>
  <c r="O55" i="60"/>
  <c r="O56" i="60"/>
  <c r="O57" i="60"/>
  <c r="O58" i="60"/>
  <c r="O59" i="60"/>
  <c r="O60" i="60"/>
  <c r="O61" i="60"/>
  <c r="O62" i="60"/>
  <c r="O63" i="60"/>
  <c r="O64" i="60"/>
  <c r="O65" i="60"/>
  <c r="O66" i="60"/>
  <c r="O67" i="60"/>
  <c r="O68" i="60"/>
  <c r="O69" i="60"/>
  <c r="O70" i="60"/>
  <c r="O71" i="60"/>
  <c r="O72" i="60"/>
  <c r="O73" i="60"/>
  <c r="O74" i="60"/>
  <c r="O75" i="60"/>
  <c r="O76" i="60"/>
  <c r="O77" i="60"/>
  <c r="O78" i="60"/>
  <c r="O79" i="60"/>
  <c r="O80" i="60"/>
  <c r="O81" i="60"/>
  <c r="O82" i="60"/>
  <c r="O83" i="60"/>
  <c r="O84" i="60"/>
  <c r="O85" i="60"/>
  <c r="O86" i="60"/>
  <c r="O87" i="60"/>
  <c r="O88" i="60"/>
  <c r="O89" i="60"/>
  <c r="O90" i="60"/>
  <c r="O91" i="60"/>
  <c r="O92" i="60"/>
  <c r="O93" i="60"/>
  <c r="O94" i="60"/>
  <c r="O95" i="60"/>
  <c r="O96" i="60"/>
  <c r="O97" i="60"/>
  <c r="O98" i="60"/>
  <c r="O6" i="60"/>
  <c r="O7" i="51"/>
  <c r="O8" i="51"/>
  <c r="O9" i="51"/>
  <c r="O10" i="51"/>
  <c r="O11" i="51"/>
  <c r="O12" i="51"/>
  <c r="O13" i="51"/>
  <c r="O14" i="51"/>
  <c r="O15" i="51"/>
  <c r="O16" i="51"/>
  <c r="O17" i="51"/>
  <c r="O18" i="51"/>
  <c r="O19" i="51"/>
  <c r="O20" i="51"/>
  <c r="O21" i="51"/>
  <c r="O22" i="51"/>
  <c r="O23" i="51"/>
  <c r="O24" i="51"/>
  <c r="O25" i="51"/>
  <c r="O26" i="51"/>
  <c r="O27" i="51"/>
  <c r="O28" i="51"/>
  <c r="O29" i="51"/>
  <c r="O30" i="51"/>
  <c r="O31" i="51"/>
  <c r="O32" i="51"/>
  <c r="O33" i="51"/>
  <c r="O34" i="51"/>
  <c r="O35" i="51"/>
  <c r="O36" i="51"/>
  <c r="O37" i="51"/>
  <c r="O38" i="51"/>
  <c r="O39" i="51"/>
  <c r="O40" i="51"/>
  <c r="O41" i="51"/>
  <c r="O42" i="51"/>
  <c r="O43" i="51"/>
  <c r="O44" i="51"/>
  <c r="O45" i="51"/>
  <c r="O46" i="51"/>
  <c r="O47" i="51"/>
  <c r="O48" i="51"/>
  <c r="O49" i="51"/>
  <c r="O50" i="51"/>
  <c r="O51" i="51"/>
  <c r="O52" i="51"/>
  <c r="O53" i="51"/>
  <c r="O54" i="51"/>
  <c r="O55" i="51"/>
  <c r="O56" i="51"/>
  <c r="O57" i="51"/>
  <c r="O58" i="51"/>
  <c r="O59" i="51"/>
  <c r="O60" i="51"/>
  <c r="O61" i="51"/>
  <c r="O62" i="51"/>
  <c r="O63" i="51"/>
  <c r="O64" i="51"/>
  <c r="O65" i="51"/>
  <c r="O66" i="51"/>
  <c r="O67" i="51"/>
  <c r="O68" i="51"/>
  <c r="O69" i="51"/>
  <c r="O70" i="51"/>
  <c r="O71" i="51"/>
  <c r="O72" i="51"/>
  <c r="O73" i="51"/>
  <c r="O74" i="51"/>
  <c r="O75" i="51"/>
  <c r="O76" i="51"/>
  <c r="O77" i="51"/>
  <c r="O78" i="51"/>
  <c r="O79" i="51"/>
  <c r="O80" i="51"/>
  <c r="O81" i="51"/>
  <c r="O82" i="51"/>
  <c r="O83" i="51"/>
  <c r="O84" i="51"/>
  <c r="O85" i="51"/>
  <c r="O86" i="51"/>
  <c r="O87" i="51"/>
  <c r="O88" i="51"/>
  <c r="O89" i="51"/>
  <c r="O90" i="51"/>
  <c r="O91" i="51"/>
  <c r="O92" i="51"/>
  <c r="O93" i="51"/>
  <c r="O94" i="51"/>
  <c r="O95" i="51"/>
  <c r="O96" i="51"/>
  <c r="O97" i="51"/>
  <c r="O98" i="51"/>
  <c r="O6" i="51"/>
  <c r="O7" i="49"/>
  <c r="O8" i="49"/>
  <c r="O9" i="49"/>
  <c r="O10" i="49"/>
  <c r="O11" i="49"/>
  <c r="O12" i="49"/>
  <c r="O13" i="49"/>
  <c r="O14" i="49"/>
  <c r="O15" i="49"/>
  <c r="O16" i="49"/>
  <c r="O17" i="49"/>
  <c r="O18" i="49"/>
  <c r="O19" i="49"/>
  <c r="O20" i="49"/>
  <c r="O21" i="49"/>
  <c r="O22" i="49"/>
  <c r="O23" i="49"/>
  <c r="O24" i="49"/>
  <c r="O25" i="49"/>
  <c r="O26" i="49"/>
  <c r="O27" i="49"/>
  <c r="O28" i="49"/>
  <c r="O29" i="49"/>
  <c r="O30" i="49"/>
  <c r="O31" i="49"/>
  <c r="O32" i="49"/>
  <c r="O33" i="49"/>
  <c r="O34" i="49"/>
  <c r="O35" i="49"/>
  <c r="O36" i="49"/>
  <c r="O37" i="49"/>
  <c r="O38" i="49"/>
  <c r="O39" i="49"/>
  <c r="O40" i="49"/>
  <c r="O41" i="49"/>
  <c r="O42" i="49"/>
  <c r="O43" i="49"/>
  <c r="O44" i="49"/>
  <c r="O45" i="49"/>
  <c r="O46" i="49"/>
  <c r="O47" i="49"/>
  <c r="O48" i="49"/>
  <c r="O49" i="49"/>
  <c r="O50" i="49"/>
  <c r="O51" i="49"/>
  <c r="O52" i="49"/>
  <c r="O53" i="49"/>
  <c r="O54" i="49"/>
  <c r="O55" i="49"/>
  <c r="O56" i="49"/>
  <c r="O57" i="49"/>
  <c r="O58" i="49"/>
  <c r="O59" i="49"/>
  <c r="O60" i="49"/>
  <c r="O61" i="49"/>
  <c r="O62" i="49"/>
  <c r="O63" i="49"/>
  <c r="O64" i="49"/>
  <c r="O65" i="49"/>
  <c r="O66" i="49"/>
  <c r="O67" i="49"/>
  <c r="O68" i="49"/>
  <c r="O69" i="49"/>
  <c r="O70" i="49"/>
  <c r="O71" i="49"/>
  <c r="O72" i="49"/>
  <c r="O73" i="49"/>
  <c r="O74" i="49"/>
  <c r="O75" i="49"/>
  <c r="O76" i="49"/>
  <c r="O77" i="49"/>
  <c r="O78" i="49"/>
  <c r="O79" i="49"/>
  <c r="O80" i="49"/>
  <c r="O81" i="49"/>
  <c r="O82" i="49"/>
  <c r="O83" i="49"/>
  <c r="O84" i="49"/>
  <c r="O85" i="49"/>
  <c r="O86" i="49"/>
  <c r="O87" i="49"/>
  <c r="O88" i="49"/>
  <c r="O89" i="49"/>
  <c r="O90" i="49"/>
  <c r="O91" i="49"/>
  <c r="O92" i="49"/>
  <c r="O93" i="49"/>
  <c r="O94" i="49"/>
  <c r="O95" i="49"/>
  <c r="O96" i="49"/>
  <c r="O97" i="49"/>
  <c r="O98" i="49"/>
  <c r="O6" i="49"/>
  <c r="O7" i="47"/>
  <c r="O8" i="47"/>
  <c r="O9" i="47"/>
  <c r="O10" i="47"/>
  <c r="O11" i="47"/>
  <c r="O12" i="47"/>
  <c r="O13" i="47"/>
  <c r="O14" i="47"/>
  <c r="O15" i="47"/>
  <c r="O16" i="47"/>
  <c r="O17" i="47"/>
  <c r="O18" i="47"/>
  <c r="O19" i="47"/>
  <c r="O20" i="47"/>
  <c r="O21" i="47"/>
  <c r="O22" i="47"/>
  <c r="O23" i="47"/>
  <c r="O24" i="47"/>
  <c r="O25" i="47"/>
  <c r="O26" i="47"/>
  <c r="O27" i="47"/>
  <c r="O28" i="47"/>
  <c r="O29" i="47"/>
  <c r="O30" i="47"/>
  <c r="O31" i="47"/>
  <c r="O32" i="47"/>
  <c r="O33" i="47"/>
  <c r="O34" i="47"/>
  <c r="O35" i="47"/>
  <c r="O36" i="47"/>
  <c r="O37" i="47"/>
  <c r="O38" i="47"/>
  <c r="O39" i="47"/>
  <c r="O40" i="47"/>
  <c r="O41" i="47"/>
  <c r="O42" i="47"/>
  <c r="O43" i="47"/>
  <c r="O44" i="47"/>
  <c r="O45" i="47"/>
  <c r="O46" i="47"/>
  <c r="O47" i="47"/>
  <c r="O48" i="47"/>
  <c r="O49" i="47"/>
  <c r="O50" i="47"/>
  <c r="O51" i="47"/>
  <c r="O52" i="47"/>
  <c r="O53" i="47"/>
  <c r="O54" i="47"/>
  <c r="O55" i="47"/>
  <c r="O56" i="47"/>
  <c r="O57" i="47"/>
  <c r="O58" i="47"/>
  <c r="O59" i="47"/>
  <c r="O60" i="47"/>
  <c r="O61" i="47"/>
  <c r="O62" i="47"/>
  <c r="O63" i="47"/>
  <c r="O64" i="47"/>
  <c r="O65" i="47"/>
  <c r="O66" i="47"/>
  <c r="O67" i="47"/>
  <c r="O68" i="47"/>
  <c r="O69" i="47"/>
  <c r="O70" i="47"/>
  <c r="O71" i="47"/>
  <c r="O72" i="47"/>
  <c r="O73" i="47"/>
  <c r="O74" i="47"/>
  <c r="O75" i="47"/>
  <c r="O76" i="47"/>
  <c r="O77" i="47"/>
  <c r="O78" i="47"/>
  <c r="O79" i="47"/>
  <c r="O80" i="47"/>
  <c r="O81" i="47"/>
  <c r="O82" i="47"/>
  <c r="O83" i="47"/>
  <c r="O84" i="47"/>
  <c r="O85" i="47"/>
  <c r="O86" i="47"/>
  <c r="O87" i="47"/>
  <c r="O88" i="47"/>
  <c r="O89" i="47"/>
  <c r="O90" i="47"/>
  <c r="O91" i="47"/>
  <c r="O92" i="47"/>
  <c r="O93" i="47"/>
  <c r="O94" i="47"/>
  <c r="O95" i="47"/>
  <c r="O96" i="47"/>
  <c r="O97" i="47"/>
  <c r="O98" i="47"/>
  <c r="O6" i="47"/>
  <c r="O8" i="45"/>
  <c r="O9" i="45"/>
  <c r="O10" i="45"/>
  <c r="O11" i="45"/>
  <c r="O12" i="45"/>
  <c r="O13" i="45"/>
  <c r="O14" i="45"/>
  <c r="O15" i="45"/>
  <c r="O16" i="45"/>
  <c r="O17" i="45"/>
  <c r="O18" i="45"/>
  <c r="O19" i="45"/>
  <c r="O20" i="45"/>
  <c r="O21" i="45"/>
  <c r="O22" i="45"/>
  <c r="O23" i="45"/>
  <c r="O24" i="45"/>
  <c r="O25" i="45"/>
  <c r="O26" i="45"/>
  <c r="O27" i="45"/>
  <c r="O28" i="45"/>
  <c r="O29" i="45"/>
  <c r="O30" i="45"/>
  <c r="O31" i="45"/>
  <c r="O32" i="45"/>
  <c r="O33" i="45"/>
  <c r="O34" i="45"/>
  <c r="O35" i="45"/>
  <c r="O36" i="45"/>
  <c r="O37" i="45"/>
  <c r="O38" i="45"/>
  <c r="O39" i="45"/>
  <c r="O40" i="45"/>
  <c r="O41" i="45"/>
  <c r="O42" i="45"/>
  <c r="O43" i="45"/>
  <c r="O44" i="45"/>
  <c r="O45" i="45"/>
  <c r="O46" i="45"/>
  <c r="O47" i="45"/>
  <c r="O48" i="45"/>
  <c r="O49" i="45"/>
  <c r="O50" i="45"/>
  <c r="O51" i="45"/>
  <c r="O52" i="45"/>
  <c r="O53" i="45"/>
  <c r="O54" i="45"/>
  <c r="O55" i="45"/>
  <c r="O56" i="45"/>
  <c r="O57" i="45"/>
  <c r="O58" i="45"/>
  <c r="O59" i="45"/>
  <c r="O60" i="45"/>
  <c r="O61" i="45"/>
  <c r="O62" i="45"/>
  <c r="O63" i="45"/>
  <c r="O64" i="45"/>
  <c r="O65" i="45"/>
  <c r="O66" i="45"/>
  <c r="O67" i="45"/>
  <c r="O68" i="45"/>
  <c r="O69" i="45"/>
  <c r="O70" i="45"/>
  <c r="O71" i="45"/>
  <c r="O72" i="45"/>
  <c r="O73" i="45"/>
  <c r="O74" i="45"/>
  <c r="O75" i="45"/>
  <c r="O76" i="45"/>
  <c r="O77" i="45"/>
  <c r="O78" i="45"/>
  <c r="O79" i="45"/>
  <c r="O80" i="45"/>
  <c r="O81" i="45"/>
  <c r="O82" i="45"/>
  <c r="O83" i="45"/>
  <c r="O84" i="45"/>
  <c r="O85" i="45"/>
  <c r="O86" i="45"/>
  <c r="O87" i="45"/>
  <c r="O88" i="45"/>
  <c r="O89" i="45"/>
  <c r="O90" i="45"/>
  <c r="O91" i="45"/>
  <c r="O92" i="45"/>
  <c r="O93" i="45"/>
  <c r="O94" i="45"/>
  <c r="O95" i="45"/>
  <c r="O96" i="45"/>
  <c r="O97" i="45"/>
  <c r="O98" i="45"/>
  <c r="O99" i="45"/>
  <c r="O7" i="45"/>
  <c r="O7" i="43"/>
  <c r="O8" i="43"/>
  <c r="O9" i="43"/>
  <c r="O10" i="43"/>
  <c r="O11" i="43"/>
  <c r="O12" i="43"/>
  <c r="O13" i="43"/>
  <c r="O14" i="43"/>
  <c r="O15" i="43"/>
  <c r="O16" i="43"/>
  <c r="O17" i="43"/>
  <c r="O18" i="43"/>
  <c r="O19" i="43"/>
  <c r="O20" i="43"/>
  <c r="O21" i="43"/>
  <c r="O22" i="43"/>
  <c r="O23" i="43"/>
  <c r="O24" i="43"/>
  <c r="O25" i="43"/>
  <c r="O26" i="43"/>
  <c r="O27" i="43"/>
  <c r="O28" i="43"/>
  <c r="O29" i="43"/>
  <c r="O30" i="43"/>
  <c r="O31" i="43"/>
  <c r="O32" i="43"/>
  <c r="O33" i="43"/>
  <c r="O34" i="43"/>
  <c r="O35" i="43"/>
  <c r="O36" i="43"/>
  <c r="O37" i="43"/>
  <c r="O38" i="43"/>
  <c r="O39" i="43"/>
  <c r="O40" i="43"/>
  <c r="O41" i="43"/>
  <c r="O42" i="43"/>
  <c r="O43" i="43"/>
  <c r="O44" i="43"/>
  <c r="O45" i="43"/>
  <c r="O46" i="43"/>
  <c r="O47" i="43"/>
  <c r="O48" i="43"/>
  <c r="O49" i="43"/>
  <c r="O50" i="43"/>
  <c r="O51" i="43"/>
  <c r="O52" i="43"/>
  <c r="O53" i="43"/>
  <c r="O54" i="43"/>
  <c r="O55" i="43"/>
  <c r="O56" i="43"/>
  <c r="O57" i="43"/>
  <c r="O58" i="43"/>
  <c r="O59" i="43"/>
  <c r="O60" i="43"/>
  <c r="O61" i="43"/>
  <c r="O62" i="43"/>
  <c r="O63" i="43"/>
  <c r="O64" i="43"/>
  <c r="O65" i="43"/>
  <c r="O66" i="43"/>
  <c r="O67" i="43"/>
  <c r="O68" i="43"/>
  <c r="O69" i="43"/>
  <c r="O70" i="43"/>
  <c r="O71" i="43"/>
  <c r="O72" i="43"/>
  <c r="O73" i="43"/>
  <c r="O74" i="43"/>
  <c r="O75" i="43"/>
  <c r="O76" i="43"/>
  <c r="O77" i="43"/>
  <c r="O78" i="43"/>
  <c r="O79" i="43"/>
  <c r="O80" i="43"/>
  <c r="O81" i="43"/>
  <c r="O82" i="43"/>
  <c r="O83" i="43"/>
  <c r="O84" i="43"/>
  <c r="O85" i="43"/>
  <c r="O86" i="43"/>
  <c r="O87" i="43"/>
  <c r="O88" i="43"/>
  <c r="O89" i="43"/>
  <c r="O90" i="43"/>
  <c r="O91" i="43"/>
  <c r="O92" i="43"/>
  <c r="O93" i="43"/>
  <c r="O94" i="43"/>
  <c r="O95" i="43"/>
  <c r="O96" i="43"/>
  <c r="O97" i="43"/>
  <c r="O98" i="43"/>
  <c r="O6" i="43"/>
  <c r="O7" i="42"/>
  <c r="O8" i="42"/>
  <c r="O9" i="42"/>
  <c r="O10" i="42"/>
  <c r="O11" i="42"/>
  <c r="O12" i="42"/>
  <c r="O13" i="42"/>
  <c r="O14" i="42"/>
  <c r="O15" i="42"/>
  <c r="O16" i="42"/>
  <c r="O17" i="42"/>
  <c r="O18" i="42"/>
  <c r="O19" i="42"/>
  <c r="O20" i="42"/>
  <c r="O21" i="42"/>
  <c r="O22" i="42"/>
  <c r="O23" i="42"/>
  <c r="O24" i="42"/>
  <c r="O25" i="42"/>
  <c r="O26" i="42"/>
  <c r="O27" i="42"/>
  <c r="O28" i="42"/>
  <c r="O29" i="42"/>
  <c r="O30" i="42"/>
  <c r="O31" i="42"/>
  <c r="O32" i="42"/>
  <c r="O33" i="42"/>
  <c r="O34" i="42"/>
  <c r="O35" i="42"/>
  <c r="O36" i="42"/>
  <c r="O37" i="42"/>
  <c r="O38" i="42"/>
  <c r="O39" i="42"/>
  <c r="O40" i="42"/>
  <c r="O41" i="42"/>
  <c r="O42" i="42"/>
  <c r="O43" i="42"/>
  <c r="O44" i="42"/>
  <c r="O45" i="42"/>
  <c r="O46" i="42"/>
  <c r="O47" i="42"/>
  <c r="O48" i="42"/>
  <c r="O49" i="42"/>
  <c r="O50" i="42"/>
  <c r="O51" i="42"/>
  <c r="O52" i="42"/>
  <c r="O53" i="42"/>
  <c r="O54" i="42"/>
  <c r="O55" i="42"/>
  <c r="O56" i="42"/>
  <c r="O57" i="42"/>
  <c r="O58" i="42"/>
  <c r="O59" i="42"/>
  <c r="O60" i="42"/>
  <c r="O61" i="42"/>
  <c r="O62" i="42"/>
  <c r="O63" i="42"/>
  <c r="O64" i="42"/>
  <c r="O65" i="42"/>
  <c r="O66" i="42"/>
  <c r="O67" i="42"/>
  <c r="O68" i="42"/>
  <c r="O69" i="42"/>
  <c r="O70" i="42"/>
  <c r="O71" i="42"/>
  <c r="O72" i="42"/>
  <c r="O73" i="42"/>
  <c r="O74" i="42"/>
  <c r="O75" i="42"/>
  <c r="O76" i="42"/>
  <c r="O77" i="42"/>
  <c r="O78" i="42"/>
  <c r="O79" i="42"/>
  <c r="O80" i="42"/>
  <c r="O81" i="42"/>
  <c r="O82" i="42"/>
  <c r="O83" i="42"/>
  <c r="O84" i="42"/>
  <c r="O85" i="42"/>
  <c r="O86" i="42"/>
  <c r="O87" i="42"/>
  <c r="O88" i="42"/>
  <c r="O89" i="42"/>
  <c r="O90" i="42"/>
  <c r="O91" i="42"/>
  <c r="O92" i="42"/>
  <c r="O93" i="42"/>
  <c r="O94" i="42"/>
  <c r="O95" i="42"/>
  <c r="O96" i="42"/>
  <c r="O97" i="42"/>
  <c r="O98" i="42"/>
  <c r="O6" i="42"/>
  <c r="O7" i="40"/>
  <c r="O8" i="40"/>
  <c r="O9" i="40"/>
  <c r="O10" i="40"/>
  <c r="O11" i="40"/>
  <c r="O12" i="40"/>
  <c r="O13" i="40"/>
  <c r="O14" i="40"/>
  <c r="O15" i="40"/>
  <c r="O16" i="40"/>
  <c r="O17" i="40"/>
  <c r="O18" i="40"/>
  <c r="O19" i="40"/>
  <c r="O20" i="40"/>
  <c r="O21" i="40"/>
  <c r="O22" i="40"/>
  <c r="O23" i="40"/>
  <c r="O24" i="40"/>
  <c r="O25" i="40"/>
  <c r="O26" i="40"/>
  <c r="O27" i="40"/>
  <c r="O28" i="40"/>
  <c r="O29" i="40"/>
  <c r="O30" i="40"/>
  <c r="O31" i="40"/>
  <c r="O32" i="40"/>
  <c r="O33" i="40"/>
  <c r="O34" i="40"/>
  <c r="O35" i="40"/>
  <c r="O36" i="40"/>
  <c r="O37" i="40"/>
  <c r="O38" i="40"/>
  <c r="O39" i="40"/>
  <c r="O40" i="40"/>
  <c r="O41" i="40"/>
  <c r="O42" i="40"/>
  <c r="O43" i="40"/>
  <c r="O44" i="40"/>
  <c r="O45" i="40"/>
  <c r="O46" i="40"/>
  <c r="O47" i="40"/>
  <c r="O48" i="40"/>
  <c r="O49" i="40"/>
  <c r="O50" i="40"/>
  <c r="O51" i="40"/>
  <c r="O52" i="40"/>
  <c r="O53" i="40"/>
  <c r="O54" i="40"/>
  <c r="O55" i="40"/>
  <c r="O56" i="40"/>
  <c r="O57" i="40"/>
  <c r="O58" i="40"/>
  <c r="O59" i="40"/>
  <c r="O60" i="40"/>
  <c r="O61" i="40"/>
  <c r="O62" i="40"/>
  <c r="O63" i="40"/>
  <c r="O64" i="40"/>
  <c r="O65" i="40"/>
  <c r="O66" i="40"/>
  <c r="O67" i="40"/>
  <c r="O68" i="40"/>
  <c r="O69" i="40"/>
  <c r="O70" i="40"/>
  <c r="O71" i="40"/>
  <c r="O72" i="40"/>
  <c r="O73" i="40"/>
  <c r="O74" i="40"/>
  <c r="O75" i="40"/>
  <c r="O76" i="40"/>
  <c r="O77" i="40"/>
  <c r="O78" i="40"/>
  <c r="O79" i="40"/>
  <c r="O80" i="40"/>
  <c r="O81" i="40"/>
  <c r="O82" i="40"/>
  <c r="O83" i="40"/>
  <c r="O84" i="40"/>
  <c r="O85" i="40"/>
  <c r="O86" i="40"/>
  <c r="O87" i="40"/>
  <c r="O88" i="40"/>
  <c r="O89" i="40"/>
  <c r="O90" i="40"/>
  <c r="O91" i="40"/>
  <c r="O92" i="40"/>
  <c r="O93" i="40"/>
  <c r="O94" i="40"/>
  <c r="O95" i="40"/>
  <c r="O96" i="40"/>
  <c r="O97" i="40"/>
  <c r="O98" i="40"/>
  <c r="O6" i="40"/>
  <c r="O7" i="38"/>
  <c r="O8" i="38"/>
  <c r="O9" i="38"/>
  <c r="O10" i="38"/>
  <c r="O11" i="38"/>
  <c r="O12" i="38"/>
  <c r="O13" i="38"/>
  <c r="O14" i="38"/>
  <c r="O15" i="38"/>
  <c r="O16" i="38"/>
  <c r="O17" i="38"/>
  <c r="O18" i="38"/>
  <c r="O19" i="38"/>
  <c r="O20" i="38"/>
  <c r="O21" i="38"/>
  <c r="O22" i="38"/>
  <c r="O23" i="38"/>
  <c r="O24" i="38"/>
  <c r="O25" i="38"/>
  <c r="O26" i="38"/>
  <c r="O27" i="38"/>
  <c r="O28" i="38"/>
  <c r="O29" i="38"/>
  <c r="O30" i="38"/>
  <c r="O31" i="38"/>
  <c r="O32" i="38"/>
  <c r="O33" i="38"/>
  <c r="O34" i="38"/>
  <c r="O35" i="38"/>
  <c r="O36" i="38"/>
  <c r="O37" i="38"/>
  <c r="O38" i="38"/>
  <c r="O39" i="38"/>
  <c r="O40" i="38"/>
  <c r="O41" i="38"/>
  <c r="O42" i="38"/>
  <c r="O43" i="38"/>
  <c r="O44" i="38"/>
  <c r="O45" i="38"/>
  <c r="O46" i="38"/>
  <c r="O47" i="38"/>
  <c r="O48" i="38"/>
  <c r="O49" i="38"/>
  <c r="O50" i="38"/>
  <c r="O51" i="38"/>
  <c r="O52" i="38"/>
  <c r="O53" i="38"/>
  <c r="O54" i="38"/>
  <c r="O55" i="38"/>
  <c r="O56" i="38"/>
  <c r="O57" i="38"/>
  <c r="O58" i="38"/>
  <c r="O59" i="38"/>
  <c r="O60" i="38"/>
  <c r="O61" i="38"/>
  <c r="O62" i="38"/>
  <c r="O63" i="38"/>
  <c r="O64" i="38"/>
  <c r="O65" i="38"/>
  <c r="O66" i="38"/>
  <c r="O67" i="38"/>
  <c r="O68" i="38"/>
  <c r="O69" i="38"/>
  <c r="O70" i="38"/>
  <c r="O71" i="38"/>
  <c r="O72" i="38"/>
  <c r="O73" i="38"/>
  <c r="O74" i="38"/>
  <c r="O75" i="38"/>
  <c r="O76" i="38"/>
  <c r="O77" i="38"/>
  <c r="O78" i="38"/>
  <c r="O79" i="38"/>
  <c r="O80" i="38"/>
  <c r="O81" i="38"/>
  <c r="O82" i="38"/>
  <c r="O83" i="38"/>
  <c r="O84" i="38"/>
  <c r="O85" i="38"/>
  <c r="O86" i="38"/>
  <c r="O87" i="38"/>
  <c r="O88" i="38"/>
  <c r="O89" i="38"/>
  <c r="O90" i="38"/>
  <c r="O91" i="38"/>
  <c r="O92" i="38"/>
  <c r="O93" i="38"/>
  <c r="O94" i="38"/>
  <c r="O95" i="38"/>
  <c r="O96" i="38"/>
  <c r="O97" i="38"/>
  <c r="O98" i="38"/>
  <c r="O6" i="38"/>
  <c r="O7" i="36"/>
  <c r="O8" i="36"/>
  <c r="O9" i="36"/>
  <c r="O10" i="36"/>
  <c r="O11" i="36"/>
  <c r="O12" i="36"/>
  <c r="O13" i="36"/>
  <c r="O14" i="36"/>
  <c r="O15" i="36"/>
  <c r="O16" i="36"/>
  <c r="O17" i="36"/>
  <c r="O18" i="36"/>
  <c r="O19" i="36"/>
  <c r="O20" i="36"/>
  <c r="O21" i="36"/>
  <c r="O22" i="36"/>
  <c r="O23" i="36"/>
  <c r="O24" i="36"/>
  <c r="O25" i="36"/>
  <c r="O26" i="36"/>
  <c r="O27" i="36"/>
  <c r="O28" i="36"/>
  <c r="O29" i="36"/>
  <c r="O30" i="36"/>
  <c r="O31" i="36"/>
  <c r="O32" i="36"/>
  <c r="O33" i="36"/>
  <c r="O34" i="36"/>
  <c r="O35" i="36"/>
  <c r="O36" i="36"/>
  <c r="O37" i="36"/>
  <c r="O38" i="36"/>
  <c r="O39" i="36"/>
  <c r="O40" i="36"/>
  <c r="O41" i="36"/>
  <c r="O42" i="36"/>
  <c r="O43" i="36"/>
  <c r="O44" i="36"/>
  <c r="O45" i="36"/>
  <c r="O46" i="36"/>
  <c r="O47" i="36"/>
  <c r="O48" i="36"/>
  <c r="O49" i="36"/>
  <c r="O50" i="36"/>
  <c r="O51" i="36"/>
  <c r="O52" i="36"/>
  <c r="O53" i="36"/>
  <c r="O54" i="36"/>
  <c r="O55" i="36"/>
  <c r="O56" i="36"/>
  <c r="O57" i="36"/>
  <c r="O58" i="36"/>
  <c r="O59" i="36"/>
  <c r="O60" i="36"/>
  <c r="O61" i="36"/>
  <c r="O62" i="36"/>
  <c r="O63" i="36"/>
  <c r="O64" i="36"/>
  <c r="O65" i="36"/>
  <c r="O66" i="36"/>
  <c r="O67" i="36"/>
  <c r="O68" i="36"/>
  <c r="O69" i="36"/>
  <c r="O70" i="36"/>
  <c r="O71" i="36"/>
  <c r="O72" i="36"/>
  <c r="O73" i="36"/>
  <c r="O74" i="36"/>
  <c r="O75" i="36"/>
  <c r="O76" i="36"/>
  <c r="O77" i="36"/>
  <c r="O78" i="36"/>
  <c r="O79" i="36"/>
  <c r="O80" i="36"/>
  <c r="O81" i="36"/>
  <c r="O82" i="36"/>
  <c r="O83" i="36"/>
  <c r="O84" i="36"/>
  <c r="O85" i="36"/>
  <c r="O86" i="36"/>
  <c r="O87" i="36"/>
  <c r="O88" i="36"/>
  <c r="O89" i="36"/>
  <c r="O90" i="36"/>
  <c r="O91" i="36"/>
  <c r="O92" i="36"/>
  <c r="O93" i="36"/>
  <c r="O94" i="36"/>
  <c r="O95" i="36"/>
  <c r="O96" i="36"/>
  <c r="O97" i="36"/>
  <c r="O98" i="36"/>
  <c r="O6" i="36"/>
  <c r="L6" i="34"/>
  <c r="O7" i="34"/>
  <c r="O8" i="34"/>
  <c r="O9" i="34"/>
  <c r="O10" i="34"/>
  <c r="O11" i="34"/>
  <c r="O12" i="34"/>
  <c r="O13" i="34"/>
  <c r="O14" i="34"/>
  <c r="O15" i="34"/>
  <c r="O16" i="34"/>
  <c r="O17" i="34"/>
  <c r="O18" i="34"/>
  <c r="O19" i="34"/>
  <c r="O20" i="34"/>
  <c r="O21" i="34"/>
  <c r="O22" i="34"/>
  <c r="O23" i="34"/>
  <c r="O24" i="34"/>
  <c r="O25" i="34"/>
  <c r="O26" i="34"/>
  <c r="O27" i="34"/>
  <c r="O28" i="34"/>
  <c r="O29" i="34"/>
  <c r="O30" i="34"/>
  <c r="O31" i="34"/>
  <c r="O32" i="34"/>
  <c r="O33" i="34"/>
  <c r="O34" i="34"/>
  <c r="O35" i="34"/>
  <c r="O36" i="34"/>
  <c r="O37" i="34"/>
  <c r="O38" i="34"/>
  <c r="O39" i="34"/>
  <c r="O40" i="34"/>
  <c r="O41" i="34"/>
  <c r="O42" i="34"/>
  <c r="O43" i="34"/>
  <c r="O44" i="34"/>
  <c r="O45" i="34"/>
  <c r="O46" i="34"/>
  <c r="O47" i="34"/>
  <c r="O48" i="34"/>
  <c r="O49" i="34"/>
  <c r="O50" i="34"/>
  <c r="O51" i="34"/>
  <c r="O52" i="34"/>
  <c r="O53" i="34"/>
  <c r="O54" i="34"/>
  <c r="O55" i="34"/>
  <c r="O56" i="34"/>
  <c r="O57" i="34"/>
  <c r="O58" i="34"/>
  <c r="O59" i="34"/>
  <c r="O60" i="34"/>
  <c r="O61" i="34"/>
  <c r="O62" i="34"/>
  <c r="O63" i="34"/>
  <c r="O64" i="34"/>
  <c r="O65" i="34"/>
  <c r="O66" i="34"/>
  <c r="O67" i="34"/>
  <c r="O68" i="34"/>
  <c r="O69" i="34"/>
  <c r="O70" i="34"/>
  <c r="O71" i="34"/>
  <c r="O72" i="34"/>
  <c r="O73" i="34"/>
  <c r="O74" i="34"/>
  <c r="O75" i="34"/>
  <c r="O76" i="34"/>
  <c r="O77" i="34"/>
  <c r="O78" i="34"/>
  <c r="O79" i="34"/>
  <c r="O80" i="34"/>
  <c r="O81" i="34"/>
  <c r="O82" i="34"/>
  <c r="O83" i="34"/>
  <c r="O84" i="34"/>
  <c r="O85" i="34"/>
  <c r="O86" i="34"/>
  <c r="O87" i="34"/>
  <c r="O88" i="34"/>
  <c r="O89" i="34"/>
  <c r="O90" i="34"/>
  <c r="O91" i="34"/>
  <c r="O92" i="34"/>
  <c r="O93" i="34"/>
  <c r="O94" i="34"/>
  <c r="O95" i="34"/>
  <c r="O96" i="34"/>
  <c r="O97" i="34"/>
  <c r="O98" i="34"/>
  <c r="O6" i="34"/>
  <c r="O7" i="32"/>
  <c r="O8" i="32"/>
  <c r="O9" i="32"/>
  <c r="O10" i="32"/>
  <c r="O11" i="32"/>
  <c r="O12" i="32"/>
  <c r="O13" i="32"/>
  <c r="O14" i="32"/>
  <c r="O15" i="32"/>
  <c r="O16" i="32"/>
  <c r="O17" i="32"/>
  <c r="O18" i="32"/>
  <c r="O19" i="32"/>
  <c r="O20" i="32"/>
  <c r="O21" i="32"/>
  <c r="O22" i="32"/>
  <c r="O23" i="32"/>
  <c r="O24" i="32"/>
  <c r="O25" i="32"/>
  <c r="O26" i="32"/>
  <c r="O27" i="32"/>
  <c r="O28" i="32"/>
  <c r="O29" i="32"/>
  <c r="O30" i="32"/>
  <c r="O31" i="32"/>
  <c r="O32" i="32"/>
  <c r="O33" i="32"/>
  <c r="O34" i="32"/>
  <c r="O35" i="32"/>
  <c r="O36" i="32"/>
  <c r="O37" i="32"/>
  <c r="O38" i="32"/>
  <c r="O39" i="32"/>
  <c r="O40" i="32"/>
  <c r="O41" i="32"/>
  <c r="O42" i="32"/>
  <c r="O43" i="32"/>
  <c r="O44" i="32"/>
  <c r="O45" i="32"/>
  <c r="O46" i="32"/>
  <c r="O47" i="32"/>
  <c r="O48" i="32"/>
  <c r="O49" i="32"/>
  <c r="O50" i="32"/>
  <c r="O51" i="32"/>
  <c r="O52" i="32"/>
  <c r="O53" i="32"/>
  <c r="O54" i="32"/>
  <c r="O55" i="32"/>
  <c r="O56" i="32"/>
  <c r="O57" i="32"/>
  <c r="O58" i="32"/>
  <c r="O59" i="32"/>
  <c r="O60" i="32"/>
  <c r="O61" i="32"/>
  <c r="O62" i="32"/>
  <c r="O63" i="32"/>
  <c r="O64" i="32"/>
  <c r="O65" i="32"/>
  <c r="O66" i="32"/>
  <c r="O67" i="32"/>
  <c r="O68" i="32"/>
  <c r="O69" i="32"/>
  <c r="O70" i="32"/>
  <c r="O71" i="32"/>
  <c r="O72" i="32"/>
  <c r="O73" i="32"/>
  <c r="O74" i="32"/>
  <c r="O75" i="32"/>
  <c r="O76" i="32"/>
  <c r="O77" i="32"/>
  <c r="O78" i="32"/>
  <c r="O79" i="32"/>
  <c r="O80" i="32"/>
  <c r="O81" i="32"/>
  <c r="O82" i="32"/>
  <c r="O83" i="32"/>
  <c r="O84" i="32"/>
  <c r="O85" i="32"/>
  <c r="O86" i="32"/>
  <c r="O87" i="32"/>
  <c r="O88" i="32"/>
  <c r="O89" i="32"/>
  <c r="O90" i="32"/>
  <c r="O91" i="32"/>
  <c r="O92" i="32"/>
  <c r="O93" i="32"/>
  <c r="O94" i="32"/>
  <c r="O95" i="32"/>
  <c r="O96" i="32"/>
  <c r="O97" i="32"/>
  <c r="O98" i="32"/>
  <c r="O6" i="32"/>
  <c r="O7" i="30"/>
  <c r="O8" i="30"/>
  <c r="O9" i="30"/>
  <c r="O10" i="30"/>
  <c r="O11" i="30"/>
  <c r="O12" i="30"/>
  <c r="O13" i="30"/>
  <c r="O14" i="30"/>
  <c r="O15" i="30"/>
  <c r="O16" i="30"/>
  <c r="O17" i="30"/>
  <c r="O18" i="30"/>
  <c r="O19" i="30"/>
  <c r="O20" i="30"/>
  <c r="O21" i="30"/>
  <c r="O22" i="30"/>
  <c r="O23" i="30"/>
  <c r="O24" i="30"/>
  <c r="O25" i="30"/>
  <c r="O26" i="30"/>
  <c r="O27" i="30"/>
  <c r="O28" i="30"/>
  <c r="O29" i="30"/>
  <c r="O30" i="30"/>
  <c r="O31" i="30"/>
  <c r="O32" i="30"/>
  <c r="O33" i="30"/>
  <c r="O34" i="30"/>
  <c r="O35" i="30"/>
  <c r="O36" i="30"/>
  <c r="O37" i="30"/>
  <c r="O38" i="30"/>
  <c r="O39" i="30"/>
  <c r="O40" i="30"/>
  <c r="O41" i="30"/>
  <c r="O42" i="30"/>
  <c r="O43" i="30"/>
  <c r="O44" i="30"/>
  <c r="O45" i="30"/>
  <c r="O46" i="30"/>
  <c r="O47" i="30"/>
  <c r="O48" i="30"/>
  <c r="O49" i="30"/>
  <c r="O50" i="30"/>
  <c r="O51" i="30"/>
  <c r="O52" i="30"/>
  <c r="O53" i="30"/>
  <c r="O54" i="30"/>
  <c r="O55" i="30"/>
  <c r="O56" i="30"/>
  <c r="O57" i="30"/>
  <c r="O58" i="30"/>
  <c r="O59" i="30"/>
  <c r="O60" i="30"/>
  <c r="O61" i="30"/>
  <c r="O62" i="30"/>
  <c r="O63" i="30"/>
  <c r="O64" i="30"/>
  <c r="O65" i="30"/>
  <c r="O66" i="30"/>
  <c r="O67" i="30"/>
  <c r="O68" i="30"/>
  <c r="O69" i="30"/>
  <c r="O70" i="30"/>
  <c r="O71" i="30"/>
  <c r="O72" i="30"/>
  <c r="O73" i="30"/>
  <c r="O74" i="30"/>
  <c r="O75" i="30"/>
  <c r="O76" i="30"/>
  <c r="O77" i="30"/>
  <c r="O78" i="30"/>
  <c r="O79" i="30"/>
  <c r="O80" i="30"/>
  <c r="O81" i="30"/>
  <c r="O82" i="30"/>
  <c r="O83" i="30"/>
  <c r="O84" i="30"/>
  <c r="O85" i="30"/>
  <c r="O86" i="30"/>
  <c r="O87" i="30"/>
  <c r="O88" i="30"/>
  <c r="O89" i="30"/>
  <c r="O90" i="30"/>
  <c r="O91" i="30"/>
  <c r="O92" i="30"/>
  <c r="O93" i="30"/>
  <c r="O94" i="30"/>
  <c r="O95" i="30"/>
  <c r="O96" i="30"/>
  <c r="O97" i="30"/>
  <c r="O98" i="30"/>
  <c r="O6" i="30"/>
  <c r="O7" i="28"/>
  <c r="O8" i="28"/>
  <c r="O9" i="28"/>
  <c r="O10" i="28"/>
  <c r="O11" i="28"/>
  <c r="O12" i="28"/>
  <c r="O13" i="28"/>
  <c r="O14" i="28"/>
  <c r="O15" i="28"/>
  <c r="O16" i="28"/>
  <c r="O17" i="28"/>
  <c r="O18" i="28"/>
  <c r="O19" i="28"/>
  <c r="O20" i="28"/>
  <c r="O21" i="28"/>
  <c r="O22" i="28"/>
  <c r="O23" i="28"/>
  <c r="O24" i="28"/>
  <c r="O25" i="28"/>
  <c r="O26" i="28"/>
  <c r="O27" i="28"/>
  <c r="O28" i="28"/>
  <c r="O29" i="28"/>
  <c r="O30" i="28"/>
  <c r="O31" i="28"/>
  <c r="O32" i="28"/>
  <c r="O33" i="28"/>
  <c r="O34" i="28"/>
  <c r="O35" i="28"/>
  <c r="O36" i="28"/>
  <c r="O37" i="28"/>
  <c r="O38" i="28"/>
  <c r="O39" i="28"/>
  <c r="O40" i="28"/>
  <c r="O41" i="28"/>
  <c r="O42" i="28"/>
  <c r="O43" i="28"/>
  <c r="O44" i="28"/>
  <c r="O45" i="28"/>
  <c r="O46" i="28"/>
  <c r="O47" i="28"/>
  <c r="O48" i="28"/>
  <c r="O49" i="28"/>
  <c r="O50" i="28"/>
  <c r="O51" i="28"/>
  <c r="O52" i="28"/>
  <c r="O53" i="28"/>
  <c r="O54" i="28"/>
  <c r="O55" i="28"/>
  <c r="O56" i="28"/>
  <c r="O57" i="28"/>
  <c r="O58" i="28"/>
  <c r="O59" i="28"/>
  <c r="O60" i="28"/>
  <c r="O61" i="28"/>
  <c r="O62" i="28"/>
  <c r="O63" i="28"/>
  <c r="O64" i="28"/>
  <c r="O65" i="28"/>
  <c r="O66" i="28"/>
  <c r="O67" i="28"/>
  <c r="O68" i="28"/>
  <c r="O69" i="28"/>
  <c r="O70" i="28"/>
  <c r="O71" i="28"/>
  <c r="O72" i="28"/>
  <c r="O73" i="28"/>
  <c r="O74" i="28"/>
  <c r="O75" i="28"/>
  <c r="O76" i="28"/>
  <c r="O77" i="28"/>
  <c r="O78" i="28"/>
  <c r="O79" i="28"/>
  <c r="O80" i="28"/>
  <c r="O81" i="28"/>
  <c r="O82" i="28"/>
  <c r="O83" i="28"/>
  <c r="O84" i="28"/>
  <c r="O85" i="28"/>
  <c r="O86" i="28"/>
  <c r="O87" i="28"/>
  <c r="O88" i="28"/>
  <c r="O89" i="28"/>
  <c r="O90" i="28"/>
  <c r="O91" i="28"/>
  <c r="O92" i="28"/>
  <c r="O93" i="28"/>
  <c r="O94" i="28"/>
  <c r="O95" i="28"/>
  <c r="O96" i="28"/>
  <c r="O97" i="28"/>
  <c r="O98" i="28"/>
  <c r="O6" i="28"/>
  <c r="O7" i="27"/>
  <c r="O8" i="27"/>
  <c r="O9" i="27"/>
  <c r="O10" i="27"/>
  <c r="O11" i="27"/>
  <c r="O12" i="27"/>
  <c r="O13" i="27"/>
  <c r="O14" i="27"/>
  <c r="O15" i="27"/>
  <c r="O16" i="27"/>
  <c r="O17" i="27"/>
  <c r="O18" i="27"/>
  <c r="O19" i="27"/>
  <c r="O20" i="27"/>
  <c r="O21" i="27"/>
  <c r="O22" i="27"/>
  <c r="O23" i="27"/>
  <c r="O24" i="27"/>
  <c r="O25" i="27"/>
  <c r="O26" i="27"/>
  <c r="O27" i="27"/>
  <c r="O28" i="27"/>
  <c r="O29" i="27"/>
  <c r="O30" i="27"/>
  <c r="O31" i="27"/>
  <c r="O32" i="27"/>
  <c r="O33" i="27"/>
  <c r="O34" i="27"/>
  <c r="O35" i="27"/>
  <c r="O36" i="27"/>
  <c r="O37" i="27"/>
  <c r="O38" i="27"/>
  <c r="O39" i="27"/>
  <c r="O40" i="27"/>
  <c r="O41" i="27"/>
  <c r="O42" i="27"/>
  <c r="O43" i="27"/>
  <c r="O44" i="27"/>
  <c r="O45" i="27"/>
  <c r="O46" i="27"/>
  <c r="O47" i="27"/>
  <c r="O48" i="27"/>
  <c r="O49" i="27"/>
  <c r="O50" i="27"/>
  <c r="O51" i="27"/>
  <c r="O52" i="27"/>
  <c r="O53" i="27"/>
  <c r="O54" i="27"/>
  <c r="O55" i="27"/>
  <c r="O56" i="27"/>
  <c r="O57" i="27"/>
  <c r="O58" i="27"/>
  <c r="O59" i="27"/>
  <c r="O60" i="27"/>
  <c r="O61" i="27"/>
  <c r="O62" i="27"/>
  <c r="O63" i="27"/>
  <c r="O64" i="27"/>
  <c r="O65" i="27"/>
  <c r="O66" i="27"/>
  <c r="O67" i="27"/>
  <c r="O68" i="27"/>
  <c r="O69" i="27"/>
  <c r="O70" i="27"/>
  <c r="O71" i="27"/>
  <c r="O72" i="27"/>
  <c r="O73" i="27"/>
  <c r="O74" i="27"/>
  <c r="O75" i="27"/>
  <c r="O76" i="27"/>
  <c r="O77" i="27"/>
  <c r="O78" i="27"/>
  <c r="O79" i="27"/>
  <c r="O80" i="27"/>
  <c r="O81" i="27"/>
  <c r="O82" i="27"/>
  <c r="O83" i="27"/>
  <c r="O84" i="27"/>
  <c r="O85" i="27"/>
  <c r="O86" i="27"/>
  <c r="O87" i="27"/>
  <c r="O88" i="27"/>
  <c r="O89" i="27"/>
  <c r="O90" i="27"/>
  <c r="O91" i="27"/>
  <c r="O92" i="27"/>
  <c r="O93" i="27"/>
  <c r="O94" i="27"/>
  <c r="O95" i="27"/>
  <c r="O96" i="27"/>
  <c r="O97" i="27"/>
  <c r="O98" i="27"/>
  <c r="O6" i="27"/>
  <c r="O7" i="22"/>
  <c r="O8" i="22"/>
  <c r="O9" i="22"/>
  <c r="O10" i="22"/>
  <c r="O11" i="22"/>
  <c r="O12" i="22"/>
  <c r="O13" i="22"/>
  <c r="O14" i="22"/>
  <c r="O15" i="22"/>
  <c r="O16" i="22"/>
  <c r="O17" i="22"/>
  <c r="O18" i="22"/>
  <c r="O19" i="22"/>
  <c r="O20" i="22"/>
  <c r="O21" i="22"/>
  <c r="O22" i="22"/>
  <c r="O23" i="22"/>
  <c r="O24" i="22"/>
  <c r="O25" i="22"/>
  <c r="O26" i="22"/>
  <c r="O27" i="22"/>
  <c r="O28" i="22"/>
  <c r="O29" i="22"/>
  <c r="O30" i="22"/>
  <c r="O31" i="22"/>
  <c r="O32" i="22"/>
  <c r="O33" i="22"/>
  <c r="O34" i="22"/>
  <c r="O35" i="22"/>
  <c r="O36" i="22"/>
  <c r="O37" i="22"/>
  <c r="O38" i="22"/>
  <c r="O39" i="22"/>
  <c r="O40" i="22"/>
  <c r="O41" i="22"/>
  <c r="O42" i="22"/>
  <c r="O43" i="22"/>
  <c r="O44" i="22"/>
  <c r="O45" i="22"/>
  <c r="O46" i="22"/>
  <c r="O47" i="22"/>
  <c r="O48" i="22"/>
  <c r="O49" i="22"/>
  <c r="O50" i="22"/>
  <c r="O51" i="22"/>
  <c r="O52" i="22"/>
  <c r="O53" i="22"/>
  <c r="O54" i="22"/>
  <c r="O55" i="22"/>
  <c r="O56" i="22"/>
  <c r="O57" i="22"/>
  <c r="O58" i="22"/>
  <c r="O59" i="22"/>
  <c r="O60" i="22"/>
  <c r="O61" i="22"/>
  <c r="O62" i="22"/>
  <c r="O63" i="22"/>
  <c r="O64" i="22"/>
  <c r="O65" i="22"/>
  <c r="O66" i="22"/>
  <c r="O67" i="22"/>
  <c r="O68" i="22"/>
  <c r="O69" i="22"/>
  <c r="O70" i="22"/>
  <c r="O71" i="22"/>
  <c r="O72" i="22"/>
  <c r="O73" i="22"/>
  <c r="O74" i="22"/>
  <c r="O75" i="22"/>
  <c r="O76" i="22"/>
  <c r="O77" i="22"/>
  <c r="O78" i="22"/>
  <c r="O79" i="22"/>
  <c r="O80" i="22"/>
  <c r="O81" i="22"/>
  <c r="O82" i="22"/>
  <c r="O83" i="22"/>
  <c r="O84" i="22"/>
  <c r="O85" i="22"/>
  <c r="O86" i="22"/>
  <c r="O87" i="22"/>
  <c r="O88" i="22"/>
  <c r="O89" i="22"/>
  <c r="O90" i="22"/>
  <c r="O91" i="22"/>
  <c r="O92" i="22"/>
  <c r="O93" i="22"/>
  <c r="O94" i="22"/>
  <c r="O95" i="22"/>
  <c r="O96" i="22"/>
  <c r="O97" i="22"/>
  <c r="O98" i="22"/>
  <c r="O6" i="22"/>
  <c r="O7" i="17"/>
  <c r="O8" i="17"/>
  <c r="O9" i="17"/>
  <c r="O10" i="17"/>
  <c r="O11" i="17"/>
  <c r="O12" i="17"/>
  <c r="O13" i="17"/>
  <c r="O14" i="17"/>
  <c r="O15" i="17"/>
  <c r="O16" i="17"/>
  <c r="O17" i="17"/>
  <c r="O18" i="17"/>
  <c r="O19" i="17"/>
  <c r="O20" i="17"/>
  <c r="O21" i="17"/>
  <c r="O22" i="17"/>
  <c r="O23" i="17"/>
  <c r="O24" i="17"/>
  <c r="O25" i="17"/>
  <c r="O26" i="17"/>
  <c r="O27" i="17"/>
  <c r="O28" i="17"/>
  <c r="O29" i="17"/>
  <c r="O30" i="17"/>
  <c r="O31" i="17"/>
  <c r="O32" i="17"/>
  <c r="O33" i="17"/>
  <c r="O34" i="17"/>
  <c r="O35" i="17"/>
  <c r="O36" i="17"/>
  <c r="O37" i="17"/>
  <c r="O38" i="17"/>
  <c r="O39" i="17"/>
  <c r="O40" i="17"/>
  <c r="O41" i="17"/>
  <c r="O42" i="17"/>
  <c r="O43" i="17"/>
  <c r="O44" i="17"/>
  <c r="O45" i="17"/>
  <c r="O46" i="17"/>
  <c r="O47" i="17"/>
  <c r="O48" i="17"/>
  <c r="O49" i="17"/>
  <c r="O50" i="17"/>
  <c r="O51" i="17"/>
  <c r="O52" i="17"/>
  <c r="O53" i="17"/>
  <c r="O54" i="17"/>
  <c r="O55" i="17"/>
  <c r="O56" i="17"/>
  <c r="O57" i="17"/>
  <c r="O58" i="17"/>
  <c r="O59" i="17"/>
  <c r="O60" i="17"/>
  <c r="O61" i="17"/>
  <c r="O62" i="17"/>
  <c r="O63" i="17"/>
  <c r="O64" i="17"/>
  <c r="O65" i="17"/>
  <c r="O66" i="17"/>
  <c r="O67" i="17"/>
  <c r="O68" i="17"/>
  <c r="O69" i="17"/>
  <c r="O70" i="17"/>
  <c r="O71" i="17"/>
  <c r="O72" i="17"/>
  <c r="O73" i="17"/>
  <c r="O74" i="17"/>
  <c r="O75" i="17"/>
  <c r="O76" i="17"/>
  <c r="O77" i="17"/>
  <c r="O78" i="17"/>
  <c r="O79" i="17"/>
  <c r="O80" i="17"/>
  <c r="O81" i="17"/>
  <c r="O82" i="17"/>
  <c r="O83" i="17"/>
  <c r="O84" i="17"/>
  <c r="O85" i="17"/>
  <c r="O86" i="17"/>
  <c r="O87" i="17"/>
  <c r="O88" i="17"/>
  <c r="O89" i="17"/>
  <c r="O90" i="17"/>
  <c r="O91" i="17"/>
  <c r="O92" i="17"/>
  <c r="O93" i="17"/>
  <c r="O94" i="17"/>
  <c r="O95" i="17"/>
  <c r="O96" i="17"/>
  <c r="O97" i="17"/>
  <c r="O98" i="17"/>
  <c r="O6" i="17"/>
  <c r="O7" i="16"/>
  <c r="O8" i="16"/>
  <c r="O9" i="16"/>
  <c r="O10" i="16"/>
  <c r="O11" i="16"/>
  <c r="O12" i="16"/>
  <c r="O13" i="16"/>
  <c r="O14" i="16"/>
  <c r="O15" i="16"/>
  <c r="O16" i="16"/>
  <c r="O17" i="16"/>
  <c r="O18" i="16"/>
  <c r="O19" i="16"/>
  <c r="O20" i="16"/>
  <c r="O21" i="16"/>
  <c r="O22" i="16"/>
  <c r="O23" i="16"/>
  <c r="O24" i="16"/>
  <c r="O25" i="16"/>
  <c r="O26" i="16"/>
  <c r="O27" i="16"/>
  <c r="O28" i="16"/>
  <c r="O29" i="16"/>
  <c r="O30" i="16"/>
  <c r="O31" i="16"/>
  <c r="O32" i="16"/>
  <c r="O33" i="16"/>
  <c r="O34" i="16"/>
  <c r="O35" i="16"/>
  <c r="O36" i="16"/>
  <c r="O37" i="16"/>
  <c r="O38" i="16"/>
  <c r="O39" i="16"/>
  <c r="O40" i="16"/>
  <c r="O41" i="16"/>
  <c r="O42" i="16"/>
  <c r="O43" i="16"/>
  <c r="O44" i="16"/>
  <c r="O45" i="16"/>
  <c r="O46" i="16"/>
  <c r="O47" i="16"/>
  <c r="O48" i="16"/>
  <c r="O49" i="16"/>
  <c r="O50" i="16"/>
  <c r="O51" i="16"/>
  <c r="O52" i="16"/>
  <c r="O53" i="16"/>
  <c r="O54" i="16"/>
  <c r="O55" i="16"/>
  <c r="O56" i="16"/>
  <c r="O57" i="16"/>
  <c r="O58" i="16"/>
  <c r="O59" i="16"/>
  <c r="O60" i="16"/>
  <c r="O61" i="16"/>
  <c r="O62" i="16"/>
  <c r="O63" i="16"/>
  <c r="O64" i="16"/>
  <c r="O65" i="16"/>
  <c r="O66" i="16"/>
  <c r="O67" i="16"/>
  <c r="O68" i="16"/>
  <c r="O69" i="16"/>
  <c r="O70" i="16"/>
  <c r="O71" i="16"/>
  <c r="O72" i="16"/>
  <c r="O73" i="16"/>
  <c r="O74" i="16"/>
  <c r="O75" i="16"/>
  <c r="O76" i="16"/>
  <c r="O77" i="16"/>
  <c r="O78" i="16"/>
  <c r="O79" i="16"/>
  <c r="O80" i="16"/>
  <c r="O81" i="16"/>
  <c r="O82" i="16"/>
  <c r="O83" i="16"/>
  <c r="O84" i="16"/>
  <c r="O85" i="16"/>
  <c r="O86" i="16"/>
  <c r="O87" i="16"/>
  <c r="O88" i="16"/>
  <c r="O89" i="16"/>
  <c r="O90" i="16"/>
  <c r="O91" i="16"/>
  <c r="O92" i="16"/>
  <c r="O93" i="16"/>
  <c r="O94" i="16"/>
  <c r="O95" i="16"/>
  <c r="O96" i="16"/>
  <c r="O97" i="16"/>
  <c r="O98" i="16"/>
  <c r="O6" i="16"/>
  <c r="O7" i="15"/>
  <c r="O8" i="15"/>
  <c r="O9" i="15"/>
  <c r="O10" i="15"/>
  <c r="O11" i="15"/>
  <c r="O12" i="15"/>
  <c r="O13" i="15"/>
  <c r="O14" i="15"/>
  <c r="O15" i="15"/>
  <c r="O16" i="15"/>
  <c r="O17" i="15"/>
  <c r="O18" i="15"/>
  <c r="O19" i="15"/>
  <c r="O20" i="15"/>
  <c r="O21" i="15"/>
  <c r="O22" i="15"/>
  <c r="O23" i="15"/>
  <c r="O24" i="15"/>
  <c r="O25" i="15"/>
  <c r="O26" i="15"/>
  <c r="O27" i="15"/>
  <c r="O28" i="15"/>
  <c r="O29" i="15"/>
  <c r="O30" i="15"/>
  <c r="O31" i="15"/>
  <c r="O32" i="15"/>
  <c r="O33" i="15"/>
  <c r="O34" i="15"/>
  <c r="O35" i="15"/>
  <c r="O36" i="15"/>
  <c r="O37" i="15"/>
  <c r="O38" i="15"/>
  <c r="O39" i="15"/>
  <c r="O40" i="15"/>
  <c r="O41" i="15"/>
  <c r="O42" i="15"/>
  <c r="O43" i="15"/>
  <c r="O44" i="15"/>
  <c r="O45" i="15"/>
  <c r="O46" i="15"/>
  <c r="O47" i="15"/>
  <c r="O48" i="15"/>
  <c r="O49" i="15"/>
  <c r="O50" i="15"/>
  <c r="O51" i="15"/>
  <c r="O52" i="15"/>
  <c r="O53" i="15"/>
  <c r="O54" i="15"/>
  <c r="O55" i="15"/>
  <c r="O56" i="15"/>
  <c r="O57" i="15"/>
  <c r="O58" i="15"/>
  <c r="O59" i="15"/>
  <c r="O60" i="15"/>
  <c r="O61" i="15"/>
  <c r="O62" i="15"/>
  <c r="O63" i="15"/>
  <c r="O64" i="15"/>
  <c r="O65" i="15"/>
  <c r="O66" i="15"/>
  <c r="O67" i="15"/>
  <c r="O68" i="15"/>
  <c r="O69" i="15"/>
  <c r="O70" i="15"/>
  <c r="O71" i="15"/>
  <c r="O72" i="15"/>
  <c r="O73" i="15"/>
  <c r="O74" i="15"/>
  <c r="O75" i="15"/>
  <c r="O76" i="15"/>
  <c r="O77" i="15"/>
  <c r="O78" i="15"/>
  <c r="O79" i="15"/>
  <c r="O80" i="15"/>
  <c r="O81" i="15"/>
  <c r="O82" i="15"/>
  <c r="O83" i="15"/>
  <c r="O84" i="15"/>
  <c r="O85" i="15"/>
  <c r="O86" i="15"/>
  <c r="O87" i="15"/>
  <c r="O88" i="15"/>
  <c r="O89" i="15"/>
  <c r="O90" i="15"/>
  <c r="O91" i="15"/>
  <c r="O92" i="15"/>
  <c r="O93" i="15"/>
  <c r="O94" i="15"/>
  <c r="O95" i="15"/>
  <c r="O96" i="15"/>
  <c r="O97" i="15"/>
  <c r="O98" i="15"/>
  <c r="O6" i="15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O24" i="14"/>
  <c r="O25" i="14"/>
  <c r="O26" i="14"/>
  <c r="O27" i="14"/>
  <c r="O28" i="14"/>
  <c r="O29" i="14"/>
  <c r="O30" i="14"/>
  <c r="O31" i="14"/>
  <c r="O32" i="14"/>
  <c r="O33" i="14"/>
  <c r="O34" i="14"/>
  <c r="O35" i="14"/>
  <c r="O36" i="14"/>
  <c r="O37" i="14"/>
  <c r="O38" i="14"/>
  <c r="O39" i="14"/>
  <c r="O40" i="14"/>
  <c r="O41" i="14"/>
  <c r="O42" i="14"/>
  <c r="O43" i="14"/>
  <c r="O44" i="14"/>
  <c r="O45" i="14"/>
  <c r="O46" i="14"/>
  <c r="O47" i="14"/>
  <c r="O48" i="14"/>
  <c r="O49" i="14"/>
  <c r="O50" i="14"/>
  <c r="O51" i="14"/>
  <c r="O52" i="14"/>
  <c r="O53" i="14"/>
  <c r="O54" i="14"/>
  <c r="O55" i="14"/>
  <c r="O56" i="14"/>
  <c r="O57" i="14"/>
  <c r="O58" i="14"/>
  <c r="O59" i="14"/>
  <c r="O60" i="14"/>
  <c r="O61" i="14"/>
  <c r="O62" i="14"/>
  <c r="O63" i="14"/>
  <c r="O64" i="14"/>
  <c r="O65" i="14"/>
  <c r="O66" i="14"/>
  <c r="O67" i="14"/>
  <c r="O68" i="14"/>
  <c r="O69" i="14"/>
  <c r="O70" i="14"/>
  <c r="O71" i="14"/>
  <c r="O72" i="14"/>
  <c r="O73" i="14"/>
  <c r="O74" i="14"/>
  <c r="O75" i="14"/>
  <c r="O76" i="14"/>
  <c r="O77" i="14"/>
  <c r="O78" i="14"/>
  <c r="O79" i="14"/>
  <c r="O80" i="14"/>
  <c r="O81" i="14"/>
  <c r="O82" i="14"/>
  <c r="O83" i="14"/>
  <c r="O84" i="14"/>
  <c r="O85" i="14"/>
  <c r="O86" i="14"/>
  <c r="O87" i="14"/>
  <c r="O88" i="14"/>
  <c r="O89" i="14"/>
  <c r="O90" i="14"/>
  <c r="O91" i="14"/>
  <c r="O92" i="14"/>
  <c r="O93" i="14"/>
  <c r="O94" i="14"/>
  <c r="O95" i="14"/>
  <c r="O96" i="14"/>
  <c r="O97" i="14"/>
  <c r="O98" i="14"/>
  <c r="O6" i="14"/>
  <c r="O7" i="13"/>
  <c r="O8" i="13"/>
  <c r="O9" i="13"/>
  <c r="O10" i="13"/>
  <c r="O11" i="13"/>
  <c r="O12" i="13"/>
  <c r="O13" i="13"/>
  <c r="O14" i="13"/>
  <c r="O15" i="13"/>
  <c r="O16" i="13"/>
  <c r="O17" i="13"/>
  <c r="O18" i="13"/>
  <c r="O19" i="13"/>
  <c r="O20" i="13"/>
  <c r="O21" i="13"/>
  <c r="O22" i="13"/>
  <c r="O23" i="13"/>
  <c r="O24" i="13"/>
  <c r="O25" i="13"/>
  <c r="O26" i="13"/>
  <c r="O27" i="13"/>
  <c r="O28" i="13"/>
  <c r="O29" i="13"/>
  <c r="O30" i="13"/>
  <c r="O31" i="13"/>
  <c r="O32" i="13"/>
  <c r="O33" i="13"/>
  <c r="O34" i="13"/>
  <c r="O35" i="13"/>
  <c r="O36" i="13"/>
  <c r="O37" i="13"/>
  <c r="O38" i="13"/>
  <c r="O39" i="13"/>
  <c r="O40" i="13"/>
  <c r="O41" i="13"/>
  <c r="O42" i="13"/>
  <c r="O43" i="13"/>
  <c r="O44" i="13"/>
  <c r="O45" i="13"/>
  <c r="O46" i="13"/>
  <c r="O47" i="13"/>
  <c r="O48" i="13"/>
  <c r="O49" i="13"/>
  <c r="O50" i="13"/>
  <c r="O51" i="13"/>
  <c r="O52" i="13"/>
  <c r="O53" i="13"/>
  <c r="O54" i="13"/>
  <c r="O55" i="13"/>
  <c r="O56" i="13"/>
  <c r="O57" i="13"/>
  <c r="O58" i="13"/>
  <c r="O59" i="13"/>
  <c r="O60" i="13"/>
  <c r="O61" i="13"/>
  <c r="O62" i="13"/>
  <c r="O63" i="13"/>
  <c r="O64" i="13"/>
  <c r="O65" i="13"/>
  <c r="O66" i="13"/>
  <c r="O67" i="13"/>
  <c r="O68" i="13"/>
  <c r="O69" i="13"/>
  <c r="O70" i="13"/>
  <c r="O71" i="13"/>
  <c r="O72" i="13"/>
  <c r="O73" i="13"/>
  <c r="O74" i="13"/>
  <c r="O75" i="13"/>
  <c r="O76" i="13"/>
  <c r="O77" i="13"/>
  <c r="O78" i="13"/>
  <c r="O79" i="13"/>
  <c r="O80" i="13"/>
  <c r="O81" i="13"/>
  <c r="O82" i="13"/>
  <c r="O83" i="13"/>
  <c r="O84" i="13"/>
  <c r="O85" i="13"/>
  <c r="O86" i="13"/>
  <c r="O87" i="13"/>
  <c r="O88" i="13"/>
  <c r="O89" i="13"/>
  <c r="O90" i="13"/>
  <c r="O91" i="13"/>
  <c r="O92" i="13"/>
  <c r="O93" i="13"/>
  <c r="O94" i="13"/>
  <c r="O95" i="13"/>
  <c r="O96" i="13"/>
  <c r="O97" i="13"/>
  <c r="O98" i="13"/>
  <c r="O6" i="13"/>
  <c r="O6" i="12"/>
  <c r="O7" i="12"/>
  <c r="O8" i="12"/>
  <c r="O9" i="12"/>
  <c r="O10" i="12"/>
  <c r="O11" i="12"/>
  <c r="O12" i="12"/>
  <c r="O13" i="12"/>
  <c r="O14" i="12"/>
  <c r="O15" i="12"/>
  <c r="O16" i="12"/>
  <c r="O17" i="12"/>
  <c r="O18" i="12"/>
  <c r="O19" i="12"/>
  <c r="O20" i="12"/>
  <c r="O21" i="12"/>
  <c r="O22" i="12"/>
  <c r="O23" i="12"/>
  <c r="O24" i="12"/>
  <c r="O25" i="12"/>
  <c r="O26" i="12"/>
  <c r="O27" i="12"/>
  <c r="O28" i="12"/>
  <c r="O29" i="12"/>
  <c r="O30" i="12"/>
  <c r="O31" i="12"/>
  <c r="O32" i="12"/>
  <c r="O33" i="12"/>
  <c r="O34" i="12"/>
  <c r="O35" i="12"/>
  <c r="O36" i="12"/>
  <c r="O37" i="12"/>
  <c r="O38" i="12"/>
  <c r="O39" i="12"/>
  <c r="O40" i="12"/>
  <c r="O41" i="12"/>
  <c r="O42" i="12"/>
  <c r="O43" i="12"/>
  <c r="O44" i="12"/>
  <c r="O45" i="12"/>
  <c r="O46" i="12"/>
  <c r="O47" i="12"/>
  <c r="O48" i="12"/>
  <c r="O49" i="12"/>
  <c r="O50" i="12"/>
  <c r="O51" i="12"/>
  <c r="O52" i="12"/>
  <c r="O53" i="12"/>
  <c r="O54" i="12"/>
  <c r="O55" i="12"/>
  <c r="O56" i="12"/>
  <c r="O57" i="12"/>
  <c r="O58" i="12"/>
  <c r="O59" i="12"/>
  <c r="O60" i="12"/>
  <c r="O61" i="12"/>
  <c r="O62" i="12"/>
  <c r="O63" i="12"/>
  <c r="O64" i="12"/>
  <c r="O65" i="12"/>
  <c r="O66" i="12"/>
  <c r="O67" i="12"/>
  <c r="O68" i="12"/>
  <c r="O69" i="12"/>
  <c r="O70" i="12"/>
  <c r="O71" i="12"/>
  <c r="O72" i="12"/>
  <c r="O73" i="12"/>
  <c r="O74" i="12"/>
  <c r="O75" i="12"/>
  <c r="O76" i="12"/>
  <c r="O77" i="12"/>
  <c r="O78" i="12"/>
  <c r="O79" i="12"/>
  <c r="O80" i="12"/>
  <c r="O81" i="12"/>
  <c r="O82" i="12"/>
  <c r="O83" i="12"/>
  <c r="O84" i="12"/>
  <c r="O85" i="12"/>
  <c r="O86" i="12"/>
  <c r="O87" i="12"/>
  <c r="O88" i="12"/>
  <c r="O89" i="12"/>
  <c r="O90" i="12"/>
  <c r="O91" i="12"/>
  <c r="O92" i="12"/>
  <c r="O93" i="12"/>
  <c r="O94" i="12"/>
  <c r="O95" i="12"/>
  <c r="O96" i="12"/>
  <c r="O97" i="12"/>
  <c r="O98" i="12"/>
  <c r="O6" i="9"/>
  <c r="O7" i="9"/>
  <c r="O8" i="9"/>
  <c r="O9" i="9"/>
  <c r="O10" i="9"/>
  <c r="O11" i="9"/>
  <c r="O12" i="9"/>
  <c r="O13" i="9"/>
  <c r="O14" i="9"/>
  <c r="O15" i="9"/>
  <c r="O16" i="9"/>
  <c r="O17" i="9"/>
  <c r="O18" i="9"/>
  <c r="O19" i="9"/>
  <c r="O20" i="9"/>
  <c r="O21" i="9"/>
  <c r="O22" i="9"/>
  <c r="O23" i="9"/>
  <c r="O24" i="9"/>
  <c r="O25" i="9"/>
  <c r="O26" i="9"/>
  <c r="O27" i="9"/>
  <c r="O28" i="9"/>
  <c r="O29" i="9"/>
  <c r="O30" i="9"/>
  <c r="O31" i="9"/>
  <c r="O32" i="9"/>
  <c r="O33" i="9"/>
  <c r="O34" i="9"/>
  <c r="O35" i="9"/>
  <c r="O36" i="9"/>
  <c r="O37" i="9"/>
  <c r="O38" i="9"/>
  <c r="O39" i="9"/>
  <c r="O40" i="9"/>
  <c r="O41" i="9"/>
  <c r="O42" i="9"/>
  <c r="O43" i="9"/>
  <c r="O44" i="9"/>
  <c r="O45" i="9"/>
  <c r="O46" i="9"/>
  <c r="O47" i="9"/>
  <c r="O48" i="9"/>
  <c r="O49" i="9"/>
  <c r="O50" i="9"/>
  <c r="O51" i="9"/>
  <c r="O52" i="9"/>
  <c r="O53" i="9"/>
  <c r="O54" i="9"/>
  <c r="O55" i="9"/>
  <c r="O56" i="9"/>
  <c r="O57" i="9"/>
  <c r="O58" i="9"/>
  <c r="O59" i="9"/>
  <c r="O60" i="9"/>
  <c r="O61" i="9"/>
  <c r="O62" i="9"/>
  <c r="O63" i="9"/>
  <c r="O64" i="9"/>
  <c r="O65" i="9"/>
  <c r="O66" i="9"/>
  <c r="O67" i="9"/>
  <c r="O68" i="9"/>
  <c r="O69" i="9"/>
  <c r="O70" i="9"/>
  <c r="O71" i="9"/>
  <c r="O72" i="9"/>
  <c r="O73" i="9"/>
  <c r="O74" i="9"/>
  <c r="O75" i="9"/>
  <c r="O76" i="9"/>
  <c r="O77" i="9"/>
  <c r="O78" i="9"/>
  <c r="O79" i="9"/>
  <c r="O80" i="9"/>
  <c r="O81" i="9"/>
  <c r="O82" i="9"/>
  <c r="O83" i="9"/>
  <c r="O84" i="9"/>
  <c r="O85" i="9"/>
  <c r="O86" i="9"/>
  <c r="O87" i="9"/>
  <c r="O88" i="9"/>
  <c r="O89" i="9"/>
  <c r="O90" i="9"/>
  <c r="O91" i="9"/>
  <c r="O92" i="9"/>
  <c r="O93" i="9"/>
  <c r="O94" i="9"/>
  <c r="O95" i="9"/>
  <c r="O96" i="9"/>
  <c r="O97" i="9"/>
  <c r="O5" i="9"/>
  <c r="O7" i="7"/>
  <c r="O8" i="7"/>
  <c r="O9" i="7"/>
  <c r="O10" i="7"/>
  <c r="O11" i="7"/>
  <c r="O12" i="7"/>
  <c r="O13" i="7"/>
  <c r="O14" i="7"/>
  <c r="O15" i="7"/>
  <c r="O16" i="7"/>
  <c r="O17" i="7"/>
  <c r="O18" i="7"/>
  <c r="O19" i="7"/>
  <c r="O20" i="7"/>
  <c r="O21" i="7"/>
  <c r="O22" i="7"/>
  <c r="O23" i="7"/>
  <c r="O24" i="7"/>
  <c r="O25" i="7"/>
  <c r="O26" i="7"/>
  <c r="O27" i="7"/>
  <c r="O28" i="7"/>
  <c r="O29" i="7"/>
  <c r="O30" i="7"/>
  <c r="O31" i="7"/>
  <c r="O32" i="7"/>
  <c r="O33" i="7"/>
  <c r="O34" i="7"/>
  <c r="O35" i="7"/>
  <c r="O36" i="7"/>
  <c r="O37" i="7"/>
  <c r="O38" i="7"/>
  <c r="O39" i="7"/>
  <c r="O40" i="7"/>
  <c r="O41" i="7"/>
  <c r="O42" i="7"/>
  <c r="O43" i="7"/>
  <c r="O44" i="7"/>
  <c r="O45" i="7"/>
  <c r="O46" i="7"/>
  <c r="O47" i="7"/>
  <c r="O48" i="7"/>
  <c r="O49" i="7"/>
  <c r="O50" i="7"/>
  <c r="O51" i="7"/>
  <c r="O52" i="7"/>
  <c r="O53" i="7"/>
  <c r="O54" i="7"/>
  <c r="O55" i="7"/>
  <c r="O56" i="7"/>
  <c r="O57" i="7"/>
  <c r="O58" i="7"/>
  <c r="O59" i="7"/>
  <c r="O60" i="7"/>
  <c r="O61" i="7"/>
  <c r="O62" i="7"/>
  <c r="O63" i="7"/>
  <c r="O64" i="7"/>
  <c r="O65" i="7"/>
  <c r="O66" i="7"/>
  <c r="O67" i="7"/>
  <c r="O68" i="7"/>
  <c r="O69" i="7"/>
  <c r="O70" i="7"/>
  <c r="O71" i="7"/>
  <c r="O72" i="7"/>
  <c r="O73" i="7"/>
  <c r="O74" i="7"/>
  <c r="O75" i="7"/>
  <c r="O76" i="7"/>
  <c r="O77" i="7"/>
  <c r="O78" i="7"/>
  <c r="O79" i="7"/>
  <c r="O80" i="7"/>
  <c r="O81" i="7"/>
  <c r="O82" i="7"/>
  <c r="O83" i="7"/>
  <c r="O84" i="7"/>
  <c r="O85" i="7"/>
  <c r="O86" i="7"/>
  <c r="O87" i="7"/>
  <c r="O88" i="7"/>
  <c r="O89" i="7"/>
  <c r="O90" i="7"/>
  <c r="O91" i="7"/>
  <c r="O92" i="7"/>
  <c r="O93" i="7"/>
  <c r="O94" i="7"/>
  <c r="O95" i="7"/>
  <c r="O96" i="7"/>
  <c r="O97" i="7"/>
  <c r="O7" i="3" l="1"/>
  <c r="O7" i="4"/>
  <c r="O8" i="4"/>
  <c r="O9" i="4"/>
  <c r="O10" i="4"/>
  <c r="O11" i="4"/>
  <c r="O12" i="4"/>
  <c r="O13" i="4"/>
  <c r="O14" i="4"/>
  <c r="O15" i="4"/>
  <c r="O16" i="4"/>
  <c r="O17" i="4"/>
  <c r="O18" i="4"/>
  <c r="O19" i="4"/>
  <c r="O20" i="4"/>
  <c r="O21" i="4"/>
  <c r="O22" i="4"/>
  <c r="O23" i="4"/>
  <c r="O24" i="4"/>
  <c r="O25" i="4"/>
  <c r="O26" i="4"/>
  <c r="O27" i="4"/>
  <c r="O28" i="4"/>
  <c r="O29" i="4"/>
  <c r="O30" i="4"/>
  <c r="O31" i="4"/>
  <c r="O32" i="4"/>
  <c r="O33" i="4"/>
  <c r="O34" i="4"/>
  <c r="O35" i="4"/>
  <c r="O36" i="4"/>
  <c r="O37" i="4"/>
  <c r="O38" i="4"/>
  <c r="O39" i="4"/>
  <c r="O40" i="4"/>
  <c r="O41" i="4"/>
  <c r="O42" i="4"/>
  <c r="O43" i="4"/>
  <c r="O44" i="4"/>
  <c r="O45" i="4"/>
  <c r="O46" i="4"/>
  <c r="O47" i="4"/>
  <c r="O48" i="4"/>
  <c r="O49" i="4"/>
  <c r="O50" i="4"/>
  <c r="O51" i="4"/>
  <c r="O52" i="4"/>
  <c r="O53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3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89" i="4"/>
  <c r="O90" i="4"/>
  <c r="O91" i="4"/>
  <c r="O92" i="4"/>
  <c r="O93" i="4"/>
  <c r="O94" i="4"/>
  <c r="O95" i="4"/>
  <c r="O96" i="4"/>
  <c r="O97" i="4"/>
  <c r="O98" i="4"/>
  <c r="O8" i="3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40" i="3"/>
  <c r="O41" i="3"/>
  <c r="O42" i="3"/>
  <c r="O43" i="3"/>
  <c r="O44" i="3"/>
  <c r="O45" i="3"/>
  <c r="O46" i="3"/>
  <c r="O47" i="3"/>
  <c r="O48" i="3"/>
  <c r="O49" i="3"/>
  <c r="O50" i="3"/>
  <c r="O51" i="3"/>
  <c r="O52" i="3"/>
  <c r="O53" i="3"/>
  <c r="O54" i="3"/>
  <c r="O55" i="3"/>
  <c r="O56" i="3"/>
  <c r="O57" i="3"/>
  <c r="O58" i="3"/>
  <c r="O59" i="3"/>
  <c r="O60" i="3"/>
  <c r="O61" i="3"/>
  <c r="O62" i="3"/>
  <c r="O63" i="3"/>
  <c r="O64" i="3"/>
  <c r="O65" i="3"/>
  <c r="O66" i="3"/>
  <c r="O67" i="3"/>
  <c r="O68" i="3"/>
  <c r="O69" i="3"/>
  <c r="O70" i="3"/>
  <c r="O71" i="3"/>
  <c r="O72" i="3"/>
  <c r="O73" i="3"/>
  <c r="O74" i="3"/>
  <c r="O75" i="3"/>
  <c r="O76" i="3"/>
  <c r="O77" i="3"/>
  <c r="O78" i="3"/>
  <c r="O79" i="3"/>
  <c r="O80" i="3"/>
  <c r="O81" i="3"/>
  <c r="O82" i="3"/>
  <c r="O83" i="3"/>
  <c r="O84" i="3"/>
  <c r="O85" i="3"/>
  <c r="O86" i="3"/>
  <c r="O87" i="3"/>
  <c r="O88" i="3"/>
  <c r="O89" i="3"/>
  <c r="O90" i="3"/>
  <c r="O91" i="3"/>
  <c r="O92" i="3"/>
  <c r="O93" i="3"/>
  <c r="O94" i="3"/>
  <c r="O95" i="3"/>
  <c r="O96" i="3"/>
  <c r="O97" i="3"/>
  <c r="O98" i="3"/>
  <c r="N98" i="3"/>
  <c r="L5" i="7"/>
  <c r="L6" i="3"/>
  <c r="L6" i="1"/>
  <c r="L98" i="61" l="1"/>
  <c r="L97" i="61"/>
  <c r="L96" i="61"/>
  <c r="L95" i="61"/>
  <c r="L94" i="61"/>
  <c r="L93" i="61"/>
  <c r="L92" i="61"/>
  <c r="L91" i="61"/>
  <c r="L90" i="61"/>
  <c r="L89" i="61"/>
  <c r="L88" i="61"/>
  <c r="L87" i="61"/>
  <c r="L86" i="61"/>
  <c r="L85" i="61"/>
  <c r="L84" i="61"/>
  <c r="L83" i="61"/>
  <c r="L82" i="61"/>
  <c r="L81" i="61"/>
  <c r="L80" i="61"/>
  <c r="L79" i="61"/>
  <c r="L78" i="61"/>
  <c r="L77" i="61"/>
  <c r="L76" i="61"/>
  <c r="L75" i="61"/>
  <c r="L74" i="61"/>
  <c r="L73" i="61"/>
  <c r="L72" i="61"/>
  <c r="L71" i="61"/>
  <c r="L70" i="61"/>
  <c r="L69" i="61"/>
  <c r="L68" i="61"/>
  <c r="L67" i="61"/>
  <c r="L66" i="61"/>
  <c r="L65" i="61"/>
  <c r="L64" i="61"/>
  <c r="L63" i="61"/>
  <c r="L62" i="61"/>
  <c r="L61" i="61"/>
  <c r="L60" i="61"/>
  <c r="L59" i="61"/>
  <c r="L58" i="61"/>
  <c r="L57" i="61"/>
  <c r="L56" i="61"/>
  <c r="L55" i="61"/>
  <c r="L54" i="61"/>
  <c r="L53" i="61"/>
  <c r="L52" i="61"/>
  <c r="L51" i="61"/>
  <c r="L50" i="61"/>
  <c r="L49" i="61"/>
  <c r="L48" i="61"/>
  <c r="L47" i="61"/>
  <c r="L46" i="61"/>
  <c r="L45" i="61"/>
  <c r="L44" i="61"/>
  <c r="L43" i="61"/>
  <c r="L42" i="61"/>
  <c r="L41" i="61"/>
  <c r="L40" i="61"/>
  <c r="L39" i="61"/>
  <c r="L38" i="61"/>
  <c r="L37" i="61"/>
  <c r="L36" i="61"/>
  <c r="L35" i="61"/>
  <c r="L34" i="61"/>
  <c r="L33" i="61"/>
  <c r="L32" i="61"/>
  <c r="L31" i="61"/>
  <c r="L30" i="61"/>
  <c r="L29" i="61"/>
  <c r="L28" i="61"/>
  <c r="L27" i="61"/>
  <c r="L26" i="61"/>
  <c r="L25" i="61"/>
  <c r="L24" i="61"/>
  <c r="L23" i="61"/>
  <c r="L22" i="61"/>
  <c r="L21" i="61"/>
  <c r="L20" i="61"/>
  <c r="L19" i="61"/>
  <c r="L18" i="61"/>
  <c r="L17" i="61"/>
  <c r="L16" i="61"/>
  <c r="L15" i="61"/>
  <c r="L14" i="61"/>
  <c r="L13" i="61"/>
  <c r="L12" i="61"/>
  <c r="L11" i="61"/>
  <c r="L10" i="61"/>
  <c r="L9" i="61"/>
  <c r="L8" i="61"/>
  <c r="L7" i="61"/>
  <c r="L6" i="61"/>
  <c r="L98" i="60"/>
  <c r="L97" i="60"/>
  <c r="L96" i="60"/>
  <c r="L95" i="60"/>
  <c r="L94" i="60"/>
  <c r="L93" i="60"/>
  <c r="L92" i="60"/>
  <c r="L91" i="60"/>
  <c r="L90" i="60"/>
  <c r="L89" i="60"/>
  <c r="L88" i="60"/>
  <c r="L87" i="60"/>
  <c r="L86" i="60"/>
  <c r="L85" i="60"/>
  <c r="L84" i="60"/>
  <c r="L83" i="60"/>
  <c r="L82" i="60"/>
  <c r="L81" i="60"/>
  <c r="L80" i="60"/>
  <c r="L79" i="60"/>
  <c r="L78" i="60"/>
  <c r="L77" i="60"/>
  <c r="L76" i="60"/>
  <c r="L75" i="60"/>
  <c r="L74" i="60"/>
  <c r="L73" i="60"/>
  <c r="L72" i="60"/>
  <c r="L71" i="60"/>
  <c r="L70" i="60"/>
  <c r="L69" i="60"/>
  <c r="L68" i="60"/>
  <c r="L67" i="60"/>
  <c r="L66" i="60"/>
  <c r="L65" i="60"/>
  <c r="L64" i="60"/>
  <c r="L63" i="60"/>
  <c r="L62" i="60"/>
  <c r="L61" i="60"/>
  <c r="L60" i="60"/>
  <c r="L59" i="60"/>
  <c r="L58" i="60"/>
  <c r="L57" i="60"/>
  <c r="L56" i="60"/>
  <c r="L55" i="60"/>
  <c r="L54" i="60"/>
  <c r="L53" i="60"/>
  <c r="L52" i="60"/>
  <c r="L51" i="60"/>
  <c r="L50" i="60"/>
  <c r="L49" i="60"/>
  <c r="L48" i="60"/>
  <c r="L47" i="60"/>
  <c r="L46" i="60"/>
  <c r="L45" i="60"/>
  <c r="L44" i="60"/>
  <c r="L43" i="60"/>
  <c r="L42" i="60"/>
  <c r="L41" i="60"/>
  <c r="L40" i="60"/>
  <c r="L39" i="60"/>
  <c r="L38" i="60"/>
  <c r="L37" i="60"/>
  <c r="L36" i="60"/>
  <c r="L35" i="60"/>
  <c r="L34" i="60"/>
  <c r="L33" i="60"/>
  <c r="L32" i="60"/>
  <c r="L31" i="60"/>
  <c r="L30" i="60"/>
  <c r="L29" i="60"/>
  <c r="L28" i="60"/>
  <c r="L27" i="60"/>
  <c r="L26" i="60"/>
  <c r="L25" i="60"/>
  <c r="L24" i="60"/>
  <c r="L23" i="60"/>
  <c r="L22" i="60"/>
  <c r="L21" i="60"/>
  <c r="L20" i="60"/>
  <c r="L19" i="60"/>
  <c r="L18" i="60"/>
  <c r="L17" i="60"/>
  <c r="L16" i="60"/>
  <c r="L15" i="60"/>
  <c r="L14" i="60"/>
  <c r="L13" i="60"/>
  <c r="L12" i="60"/>
  <c r="L11" i="60"/>
  <c r="L10" i="60"/>
  <c r="L9" i="60"/>
  <c r="L8" i="60"/>
  <c r="L7" i="60"/>
  <c r="L6" i="60"/>
  <c r="L98" i="51"/>
  <c r="L97" i="51"/>
  <c r="L96" i="51"/>
  <c r="L95" i="51"/>
  <c r="L94" i="51"/>
  <c r="L93" i="51"/>
  <c r="L92" i="51"/>
  <c r="L91" i="51"/>
  <c r="L90" i="51"/>
  <c r="L89" i="51"/>
  <c r="L88" i="51"/>
  <c r="L87" i="51"/>
  <c r="L86" i="51"/>
  <c r="L85" i="51"/>
  <c r="L84" i="51"/>
  <c r="L83" i="51"/>
  <c r="L82" i="51"/>
  <c r="L81" i="51"/>
  <c r="L80" i="51"/>
  <c r="L79" i="51"/>
  <c r="L78" i="51"/>
  <c r="L77" i="51"/>
  <c r="L76" i="51"/>
  <c r="L75" i="51"/>
  <c r="L74" i="51"/>
  <c r="L73" i="51"/>
  <c r="L72" i="51"/>
  <c r="L71" i="51"/>
  <c r="L70" i="51"/>
  <c r="L69" i="51"/>
  <c r="L68" i="51"/>
  <c r="L67" i="51"/>
  <c r="L66" i="51"/>
  <c r="L65" i="51"/>
  <c r="L64" i="51"/>
  <c r="L63" i="51"/>
  <c r="L62" i="51"/>
  <c r="L61" i="51"/>
  <c r="L60" i="51"/>
  <c r="L59" i="51"/>
  <c r="L58" i="51"/>
  <c r="L57" i="51"/>
  <c r="L56" i="51"/>
  <c r="L55" i="51"/>
  <c r="L54" i="51"/>
  <c r="L53" i="51"/>
  <c r="L52" i="51"/>
  <c r="L51" i="51"/>
  <c r="L50" i="51"/>
  <c r="L49" i="51"/>
  <c r="L48" i="51"/>
  <c r="L47" i="51"/>
  <c r="L46" i="51"/>
  <c r="L45" i="51"/>
  <c r="L44" i="51"/>
  <c r="L43" i="51"/>
  <c r="L42" i="51"/>
  <c r="L41" i="51"/>
  <c r="L40" i="51"/>
  <c r="L39" i="51"/>
  <c r="L38" i="51"/>
  <c r="L37" i="51"/>
  <c r="L36" i="51"/>
  <c r="L35" i="51"/>
  <c r="L34" i="51"/>
  <c r="L33" i="51"/>
  <c r="L32" i="51"/>
  <c r="L31" i="51"/>
  <c r="L30" i="51"/>
  <c r="L29" i="51"/>
  <c r="L28" i="51"/>
  <c r="L27" i="51"/>
  <c r="L26" i="51"/>
  <c r="L25" i="51"/>
  <c r="L24" i="51"/>
  <c r="L23" i="51"/>
  <c r="L22" i="51"/>
  <c r="L21" i="51"/>
  <c r="L20" i="51"/>
  <c r="L19" i="51"/>
  <c r="L18" i="51"/>
  <c r="L17" i="51"/>
  <c r="L16" i="51"/>
  <c r="L15" i="51"/>
  <c r="L14" i="51"/>
  <c r="L13" i="51"/>
  <c r="L12" i="51"/>
  <c r="L11" i="51"/>
  <c r="L10" i="51"/>
  <c r="L9" i="51"/>
  <c r="L8" i="51"/>
  <c r="L7" i="51"/>
  <c r="L6" i="51"/>
  <c r="L98" i="49"/>
  <c r="L97" i="49"/>
  <c r="L96" i="49"/>
  <c r="L95" i="49"/>
  <c r="L94" i="49"/>
  <c r="L93" i="49"/>
  <c r="L92" i="49"/>
  <c r="L91" i="49"/>
  <c r="L90" i="49"/>
  <c r="L89" i="49"/>
  <c r="L88" i="49"/>
  <c r="L87" i="49"/>
  <c r="L86" i="49"/>
  <c r="L85" i="49"/>
  <c r="L84" i="49"/>
  <c r="L83" i="49"/>
  <c r="L82" i="49"/>
  <c r="L81" i="49"/>
  <c r="L80" i="49"/>
  <c r="L79" i="49"/>
  <c r="L78" i="49"/>
  <c r="L77" i="49"/>
  <c r="L76" i="49"/>
  <c r="L75" i="49"/>
  <c r="L74" i="49"/>
  <c r="L73" i="49"/>
  <c r="L72" i="49"/>
  <c r="L71" i="49"/>
  <c r="L70" i="49"/>
  <c r="L69" i="49"/>
  <c r="L68" i="49"/>
  <c r="L67" i="49"/>
  <c r="L66" i="49"/>
  <c r="L65" i="49"/>
  <c r="L64" i="49"/>
  <c r="L63" i="49"/>
  <c r="L62" i="49"/>
  <c r="L61" i="49"/>
  <c r="L60" i="49"/>
  <c r="L59" i="49"/>
  <c r="L58" i="49"/>
  <c r="L57" i="49"/>
  <c r="L56" i="49"/>
  <c r="L55" i="49"/>
  <c r="L54" i="49"/>
  <c r="L53" i="49"/>
  <c r="L52" i="49"/>
  <c r="L51" i="49"/>
  <c r="L50" i="49"/>
  <c r="L49" i="49"/>
  <c r="L48" i="49"/>
  <c r="L47" i="49"/>
  <c r="L46" i="49"/>
  <c r="L45" i="49"/>
  <c r="L44" i="49"/>
  <c r="L43" i="49"/>
  <c r="L42" i="49"/>
  <c r="L41" i="49"/>
  <c r="L40" i="49"/>
  <c r="L39" i="49"/>
  <c r="L38" i="49"/>
  <c r="L37" i="49"/>
  <c r="L36" i="49"/>
  <c r="L35" i="49"/>
  <c r="L34" i="49"/>
  <c r="L33" i="49"/>
  <c r="L32" i="49"/>
  <c r="L31" i="49"/>
  <c r="L30" i="49"/>
  <c r="L29" i="49"/>
  <c r="L28" i="49"/>
  <c r="L27" i="49"/>
  <c r="L26" i="49"/>
  <c r="L25" i="49"/>
  <c r="L24" i="49"/>
  <c r="L23" i="49"/>
  <c r="L22" i="49"/>
  <c r="L21" i="49"/>
  <c r="L20" i="49"/>
  <c r="L19" i="49"/>
  <c r="L18" i="49"/>
  <c r="L17" i="49"/>
  <c r="L16" i="49"/>
  <c r="L15" i="49"/>
  <c r="L14" i="49"/>
  <c r="L13" i="49"/>
  <c r="L12" i="49"/>
  <c r="L11" i="49"/>
  <c r="L10" i="49"/>
  <c r="L9" i="49"/>
  <c r="L8" i="49"/>
  <c r="L7" i="49"/>
  <c r="L6" i="49"/>
  <c r="L98" i="47"/>
  <c r="L97" i="47"/>
  <c r="L96" i="47"/>
  <c r="L95" i="47"/>
  <c r="L94" i="47"/>
  <c r="L93" i="47"/>
  <c r="L92" i="47"/>
  <c r="L91" i="47"/>
  <c r="L90" i="47"/>
  <c r="L89" i="47"/>
  <c r="L88" i="47"/>
  <c r="L87" i="47"/>
  <c r="L86" i="47"/>
  <c r="L85" i="47"/>
  <c r="L84" i="47"/>
  <c r="L83" i="47"/>
  <c r="L82" i="47"/>
  <c r="L81" i="47"/>
  <c r="L80" i="47"/>
  <c r="L79" i="47"/>
  <c r="L78" i="47"/>
  <c r="L77" i="47"/>
  <c r="L76" i="47"/>
  <c r="L75" i="47"/>
  <c r="L74" i="47"/>
  <c r="L73" i="47"/>
  <c r="L72" i="47"/>
  <c r="L71" i="47"/>
  <c r="L70" i="47"/>
  <c r="L69" i="47"/>
  <c r="L68" i="47"/>
  <c r="L67" i="47"/>
  <c r="L66" i="47"/>
  <c r="L65" i="47"/>
  <c r="L64" i="47"/>
  <c r="L63" i="47"/>
  <c r="L62" i="47"/>
  <c r="L61" i="47"/>
  <c r="L60" i="47"/>
  <c r="L59" i="47"/>
  <c r="L58" i="47"/>
  <c r="L57" i="47"/>
  <c r="L56" i="47"/>
  <c r="L55" i="47"/>
  <c r="L54" i="47"/>
  <c r="L53" i="47"/>
  <c r="L52" i="47"/>
  <c r="L51" i="47"/>
  <c r="L50" i="47"/>
  <c r="L49" i="47"/>
  <c r="L48" i="47"/>
  <c r="L47" i="47"/>
  <c r="L46" i="47"/>
  <c r="L45" i="47"/>
  <c r="L44" i="47"/>
  <c r="L43" i="47"/>
  <c r="L42" i="47"/>
  <c r="L41" i="47"/>
  <c r="L40" i="47"/>
  <c r="L39" i="47"/>
  <c r="L38" i="47"/>
  <c r="L37" i="47"/>
  <c r="L36" i="47"/>
  <c r="L35" i="47"/>
  <c r="L34" i="47"/>
  <c r="L33" i="47"/>
  <c r="L32" i="47"/>
  <c r="L31" i="47"/>
  <c r="L30" i="47"/>
  <c r="L29" i="47"/>
  <c r="L28" i="47"/>
  <c r="L27" i="47"/>
  <c r="L26" i="47"/>
  <c r="L25" i="47"/>
  <c r="L24" i="47"/>
  <c r="L23" i="47"/>
  <c r="L22" i="47"/>
  <c r="L21" i="47"/>
  <c r="L20" i="47"/>
  <c r="L19" i="47"/>
  <c r="L18" i="47"/>
  <c r="L17" i="47"/>
  <c r="L16" i="47"/>
  <c r="L15" i="47"/>
  <c r="L14" i="47"/>
  <c r="L13" i="47"/>
  <c r="L12" i="47"/>
  <c r="L11" i="47"/>
  <c r="L10" i="47"/>
  <c r="L9" i="47"/>
  <c r="L8" i="47"/>
  <c r="L7" i="47"/>
  <c r="L6" i="47"/>
  <c r="L99" i="45"/>
  <c r="L98" i="45"/>
  <c r="L97" i="45"/>
  <c r="L96" i="45"/>
  <c r="L95" i="45"/>
  <c r="L94" i="45"/>
  <c r="L93" i="45"/>
  <c r="L92" i="45"/>
  <c r="L91" i="45"/>
  <c r="L90" i="45"/>
  <c r="L89" i="45"/>
  <c r="L88" i="45"/>
  <c r="L87" i="45"/>
  <c r="L86" i="45"/>
  <c r="L85" i="45"/>
  <c r="L84" i="45"/>
  <c r="L83" i="45"/>
  <c r="L82" i="45"/>
  <c r="L81" i="45"/>
  <c r="L80" i="45"/>
  <c r="L79" i="45"/>
  <c r="L78" i="45"/>
  <c r="L77" i="45"/>
  <c r="L76" i="45"/>
  <c r="L75" i="45"/>
  <c r="L74" i="45"/>
  <c r="L73" i="45"/>
  <c r="L72" i="45"/>
  <c r="L71" i="45"/>
  <c r="L70" i="45"/>
  <c r="L69" i="45"/>
  <c r="L68" i="45"/>
  <c r="L67" i="45"/>
  <c r="L66" i="45"/>
  <c r="L65" i="45"/>
  <c r="L64" i="45"/>
  <c r="L63" i="45"/>
  <c r="L62" i="45"/>
  <c r="L61" i="45"/>
  <c r="L60" i="45"/>
  <c r="L59" i="45"/>
  <c r="L58" i="45"/>
  <c r="L57" i="45"/>
  <c r="L56" i="45"/>
  <c r="L55" i="45"/>
  <c r="L54" i="45"/>
  <c r="L53" i="45"/>
  <c r="L52" i="45"/>
  <c r="L51" i="45"/>
  <c r="L50" i="45"/>
  <c r="L49" i="45"/>
  <c r="L48" i="45"/>
  <c r="L47" i="45"/>
  <c r="L46" i="45"/>
  <c r="L45" i="45"/>
  <c r="L44" i="45"/>
  <c r="L43" i="45"/>
  <c r="L42" i="45"/>
  <c r="L41" i="45"/>
  <c r="L40" i="45"/>
  <c r="L39" i="45"/>
  <c r="L38" i="45"/>
  <c r="L37" i="45"/>
  <c r="L36" i="45"/>
  <c r="L35" i="45"/>
  <c r="L34" i="45"/>
  <c r="L33" i="45"/>
  <c r="L32" i="45"/>
  <c r="L31" i="45"/>
  <c r="L30" i="45"/>
  <c r="L29" i="45"/>
  <c r="L28" i="45"/>
  <c r="L27" i="45"/>
  <c r="L26" i="45"/>
  <c r="L25" i="45"/>
  <c r="L24" i="45"/>
  <c r="L23" i="45"/>
  <c r="L22" i="45"/>
  <c r="L21" i="45"/>
  <c r="L20" i="45"/>
  <c r="L19" i="45"/>
  <c r="L18" i="45"/>
  <c r="L17" i="45"/>
  <c r="L16" i="45"/>
  <c r="L15" i="45"/>
  <c r="L14" i="45"/>
  <c r="L13" i="45"/>
  <c r="L12" i="45"/>
  <c r="L11" i="45"/>
  <c r="L10" i="45"/>
  <c r="L9" i="45"/>
  <c r="L8" i="45"/>
  <c r="L7" i="45"/>
  <c r="X95" i="62" s="1"/>
  <c r="L98" i="43"/>
  <c r="L97" i="43"/>
  <c r="L96" i="43"/>
  <c r="L95" i="43"/>
  <c r="L94" i="43"/>
  <c r="L93" i="43"/>
  <c r="L92" i="43"/>
  <c r="L91" i="43"/>
  <c r="L90" i="43"/>
  <c r="L89" i="43"/>
  <c r="L88" i="43"/>
  <c r="L87" i="43"/>
  <c r="L86" i="43"/>
  <c r="L85" i="43"/>
  <c r="L84" i="43"/>
  <c r="L83" i="43"/>
  <c r="L82" i="43"/>
  <c r="L81" i="43"/>
  <c r="L80" i="43"/>
  <c r="L79" i="43"/>
  <c r="L78" i="43"/>
  <c r="L77" i="43"/>
  <c r="L76" i="43"/>
  <c r="L75" i="43"/>
  <c r="L74" i="43"/>
  <c r="L73" i="43"/>
  <c r="L72" i="43"/>
  <c r="L71" i="43"/>
  <c r="L70" i="43"/>
  <c r="L69" i="43"/>
  <c r="L68" i="43"/>
  <c r="L67" i="43"/>
  <c r="L66" i="43"/>
  <c r="L65" i="43"/>
  <c r="L64" i="43"/>
  <c r="L63" i="43"/>
  <c r="L62" i="43"/>
  <c r="L61" i="43"/>
  <c r="L60" i="43"/>
  <c r="L59" i="43"/>
  <c r="L58" i="43"/>
  <c r="L57" i="43"/>
  <c r="L56" i="43"/>
  <c r="L55" i="43"/>
  <c r="L54" i="43"/>
  <c r="L53" i="43"/>
  <c r="L52" i="43"/>
  <c r="L51" i="43"/>
  <c r="L50" i="43"/>
  <c r="L49" i="43"/>
  <c r="L48" i="43"/>
  <c r="L47" i="43"/>
  <c r="L46" i="43"/>
  <c r="L45" i="43"/>
  <c r="L44" i="43"/>
  <c r="L43" i="43"/>
  <c r="L42" i="43"/>
  <c r="L41" i="43"/>
  <c r="L40" i="43"/>
  <c r="L39" i="43"/>
  <c r="L38" i="43"/>
  <c r="L37" i="43"/>
  <c r="L36" i="43"/>
  <c r="L35" i="43"/>
  <c r="L34" i="43"/>
  <c r="L33" i="43"/>
  <c r="L32" i="43"/>
  <c r="L31" i="43"/>
  <c r="L30" i="43"/>
  <c r="L29" i="43"/>
  <c r="L28" i="43"/>
  <c r="L27" i="43"/>
  <c r="L26" i="43"/>
  <c r="L25" i="43"/>
  <c r="L24" i="43"/>
  <c r="L23" i="43"/>
  <c r="L22" i="43"/>
  <c r="L21" i="43"/>
  <c r="L20" i="43"/>
  <c r="L19" i="43"/>
  <c r="L18" i="43"/>
  <c r="L17" i="43"/>
  <c r="L16" i="43"/>
  <c r="L15" i="43"/>
  <c r="L14" i="43"/>
  <c r="L13" i="43"/>
  <c r="L12" i="43"/>
  <c r="L11" i="43"/>
  <c r="L10" i="43"/>
  <c r="L9" i="43"/>
  <c r="L8" i="43"/>
  <c r="L7" i="43"/>
  <c r="L6" i="43"/>
  <c r="L98" i="42"/>
  <c r="L97" i="42"/>
  <c r="L96" i="42"/>
  <c r="L95" i="42"/>
  <c r="L94" i="42"/>
  <c r="L93" i="42"/>
  <c r="L92" i="42"/>
  <c r="L91" i="42"/>
  <c r="L90" i="42"/>
  <c r="L89" i="42"/>
  <c r="L88" i="42"/>
  <c r="L87" i="42"/>
  <c r="L86" i="42"/>
  <c r="L85" i="42"/>
  <c r="L84" i="42"/>
  <c r="L83" i="42"/>
  <c r="L82" i="42"/>
  <c r="L81" i="42"/>
  <c r="L80" i="42"/>
  <c r="L79" i="42"/>
  <c r="L78" i="42"/>
  <c r="L77" i="42"/>
  <c r="L76" i="42"/>
  <c r="L75" i="42"/>
  <c r="L74" i="42"/>
  <c r="L73" i="42"/>
  <c r="L72" i="42"/>
  <c r="L71" i="42"/>
  <c r="L70" i="42"/>
  <c r="L69" i="42"/>
  <c r="L68" i="42"/>
  <c r="L67" i="42"/>
  <c r="L66" i="42"/>
  <c r="L65" i="42"/>
  <c r="L64" i="42"/>
  <c r="L63" i="42"/>
  <c r="L62" i="42"/>
  <c r="L61" i="42"/>
  <c r="L60" i="42"/>
  <c r="L59" i="42"/>
  <c r="L58" i="42"/>
  <c r="L57" i="42"/>
  <c r="L56" i="42"/>
  <c r="L55" i="42"/>
  <c r="L54" i="42"/>
  <c r="L53" i="42"/>
  <c r="L52" i="42"/>
  <c r="L51" i="42"/>
  <c r="L50" i="42"/>
  <c r="L49" i="42"/>
  <c r="L48" i="42"/>
  <c r="L47" i="42"/>
  <c r="L46" i="42"/>
  <c r="L45" i="42"/>
  <c r="L44" i="42"/>
  <c r="L43" i="42"/>
  <c r="L42" i="42"/>
  <c r="L41" i="42"/>
  <c r="L40" i="42"/>
  <c r="L39" i="42"/>
  <c r="L38" i="42"/>
  <c r="L37" i="42"/>
  <c r="L36" i="42"/>
  <c r="L35" i="42"/>
  <c r="L34" i="42"/>
  <c r="L33" i="42"/>
  <c r="L32" i="42"/>
  <c r="L31" i="42"/>
  <c r="L30" i="42"/>
  <c r="L29" i="42"/>
  <c r="L28" i="42"/>
  <c r="L27" i="42"/>
  <c r="L26" i="42"/>
  <c r="L25" i="42"/>
  <c r="L24" i="42"/>
  <c r="L23" i="42"/>
  <c r="L22" i="42"/>
  <c r="L21" i="42"/>
  <c r="L20" i="42"/>
  <c r="L19" i="42"/>
  <c r="L18" i="42"/>
  <c r="L17" i="42"/>
  <c r="L16" i="42"/>
  <c r="L15" i="42"/>
  <c r="L14" i="42"/>
  <c r="L13" i="42"/>
  <c r="L12" i="42"/>
  <c r="L11" i="42"/>
  <c r="L10" i="42"/>
  <c r="L9" i="42"/>
  <c r="L8" i="42"/>
  <c r="L7" i="42"/>
  <c r="L6" i="42"/>
  <c r="L98" i="40"/>
  <c r="L97" i="40"/>
  <c r="L96" i="40"/>
  <c r="L95" i="40"/>
  <c r="L94" i="40"/>
  <c r="L93" i="40"/>
  <c r="L92" i="40"/>
  <c r="L91" i="40"/>
  <c r="L90" i="40"/>
  <c r="L89" i="40"/>
  <c r="L88" i="40"/>
  <c r="L87" i="40"/>
  <c r="L86" i="40"/>
  <c r="L85" i="40"/>
  <c r="L84" i="40"/>
  <c r="L83" i="40"/>
  <c r="L82" i="40"/>
  <c r="L81" i="40"/>
  <c r="L80" i="40"/>
  <c r="L79" i="40"/>
  <c r="L78" i="40"/>
  <c r="L77" i="40"/>
  <c r="L76" i="40"/>
  <c r="L75" i="40"/>
  <c r="L74" i="40"/>
  <c r="L73" i="40"/>
  <c r="L72" i="40"/>
  <c r="L71" i="40"/>
  <c r="L70" i="40"/>
  <c r="L69" i="40"/>
  <c r="L68" i="40"/>
  <c r="L67" i="40"/>
  <c r="L66" i="40"/>
  <c r="L65" i="40"/>
  <c r="L64" i="40"/>
  <c r="L63" i="40"/>
  <c r="L62" i="40"/>
  <c r="L61" i="40"/>
  <c r="L60" i="40"/>
  <c r="L59" i="40"/>
  <c r="L58" i="40"/>
  <c r="L57" i="40"/>
  <c r="L56" i="40"/>
  <c r="L55" i="40"/>
  <c r="L54" i="40"/>
  <c r="L53" i="40"/>
  <c r="L52" i="40"/>
  <c r="L51" i="40"/>
  <c r="L50" i="40"/>
  <c r="L49" i="40"/>
  <c r="L48" i="40"/>
  <c r="L47" i="40"/>
  <c r="L46" i="40"/>
  <c r="L45" i="40"/>
  <c r="L44" i="40"/>
  <c r="L43" i="40"/>
  <c r="L42" i="40"/>
  <c r="L41" i="40"/>
  <c r="L40" i="40"/>
  <c r="L39" i="40"/>
  <c r="L38" i="40"/>
  <c r="L37" i="40"/>
  <c r="L36" i="40"/>
  <c r="L35" i="40"/>
  <c r="L34" i="40"/>
  <c r="L33" i="40"/>
  <c r="L32" i="40"/>
  <c r="L31" i="40"/>
  <c r="L30" i="40"/>
  <c r="L29" i="40"/>
  <c r="L28" i="40"/>
  <c r="L27" i="40"/>
  <c r="L26" i="40"/>
  <c r="L25" i="40"/>
  <c r="L24" i="40"/>
  <c r="L23" i="40"/>
  <c r="L22" i="40"/>
  <c r="L21" i="40"/>
  <c r="L20" i="40"/>
  <c r="L19" i="40"/>
  <c r="L18" i="40"/>
  <c r="L17" i="40"/>
  <c r="L16" i="40"/>
  <c r="L15" i="40"/>
  <c r="L14" i="40"/>
  <c r="L13" i="40"/>
  <c r="L12" i="40"/>
  <c r="L11" i="40"/>
  <c r="L10" i="40"/>
  <c r="L9" i="40"/>
  <c r="L8" i="40"/>
  <c r="L7" i="40"/>
  <c r="L6" i="40"/>
  <c r="L98" i="38"/>
  <c r="L97" i="38"/>
  <c r="L96" i="38"/>
  <c r="L95" i="38"/>
  <c r="L94" i="38"/>
  <c r="L93" i="38"/>
  <c r="L92" i="38"/>
  <c r="L91" i="38"/>
  <c r="L90" i="38"/>
  <c r="L89" i="38"/>
  <c r="L88" i="38"/>
  <c r="L87" i="38"/>
  <c r="L86" i="38"/>
  <c r="L85" i="38"/>
  <c r="L84" i="38"/>
  <c r="L83" i="38"/>
  <c r="L82" i="38"/>
  <c r="L81" i="38"/>
  <c r="L80" i="38"/>
  <c r="L79" i="38"/>
  <c r="L78" i="38"/>
  <c r="L77" i="38"/>
  <c r="L76" i="38"/>
  <c r="L75" i="38"/>
  <c r="L74" i="38"/>
  <c r="L73" i="38"/>
  <c r="L72" i="38"/>
  <c r="L71" i="38"/>
  <c r="L70" i="38"/>
  <c r="L69" i="38"/>
  <c r="L68" i="38"/>
  <c r="L67" i="38"/>
  <c r="L66" i="38"/>
  <c r="L65" i="38"/>
  <c r="L64" i="38"/>
  <c r="L63" i="38"/>
  <c r="L62" i="38"/>
  <c r="L61" i="38"/>
  <c r="L60" i="38"/>
  <c r="L59" i="38"/>
  <c r="L58" i="38"/>
  <c r="L57" i="38"/>
  <c r="L56" i="38"/>
  <c r="L55" i="38"/>
  <c r="L54" i="38"/>
  <c r="L53" i="38"/>
  <c r="L52" i="38"/>
  <c r="L51" i="38"/>
  <c r="L50" i="38"/>
  <c r="L49" i="38"/>
  <c r="L48" i="38"/>
  <c r="L47" i="38"/>
  <c r="L46" i="38"/>
  <c r="L45" i="38"/>
  <c r="L44" i="38"/>
  <c r="L43" i="38"/>
  <c r="L42" i="38"/>
  <c r="L41" i="38"/>
  <c r="L40" i="38"/>
  <c r="L39" i="38"/>
  <c r="L38" i="38"/>
  <c r="L37" i="38"/>
  <c r="L36" i="38"/>
  <c r="L35" i="38"/>
  <c r="L34" i="38"/>
  <c r="L33" i="38"/>
  <c r="L32" i="38"/>
  <c r="L31" i="38"/>
  <c r="L30" i="38"/>
  <c r="L29" i="38"/>
  <c r="L28" i="38"/>
  <c r="L27" i="38"/>
  <c r="L26" i="38"/>
  <c r="L25" i="38"/>
  <c r="L24" i="38"/>
  <c r="L23" i="38"/>
  <c r="L22" i="38"/>
  <c r="L21" i="38"/>
  <c r="L20" i="38"/>
  <c r="L19" i="38"/>
  <c r="L18" i="38"/>
  <c r="L17" i="38"/>
  <c r="L16" i="38"/>
  <c r="L15" i="38"/>
  <c r="L14" i="38"/>
  <c r="L13" i="38"/>
  <c r="L12" i="38"/>
  <c r="L11" i="38"/>
  <c r="L10" i="38"/>
  <c r="L9" i="38"/>
  <c r="L8" i="38"/>
  <c r="L7" i="38"/>
  <c r="L6" i="38"/>
  <c r="L98" i="36"/>
  <c r="L97" i="36"/>
  <c r="L96" i="36"/>
  <c r="L95" i="36"/>
  <c r="L94" i="36"/>
  <c r="L93" i="36"/>
  <c r="L92" i="36"/>
  <c r="L91" i="36"/>
  <c r="L90" i="36"/>
  <c r="L89" i="36"/>
  <c r="L88" i="36"/>
  <c r="L87" i="36"/>
  <c r="L86" i="36"/>
  <c r="L85" i="36"/>
  <c r="L84" i="36"/>
  <c r="L83" i="36"/>
  <c r="L82" i="36"/>
  <c r="L81" i="36"/>
  <c r="L80" i="36"/>
  <c r="L79" i="36"/>
  <c r="L78" i="36"/>
  <c r="L77" i="36"/>
  <c r="L76" i="36"/>
  <c r="L75" i="36"/>
  <c r="L74" i="36"/>
  <c r="L73" i="36"/>
  <c r="L72" i="36"/>
  <c r="L71" i="36"/>
  <c r="L70" i="36"/>
  <c r="L69" i="36"/>
  <c r="L68" i="36"/>
  <c r="L67" i="36"/>
  <c r="L66" i="36"/>
  <c r="L65" i="36"/>
  <c r="L64" i="36"/>
  <c r="L63" i="36"/>
  <c r="L62" i="36"/>
  <c r="L61" i="36"/>
  <c r="L60" i="36"/>
  <c r="L59" i="36"/>
  <c r="L58" i="36"/>
  <c r="L57" i="36"/>
  <c r="L56" i="36"/>
  <c r="L55" i="36"/>
  <c r="L54" i="36"/>
  <c r="L53" i="36"/>
  <c r="L52" i="36"/>
  <c r="L51" i="36"/>
  <c r="L50" i="36"/>
  <c r="L49" i="36"/>
  <c r="L48" i="36"/>
  <c r="L47" i="36"/>
  <c r="L46" i="36"/>
  <c r="L45" i="36"/>
  <c r="L44" i="36"/>
  <c r="L43" i="36"/>
  <c r="L42" i="36"/>
  <c r="L41" i="36"/>
  <c r="L40" i="36"/>
  <c r="L39" i="36"/>
  <c r="L38" i="36"/>
  <c r="L37" i="36"/>
  <c r="L36" i="36"/>
  <c r="L35" i="36"/>
  <c r="L34" i="36"/>
  <c r="L33" i="36"/>
  <c r="L32" i="36"/>
  <c r="L31" i="36"/>
  <c r="L30" i="36"/>
  <c r="L29" i="36"/>
  <c r="L28" i="36"/>
  <c r="L27" i="36"/>
  <c r="L26" i="36"/>
  <c r="L25" i="36"/>
  <c r="L24" i="36"/>
  <c r="L23" i="36"/>
  <c r="L22" i="36"/>
  <c r="L21" i="36"/>
  <c r="L20" i="36"/>
  <c r="L19" i="36"/>
  <c r="L18" i="36"/>
  <c r="L17" i="36"/>
  <c r="L16" i="36"/>
  <c r="L15" i="36"/>
  <c r="L14" i="36"/>
  <c r="L13" i="36"/>
  <c r="L12" i="36"/>
  <c r="L11" i="36"/>
  <c r="L10" i="36"/>
  <c r="L9" i="36"/>
  <c r="L8" i="36"/>
  <c r="L7" i="36"/>
  <c r="L6" i="36"/>
  <c r="L98" i="34"/>
  <c r="L97" i="34"/>
  <c r="L96" i="34"/>
  <c r="L95" i="34"/>
  <c r="L94" i="34"/>
  <c r="L93" i="34"/>
  <c r="L92" i="34"/>
  <c r="L91" i="34"/>
  <c r="L90" i="34"/>
  <c r="L89" i="34"/>
  <c r="L88" i="34"/>
  <c r="L87" i="34"/>
  <c r="L86" i="34"/>
  <c r="L85" i="34"/>
  <c r="L84" i="34"/>
  <c r="L83" i="34"/>
  <c r="L82" i="34"/>
  <c r="L81" i="34"/>
  <c r="L80" i="34"/>
  <c r="L79" i="34"/>
  <c r="L78" i="34"/>
  <c r="L77" i="34"/>
  <c r="L76" i="34"/>
  <c r="L75" i="34"/>
  <c r="L74" i="34"/>
  <c r="L73" i="34"/>
  <c r="L72" i="34"/>
  <c r="L71" i="34"/>
  <c r="L70" i="34"/>
  <c r="L69" i="34"/>
  <c r="L68" i="34"/>
  <c r="L67" i="34"/>
  <c r="L66" i="34"/>
  <c r="L65" i="34"/>
  <c r="L64" i="34"/>
  <c r="L63" i="34"/>
  <c r="L62" i="34"/>
  <c r="L61" i="34"/>
  <c r="L60" i="34"/>
  <c r="L59" i="34"/>
  <c r="L58" i="34"/>
  <c r="L57" i="34"/>
  <c r="L56" i="34"/>
  <c r="L55" i="34"/>
  <c r="L54" i="34"/>
  <c r="L53" i="34"/>
  <c r="L52" i="34"/>
  <c r="L51" i="34"/>
  <c r="L50" i="34"/>
  <c r="L49" i="34"/>
  <c r="L48" i="34"/>
  <c r="L47" i="34"/>
  <c r="L46" i="34"/>
  <c r="L45" i="34"/>
  <c r="L44" i="34"/>
  <c r="L43" i="34"/>
  <c r="L42" i="34"/>
  <c r="L41" i="34"/>
  <c r="L40" i="34"/>
  <c r="L39" i="34"/>
  <c r="L38" i="34"/>
  <c r="L37" i="34"/>
  <c r="L36" i="34"/>
  <c r="L35" i="34"/>
  <c r="L34" i="34"/>
  <c r="L33" i="34"/>
  <c r="L32" i="34"/>
  <c r="L31" i="34"/>
  <c r="L30" i="34"/>
  <c r="L29" i="34"/>
  <c r="L28" i="34"/>
  <c r="L27" i="34"/>
  <c r="L26" i="34"/>
  <c r="L25" i="34"/>
  <c r="L24" i="34"/>
  <c r="L23" i="34"/>
  <c r="L22" i="34"/>
  <c r="L21" i="34"/>
  <c r="L20" i="34"/>
  <c r="L19" i="34"/>
  <c r="L18" i="34"/>
  <c r="L17" i="34"/>
  <c r="L16" i="34"/>
  <c r="L15" i="34"/>
  <c r="L14" i="34"/>
  <c r="L13" i="34"/>
  <c r="L12" i="34"/>
  <c r="L11" i="34"/>
  <c r="L10" i="34"/>
  <c r="L9" i="34"/>
  <c r="L8" i="34"/>
  <c r="L7" i="34"/>
  <c r="L98" i="32"/>
  <c r="L97" i="32"/>
  <c r="L96" i="32"/>
  <c r="L95" i="32"/>
  <c r="L94" i="32"/>
  <c r="L93" i="32"/>
  <c r="L92" i="32"/>
  <c r="L91" i="32"/>
  <c r="L90" i="32"/>
  <c r="L89" i="32"/>
  <c r="L88" i="32"/>
  <c r="L87" i="32"/>
  <c r="L86" i="32"/>
  <c r="L85" i="32"/>
  <c r="L84" i="32"/>
  <c r="L83" i="32"/>
  <c r="L82" i="32"/>
  <c r="L81" i="32"/>
  <c r="L80" i="32"/>
  <c r="L79" i="32"/>
  <c r="L78" i="32"/>
  <c r="L77" i="32"/>
  <c r="L76" i="32"/>
  <c r="L75" i="32"/>
  <c r="L74" i="32"/>
  <c r="L73" i="32"/>
  <c r="L72" i="32"/>
  <c r="L71" i="32"/>
  <c r="L70" i="32"/>
  <c r="L69" i="32"/>
  <c r="L68" i="32"/>
  <c r="L67" i="32"/>
  <c r="L66" i="32"/>
  <c r="L65" i="32"/>
  <c r="L64" i="32"/>
  <c r="L63" i="32"/>
  <c r="L62" i="32"/>
  <c r="L61" i="32"/>
  <c r="L60" i="32"/>
  <c r="L59" i="32"/>
  <c r="L58" i="32"/>
  <c r="L57" i="32"/>
  <c r="L56" i="32"/>
  <c r="L55" i="32"/>
  <c r="L54" i="32"/>
  <c r="L53" i="32"/>
  <c r="L52" i="32"/>
  <c r="L51" i="32"/>
  <c r="L50" i="32"/>
  <c r="L49" i="32"/>
  <c r="L48" i="32"/>
  <c r="L47" i="32"/>
  <c r="L46" i="32"/>
  <c r="L45" i="32"/>
  <c r="L44" i="32"/>
  <c r="L43" i="32"/>
  <c r="L42" i="32"/>
  <c r="L41" i="32"/>
  <c r="L40" i="32"/>
  <c r="L39" i="32"/>
  <c r="L38" i="32"/>
  <c r="L37" i="32"/>
  <c r="L36" i="32"/>
  <c r="L35" i="32"/>
  <c r="L34" i="32"/>
  <c r="L33" i="32"/>
  <c r="L32" i="32"/>
  <c r="L31" i="32"/>
  <c r="L30" i="32"/>
  <c r="L29" i="32"/>
  <c r="L28" i="32"/>
  <c r="L27" i="32"/>
  <c r="L26" i="32"/>
  <c r="L25" i="32"/>
  <c r="L24" i="32"/>
  <c r="L23" i="32"/>
  <c r="L22" i="32"/>
  <c r="L21" i="32"/>
  <c r="L20" i="32"/>
  <c r="L19" i="32"/>
  <c r="L18" i="32"/>
  <c r="L17" i="32"/>
  <c r="L16" i="32"/>
  <c r="L15" i="32"/>
  <c r="L14" i="32"/>
  <c r="L13" i="32"/>
  <c r="L12" i="32"/>
  <c r="L11" i="32"/>
  <c r="L10" i="32"/>
  <c r="L9" i="32"/>
  <c r="L8" i="32"/>
  <c r="L7" i="32"/>
  <c r="L6" i="32"/>
  <c r="L98" i="30"/>
  <c r="L97" i="30"/>
  <c r="L96" i="30"/>
  <c r="L95" i="30"/>
  <c r="L94" i="30"/>
  <c r="L93" i="30"/>
  <c r="L92" i="30"/>
  <c r="L91" i="30"/>
  <c r="L90" i="30"/>
  <c r="L89" i="30"/>
  <c r="L88" i="30"/>
  <c r="L87" i="30"/>
  <c r="L86" i="30"/>
  <c r="L85" i="30"/>
  <c r="L84" i="30"/>
  <c r="L83" i="30"/>
  <c r="L82" i="30"/>
  <c r="L81" i="30"/>
  <c r="L80" i="30"/>
  <c r="L79" i="30"/>
  <c r="L78" i="30"/>
  <c r="L77" i="30"/>
  <c r="L76" i="30"/>
  <c r="L75" i="30"/>
  <c r="L74" i="30"/>
  <c r="L73" i="30"/>
  <c r="L72" i="30"/>
  <c r="L71" i="30"/>
  <c r="L70" i="30"/>
  <c r="L69" i="30"/>
  <c r="L68" i="30"/>
  <c r="L67" i="30"/>
  <c r="L66" i="30"/>
  <c r="L65" i="30"/>
  <c r="L64" i="30"/>
  <c r="L63" i="30"/>
  <c r="L62" i="30"/>
  <c r="L61" i="30"/>
  <c r="L60" i="30"/>
  <c r="L59" i="30"/>
  <c r="L58" i="30"/>
  <c r="L57" i="30"/>
  <c r="L56" i="30"/>
  <c r="L55" i="30"/>
  <c r="L54" i="30"/>
  <c r="L53" i="30"/>
  <c r="L52" i="30"/>
  <c r="L51" i="30"/>
  <c r="L50" i="30"/>
  <c r="L49" i="30"/>
  <c r="L48" i="30"/>
  <c r="L47" i="30"/>
  <c r="L46" i="30"/>
  <c r="L45" i="30"/>
  <c r="L44" i="30"/>
  <c r="L43" i="30"/>
  <c r="L42" i="30"/>
  <c r="L41" i="30"/>
  <c r="L40" i="30"/>
  <c r="L39" i="30"/>
  <c r="L38" i="30"/>
  <c r="L37" i="30"/>
  <c r="L36" i="30"/>
  <c r="L35" i="30"/>
  <c r="L34" i="30"/>
  <c r="L33" i="30"/>
  <c r="L32" i="30"/>
  <c r="L31" i="30"/>
  <c r="L30" i="30"/>
  <c r="L29" i="30"/>
  <c r="L28" i="30"/>
  <c r="L27" i="30"/>
  <c r="L26" i="30"/>
  <c r="L25" i="30"/>
  <c r="L24" i="30"/>
  <c r="L23" i="30"/>
  <c r="L22" i="30"/>
  <c r="L21" i="30"/>
  <c r="L20" i="30"/>
  <c r="L19" i="30"/>
  <c r="L18" i="30"/>
  <c r="L17" i="30"/>
  <c r="L16" i="30"/>
  <c r="L15" i="30"/>
  <c r="L14" i="30"/>
  <c r="L13" i="30"/>
  <c r="L12" i="30"/>
  <c r="L11" i="30"/>
  <c r="L10" i="30"/>
  <c r="L9" i="30"/>
  <c r="L8" i="30"/>
  <c r="L7" i="30"/>
  <c r="L6" i="30"/>
  <c r="P95" i="62" s="1"/>
  <c r="L98" i="28"/>
  <c r="L97" i="28"/>
  <c r="L96" i="28"/>
  <c r="L95" i="28"/>
  <c r="L94" i="28"/>
  <c r="L93" i="28"/>
  <c r="L92" i="28"/>
  <c r="L91" i="28"/>
  <c r="L90" i="28"/>
  <c r="L89" i="28"/>
  <c r="L88" i="28"/>
  <c r="L87" i="28"/>
  <c r="L86" i="28"/>
  <c r="L85" i="28"/>
  <c r="L84" i="28"/>
  <c r="L83" i="28"/>
  <c r="L82" i="28"/>
  <c r="L81" i="28"/>
  <c r="L80" i="28"/>
  <c r="L79" i="28"/>
  <c r="L78" i="28"/>
  <c r="L77" i="28"/>
  <c r="L76" i="28"/>
  <c r="L75" i="28"/>
  <c r="L74" i="28"/>
  <c r="L73" i="28"/>
  <c r="L72" i="28"/>
  <c r="L71" i="28"/>
  <c r="L70" i="28"/>
  <c r="L69" i="28"/>
  <c r="L68" i="28"/>
  <c r="L67" i="28"/>
  <c r="L66" i="28"/>
  <c r="L65" i="28"/>
  <c r="L64" i="28"/>
  <c r="L63" i="28"/>
  <c r="L62" i="28"/>
  <c r="L61" i="28"/>
  <c r="L60" i="28"/>
  <c r="L59" i="28"/>
  <c r="L58" i="28"/>
  <c r="L57" i="28"/>
  <c r="L56" i="28"/>
  <c r="L55" i="28"/>
  <c r="L54" i="28"/>
  <c r="L53" i="28"/>
  <c r="L52" i="28"/>
  <c r="L51" i="28"/>
  <c r="L50" i="28"/>
  <c r="L49" i="28"/>
  <c r="L48" i="28"/>
  <c r="L47" i="28"/>
  <c r="L46" i="28"/>
  <c r="L45" i="28"/>
  <c r="L44" i="28"/>
  <c r="L43" i="28"/>
  <c r="L42" i="28"/>
  <c r="L41" i="28"/>
  <c r="L40" i="28"/>
  <c r="L39" i="28"/>
  <c r="L38" i="28"/>
  <c r="L37" i="28"/>
  <c r="L36" i="28"/>
  <c r="L35" i="28"/>
  <c r="L34" i="28"/>
  <c r="L33" i="28"/>
  <c r="L32" i="28"/>
  <c r="L31" i="28"/>
  <c r="L30" i="28"/>
  <c r="L29" i="28"/>
  <c r="L28" i="28"/>
  <c r="L27" i="28"/>
  <c r="L26" i="28"/>
  <c r="L25" i="28"/>
  <c r="L24" i="28"/>
  <c r="L23" i="28"/>
  <c r="L22" i="28"/>
  <c r="L21" i="28"/>
  <c r="L20" i="28"/>
  <c r="L19" i="28"/>
  <c r="L18" i="28"/>
  <c r="L17" i="28"/>
  <c r="L16" i="28"/>
  <c r="L15" i="28"/>
  <c r="L14" i="28"/>
  <c r="L13" i="28"/>
  <c r="L12" i="28"/>
  <c r="L11" i="28"/>
  <c r="L10" i="28"/>
  <c r="L9" i="28"/>
  <c r="L8" i="28"/>
  <c r="L7" i="28"/>
  <c r="L6" i="28"/>
  <c r="L98" i="27"/>
  <c r="L97" i="27"/>
  <c r="L96" i="27"/>
  <c r="L95" i="27"/>
  <c r="L94" i="27"/>
  <c r="L93" i="27"/>
  <c r="L92" i="27"/>
  <c r="L91" i="27"/>
  <c r="L90" i="27"/>
  <c r="L89" i="27"/>
  <c r="L88" i="27"/>
  <c r="L87" i="27"/>
  <c r="L86" i="27"/>
  <c r="L85" i="27"/>
  <c r="L84" i="27"/>
  <c r="L83" i="27"/>
  <c r="L82" i="27"/>
  <c r="L81" i="27"/>
  <c r="L80" i="27"/>
  <c r="L79" i="27"/>
  <c r="L78" i="27"/>
  <c r="L77" i="27"/>
  <c r="L76" i="27"/>
  <c r="L75" i="27"/>
  <c r="L74" i="27"/>
  <c r="L73" i="27"/>
  <c r="L72" i="27"/>
  <c r="L71" i="27"/>
  <c r="L70" i="27"/>
  <c r="L69" i="27"/>
  <c r="L68" i="27"/>
  <c r="L67" i="27"/>
  <c r="L66" i="27"/>
  <c r="L65" i="27"/>
  <c r="L64" i="27"/>
  <c r="L63" i="27"/>
  <c r="L62" i="27"/>
  <c r="L61" i="27"/>
  <c r="L60" i="27"/>
  <c r="L59" i="27"/>
  <c r="L58" i="27"/>
  <c r="L57" i="27"/>
  <c r="L56" i="27"/>
  <c r="L55" i="27"/>
  <c r="L54" i="27"/>
  <c r="L53" i="27"/>
  <c r="L52" i="27"/>
  <c r="L51" i="27"/>
  <c r="L50" i="27"/>
  <c r="L49" i="27"/>
  <c r="L48" i="27"/>
  <c r="L47" i="27"/>
  <c r="L46" i="27"/>
  <c r="L45" i="27"/>
  <c r="L44" i="27"/>
  <c r="L43" i="27"/>
  <c r="L42" i="27"/>
  <c r="L41" i="27"/>
  <c r="L40" i="27"/>
  <c r="L39" i="27"/>
  <c r="L38" i="27"/>
  <c r="L37" i="27"/>
  <c r="L36" i="27"/>
  <c r="L35" i="27"/>
  <c r="L34" i="27"/>
  <c r="L33" i="27"/>
  <c r="L32" i="27"/>
  <c r="L31" i="27"/>
  <c r="L30" i="27"/>
  <c r="L29" i="27"/>
  <c r="L28" i="27"/>
  <c r="L27" i="27"/>
  <c r="L26" i="27"/>
  <c r="L25" i="27"/>
  <c r="L24" i="27"/>
  <c r="L23" i="27"/>
  <c r="L22" i="27"/>
  <c r="L21" i="27"/>
  <c r="L20" i="27"/>
  <c r="L19" i="27"/>
  <c r="L18" i="27"/>
  <c r="L17" i="27"/>
  <c r="L16" i="27"/>
  <c r="L15" i="27"/>
  <c r="L14" i="27"/>
  <c r="L13" i="27"/>
  <c r="L12" i="27"/>
  <c r="L11" i="27"/>
  <c r="L10" i="27"/>
  <c r="L9" i="27"/>
  <c r="L8" i="27"/>
  <c r="L7" i="27"/>
  <c r="L6" i="27"/>
  <c r="L98" i="22"/>
  <c r="L97" i="22"/>
  <c r="L96" i="22"/>
  <c r="L95" i="22"/>
  <c r="L94" i="22"/>
  <c r="L93" i="22"/>
  <c r="L92" i="22"/>
  <c r="L91" i="22"/>
  <c r="L90" i="22"/>
  <c r="L89" i="22"/>
  <c r="L88" i="22"/>
  <c r="L87" i="22"/>
  <c r="L86" i="22"/>
  <c r="L85" i="22"/>
  <c r="L84" i="22"/>
  <c r="L83" i="22"/>
  <c r="L82" i="22"/>
  <c r="L81" i="22"/>
  <c r="L80" i="22"/>
  <c r="L79" i="22"/>
  <c r="L78" i="22"/>
  <c r="L77" i="22"/>
  <c r="L76" i="22"/>
  <c r="L75" i="22"/>
  <c r="L74" i="22"/>
  <c r="L73" i="22"/>
  <c r="L72" i="22"/>
  <c r="L71" i="22"/>
  <c r="L70" i="22"/>
  <c r="L69" i="22"/>
  <c r="L68" i="22"/>
  <c r="L67" i="22"/>
  <c r="L66" i="22"/>
  <c r="L65" i="22"/>
  <c r="L64" i="22"/>
  <c r="L63" i="22"/>
  <c r="L62" i="22"/>
  <c r="L61" i="22"/>
  <c r="L60" i="22"/>
  <c r="L59" i="22"/>
  <c r="L58" i="22"/>
  <c r="L57" i="22"/>
  <c r="L56" i="22"/>
  <c r="L55" i="22"/>
  <c r="L54" i="22"/>
  <c r="L53" i="22"/>
  <c r="L52" i="22"/>
  <c r="L51" i="22"/>
  <c r="L50" i="22"/>
  <c r="L49" i="22"/>
  <c r="L48" i="22"/>
  <c r="L47" i="22"/>
  <c r="L46" i="22"/>
  <c r="L45" i="22"/>
  <c r="L44" i="22"/>
  <c r="L43" i="22"/>
  <c r="L42" i="22"/>
  <c r="L41" i="22"/>
  <c r="L40" i="22"/>
  <c r="L39" i="22"/>
  <c r="L38" i="22"/>
  <c r="L37" i="22"/>
  <c r="L36" i="22"/>
  <c r="L35" i="22"/>
  <c r="L34" i="22"/>
  <c r="L33" i="22"/>
  <c r="L32" i="22"/>
  <c r="L31" i="22"/>
  <c r="L30" i="22"/>
  <c r="L29" i="22"/>
  <c r="L28" i="22"/>
  <c r="L27" i="22"/>
  <c r="L26" i="22"/>
  <c r="L25" i="22"/>
  <c r="L24" i="22"/>
  <c r="L23" i="22"/>
  <c r="L22" i="22"/>
  <c r="L21" i="22"/>
  <c r="L20" i="22"/>
  <c r="L19" i="22"/>
  <c r="L18" i="22"/>
  <c r="L17" i="22"/>
  <c r="L16" i="22"/>
  <c r="L15" i="22"/>
  <c r="L14" i="22"/>
  <c r="L13" i="22"/>
  <c r="L12" i="22"/>
  <c r="L11" i="22"/>
  <c r="L10" i="22"/>
  <c r="L9" i="22"/>
  <c r="L8" i="22"/>
  <c r="L7" i="22"/>
  <c r="L6" i="22"/>
  <c r="L98" i="17"/>
  <c r="L97" i="17"/>
  <c r="L96" i="17"/>
  <c r="L95" i="17"/>
  <c r="L94" i="17"/>
  <c r="L93" i="17"/>
  <c r="L92" i="17"/>
  <c r="L91" i="17"/>
  <c r="L90" i="17"/>
  <c r="L89" i="17"/>
  <c r="L88" i="17"/>
  <c r="L87" i="17"/>
  <c r="L86" i="17"/>
  <c r="L85" i="17"/>
  <c r="L84" i="17"/>
  <c r="L83" i="17"/>
  <c r="L82" i="17"/>
  <c r="L81" i="17"/>
  <c r="L80" i="17"/>
  <c r="L79" i="17"/>
  <c r="L78" i="17"/>
  <c r="L77" i="17"/>
  <c r="L76" i="17"/>
  <c r="L75" i="17"/>
  <c r="L74" i="17"/>
  <c r="L73" i="17"/>
  <c r="L72" i="17"/>
  <c r="L71" i="17"/>
  <c r="L70" i="17"/>
  <c r="L69" i="17"/>
  <c r="L68" i="17"/>
  <c r="L67" i="17"/>
  <c r="L66" i="17"/>
  <c r="L65" i="17"/>
  <c r="L64" i="17"/>
  <c r="L63" i="17"/>
  <c r="L62" i="17"/>
  <c r="L61" i="17"/>
  <c r="L60" i="17"/>
  <c r="L59" i="17"/>
  <c r="L58" i="17"/>
  <c r="L57" i="17"/>
  <c r="L56" i="17"/>
  <c r="L55" i="17"/>
  <c r="L54" i="17"/>
  <c r="L53" i="17"/>
  <c r="L52" i="17"/>
  <c r="L51" i="17"/>
  <c r="L50" i="17"/>
  <c r="L49" i="17"/>
  <c r="L48" i="17"/>
  <c r="L47" i="17"/>
  <c r="L46" i="17"/>
  <c r="L45" i="17"/>
  <c r="L44" i="17"/>
  <c r="L43" i="17"/>
  <c r="L42" i="17"/>
  <c r="L41" i="17"/>
  <c r="L40" i="17"/>
  <c r="L39" i="17"/>
  <c r="L38" i="17"/>
  <c r="L37" i="17"/>
  <c r="L36" i="17"/>
  <c r="L35" i="17"/>
  <c r="L34" i="17"/>
  <c r="L33" i="17"/>
  <c r="L32" i="17"/>
  <c r="L31" i="17"/>
  <c r="L30" i="17"/>
  <c r="L29" i="17"/>
  <c r="L28" i="17"/>
  <c r="L27" i="17"/>
  <c r="L26" i="17"/>
  <c r="L25" i="17"/>
  <c r="L24" i="17"/>
  <c r="L23" i="17"/>
  <c r="L22" i="17"/>
  <c r="L21" i="17"/>
  <c r="L20" i="17"/>
  <c r="L19" i="17"/>
  <c r="L18" i="17"/>
  <c r="L17" i="17"/>
  <c r="L16" i="17"/>
  <c r="L15" i="17"/>
  <c r="L14" i="17"/>
  <c r="L13" i="17"/>
  <c r="L12" i="17"/>
  <c r="L11" i="17"/>
  <c r="L10" i="17"/>
  <c r="L9" i="17"/>
  <c r="L8" i="17"/>
  <c r="L7" i="17"/>
  <c r="L6" i="17"/>
  <c r="L98" i="16"/>
  <c r="L97" i="16"/>
  <c r="L96" i="16"/>
  <c r="L95" i="16"/>
  <c r="L94" i="16"/>
  <c r="L93" i="16"/>
  <c r="L92" i="16"/>
  <c r="L91" i="16"/>
  <c r="L90" i="16"/>
  <c r="L89" i="16"/>
  <c r="L88" i="16"/>
  <c r="L87" i="16"/>
  <c r="L86" i="16"/>
  <c r="L85" i="16"/>
  <c r="L84" i="16"/>
  <c r="L83" i="16"/>
  <c r="L82" i="16"/>
  <c r="L81" i="16"/>
  <c r="L80" i="16"/>
  <c r="L79" i="16"/>
  <c r="L78" i="16"/>
  <c r="L77" i="16"/>
  <c r="L76" i="16"/>
  <c r="L75" i="16"/>
  <c r="L74" i="16"/>
  <c r="L73" i="16"/>
  <c r="L72" i="16"/>
  <c r="L71" i="16"/>
  <c r="L70" i="16"/>
  <c r="L69" i="16"/>
  <c r="L68" i="16"/>
  <c r="L67" i="16"/>
  <c r="L66" i="16"/>
  <c r="L65" i="16"/>
  <c r="L64" i="16"/>
  <c r="L63" i="16"/>
  <c r="L62" i="16"/>
  <c r="L61" i="16"/>
  <c r="L60" i="16"/>
  <c r="L59" i="16"/>
  <c r="L58" i="16"/>
  <c r="L57" i="16"/>
  <c r="L56" i="16"/>
  <c r="L55" i="16"/>
  <c r="L54" i="16"/>
  <c r="L53" i="16"/>
  <c r="L52" i="16"/>
  <c r="L51" i="16"/>
  <c r="L50" i="16"/>
  <c r="L49" i="16"/>
  <c r="L48" i="16"/>
  <c r="L47" i="16"/>
  <c r="L46" i="16"/>
  <c r="L45" i="16"/>
  <c r="L44" i="16"/>
  <c r="L43" i="16"/>
  <c r="L42" i="16"/>
  <c r="L41" i="16"/>
  <c r="L40" i="16"/>
  <c r="L39" i="16"/>
  <c r="L38" i="16"/>
  <c r="L37" i="16"/>
  <c r="L36" i="16"/>
  <c r="L35" i="16"/>
  <c r="L34" i="16"/>
  <c r="L33" i="16"/>
  <c r="L32" i="16"/>
  <c r="L31" i="16"/>
  <c r="L30" i="16"/>
  <c r="L29" i="16"/>
  <c r="L28" i="16"/>
  <c r="L27" i="16"/>
  <c r="L26" i="16"/>
  <c r="L25" i="16"/>
  <c r="L24" i="16"/>
  <c r="L23" i="16"/>
  <c r="L22" i="16"/>
  <c r="L21" i="16"/>
  <c r="L20" i="16"/>
  <c r="L19" i="16"/>
  <c r="L18" i="16"/>
  <c r="L17" i="16"/>
  <c r="L16" i="16"/>
  <c r="L15" i="16"/>
  <c r="L14" i="16"/>
  <c r="L13" i="16"/>
  <c r="L12" i="16"/>
  <c r="L11" i="16"/>
  <c r="L10" i="16"/>
  <c r="L9" i="16"/>
  <c r="L8" i="16"/>
  <c r="L7" i="16"/>
  <c r="L6" i="16"/>
  <c r="L98" i="15"/>
  <c r="L97" i="15"/>
  <c r="L96" i="15"/>
  <c r="L95" i="15"/>
  <c r="L94" i="15"/>
  <c r="L93" i="15"/>
  <c r="L92" i="15"/>
  <c r="L91" i="15"/>
  <c r="L90" i="15"/>
  <c r="L89" i="15"/>
  <c r="L88" i="15"/>
  <c r="L87" i="15"/>
  <c r="L86" i="15"/>
  <c r="L85" i="15"/>
  <c r="L84" i="15"/>
  <c r="L83" i="15"/>
  <c r="L82" i="15"/>
  <c r="L81" i="15"/>
  <c r="L80" i="15"/>
  <c r="L79" i="15"/>
  <c r="L78" i="15"/>
  <c r="L77" i="15"/>
  <c r="L76" i="15"/>
  <c r="L75" i="15"/>
  <c r="L74" i="15"/>
  <c r="L73" i="15"/>
  <c r="L72" i="15"/>
  <c r="L71" i="15"/>
  <c r="L70" i="15"/>
  <c r="L69" i="15"/>
  <c r="L68" i="15"/>
  <c r="L67" i="15"/>
  <c r="L66" i="15"/>
  <c r="L65" i="15"/>
  <c r="L64" i="15"/>
  <c r="L63" i="15"/>
  <c r="L62" i="15"/>
  <c r="L61" i="15"/>
  <c r="L60" i="15"/>
  <c r="L59" i="15"/>
  <c r="L58" i="15"/>
  <c r="L57" i="15"/>
  <c r="L56" i="15"/>
  <c r="L55" i="15"/>
  <c r="L54" i="15"/>
  <c r="L53" i="15"/>
  <c r="L52" i="15"/>
  <c r="L51" i="15"/>
  <c r="L50" i="15"/>
  <c r="L49" i="15"/>
  <c r="L48" i="15"/>
  <c r="L47" i="15"/>
  <c r="L46" i="15"/>
  <c r="L45" i="15"/>
  <c r="L44" i="15"/>
  <c r="L43" i="15"/>
  <c r="L42" i="15"/>
  <c r="L41" i="15"/>
  <c r="L40" i="15"/>
  <c r="L39" i="15"/>
  <c r="L38" i="15"/>
  <c r="L37" i="15"/>
  <c r="L36" i="15"/>
  <c r="L35" i="15"/>
  <c r="L34" i="15"/>
  <c r="L33" i="15"/>
  <c r="L32" i="15"/>
  <c r="L31" i="15"/>
  <c r="L30" i="15"/>
  <c r="L29" i="15"/>
  <c r="L28" i="15"/>
  <c r="L27" i="15"/>
  <c r="L26" i="15"/>
  <c r="L25" i="15"/>
  <c r="L24" i="15"/>
  <c r="L23" i="15"/>
  <c r="L22" i="15"/>
  <c r="L21" i="15"/>
  <c r="L20" i="15"/>
  <c r="L19" i="15"/>
  <c r="L18" i="15"/>
  <c r="L17" i="15"/>
  <c r="L16" i="15"/>
  <c r="L15" i="15"/>
  <c r="L14" i="15"/>
  <c r="L13" i="15"/>
  <c r="L12" i="15"/>
  <c r="L11" i="15"/>
  <c r="L10" i="15"/>
  <c r="L9" i="15"/>
  <c r="L8" i="15"/>
  <c r="L7" i="15"/>
  <c r="L6" i="15"/>
  <c r="L98" i="14"/>
  <c r="L97" i="14"/>
  <c r="L96" i="14"/>
  <c r="L95" i="14"/>
  <c r="L94" i="14"/>
  <c r="L93" i="14"/>
  <c r="L92" i="14"/>
  <c r="L91" i="14"/>
  <c r="L90" i="14"/>
  <c r="L89" i="14"/>
  <c r="L88" i="14"/>
  <c r="L87" i="14"/>
  <c r="L86" i="14"/>
  <c r="L85" i="14"/>
  <c r="L84" i="14"/>
  <c r="L83" i="14"/>
  <c r="L82" i="14"/>
  <c r="L81" i="14"/>
  <c r="L80" i="14"/>
  <c r="L79" i="14"/>
  <c r="L78" i="14"/>
  <c r="L77" i="14"/>
  <c r="L76" i="14"/>
  <c r="L75" i="14"/>
  <c r="L74" i="14"/>
  <c r="L73" i="14"/>
  <c r="L72" i="14"/>
  <c r="L71" i="14"/>
  <c r="L70" i="14"/>
  <c r="L69" i="14"/>
  <c r="L68" i="14"/>
  <c r="L67" i="14"/>
  <c r="L66" i="14"/>
  <c r="L65" i="14"/>
  <c r="L64" i="14"/>
  <c r="L63" i="14"/>
  <c r="L62" i="14"/>
  <c r="L61" i="14"/>
  <c r="L60" i="14"/>
  <c r="L59" i="14"/>
  <c r="L58" i="14"/>
  <c r="L57" i="14"/>
  <c r="L56" i="14"/>
  <c r="L55" i="14"/>
  <c r="L54" i="14"/>
  <c r="L53" i="14"/>
  <c r="L52" i="14"/>
  <c r="L51" i="14"/>
  <c r="L50" i="14"/>
  <c r="L49" i="14"/>
  <c r="L48" i="14"/>
  <c r="L47" i="14"/>
  <c r="L46" i="14"/>
  <c r="L45" i="14"/>
  <c r="L44" i="14"/>
  <c r="L43" i="14"/>
  <c r="L42" i="14"/>
  <c r="L41" i="14"/>
  <c r="L40" i="14"/>
  <c r="L39" i="14"/>
  <c r="L38" i="14"/>
  <c r="L37" i="14"/>
  <c r="L36" i="14"/>
  <c r="L35" i="14"/>
  <c r="L34" i="14"/>
  <c r="L33" i="14"/>
  <c r="L32" i="14"/>
  <c r="L31" i="14"/>
  <c r="L30" i="14"/>
  <c r="L29" i="14"/>
  <c r="L28" i="14"/>
  <c r="L27" i="14"/>
  <c r="L26" i="14"/>
  <c r="L25" i="14"/>
  <c r="L24" i="14"/>
  <c r="L23" i="14"/>
  <c r="L22" i="14"/>
  <c r="L21" i="14"/>
  <c r="L20" i="14"/>
  <c r="L19" i="14"/>
  <c r="L18" i="14"/>
  <c r="L17" i="14"/>
  <c r="L16" i="14"/>
  <c r="L15" i="14"/>
  <c r="L14" i="14"/>
  <c r="L13" i="14"/>
  <c r="L12" i="14"/>
  <c r="L11" i="14"/>
  <c r="L10" i="14"/>
  <c r="L9" i="14"/>
  <c r="L8" i="14"/>
  <c r="L7" i="14"/>
  <c r="L6" i="14"/>
  <c r="L98" i="13"/>
  <c r="L97" i="13"/>
  <c r="L96" i="13"/>
  <c r="L95" i="13"/>
  <c r="L94" i="13"/>
  <c r="L93" i="13"/>
  <c r="L92" i="13"/>
  <c r="L91" i="13"/>
  <c r="L90" i="13"/>
  <c r="L89" i="13"/>
  <c r="L88" i="13"/>
  <c r="L87" i="13"/>
  <c r="L86" i="13"/>
  <c r="L85" i="13"/>
  <c r="L84" i="13"/>
  <c r="L83" i="13"/>
  <c r="L82" i="13"/>
  <c r="L81" i="13"/>
  <c r="L80" i="13"/>
  <c r="L79" i="13"/>
  <c r="L78" i="13"/>
  <c r="L77" i="13"/>
  <c r="L76" i="13"/>
  <c r="L75" i="13"/>
  <c r="L74" i="13"/>
  <c r="L73" i="13"/>
  <c r="L72" i="13"/>
  <c r="L71" i="13"/>
  <c r="L70" i="13"/>
  <c r="L69" i="13"/>
  <c r="L68" i="13"/>
  <c r="L67" i="13"/>
  <c r="L66" i="13"/>
  <c r="L65" i="13"/>
  <c r="L64" i="13"/>
  <c r="L63" i="13"/>
  <c r="L62" i="13"/>
  <c r="L61" i="13"/>
  <c r="L60" i="13"/>
  <c r="L59" i="13"/>
  <c r="L58" i="13"/>
  <c r="L57" i="13"/>
  <c r="L56" i="13"/>
  <c r="L55" i="13"/>
  <c r="L54" i="13"/>
  <c r="L53" i="13"/>
  <c r="L52" i="13"/>
  <c r="L51" i="13"/>
  <c r="L50" i="13"/>
  <c r="L49" i="13"/>
  <c r="L48" i="13"/>
  <c r="L47" i="13"/>
  <c r="L46" i="13"/>
  <c r="L45" i="13"/>
  <c r="L44" i="13"/>
  <c r="L43" i="13"/>
  <c r="L42" i="13"/>
  <c r="L41" i="13"/>
  <c r="L40" i="13"/>
  <c r="L39" i="13"/>
  <c r="L38" i="13"/>
  <c r="L37" i="13"/>
  <c r="L36" i="13"/>
  <c r="L35" i="13"/>
  <c r="L34" i="13"/>
  <c r="L33" i="13"/>
  <c r="L32" i="13"/>
  <c r="L31" i="13"/>
  <c r="L30" i="13"/>
  <c r="L29" i="13"/>
  <c r="L28" i="13"/>
  <c r="L27" i="13"/>
  <c r="L26" i="13"/>
  <c r="L25" i="13"/>
  <c r="L24" i="13"/>
  <c r="L23" i="13"/>
  <c r="L22" i="13"/>
  <c r="L21" i="13"/>
  <c r="L20" i="13"/>
  <c r="L19" i="13"/>
  <c r="L18" i="13"/>
  <c r="L17" i="13"/>
  <c r="L16" i="13"/>
  <c r="L15" i="13"/>
  <c r="L14" i="13"/>
  <c r="L13" i="13"/>
  <c r="L12" i="13"/>
  <c r="L11" i="13"/>
  <c r="L10" i="13"/>
  <c r="L9" i="13"/>
  <c r="L8" i="13"/>
  <c r="L7" i="13"/>
  <c r="L6" i="13"/>
  <c r="L98" i="12"/>
  <c r="L97" i="12"/>
  <c r="L96" i="12"/>
  <c r="L95" i="12"/>
  <c r="L94" i="12"/>
  <c r="L93" i="12"/>
  <c r="L92" i="12"/>
  <c r="L91" i="12"/>
  <c r="L90" i="12"/>
  <c r="L89" i="12"/>
  <c r="L88" i="12"/>
  <c r="L87" i="12"/>
  <c r="L86" i="12"/>
  <c r="L85" i="12"/>
  <c r="L84" i="12"/>
  <c r="L83" i="12"/>
  <c r="L82" i="12"/>
  <c r="L81" i="12"/>
  <c r="L80" i="12"/>
  <c r="L79" i="12"/>
  <c r="L78" i="12"/>
  <c r="L77" i="12"/>
  <c r="L76" i="12"/>
  <c r="L75" i="12"/>
  <c r="L74" i="12"/>
  <c r="L73" i="12"/>
  <c r="L72" i="12"/>
  <c r="L71" i="12"/>
  <c r="L70" i="12"/>
  <c r="L69" i="12"/>
  <c r="L68" i="12"/>
  <c r="L67" i="12"/>
  <c r="L66" i="12"/>
  <c r="L65" i="12"/>
  <c r="L64" i="12"/>
  <c r="L63" i="12"/>
  <c r="L62" i="12"/>
  <c r="L61" i="12"/>
  <c r="L60" i="12"/>
  <c r="L59" i="12"/>
  <c r="L58" i="12"/>
  <c r="L57" i="12"/>
  <c r="L56" i="12"/>
  <c r="L55" i="12"/>
  <c r="L54" i="12"/>
  <c r="L53" i="12"/>
  <c r="L52" i="12"/>
  <c r="L51" i="12"/>
  <c r="L50" i="12"/>
  <c r="L49" i="12"/>
  <c r="L48" i="12"/>
  <c r="L47" i="12"/>
  <c r="L46" i="12"/>
  <c r="L45" i="12"/>
  <c r="L44" i="12"/>
  <c r="L43" i="12"/>
  <c r="L42" i="12"/>
  <c r="L41" i="12"/>
  <c r="L40" i="12"/>
  <c r="L39" i="12"/>
  <c r="L38" i="12"/>
  <c r="L37" i="12"/>
  <c r="L36" i="12"/>
  <c r="L35" i="12"/>
  <c r="L34" i="12"/>
  <c r="L33" i="12"/>
  <c r="L32" i="12"/>
  <c r="L31" i="12"/>
  <c r="L30" i="12"/>
  <c r="L29" i="12"/>
  <c r="L28" i="12"/>
  <c r="L27" i="12"/>
  <c r="L26" i="12"/>
  <c r="L25" i="12"/>
  <c r="L24" i="12"/>
  <c r="L23" i="12"/>
  <c r="L22" i="12"/>
  <c r="L21" i="12"/>
  <c r="L20" i="12"/>
  <c r="L19" i="12"/>
  <c r="L18" i="12"/>
  <c r="L17" i="12"/>
  <c r="L16" i="12"/>
  <c r="L15" i="12"/>
  <c r="L14" i="12"/>
  <c r="L13" i="12"/>
  <c r="L12" i="12"/>
  <c r="L11" i="12"/>
  <c r="L10" i="12"/>
  <c r="L9" i="12"/>
  <c r="L8" i="12"/>
  <c r="L7" i="12"/>
  <c r="L6" i="12"/>
  <c r="L97" i="9"/>
  <c r="L96" i="9"/>
  <c r="L95" i="9"/>
  <c r="L94" i="9"/>
  <c r="L93" i="9"/>
  <c r="L92" i="9"/>
  <c r="L91" i="9"/>
  <c r="L90" i="9"/>
  <c r="L89" i="9"/>
  <c r="L88" i="9"/>
  <c r="L87" i="9"/>
  <c r="L86" i="9"/>
  <c r="L85" i="9"/>
  <c r="L84" i="9"/>
  <c r="L83" i="9"/>
  <c r="L82" i="9"/>
  <c r="L81" i="9"/>
  <c r="L80" i="9"/>
  <c r="L79" i="9"/>
  <c r="L78" i="9"/>
  <c r="L77" i="9"/>
  <c r="L76" i="9"/>
  <c r="L75" i="9"/>
  <c r="L74" i="9"/>
  <c r="L73" i="9"/>
  <c r="L72" i="9"/>
  <c r="L71" i="9"/>
  <c r="L70" i="9"/>
  <c r="L69" i="9"/>
  <c r="L68" i="9"/>
  <c r="L67" i="9"/>
  <c r="L66" i="9"/>
  <c r="L65" i="9"/>
  <c r="L64" i="9"/>
  <c r="L63" i="9"/>
  <c r="L62" i="9"/>
  <c r="L61" i="9"/>
  <c r="L60" i="9"/>
  <c r="L59" i="9"/>
  <c r="L58" i="9"/>
  <c r="L57" i="9"/>
  <c r="L56" i="9"/>
  <c r="L55" i="9"/>
  <c r="L54" i="9"/>
  <c r="L53" i="9"/>
  <c r="L52" i="9"/>
  <c r="L51" i="9"/>
  <c r="L50" i="9"/>
  <c r="L49" i="9"/>
  <c r="L48" i="9"/>
  <c r="L47" i="9"/>
  <c r="L46" i="9"/>
  <c r="L45" i="9"/>
  <c r="L44" i="9"/>
  <c r="L43" i="9"/>
  <c r="L42" i="9"/>
  <c r="L41" i="9"/>
  <c r="L40" i="9"/>
  <c r="L39" i="9"/>
  <c r="L38" i="9"/>
  <c r="L37" i="9"/>
  <c r="L36" i="9"/>
  <c r="L35" i="9"/>
  <c r="L34" i="9"/>
  <c r="L33" i="9"/>
  <c r="L32" i="9"/>
  <c r="L31" i="9"/>
  <c r="L30" i="9"/>
  <c r="L29" i="9"/>
  <c r="L28" i="9"/>
  <c r="L27" i="9"/>
  <c r="L26" i="9"/>
  <c r="L25" i="9"/>
  <c r="L24" i="9"/>
  <c r="L23" i="9"/>
  <c r="L22" i="9"/>
  <c r="L21" i="9"/>
  <c r="L20" i="9"/>
  <c r="L19" i="9"/>
  <c r="L18" i="9"/>
  <c r="L17" i="9"/>
  <c r="L16" i="9"/>
  <c r="L15" i="9"/>
  <c r="L14" i="9"/>
  <c r="L13" i="9"/>
  <c r="L12" i="9"/>
  <c r="L11" i="9"/>
  <c r="L10" i="9"/>
  <c r="L9" i="9"/>
  <c r="L8" i="9"/>
  <c r="L7" i="9"/>
  <c r="L6" i="9"/>
  <c r="L5" i="9"/>
  <c r="L97" i="7"/>
  <c r="L96" i="7"/>
  <c r="L95" i="7"/>
  <c r="L94" i="7"/>
  <c r="L93" i="7"/>
  <c r="L92" i="7"/>
  <c r="L91" i="7"/>
  <c r="L90" i="7"/>
  <c r="L89" i="7"/>
  <c r="L88" i="7"/>
  <c r="L87" i="7"/>
  <c r="L86" i="7"/>
  <c r="L85" i="7"/>
  <c r="L84" i="7"/>
  <c r="L83" i="7"/>
  <c r="L82" i="7"/>
  <c r="L81" i="7"/>
  <c r="L80" i="7"/>
  <c r="L79" i="7"/>
  <c r="L78" i="7"/>
  <c r="L77" i="7"/>
  <c r="L76" i="7"/>
  <c r="L75" i="7"/>
  <c r="L74" i="7"/>
  <c r="L73" i="7"/>
  <c r="L72" i="7"/>
  <c r="L71" i="7"/>
  <c r="L70" i="7"/>
  <c r="L69" i="7"/>
  <c r="L68" i="7"/>
  <c r="L67" i="7"/>
  <c r="L66" i="7"/>
  <c r="L65" i="7"/>
  <c r="L64" i="7"/>
  <c r="L63" i="7"/>
  <c r="L62" i="7"/>
  <c r="L61" i="7"/>
  <c r="L60" i="7"/>
  <c r="L59" i="7"/>
  <c r="L58" i="7"/>
  <c r="L57" i="7"/>
  <c r="L56" i="7"/>
  <c r="L55" i="7"/>
  <c r="L54" i="7"/>
  <c r="L53" i="7"/>
  <c r="L52" i="7"/>
  <c r="L51" i="7"/>
  <c r="L50" i="7"/>
  <c r="L49" i="7"/>
  <c r="L48" i="7"/>
  <c r="L47" i="7"/>
  <c r="L46" i="7"/>
  <c r="L45" i="7"/>
  <c r="L44" i="7"/>
  <c r="L43" i="7"/>
  <c r="L42" i="7"/>
  <c r="L41" i="7"/>
  <c r="L40" i="7"/>
  <c r="L39" i="7"/>
  <c r="L38" i="7"/>
  <c r="L37" i="7"/>
  <c r="L36" i="7"/>
  <c r="L35" i="7"/>
  <c r="L34" i="7"/>
  <c r="L33" i="7"/>
  <c r="L32" i="7"/>
  <c r="L31" i="7"/>
  <c r="L30" i="7"/>
  <c r="L29" i="7"/>
  <c r="L28" i="7"/>
  <c r="L27" i="7"/>
  <c r="L26" i="7"/>
  <c r="L25" i="7"/>
  <c r="L24" i="7"/>
  <c r="L23" i="7"/>
  <c r="L22" i="7"/>
  <c r="L21" i="7"/>
  <c r="L20" i="7"/>
  <c r="L19" i="7"/>
  <c r="L18" i="7"/>
  <c r="L17" i="7"/>
  <c r="L16" i="7"/>
  <c r="L15" i="7"/>
  <c r="L14" i="7"/>
  <c r="L13" i="7"/>
  <c r="L12" i="7"/>
  <c r="L11" i="7"/>
  <c r="L10" i="7"/>
  <c r="L9" i="7"/>
  <c r="L8" i="7"/>
  <c r="L7" i="7"/>
  <c r="L6" i="7"/>
  <c r="L98" i="4"/>
  <c r="L97" i="4"/>
  <c r="L96" i="4"/>
  <c r="L95" i="4"/>
  <c r="L94" i="4"/>
  <c r="L93" i="4"/>
  <c r="L92" i="4"/>
  <c r="L91" i="4"/>
  <c r="L90" i="4"/>
  <c r="L89" i="4"/>
  <c r="L88" i="4"/>
  <c r="L87" i="4"/>
  <c r="L86" i="4"/>
  <c r="L85" i="4"/>
  <c r="L84" i="4"/>
  <c r="L83" i="4"/>
  <c r="L82" i="4"/>
  <c r="L81" i="4"/>
  <c r="L80" i="4"/>
  <c r="L79" i="4"/>
  <c r="L78" i="4"/>
  <c r="L77" i="4"/>
  <c r="L76" i="4"/>
  <c r="L75" i="4"/>
  <c r="L74" i="4"/>
  <c r="L73" i="4"/>
  <c r="L72" i="4"/>
  <c r="L71" i="4"/>
  <c r="L70" i="4"/>
  <c r="L69" i="4"/>
  <c r="L68" i="4"/>
  <c r="L67" i="4"/>
  <c r="L66" i="4"/>
  <c r="L65" i="4"/>
  <c r="L64" i="4"/>
  <c r="L63" i="4"/>
  <c r="L62" i="4"/>
  <c r="L61" i="4"/>
  <c r="L60" i="4"/>
  <c r="L59" i="4"/>
  <c r="L58" i="4"/>
  <c r="L57" i="4"/>
  <c r="L56" i="4"/>
  <c r="L55" i="4"/>
  <c r="L54" i="4"/>
  <c r="L53" i="4"/>
  <c r="L52" i="4"/>
  <c r="L51" i="4"/>
  <c r="L50" i="4"/>
  <c r="L49" i="4"/>
  <c r="L48" i="4"/>
  <c r="L47" i="4"/>
  <c r="L46" i="4"/>
  <c r="L45" i="4"/>
  <c r="L44" i="4"/>
  <c r="L43" i="4"/>
  <c r="L42" i="4"/>
  <c r="L41" i="4"/>
  <c r="L40" i="4"/>
  <c r="L39" i="4"/>
  <c r="L38" i="4"/>
  <c r="L37" i="4"/>
  <c r="L36" i="4"/>
  <c r="L35" i="4"/>
  <c r="L34" i="4"/>
  <c r="L33" i="4"/>
  <c r="L32" i="4"/>
  <c r="L31" i="4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98" i="3"/>
  <c r="L97" i="3"/>
  <c r="L96" i="3"/>
  <c r="L95" i="3"/>
  <c r="L94" i="3"/>
  <c r="L93" i="3"/>
  <c r="L92" i="3"/>
  <c r="L91" i="3"/>
  <c r="L90" i="3"/>
  <c r="L89" i="3"/>
  <c r="L88" i="3"/>
  <c r="L87" i="3"/>
  <c r="L86" i="3"/>
  <c r="L85" i="3"/>
  <c r="L84" i="3"/>
  <c r="L83" i="3"/>
  <c r="L82" i="3"/>
  <c r="L81" i="3"/>
  <c r="L80" i="3"/>
  <c r="L79" i="3"/>
  <c r="L78" i="3"/>
  <c r="L77" i="3"/>
  <c r="L76" i="3"/>
  <c r="L75" i="3"/>
  <c r="L74" i="3"/>
  <c r="L73" i="3"/>
  <c r="L72" i="3"/>
  <c r="L71" i="3"/>
  <c r="L70" i="3"/>
  <c r="L69" i="3"/>
  <c r="L68" i="3"/>
  <c r="L67" i="3"/>
  <c r="L66" i="3"/>
  <c r="L65" i="3"/>
  <c r="L64" i="3"/>
  <c r="L63" i="3"/>
  <c r="L62" i="3"/>
  <c r="L61" i="3"/>
  <c r="L60" i="3"/>
  <c r="L59" i="3"/>
  <c r="L58" i="3"/>
  <c r="L57" i="3"/>
  <c r="L56" i="3"/>
  <c r="L55" i="3"/>
  <c r="L54" i="3"/>
  <c r="L53" i="3"/>
  <c r="L52" i="3"/>
  <c r="L51" i="3"/>
  <c r="L50" i="3"/>
  <c r="L49" i="3"/>
  <c r="L48" i="3"/>
  <c r="L47" i="3"/>
  <c r="L46" i="3"/>
  <c r="L45" i="3"/>
  <c r="L44" i="3"/>
  <c r="L43" i="3"/>
  <c r="L42" i="3"/>
  <c r="L41" i="3"/>
  <c r="L40" i="3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L16" i="3"/>
  <c r="L15" i="3"/>
  <c r="L14" i="3"/>
  <c r="L13" i="3"/>
  <c r="L12" i="3"/>
  <c r="L11" i="3"/>
  <c r="L10" i="3"/>
  <c r="L9" i="3"/>
  <c r="L8" i="3"/>
  <c r="L7" i="3"/>
  <c r="L7" i="1"/>
  <c r="O7" i="1" s="1"/>
  <c r="L8" i="1"/>
  <c r="O8" i="1" s="1"/>
  <c r="L9" i="1"/>
  <c r="O9" i="1" s="1"/>
  <c r="L10" i="1"/>
  <c r="O10" i="1" s="1"/>
  <c r="L11" i="1"/>
  <c r="O11" i="1" s="1"/>
  <c r="L12" i="1"/>
  <c r="O12" i="1" s="1"/>
  <c r="L13" i="1"/>
  <c r="O13" i="1" s="1"/>
  <c r="L14" i="1"/>
  <c r="O14" i="1" s="1"/>
  <c r="L15" i="1"/>
  <c r="O15" i="1" s="1"/>
  <c r="L16" i="1"/>
  <c r="O16" i="1" s="1"/>
  <c r="L17" i="1"/>
  <c r="O17" i="1" s="1"/>
  <c r="L18" i="1"/>
  <c r="O18" i="1" s="1"/>
  <c r="L19" i="1"/>
  <c r="O19" i="1" s="1"/>
  <c r="L20" i="1"/>
  <c r="O20" i="1" s="1"/>
  <c r="L21" i="1"/>
  <c r="O21" i="1" s="1"/>
  <c r="L22" i="1"/>
  <c r="O22" i="1" s="1"/>
  <c r="L23" i="1"/>
  <c r="O23" i="1" s="1"/>
  <c r="L24" i="1"/>
  <c r="O24" i="1" s="1"/>
  <c r="L25" i="1"/>
  <c r="O25" i="1" s="1"/>
  <c r="L26" i="1"/>
  <c r="O26" i="1" s="1"/>
  <c r="L27" i="1"/>
  <c r="O27" i="1" s="1"/>
  <c r="L28" i="1"/>
  <c r="O28" i="1" s="1"/>
  <c r="L29" i="1"/>
  <c r="O29" i="1" s="1"/>
  <c r="L30" i="1"/>
  <c r="O30" i="1" s="1"/>
  <c r="L31" i="1"/>
  <c r="O31" i="1" s="1"/>
  <c r="L32" i="1"/>
  <c r="O32" i="1" s="1"/>
  <c r="L33" i="1"/>
  <c r="O33" i="1" s="1"/>
  <c r="L34" i="1"/>
  <c r="O34" i="1" s="1"/>
  <c r="L35" i="1"/>
  <c r="O35" i="1" s="1"/>
  <c r="L36" i="1"/>
  <c r="O36" i="1" s="1"/>
  <c r="L37" i="1"/>
  <c r="O37" i="1" s="1"/>
  <c r="L38" i="1"/>
  <c r="O38" i="1" s="1"/>
  <c r="L39" i="1"/>
  <c r="O39" i="1" s="1"/>
  <c r="L40" i="1"/>
  <c r="O40" i="1" s="1"/>
  <c r="L41" i="1"/>
  <c r="O41" i="1" s="1"/>
  <c r="L42" i="1"/>
  <c r="O42" i="1" s="1"/>
  <c r="L43" i="1"/>
  <c r="O43" i="1" s="1"/>
  <c r="L44" i="1"/>
  <c r="O44" i="1" s="1"/>
  <c r="L45" i="1"/>
  <c r="O45" i="1" s="1"/>
  <c r="L46" i="1"/>
  <c r="O46" i="1" s="1"/>
  <c r="L47" i="1"/>
  <c r="O47" i="1" s="1"/>
  <c r="L48" i="1"/>
  <c r="O48" i="1" s="1"/>
  <c r="L49" i="1"/>
  <c r="O49" i="1" s="1"/>
  <c r="L50" i="1"/>
  <c r="O50" i="1" s="1"/>
  <c r="L51" i="1"/>
  <c r="O51" i="1" s="1"/>
  <c r="L52" i="1"/>
  <c r="O52" i="1" s="1"/>
  <c r="L53" i="1"/>
  <c r="O53" i="1" s="1"/>
  <c r="L54" i="1"/>
  <c r="O54" i="1" s="1"/>
  <c r="L55" i="1"/>
  <c r="O55" i="1" s="1"/>
  <c r="L56" i="1"/>
  <c r="O56" i="1" s="1"/>
  <c r="L57" i="1"/>
  <c r="O57" i="1" s="1"/>
  <c r="L58" i="1"/>
  <c r="O58" i="1" s="1"/>
  <c r="L59" i="1"/>
  <c r="O59" i="1" s="1"/>
  <c r="L60" i="1"/>
  <c r="O60" i="1" s="1"/>
  <c r="L61" i="1"/>
  <c r="O61" i="1" s="1"/>
  <c r="L62" i="1"/>
  <c r="O62" i="1" s="1"/>
  <c r="L63" i="1"/>
  <c r="O63" i="1" s="1"/>
  <c r="L64" i="1"/>
  <c r="O64" i="1" s="1"/>
  <c r="L65" i="1"/>
  <c r="O65" i="1" s="1"/>
  <c r="L66" i="1"/>
  <c r="O66" i="1" s="1"/>
  <c r="L67" i="1"/>
  <c r="O67" i="1" s="1"/>
  <c r="L68" i="1"/>
  <c r="O68" i="1" s="1"/>
  <c r="L69" i="1"/>
  <c r="O69" i="1" s="1"/>
  <c r="L70" i="1"/>
  <c r="O70" i="1" s="1"/>
  <c r="L71" i="1"/>
  <c r="O71" i="1" s="1"/>
  <c r="L72" i="1"/>
  <c r="O72" i="1" s="1"/>
  <c r="L73" i="1"/>
  <c r="O73" i="1" s="1"/>
  <c r="L74" i="1"/>
  <c r="O74" i="1" s="1"/>
  <c r="L75" i="1"/>
  <c r="O75" i="1" s="1"/>
  <c r="L76" i="1"/>
  <c r="O76" i="1" s="1"/>
  <c r="L77" i="1"/>
  <c r="O77" i="1" s="1"/>
  <c r="L78" i="1"/>
  <c r="O78" i="1" s="1"/>
  <c r="L79" i="1"/>
  <c r="O79" i="1" s="1"/>
  <c r="L80" i="1"/>
  <c r="O80" i="1" s="1"/>
  <c r="L81" i="1"/>
  <c r="O81" i="1" s="1"/>
  <c r="L82" i="1"/>
  <c r="O82" i="1" s="1"/>
  <c r="L83" i="1"/>
  <c r="O83" i="1" s="1"/>
  <c r="L84" i="1"/>
  <c r="O84" i="1" s="1"/>
  <c r="L85" i="1"/>
  <c r="O85" i="1" s="1"/>
  <c r="L86" i="1"/>
  <c r="O86" i="1" s="1"/>
  <c r="L87" i="1"/>
  <c r="O87" i="1" s="1"/>
  <c r="L88" i="1"/>
  <c r="O88" i="1" s="1"/>
  <c r="L89" i="1"/>
  <c r="O89" i="1" s="1"/>
  <c r="L90" i="1"/>
  <c r="O90" i="1" s="1"/>
  <c r="L91" i="1"/>
  <c r="O91" i="1" s="1"/>
  <c r="L92" i="1"/>
  <c r="O92" i="1" s="1"/>
  <c r="L93" i="1"/>
  <c r="O93" i="1" s="1"/>
  <c r="L94" i="1"/>
  <c r="O94" i="1" s="1"/>
  <c r="L95" i="1"/>
  <c r="O95" i="1" s="1"/>
  <c r="L96" i="1"/>
  <c r="O96" i="1" s="1"/>
  <c r="L97" i="1"/>
  <c r="O97" i="1" s="1"/>
  <c r="L98" i="1"/>
  <c r="O98" i="1" s="1"/>
  <c r="K99" i="61"/>
  <c r="J99" i="61"/>
  <c r="I99" i="61"/>
  <c r="H99" i="61"/>
  <c r="K99" i="60"/>
  <c r="J99" i="60"/>
  <c r="I99" i="60"/>
  <c r="H99" i="60"/>
  <c r="K99" i="51"/>
  <c r="J99" i="51"/>
  <c r="I99" i="51"/>
  <c r="H99" i="51"/>
  <c r="K99" i="49"/>
  <c r="J99" i="49"/>
  <c r="I99" i="49"/>
  <c r="H99" i="49"/>
  <c r="K99" i="47"/>
  <c r="J99" i="47"/>
  <c r="I99" i="47"/>
  <c r="H99" i="47"/>
  <c r="K100" i="45"/>
  <c r="J100" i="45"/>
  <c r="I100" i="45"/>
  <c r="H100" i="45"/>
  <c r="K99" i="43"/>
  <c r="J99" i="43"/>
  <c r="I99" i="43"/>
  <c r="H99" i="43"/>
  <c r="K99" i="42"/>
  <c r="J99" i="42"/>
  <c r="I99" i="42"/>
  <c r="H99" i="42"/>
  <c r="K99" i="40"/>
  <c r="J99" i="40"/>
  <c r="I99" i="40"/>
  <c r="H99" i="40"/>
  <c r="K99" i="38"/>
  <c r="J99" i="38"/>
  <c r="I99" i="38"/>
  <c r="H99" i="38"/>
  <c r="K99" i="36"/>
  <c r="J99" i="36"/>
  <c r="I99" i="36"/>
  <c r="H99" i="36"/>
  <c r="K99" i="34"/>
  <c r="J99" i="34"/>
  <c r="I99" i="34"/>
  <c r="H99" i="34"/>
  <c r="K99" i="32"/>
  <c r="J99" i="32"/>
  <c r="I99" i="32"/>
  <c r="H99" i="32"/>
  <c r="K99" i="30"/>
  <c r="J99" i="30"/>
  <c r="I99" i="30"/>
  <c r="H99" i="30"/>
  <c r="K99" i="28"/>
  <c r="J99" i="28"/>
  <c r="I99" i="28"/>
  <c r="H99" i="28"/>
  <c r="K99" i="27"/>
  <c r="J99" i="27"/>
  <c r="I99" i="27"/>
  <c r="H99" i="27"/>
  <c r="K99" i="22"/>
  <c r="J99" i="22"/>
  <c r="I99" i="22"/>
  <c r="H99" i="22"/>
  <c r="K99" i="17"/>
  <c r="J99" i="17"/>
  <c r="I99" i="17"/>
  <c r="H99" i="17"/>
  <c r="K99" i="16"/>
  <c r="J99" i="16"/>
  <c r="I99" i="16"/>
  <c r="H99" i="16"/>
  <c r="K99" i="15"/>
  <c r="J99" i="15"/>
  <c r="I99" i="15"/>
  <c r="H99" i="15"/>
  <c r="K99" i="14"/>
  <c r="J99" i="14"/>
  <c r="I99" i="14"/>
  <c r="H99" i="14"/>
  <c r="K99" i="13"/>
  <c r="J99" i="13"/>
  <c r="I99" i="13"/>
  <c r="H99" i="13"/>
  <c r="K99" i="12"/>
  <c r="J99" i="12"/>
  <c r="I99" i="12"/>
  <c r="H99" i="12"/>
  <c r="K98" i="9"/>
  <c r="J98" i="9"/>
  <c r="I98" i="9"/>
  <c r="H98" i="9"/>
  <c r="K98" i="7"/>
  <c r="J98" i="7"/>
  <c r="I98" i="7"/>
  <c r="H98" i="7"/>
  <c r="K99" i="4"/>
  <c r="J99" i="4"/>
  <c r="I99" i="4"/>
  <c r="H99" i="4"/>
  <c r="K99" i="3"/>
  <c r="J99" i="3"/>
  <c r="I99" i="3"/>
  <c r="H99" i="3"/>
  <c r="I99" i="1"/>
  <c r="J99" i="1"/>
  <c r="K99" i="1"/>
  <c r="H99" i="1"/>
  <c r="H95" i="62" l="1"/>
  <c r="F95" i="62"/>
  <c r="E95" i="62"/>
  <c r="AD76" i="62"/>
  <c r="AD68" i="62"/>
  <c r="AO68" i="62" s="1"/>
  <c r="AD12" i="62"/>
  <c r="D95" i="62"/>
  <c r="AD78" i="62"/>
  <c r="AL78" i="62" s="1"/>
  <c r="AD14" i="62"/>
  <c r="AL14" i="62" s="1"/>
  <c r="AD70" i="62"/>
  <c r="AD54" i="62"/>
  <c r="AD38" i="62"/>
  <c r="AD85" i="62"/>
  <c r="AO85" i="62" s="1"/>
  <c r="AD77" i="62"/>
  <c r="AO77" i="62" s="1"/>
  <c r="AD69" i="62"/>
  <c r="AO69" i="62" s="1"/>
  <c r="AD61" i="62"/>
  <c r="AO61" i="62" s="1"/>
  <c r="AD21" i="62"/>
  <c r="AO21" i="62" s="1"/>
  <c r="AD13" i="62"/>
  <c r="AO13" i="62" s="1"/>
  <c r="AD5" i="62"/>
  <c r="AO5" i="62" s="1"/>
  <c r="AD92" i="62"/>
  <c r="AD36" i="62"/>
  <c r="AD28" i="62"/>
  <c r="AD91" i="62"/>
  <c r="AO91" i="62" s="1"/>
  <c r="AD75" i="62"/>
  <c r="AO75" i="62" s="1"/>
  <c r="AD67" i="62"/>
  <c r="AL67" i="62" s="1"/>
  <c r="AD59" i="62"/>
  <c r="AO59" i="62" s="1"/>
  <c r="AD43" i="62"/>
  <c r="AO43" i="62" s="1"/>
  <c r="AD19" i="62"/>
  <c r="AO19" i="62" s="1"/>
  <c r="AD11" i="62"/>
  <c r="AO11" i="62" s="1"/>
  <c r="AD86" i="62"/>
  <c r="AL86" i="62" s="1"/>
  <c r="AD94" i="62"/>
  <c r="AD62" i="62"/>
  <c r="AD46" i="62"/>
  <c r="AD30" i="62"/>
  <c r="AD6" i="62"/>
  <c r="AD90" i="62"/>
  <c r="AL90" i="62" s="1"/>
  <c r="AD82" i="62"/>
  <c r="AO82" i="62" s="1"/>
  <c r="AD74" i="62"/>
  <c r="AO74" i="62" s="1"/>
  <c r="AD66" i="62"/>
  <c r="AO66" i="62" s="1"/>
  <c r="AD58" i="62"/>
  <c r="AL58" i="62" s="1"/>
  <c r="AD50" i="62"/>
  <c r="AO50" i="62" s="1"/>
  <c r="AD26" i="62"/>
  <c r="AO26" i="62" s="1"/>
  <c r="AD18" i="62"/>
  <c r="AL18" i="62" s="1"/>
  <c r="AD10" i="62"/>
  <c r="AO10" i="62" s="1"/>
  <c r="AD22" i="62"/>
  <c r="AD89" i="62"/>
  <c r="AL89" i="62" s="1"/>
  <c r="AD81" i="62"/>
  <c r="AO81" i="62" s="1"/>
  <c r="AD73" i="62"/>
  <c r="AO73" i="62" s="1"/>
  <c r="AD49" i="62"/>
  <c r="AO49" i="62" s="1"/>
  <c r="AD41" i="62"/>
  <c r="AO41" i="62" s="1"/>
  <c r="AD33" i="62"/>
  <c r="AO33" i="62" s="1"/>
  <c r="AD25" i="62"/>
  <c r="AL25" i="62" s="1"/>
  <c r="AD17" i="62"/>
  <c r="AO17" i="62" s="1"/>
  <c r="AD9" i="62"/>
  <c r="AO9" i="62" s="1"/>
  <c r="AD88" i="62"/>
  <c r="AO88" i="62" s="1"/>
  <c r="AD80" i="62"/>
  <c r="AO80" i="62" s="1"/>
  <c r="AD72" i="62"/>
  <c r="AL72" i="62" s="1"/>
  <c r="AD64" i="62"/>
  <c r="AO64" i="62" s="1"/>
  <c r="AD40" i="62"/>
  <c r="AO40" i="62" s="1"/>
  <c r="AD32" i="62"/>
  <c r="AO32" i="62" s="1"/>
  <c r="AD24" i="62"/>
  <c r="AO24" i="62" s="1"/>
  <c r="AD16" i="62"/>
  <c r="AL16" i="62" s="1"/>
  <c r="AD8" i="62"/>
  <c r="AO8" i="62" s="1"/>
  <c r="AD60" i="62"/>
  <c r="AO60" i="62" s="1"/>
  <c r="AD52" i="62"/>
  <c r="AO52" i="62" s="1"/>
  <c r="AD44" i="62"/>
  <c r="AL44" i="62" s="1"/>
  <c r="AD87" i="62"/>
  <c r="AL87" i="62" s="1"/>
  <c r="AD79" i="62"/>
  <c r="AO79" i="62" s="1"/>
  <c r="AD71" i="62"/>
  <c r="AO71" i="62" s="1"/>
  <c r="AD63" i="62"/>
  <c r="AO63" i="62" s="1"/>
  <c r="AD55" i="62"/>
  <c r="AO55" i="62" s="1"/>
  <c r="AD47" i="62"/>
  <c r="AL47" i="62" s="1"/>
  <c r="AD39" i="62"/>
  <c r="AL39" i="62" s="1"/>
  <c r="AD31" i="62"/>
  <c r="AO31" i="62" s="1"/>
  <c r="AD23" i="62"/>
  <c r="AO23" i="62" s="1"/>
  <c r="AD15" i="62"/>
  <c r="AO15" i="62" s="1"/>
  <c r="AD7" i="62"/>
  <c r="AO7" i="62" s="1"/>
  <c r="J95" i="62"/>
  <c r="R95" i="62"/>
  <c r="Z95" i="62"/>
  <c r="Y95" i="62"/>
  <c r="L95" i="62"/>
  <c r="T95" i="62"/>
  <c r="AB95" i="62"/>
  <c r="I95" i="62"/>
  <c r="K95" i="62"/>
  <c r="C95" i="62"/>
  <c r="M95" i="62"/>
  <c r="U95" i="62"/>
  <c r="AC95" i="62"/>
  <c r="Q95" i="62"/>
  <c r="AA95" i="62"/>
  <c r="N95" i="62"/>
  <c r="V95" i="62"/>
  <c r="S95" i="62"/>
  <c r="G95" i="62"/>
  <c r="O95" i="62"/>
  <c r="W95" i="62"/>
  <c r="G7" i="51"/>
  <c r="G8" i="51"/>
  <c r="G9" i="51"/>
  <c r="G10" i="51"/>
  <c r="G11" i="51"/>
  <c r="G12" i="51"/>
  <c r="G13" i="51"/>
  <c r="G14" i="51"/>
  <c r="G15" i="51"/>
  <c r="G16" i="51"/>
  <c r="G17" i="51"/>
  <c r="G18" i="51"/>
  <c r="G19" i="51"/>
  <c r="G20" i="51"/>
  <c r="G21" i="51"/>
  <c r="G22" i="51"/>
  <c r="G23" i="51"/>
  <c r="G24" i="51"/>
  <c r="G25" i="51"/>
  <c r="G26" i="51"/>
  <c r="G27" i="51"/>
  <c r="G28" i="51"/>
  <c r="G29" i="51"/>
  <c r="G30" i="51"/>
  <c r="G31" i="51"/>
  <c r="G32" i="51"/>
  <c r="G33" i="51"/>
  <c r="G34" i="51"/>
  <c r="G35" i="51"/>
  <c r="G36" i="51"/>
  <c r="G37" i="51"/>
  <c r="G38" i="51"/>
  <c r="G39" i="51"/>
  <c r="G40" i="51"/>
  <c r="G41" i="51"/>
  <c r="G42" i="51"/>
  <c r="G43" i="51"/>
  <c r="G44" i="51"/>
  <c r="G45" i="51"/>
  <c r="G46" i="51"/>
  <c r="G47" i="51"/>
  <c r="G48" i="51"/>
  <c r="G49" i="51"/>
  <c r="G50" i="51"/>
  <c r="G51" i="51"/>
  <c r="G52" i="51"/>
  <c r="G53" i="51"/>
  <c r="G54" i="51"/>
  <c r="G55" i="51"/>
  <c r="G56" i="51"/>
  <c r="G57" i="51"/>
  <c r="G58" i="51"/>
  <c r="G59" i="51"/>
  <c r="G60" i="51"/>
  <c r="G61" i="51"/>
  <c r="G62" i="51"/>
  <c r="G63" i="51"/>
  <c r="G64" i="51"/>
  <c r="G65" i="51"/>
  <c r="G66" i="51"/>
  <c r="G67" i="51"/>
  <c r="G68" i="51"/>
  <c r="G69" i="51"/>
  <c r="G70" i="51"/>
  <c r="G71" i="51"/>
  <c r="G72" i="51"/>
  <c r="G73" i="51"/>
  <c r="G74" i="51"/>
  <c r="G75" i="51"/>
  <c r="G76" i="51"/>
  <c r="G77" i="51"/>
  <c r="G78" i="51"/>
  <c r="G79" i="51"/>
  <c r="G80" i="51"/>
  <c r="G81" i="51"/>
  <c r="G82" i="51"/>
  <c r="G83" i="51"/>
  <c r="G84" i="51"/>
  <c r="G85" i="51"/>
  <c r="G86" i="51"/>
  <c r="G87" i="51"/>
  <c r="G88" i="51"/>
  <c r="G89" i="51"/>
  <c r="G90" i="51"/>
  <c r="G91" i="51"/>
  <c r="G92" i="51"/>
  <c r="G93" i="51"/>
  <c r="G94" i="51"/>
  <c r="G95" i="51"/>
  <c r="G96" i="51"/>
  <c r="G97" i="51"/>
  <c r="G6" i="51"/>
  <c r="B98" i="61"/>
  <c r="E98" i="61"/>
  <c r="G98" i="61" s="1"/>
  <c r="D98" i="61"/>
  <c r="C98" i="61"/>
  <c r="G97" i="61"/>
  <c r="G96" i="61"/>
  <c r="G95" i="61"/>
  <c r="G94" i="61"/>
  <c r="G93" i="61"/>
  <c r="G92" i="61"/>
  <c r="G91" i="61"/>
  <c r="G90" i="61"/>
  <c r="G89" i="61"/>
  <c r="G88" i="61"/>
  <c r="G87" i="61"/>
  <c r="G86" i="61"/>
  <c r="G85" i="61"/>
  <c r="G84" i="61"/>
  <c r="G83" i="61"/>
  <c r="G82" i="61"/>
  <c r="G81" i="61"/>
  <c r="G80" i="61"/>
  <c r="G79" i="61"/>
  <c r="G78" i="61"/>
  <c r="G77" i="61"/>
  <c r="G76" i="61"/>
  <c r="G75" i="61"/>
  <c r="G74" i="61"/>
  <c r="G73" i="61"/>
  <c r="G72" i="61"/>
  <c r="G71" i="61"/>
  <c r="G70" i="61"/>
  <c r="G69" i="61"/>
  <c r="G68" i="61"/>
  <c r="G67" i="61"/>
  <c r="G66" i="61"/>
  <c r="G65" i="61"/>
  <c r="G64" i="61"/>
  <c r="G63" i="61"/>
  <c r="G62" i="61"/>
  <c r="G61" i="61"/>
  <c r="G60" i="61"/>
  <c r="G59" i="61"/>
  <c r="G58" i="61"/>
  <c r="G57" i="61"/>
  <c r="G56" i="61"/>
  <c r="G55" i="61"/>
  <c r="G54" i="61"/>
  <c r="G53" i="61"/>
  <c r="G52" i="61"/>
  <c r="G51" i="61"/>
  <c r="G50" i="61"/>
  <c r="G49" i="61"/>
  <c r="G48" i="61"/>
  <c r="G47" i="61"/>
  <c r="G46" i="61"/>
  <c r="G45" i="61"/>
  <c r="G44" i="61"/>
  <c r="G43" i="61"/>
  <c r="G42" i="61"/>
  <c r="G41" i="61"/>
  <c r="G40" i="61"/>
  <c r="G39" i="61"/>
  <c r="G38" i="61"/>
  <c r="G37" i="61"/>
  <c r="G36" i="61"/>
  <c r="G35" i="61"/>
  <c r="G34" i="61"/>
  <c r="G33" i="61"/>
  <c r="G32" i="61"/>
  <c r="G31" i="61"/>
  <c r="G30" i="61"/>
  <c r="G29" i="61"/>
  <c r="G28" i="61"/>
  <c r="G27" i="61"/>
  <c r="G26" i="61"/>
  <c r="G25" i="61"/>
  <c r="G24" i="61"/>
  <c r="G23" i="61"/>
  <c r="G22" i="61"/>
  <c r="G21" i="61"/>
  <c r="G20" i="61"/>
  <c r="G19" i="61"/>
  <c r="G18" i="61"/>
  <c r="G17" i="61"/>
  <c r="G16" i="61"/>
  <c r="G15" i="61"/>
  <c r="G14" i="61"/>
  <c r="G13" i="61"/>
  <c r="G12" i="61"/>
  <c r="G11" i="61"/>
  <c r="G10" i="61"/>
  <c r="G9" i="61"/>
  <c r="G8" i="61"/>
  <c r="G7" i="61"/>
  <c r="G6" i="61"/>
  <c r="G7" i="60"/>
  <c r="G8" i="60"/>
  <c r="G9" i="60"/>
  <c r="G10" i="60"/>
  <c r="G11" i="60"/>
  <c r="G12" i="60"/>
  <c r="G13" i="60"/>
  <c r="G14" i="60"/>
  <c r="G15" i="60"/>
  <c r="G16" i="60"/>
  <c r="G17" i="60"/>
  <c r="G18" i="60"/>
  <c r="G19" i="60"/>
  <c r="G20" i="60"/>
  <c r="G21" i="60"/>
  <c r="G22" i="60"/>
  <c r="G23" i="60"/>
  <c r="G24" i="60"/>
  <c r="G25" i="60"/>
  <c r="G26" i="60"/>
  <c r="G27" i="60"/>
  <c r="G28" i="60"/>
  <c r="G29" i="60"/>
  <c r="G30" i="60"/>
  <c r="G31" i="60"/>
  <c r="G32" i="60"/>
  <c r="G33" i="60"/>
  <c r="G34" i="60"/>
  <c r="G35" i="60"/>
  <c r="G36" i="60"/>
  <c r="G37" i="60"/>
  <c r="G38" i="60"/>
  <c r="G39" i="60"/>
  <c r="G40" i="60"/>
  <c r="G41" i="60"/>
  <c r="G42" i="60"/>
  <c r="G43" i="60"/>
  <c r="G44" i="60"/>
  <c r="G45" i="60"/>
  <c r="G46" i="60"/>
  <c r="G47" i="60"/>
  <c r="G48" i="60"/>
  <c r="G49" i="60"/>
  <c r="G50" i="60"/>
  <c r="G51" i="60"/>
  <c r="G52" i="60"/>
  <c r="G53" i="60"/>
  <c r="G54" i="60"/>
  <c r="G55" i="60"/>
  <c r="G56" i="60"/>
  <c r="G57" i="60"/>
  <c r="G58" i="60"/>
  <c r="G59" i="60"/>
  <c r="G60" i="60"/>
  <c r="G61" i="60"/>
  <c r="G62" i="60"/>
  <c r="G63" i="60"/>
  <c r="G64" i="60"/>
  <c r="G65" i="60"/>
  <c r="G66" i="60"/>
  <c r="G67" i="60"/>
  <c r="G68" i="60"/>
  <c r="G69" i="60"/>
  <c r="G70" i="60"/>
  <c r="G71" i="60"/>
  <c r="G72" i="60"/>
  <c r="G73" i="60"/>
  <c r="G74" i="60"/>
  <c r="G75" i="60"/>
  <c r="G76" i="60"/>
  <c r="G77" i="60"/>
  <c r="G78" i="60"/>
  <c r="G79" i="60"/>
  <c r="G80" i="60"/>
  <c r="G81" i="60"/>
  <c r="G82" i="60"/>
  <c r="G83" i="60"/>
  <c r="G84" i="60"/>
  <c r="G85" i="60"/>
  <c r="G86" i="60"/>
  <c r="G87" i="60"/>
  <c r="G88" i="60"/>
  <c r="G89" i="60"/>
  <c r="G90" i="60"/>
  <c r="G91" i="60"/>
  <c r="G92" i="60"/>
  <c r="G93" i="60"/>
  <c r="G94" i="60"/>
  <c r="G95" i="60"/>
  <c r="G96" i="60"/>
  <c r="G97" i="60"/>
  <c r="G6" i="60"/>
  <c r="AL33" i="62" l="1"/>
  <c r="AL66" i="62"/>
  <c r="AL64" i="62"/>
  <c r="AO89" i="62"/>
  <c r="AO25" i="62"/>
  <c r="AO44" i="62"/>
  <c r="AL52" i="62"/>
  <c r="AL43" i="62"/>
  <c r="AO39" i="62"/>
  <c r="AL10" i="62"/>
  <c r="AL74" i="62"/>
  <c r="AO47" i="62"/>
  <c r="AL59" i="62"/>
  <c r="AL41" i="62"/>
  <c r="AL60" i="62"/>
  <c r="AL73" i="62"/>
  <c r="AL9" i="62"/>
  <c r="AL15" i="62"/>
  <c r="AL23" i="62"/>
  <c r="AL32" i="62"/>
  <c r="AO58" i="62"/>
  <c r="AL91" i="62"/>
  <c r="AL79" i="62"/>
  <c r="AO78" i="62"/>
  <c r="AL63" i="62"/>
  <c r="AL7" i="62"/>
  <c r="AO90" i="62"/>
  <c r="AL85" i="62"/>
  <c r="AL71" i="62"/>
  <c r="AO16" i="62"/>
  <c r="AL19" i="62"/>
  <c r="AL24" i="62"/>
  <c r="AL21" i="62"/>
  <c r="AL76" i="62"/>
  <c r="AO76" i="62"/>
  <c r="AL12" i="62"/>
  <c r="AO12" i="62"/>
  <c r="AD83" i="62"/>
  <c r="AO18" i="62"/>
  <c r="AD65" i="62"/>
  <c r="AD34" i="62"/>
  <c r="AL80" i="62"/>
  <c r="AL26" i="62"/>
  <c r="AL13" i="62"/>
  <c r="AO14" i="62"/>
  <c r="AD42" i="62"/>
  <c r="AD27" i="62"/>
  <c r="AD29" i="62"/>
  <c r="AD93" i="62"/>
  <c r="AO72" i="62"/>
  <c r="AD35" i="62"/>
  <c r="AD37" i="62"/>
  <c r="AL5" i="62"/>
  <c r="AD4" i="62"/>
  <c r="AO4" i="62" s="1"/>
  <c r="AD57" i="62"/>
  <c r="AO87" i="62"/>
  <c r="AL8" i="62"/>
  <c r="AL88" i="62"/>
  <c r="AL49" i="62"/>
  <c r="AL82" i="62"/>
  <c r="AD48" i="62"/>
  <c r="AD45" i="62"/>
  <c r="AL55" i="62"/>
  <c r="AL77" i="62"/>
  <c r="AD56" i="62"/>
  <c r="AD51" i="62"/>
  <c r="AD20" i="62"/>
  <c r="AO20" i="62" s="1"/>
  <c r="AD84" i="62"/>
  <c r="AL84" i="62" s="1"/>
  <c r="AD53" i="62"/>
  <c r="AO30" i="62"/>
  <c r="AL30" i="62"/>
  <c r="AO46" i="62"/>
  <c r="AL46" i="62"/>
  <c r="AL62" i="62"/>
  <c r="AO62" i="62"/>
  <c r="AO38" i="62"/>
  <c r="AL38" i="62"/>
  <c r="AL22" i="62"/>
  <c r="AO22" i="62"/>
  <c r="AO36" i="62"/>
  <c r="AL36" i="62"/>
  <c r="AL54" i="62"/>
  <c r="AO54" i="62"/>
  <c r="AO94" i="62"/>
  <c r="AL94" i="62"/>
  <c r="AO28" i="62"/>
  <c r="AL28" i="62"/>
  <c r="AO92" i="62"/>
  <c r="AL92" i="62"/>
  <c r="AO70" i="62"/>
  <c r="AL70" i="62"/>
  <c r="AO6" i="62"/>
  <c r="AL6" i="62"/>
  <c r="AO86" i="62"/>
  <c r="AO67" i="62"/>
  <c r="B95" i="62"/>
  <c r="AL11" i="62"/>
  <c r="AL75" i="62"/>
  <c r="AL69" i="62"/>
  <c r="AL31" i="62"/>
  <c r="AL68" i="62"/>
  <c r="AL40" i="62"/>
  <c r="AL17" i="62"/>
  <c r="AL81" i="62"/>
  <c r="AL50" i="62"/>
  <c r="AL61" i="62"/>
  <c r="AL3" i="62"/>
  <c r="E98" i="60"/>
  <c r="G98" i="60" s="1"/>
  <c r="D98" i="60"/>
  <c r="C98" i="60"/>
  <c r="B98" i="60"/>
  <c r="AO84" i="62" l="1"/>
  <c r="AL20" i="62"/>
  <c r="AL4" i="62"/>
  <c r="AO51" i="62"/>
  <c r="AL51" i="62"/>
  <c r="AO34" i="62"/>
  <c r="AL34" i="62"/>
  <c r="AO65" i="62"/>
  <c r="AL65" i="62"/>
  <c r="AL57" i="62"/>
  <c r="AO57" i="62"/>
  <c r="AO27" i="62"/>
  <c r="AL27" i="62"/>
  <c r="AO93" i="62"/>
  <c r="AL93" i="62"/>
  <c r="AO45" i="62"/>
  <c r="AL45" i="62"/>
  <c r="AO42" i="62"/>
  <c r="AL42" i="62"/>
  <c r="AL83" i="62"/>
  <c r="AO83" i="62"/>
  <c r="AO53" i="62"/>
  <c r="AL53" i="62"/>
  <c r="AL48" i="62"/>
  <c r="AO48" i="62"/>
  <c r="AD95" i="62"/>
  <c r="AO56" i="62"/>
  <c r="AL56" i="62"/>
  <c r="AO29" i="62"/>
  <c r="AL29" i="62"/>
  <c r="AL37" i="62"/>
  <c r="AO37" i="62"/>
  <c r="AL35" i="62"/>
  <c r="AO35" i="62"/>
  <c r="F15" i="30"/>
  <c r="F16" i="30"/>
  <c r="F17" i="30"/>
  <c r="F18" i="30"/>
  <c r="F19" i="30"/>
  <c r="F20" i="30"/>
  <c r="F21" i="30"/>
  <c r="F22" i="30"/>
  <c r="F23" i="30"/>
  <c r="F24" i="30"/>
  <c r="F25" i="30"/>
  <c r="F26" i="30"/>
  <c r="F27" i="30"/>
  <c r="F28" i="30"/>
  <c r="F29" i="30"/>
  <c r="F30" i="30"/>
  <c r="F31" i="30"/>
  <c r="F32" i="30"/>
  <c r="F33" i="30"/>
  <c r="F34" i="30"/>
  <c r="F35" i="30"/>
  <c r="F36" i="30"/>
  <c r="F37" i="30"/>
  <c r="F38" i="30"/>
  <c r="F39" i="30"/>
  <c r="F40" i="30"/>
  <c r="F41" i="30"/>
  <c r="F42" i="30"/>
  <c r="F43" i="30"/>
  <c r="F44" i="30"/>
  <c r="F45" i="30"/>
  <c r="F46" i="30"/>
  <c r="F47" i="30"/>
  <c r="F48" i="30"/>
  <c r="F49" i="30"/>
  <c r="F50" i="30"/>
  <c r="F51" i="30"/>
  <c r="F52" i="30"/>
  <c r="F53" i="30"/>
  <c r="F54" i="30"/>
  <c r="F55" i="30"/>
  <c r="F56" i="30"/>
  <c r="F57" i="30"/>
  <c r="F58" i="30"/>
  <c r="F59" i="30"/>
  <c r="F60" i="30"/>
  <c r="F61" i="30"/>
  <c r="F62" i="30"/>
  <c r="F63" i="30"/>
  <c r="F64" i="30"/>
  <c r="F65" i="30"/>
  <c r="F66" i="30"/>
  <c r="F67" i="30"/>
  <c r="F68" i="30"/>
  <c r="F69" i="30"/>
  <c r="F70" i="30"/>
  <c r="F71" i="30"/>
  <c r="F72" i="30"/>
  <c r="F73" i="30"/>
  <c r="F74" i="30"/>
  <c r="F75" i="30"/>
  <c r="F76" i="30"/>
  <c r="F77" i="30"/>
  <c r="F78" i="30"/>
  <c r="F79" i="30"/>
  <c r="F80" i="30"/>
  <c r="F81" i="30"/>
  <c r="F82" i="30"/>
  <c r="F83" i="30"/>
  <c r="F84" i="30"/>
  <c r="F85" i="30"/>
  <c r="F86" i="30"/>
  <c r="F87" i="30"/>
  <c r="F88" i="30"/>
  <c r="F89" i="30"/>
  <c r="F90" i="30"/>
  <c r="F91" i="30"/>
  <c r="F92" i="30"/>
  <c r="F93" i="30"/>
  <c r="F94" i="30"/>
  <c r="F95" i="30"/>
  <c r="F96" i="30"/>
  <c r="F97" i="30"/>
  <c r="F7" i="30"/>
  <c r="F8" i="30"/>
  <c r="F9" i="30"/>
  <c r="F10" i="30"/>
  <c r="F11" i="30"/>
  <c r="F12" i="30"/>
  <c r="F13" i="30"/>
  <c r="F14" i="30"/>
  <c r="F6" i="30"/>
  <c r="B98" i="51" l="1"/>
  <c r="E88" i="1" l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6" i="1"/>
  <c r="G98" i="22"/>
  <c r="E73" i="1"/>
  <c r="E70" i="1"/>
  <c r="D98" i="1"/>
  <c r="C98" i="1"/>
  <c r="B98" i="1"/>
  <c r="E97" i="1"/>
  <c r="E28" i="1"/>
  <c r="E10" i="1"/>
  <c r="G73" i="1" l="1"/>
  <c r="C1" i="52" s="1"/>
  <c r="G77" i="1"/>
  <c r="G81" i="1"/>
  <c r="G85" i="1"/>
  <c r="G78" i="1"/>
  <c r="G82" i="1"/>
  <c r="G86" i="1"/>
  <c r="G74" i="1"/>
  <c r="G75" i="1"/>
  <c r="G79" i="1"/>
  <c r="G83" i="1"/>
  <c r="G87" i="1"/>
  <c r="G80" i="1"/>
  <c r="G76" i="1"/>
  <c r="G84" i="1"/>
  <c r="G88" i="1"/>
  <c r="G6" i="1"/>
  <c r="G12" i="49" l="1"/>
  <c r="G16" i="49"/>
  <c r="G20" i="49"/>
  <c r="G23" i="49"/>
  <c r="G26" i="49"/>
  <c r="G29" i="49"/>
  <c r="G33" i="49"/>
  <c r="G37" i="49"/>
  <c r="G41" i="49"/>
  <c r="G45" i="49"/>
  <c r="G49" i="49"/>
  <c r="G52" i="49"/>
  <c r="G62" i="49"/>
  <c r="G63" i="49"/>
  <c r="G66" i="49"/>
  <c r="G67" i="49"/>
  <c r="G70" i="49"/>
  <c r="G73" i="49"/>
  <c r="G74" i="49"/>
  <c r="G75" i="49"/>
  <c r="G77" i="49"/>
  <c r="G78" i="49"/>
  <c r="G79" i="49"/>
  <c r="G81" i="49"/>
  <c r="G82" i="49"/>
  <c r="G83" i="49"/>
  <c r="G85" i="49"/>
  <c r="G86" i="49"/>
  <c r="G87" i="49"/>
  <c r="G89" i="49"/>
  <c r="G90" i="49"/>
  <c r="G91" i="49"/>
  <c r="G93" i="49"/>
  <c r="G94" i="49"/>
  <c r="G95" i="49"/>
  <c r="G97" i="49"/>
  <c r="B98" i="49"/>
  <c r="G96" i="49"/>
  <c r="G92" i="49"/>
  <c r="G88" i="49"/>
  <c r="G84" i="49"/>
  <c r="G80" i="49"/>
  <c r="G76" i="49"/>
  <c r="G72" i="49"/>
  <c r="G71" i="49"/>
  <c r="G69" i="49"/>
  <c r="G68" i="49"/>
  <c r="G65" i="49"/>
  <c r="G64" i="49"/>
  <c r="G61" i="49"/>
  <c r="G60" i="49"/>
  <c r="G59" i="49"/>
  <c r="G58" i="49"/>
  <c r="G57" i="49"/>
  <c r="G56" i="49"/>
  <c r="G55" i="49"/>
  <c r="G54" i="49"/>
  <c r="G53" i="49"/>
  <c r="G51" i="49"/>
  <c r="G50" i="49"/>
  <c r="G48" i="49"/>
  <c r="G47" i="49"/>
  <c r="G46" i="49"/>
  <c r="G44" i="49"/>
  <c r="G43" i="49"/>
  <c r="G42" i="49"/>
  <c r="G40" i="49"/>
  <c r="G39" i="49"/>
  <c r="G38" i="49"/>
  <c r="G36" i="49"/>
  <c r="G35" i="49"/>
  <c r="G34" i="49"/>
  <c r="G32" i="49"/>
  <c r="G31" i="49"/>
  <c r="G30" i="49"/>
  <c r="G28" i="49"/>
  <c r="G27" i="49"/>
  <c r="G25" i="49"/>
  <c r="G24" i="49"/>
  <c r="G22" i="49"/>
  <c r="G21" i="49"/>
  <c r="G19" i="49"/>
  <c r="G18" i="49"/>
  <c r="G17" i="49"/>
  <c r="G15" i="49"/>
  <c r="G14" i="49"/>
  <c r="G13" i="49"/>
  <c r="G11" i="49"/>
  <c r="G10" i="49"/>
  <c r="G9" i="49"/>
  <c r="G8" i="49"/>
  <c r="G7" i="49"/>
  <c r="G61" i="47"/>
  <c r="G70" i="47"/>
  <c r="G74" i="47"/>
  <c r="G78" i="47"/>
  <c r="G82" i="47"/>
  <c r="G86" i="47"/>
  <c r="G90" i="47"/>
  <c r="G94" i="47"/>
  <c r="G96" i="47"/>
  <c r="G92" i="47"/>
  <c r="G88" i="47"/>
  <c r="G84" i="47"/>
  <c r="G80" i="47"/>
  <c r="G79" i="47"/>
  <c r="G76" i="47"/>
  <c r="G75" i="47"/>
  <c r="G72" i="47"/>
  <c r="G71" i="47"/>
  <c r="G68" i="47"/>
  <c r="G67" i="47"/>
  <c r="G66" i="47"/>
  <c r="G64" i="47"/>
  <c r="G63" i="47"/>
  <c r="G62" i="47"/>
  <c r="G60" i="47"/>
  <c r="G59" i="47"/>
  <c r="G58" i="47"/>
  <c r="G56" i="47"/>
  <c r="G55" i="47"/>
  <c r="G54" i="47"/>
  <c r="G52" i="47"/>
  <c r="G51" i="47"/>
  <c r="G50" i="47"/>
  <c r="G48" i="47"/>
  <c r="G47" i="47"/>
  <c r="G46" i="47"/>
  <c r="G44" i="47"/>
  <c r="G43" i="47"/>
  <c r="G42" i="47"/>
  <c r="G40" i="47"/>
  <c r="G39" i="47"/>
  <c r="G38" i="47"/>
  <c r="G36" i="47"/>
  <c r="G35" i="47"/>
  <c r="G34" i="47"/>
  <c r="G32" i="47"/>
  <c r="G31" i="47"/>
  <c r="G30" i="47"/>
  <c r="G28" i="47"/>
  <c r="G27" i="47"/>
  <c r="G26" i="47"/>
  <c r="G24" i="47"/>
  <c r="G23" i="47"/>
  <c r="G22" i="47"/>
  <c r="G20" i="47"/>
  <c r="G19" i="47"/>
  <c r="G18" i="47"/>
  <c r="G16" i="47"/>
  <c r="G15" i="47"/>
  <c r="G14" i="47"/>
  <c r="G13" i="47"/>
  <c r="G12" i="47"/>
  <c r="G11" i="47"/>
  <c r="G10" i="47"/>
  <c r="G9" i="47"/>
  <c r="G8" i="47"/>
  <c r="G7" i="47"/>
  <c r="G10" i="45"/>
  <c r="G14" i="45"/>
  <c r="G18" i="45"/>
  <c r="G22" i="45"/>
  <c r="G26" i="45"/>
  <c r="G30" i="45"/>
  <c r="G34" i="45"/>
  <c r="G38" i="45"/>
  <c r="G42" i="45"/>
  <c r="G46" i="45"/>
  <c r="G50" i="45"/>
  <c r="G54" i="45"/>
  <c r="G58" i="45"/>
  <c r="G62" i="45"/>
  <c r="G66" i="45"/>
  <c r="G70" i="45"/>
  <c r="G74" i="45"/>
  <c r="G78" i="45"/>
  <c r="G82" i="45"/>
  <c r="G86" i="45"/>
  <c r="G90" i="45"/>
  <c r="G91" i="45"/>
  <c r="G94" i="45"/>
  <c r="G95" i="45"/>
  <c r="G98" i="45"/>
  <c r="G97" i="45"/>
  <c r="G96" i="45"/>
  <c r="G93" i="45"/>
  <c r="G92" i="45"/>
  <c r="G89" i="45"/>
  <c r="G88" i="45"/>
  <c r="G85" i="45"/>
  <c r="G84" i="45"/>
  <c r="G80" i="45"/>
  <c r="G77" i="45"/>
  <c r="G76" i="45"/>
  <c r="G73" i="45"/>
  <c r="G72" i="45"/>
  <c r="G69" i="45"/>
  <c r="G68" i="45"/>
  <c r="G67" i="45"/>
  <c r="G65" i="45"/>
  <c r="G64" i="45"/>
  <c r="G63" i="45"/>
  <c r="G61" i="45"/>
  <c r="G60" i="45"/>
  <c r="G59" i="45"/>
  <c r="G57" i="45"/>
  <c r="G56" i="45"/>
  <c r="G55" i="45"/>
  <c r="G53" i="45"/>
  <c r="G52" i="45"/>
  <c r="G51" i="45"/>
  <c r="G49" i="45"/>
  <c r="G48" i="45"/>
  <c r="G47" i="45"/>
  <c r="G45" i="45"/>
  <c r="G44" i="45"/>
  <c r="G43" i="45"/>
  <c r="G41" i="45"/>
  <c r="G40" i="45"/>
  <c r="G39" i="45"/>
  <c r="G37" i="45"/>
  <c r="G36" i="45"/>
  <c r="G35" i="45"/>
  <c r="G33" i="45"/>
  <c r="G32" i="45"/>
  <c r="G31" i="45"/>
  <c r="G29" i="45"/>
  <c r="G28" i="45"/>
  <c r="G27" i="45"/>
  <c r="G25" i="45"/>
  <c r="G24" i="45"/>
  <c r="G23" i="45"/>
  <c r="G21" i="45"/>
  <c r="G20" i="45"/>
  <c r="G19" i="45"/>
  <c r="G17" i="45"/>
  <c r="G16" i="45"/>
  <c r="G15" i="45"/>
  <c r="G13" i="45"/>
  <c r="G12" i="45"/>
  <c r="G11" i="45"/>
  <c r="G9" i="45"/>
  <c r="G8" i="45"/>
  <c r="G13" i="43"/>
  <c r="G17" i="43"/>
  <c r="G21" i="43"/>
  <c r="G25" i="43"/>
  <c r="G29" i="43"/>
  <c r="G33" i="43"/>
  <c r="G37" i="43"/>
  <c r="G41" i="43"/>
  <c r="G45" i="43"/>
  <c r="G49" i="43"/>
  <c r="G53" i="43"/>
  <c r="G57" i="43"/>
  <c r="G61" i="43"/>
  <c r="G62" i="43"/>
  <c r="G65" i="43"/>
  <c r="G66" i="43"/>
  <c r="G69" i="43"/>
  <c r="G70" i="43"/>
  <c r="G73" i="43"/>
  <c r="G74" i="43"/>
  <c r="G75" i="43"/>
  <c r="G77" i="43"/>
  <c r="G78" i="43"/>
  <c r="G79" i="43"/>
  <c r="G81" i="43"/>
  <c r="G82" i="43"/>
  <c r="G83" i="43"/>
  <c r="G85" i="43"/>
  <c r="G86" i="43"/>
  <c r="G87" i="43"/>
  <c r="G89" i="43"/>
  <c r="G90" i="43"/>
  <c r="G91" i="43"/>
  <c r="G93" i="43"/>
  <c r="G94" i="43"/>
  <c r="G95" i="43"/>
  <c r="G96" i="43"/>
  <c r="G97" i="43"/>
  <c r="B98" i="43"/>
  <c r="G92" i="43"/>
  <c r="G88" i="43"/>
  <c r="G84" i="43"/>
  <c r="G80" i="43"/>
  <c r="G76" i="43"/>
  <c r="G72" i="43"/>
  <c r="G71" i="43"/>
  <c r="G68" i="43"/>
  <c r="G67" i="43"/>
  <c r="G64" i="43"/>
  <c r="G63" i="43"/>
  <c r="G60" i="43"/>
  <c r="G59" i="43"/>
  <c r="G58" i="43"/>
  <c r="G56" i="43"/>
  <c r="G55" i="43"/>
  <c r="G54" i="43"/>
  <c r="G52" i="43"/>
  <c r="G51" i="43"/>
  <c r="G50" i="43"/>
  <c r="G48" i="43"/>
  <c r="G47" i="43"/>
  <c r="G46" i="43"/>
  <c r="G44" i="43"/>
  <c r="G43" i="43"/>
  <c r="G42" i="43"/>
  <c r="G40" i="43"/>
  <c r="G39" i="43"/>
  <c r="G38" i="43"/>
  <c r="G36" i="43"/>
  <c r="G35" i="43"/>
  <c r="G34" i="43"/>
  <c r="G32" i="43"/>
  <c r="G31" i="43"/>
  <c r="G30" i="43"/>
  <c r="G28" i="43"/>
  <c r="G27" i="43"/>
  <c r="G26" i="43"/>
  <c r="G24" i="43"/>
  <c r="G23" i="43"/>
  <c r="G22" i="43"/>
  <c r="G20" i="43"/>
  <c r="G19" i="43"/>
  <c r="G18" i="43"/>
  <c r="G16" i="43"/>
  <c r="G15" i="43"/>
  <c r="G14" i="43"/>
  <c r="G12" i="43"/>
  <c r="G11" i="43"/>
  <c r="G10" i="43"/>
  <c r="G9" i="43"/>
  <c r="G8" i="43"/>
  <c r="G7" i="43"/>
  <c r="G49" i="42"/>
  <c r="G53" i="42"/>
  <c r="G57" i="42"/>
  <c r="G61" i="42"/>
  <c r="G65" i="42"/>
  <c r="G66" i="42"/>
  <c r="G69" i="42"/>
  <c r="G70" i="42"/>
  <c r="G73" i="42"/>
  <c r="G74" i="42"/>
  <c r="G77" i="42"/>
  <c r="G78" i="42"/>
  <c r="G81" i="42"/>
  <c r="G82" i="42"/>
  <c r="G85" i="42"/>
  <c r="G86" i="42"/>
  <c r="G89" i="42"/>
  <c r="G90" i="42"/>
  <c r="G93" i="42"/>
  <c r="G94" i="42"/>
  <c r="E98" i="42"/>
  <c r="B98" i="42"/>
  <c r="G92" i="42"/>
  <c r="G88" i="42"/>
  <c r="G84" i="42"/>
  <c r="G80" i="42"/>
  <c r="G76" i="42"/>
  <c r="G72" i="42"/>
  <c r="G71" i="42"/>
  <c r="G68" i="42"/>
  <c r="G67" i="42"/>
  <c r="G64" i="42"/>
  <c r="G63" i="42"/>
  <c r="G62" i="42"/>
  <c r="G60" i="42"/>
  <c r="G59" i="42"/>
  <c r="G58" i="42"/>
  <c r="G56" i="42"/>
  <c r="G55" i="42"/>
  <c r="G54" i="42"/>
  <c r="G52" i="42"/>
  <c r="G51" i="42"/>
  <c r="G50" i="42"/>
  <c r="G48" i="42"/>
  <c r="G47" i="42"/>
  <c r="G46" i="42"/>
  <c r="G44" i="42"/>
  <c r="G43" i="42"/>
  <c r="G42" i="42"/>
  <c r="G40" i="42"/>
  <c r="G39" i="42"/>
  <c r="G38" i="42"/>
  <c r="G36" i="42"/>
  <c r="G35" i="42"/>
  <c r="G34" i="42"/>
  <c r="G32" i="42"/>
  <c r="G31" i="42"/>
  <c r="G30" i="42"/>
  <c r="G28" i="42"/>
  <c r="G27" i="42"/>
  <c r="G26" i="42"/>
  <c r="G24" i="42"/>
  <c r="G23" i="42"/>
  <c r="G22" i="42"/>
  <c r="G20" i="42"/>
  <c r="G19" i="42"/>
  <c r="G18" i="42"/>
  <c r="G16" i="42"/>
  <c r="G15" i="42"/>
  <c r="G14" i="42"/>
  <c r="G12" i="42"/>
  <c r="G11" i="42"/>
  <c r="G10" i="42"/>
  <c r="G9" i="42"/>
  <c r="G8" i="42"/>
  <c r="G7" i="42"/>
  <c r="G16" i="40"/>
  <c r="G20" i="40"/>
  <c r="G24" i="40"/>
  <c r="G28" i="40"/>
  <c r="G32" i="40"/>
  <c r="G36" i="40"/>
  <c r="G40" i="40"/>
  <c r="G44" i="40"/>
  <c r="G48" i="40"/>
  <c r="G52" i="40"/>
  <c r="G56" i="40"/>
  <c r="G60" i="40"/>
  <c r="G64" i="40"/>
  <c r="G68" i="40"/>
  <c r="G69" i="40"/>
  <c r="G72" i="40"/>
  <c r="G73" i="40"/>
  <c r="G76" i="40"/>
  <c r="G77" i="40"/>
  <c r="G80" i="40"/>
  <c r="G81" i="40"/>
  <c r="G82" i="40"/>
  <c r="G84" i="40"/>
  <c r="G85" i="40"/>
  <c r="G86" i="40"/>
  <c r="G88" i="40"/>
  <c r="G89" i="40"/>
  <c r="G90" i="40"/>
  <c r="G92" i="40"/>
  <c r="G93" i="40"/>
  <c r="G94" i="40"/>
  <c r="G96" i="40"/>
  <c r="G97" i="40"/>
  <c r="B98" i="40"/>
  <c r="G95" i="40"/>
  <c r="G91" i="40"/>
  <c r="G87" i="40"/>
  <c r="G83" i="40"/>
  <c r="G79" i="40"/>
  <c r="G78" i="40"/>
  <c r="G75" i="40"/>
  <c r="G74" i="40"/>
  <c r="G71" i="40"/>
  <c r="G70" i="40"/>
  <c r="G67" i="40"/>
  <c r="G66" i="40"/>
  <c r="G63" i="40"/>
  <c r="G62" i="40"/>
  <c r="G61" i="40"/>
  <c r="G59" i="40"/>
  <c r="G58" i="40"/>
  <c r="G57" i="40"/>
  <c r="G55" i="40"/>
  <c r="G54" i="40"/>
  <c r="G53" i="40"/>
  <c r="G51" i="40"/>
  <c r="G50" i="40"/>
  <c r="G49" i="40"/>
  <c r="G47" i="40"/>
  <c r="G46" i="40"/>
  <c r="G45" i="40"/>
  <c r="G43" i="40"/>
  <c r="G42" i="40"/>
  <c r="G41" i="40"/>
  <c r="G39" i="40"/>
  <c r="G38" i="40"/>
  <c r="G37" i="40"/>
  <c r="G35" i="40"/>
  <c r="G34" i="40"/>
  <c r="G33" i="40"/>
  <c r="G31" i="40"/>
  <c r="G30" i="40"/>
  <c r="G29" i="40"/>
  <c r="G27" i="40"/>
  <c r="G26" i="40"/>
  <c r="G25" i="40"/>
  <c r="G23" i="40"/>
  <c r="G22" i="40"/>
  <c r="G21" i="40"/>
  <c r="G19" i="40"/>
  <c r="G18" i="40"/>
  <c r="G17" i="40"/>
  <c r="G15" i="40"/>
  <c r="G14" i="40"/>
  <c r="G13" i="40"/>
  <c r="G11" i="40"/>
  <c r="G10" i="40"/>
  <c r="G9" i="40"/>
  <c r="G8" i="40"/>
  <c r="G7" i="40"/>
  <c r="E98" i="51" l="1"/>
  <c r="D98" i="51"/>
  <c r="C98" i="51"/>
  <c r="E98" i="49"/>
  <c r="D98" i="49"/>
  <c r="G6" i="49"/>
  <c r="C98" i="49"/>
  <c r="E98" i="47"/>
  <c r="G95" i="47"/>
  <c r="G91" i="47"/>
  <c r="G87" i="47"/>
  <c r="G83" i="47"/>
  <c r="G97" i="47"/>
  <c r="G93" i="47"/>
  <c r="G89" i="47"/>
  <c r="G85" i="47"/>
  <c r="G81" i="47"/>
  <c r="G77" i="47"/>
  <c r="G73" i="47"/>
  <c r="G69" i="47"/>
  <c r="G65" i="47"/>
  <c r="G57" i="47"/>
  <c r="G53" i="47"/>
  <c r="G49" i="47"/>
  <c r="G45" i="47"/>
  <c r="G41" i="47"/>
  <c r="G37" i="47"/>
  <c r="G33" i="47"/>
  <c r="G29" i="47"/>
  <c r="G25" i="47"/>
  <c r="G21" i="47"/>
  <c r="G17" i="47"/>
  <c r="D98" i="47"/>
  <c r="C98" i="47"/>
  <c r="G6" i="47"/>
  <c r="B98" i="47"/>
  <c r="G79" i="45"/>
  <c r="G87" i="45"/>
  <c r="E99" i="45"/>
  <c r="G71" i="45"/>
  <c r="G75" i="45"/>
  <c r="G83" i="45"/>
  <c r="D99" i="45"/>
  <c r="G81" i="45"/>
  <c r="C99" i="45"/>
  <c r="B99" i="45"/>
  <c r="C98" i="43"/>
  <c r="D98" i="43"/>
  <c r="E98" i="43"/>
  <c r="G96" i="42"/>
  <c r="G95" i="42"/>
  <c r="G91" i="42"/>
  <c r="G87" i="42"/>
  <c r="G83" i="42"/>
  <c r="G79" i="42"/>
  <c r="G75" i="42"/>
  <c r="G97" i="42"/>
  <c r="G45" i="42"/>
  <c r="G41" i="42"/>
  <c r="G37" i="42"/>
  <c r="G33" i="42"/>
  <c r="G29" i="42"/>
  <c r="G25" i="42"/>
  <c r="G21" i="42"/>
  <c r="G17" i="42"/>
  <c r="G13" i="42"/>
  <c r="D98" i="42"/>
  <c r="G65" i="40"/>
  <c r="C98" i="40"/>
  <c r="G12" i="40"/>
  <c r="E98" i="40"/>
  <c r="D98" i="40"/>
  <c r="E98" i="38"/>
  <c r="D98" i="38"/>
  <c r="C98" i="38"/>
  <c r="B98" i="38"/>
  <c r="G97" i="38"/>
  <c r="G96" i="38"/>
  <c r="G95" i="38"/>
  <c r="G94" i="38"/>
  <c r="G93" i="38"/>
  <c r="G92" i="38"/>
  <c r="G91" i="38"/>
  <c r="G90" i="38"/>
  <c r="G89" i="38"/>
  <c r="G88" i="38"/>
  <c r="G87" i="38"/>
  <c r="G86" i="38"/>
  <c r="G85" i="38"/>
  <c r="G84" i="38"/>
  <c r="G83" i="38"/>
  <c r="G82" i="38"/>
  <c r="G81" i="38"/>
  <c r="G80" i="38"/>
  <c r="G79" i="38"/>
  <c r="G78" i="38"/>
  <c r="G77" i="38"/>
  <c r="G76" i="38"/>
  <c r="G75" i="38"/>
  <c r="G74" i="38"/>
  <c r="G73" i="38"/>
  <c r="G72" i="38"/>
  <c r="G71" i="38"/>
  <c r="G70" i="38"/>
  <c r="G69" i="38"/>
  <c r="G68" i="38"/>
  <c r="G67" i="38"/>
  <c r="G66" i="38"/>
  <c r="G65" i="38"/>
  <c r="G64" i="38"/>
  <c r="G63" i="38"/>
  <c r="G62" i="38"/>
  <c r="G61" i="38"/>
  <c r="G60" i="38"/>
  <c r="G59" i="38"/>
  <c r="G58" i="38"/>
  <c r="G57" i="38"/>
  <c r="G56" i="38"/>
  <c r="G55" i="38"/>
  <c r="G54" i="38"/>
  <c r="G53" i="38"/>
  <c r="G52" i="38"/>
  <c r="G51" i="38"/>
  <c r="G50" i="38"/>
  <c r="G49" i="38"/>
  <c r="G48" i="38"/>
  <c r="G47" i="38"/>
  <c r="G46" i="38"/>
  <c r="G45" i="38"/>
  <c r="G44" i="38"/>
  <c r="G43" i="38"/>
  <c r="G42" i="38"/>
  <c r="G41" i="38"/>
  <c r="G40" i="38"/>
  <c r="G39" i="38"/>
  <c r="G38" i="38"/>
  <c r="G37" i="38"/>
  <c r="G36" i="38"/>
  <c r="G35" i="38"/>
  <c r="G34" i="38"/>
  <c r="G33" i="38"/>
  <c r="G32" i="38"/>
  <c r="G31" i="38"/>
  <c r="G30" i="38"/>
  <c r="G29" i="38"/>
  <c r="G28" i="38"/>
  <c r="G27" i="38"/>
  <c r="G26" i="38"/>
  <c r="G25" i="38"/>
  <c r="G24" i="38"/>
  <c r="G23" i="38"/>
  <c r="G22" i="38"/>
  <c r="G21" i="38"/>
  <c r="G20" i="38"/>
  <c r="G19" i="38"/>
  <c r="G18" i="38"/>
  <c r="G17" i="38"/>
  <c r="G16" i="38"/>
  <c r="G15" i="38"/>
  <c r="G14" i="38"/>
  <c r="G13" i="38"/>
  <c r="G12" i="38"/>
  <c r="G11" i="38"/>
  <c r="G10" i="38"/>
  <c r="G9" i="38"/>
  <c r="G8" i="38"/>
  <c r="G7" i="38"/>
  <c r="G13" i="36"/>
  <c r="G17" i="36"/>
  <c r="G21" i="36"/>
  <c r="G25" i="36"/>
  <c r="G29" i="36"/>
  <c r="G33" i="36"/>
  <c r="G37" i="36"/>
  <c r="G41" i="36"/>
  <c r="G45" i="36"/>
  <c r="G49" i="36"/>
  <c r="G53" i="36"/>
  <c r="G57" i="36"/>
  <c r="G61" i="36"/>
  <c r="G62" i="36"/>
  <c r="G65" i="36"/>
  <c r="G66" i="36"/>
  <c r="G69" i="36"/>
  <c r="G70" i="36"/>
  <c r="G73" i="36"/>
  <c r="G74" i="36"/>
  <c r="G75" i="36"/>
  <c r="G77" i="36"/>
  <c r="G78" i="36"/>
  <c r="G79" i="36"/>
  <c r="G81" i="36"/>
  <c r="G82" i="36"/>
  <c r="G83" i="36"/>
  <c r="G85" i="36"/>
  <c r="G86" i="36"/>
  <c r="G87" i="36"/>
  <c r="G89" i="36"/>
  <c r="G90" i="36"/>
  <c r="G91" i="36"/>
  <c r="G93" i="36"/>
  <c r="G94" i="36"/>
  <c r="G95" i="36"/>
  <c r="G96" i="36"/>
  <c r="G97" i="36"/>
  <c r="G92" i="36"/>
  <c r="G88" i="36"/>
  <c r="G84" i="36"/>
  <c r="G80" i="36"/>
  <c r="G76" i="36"/>
  <c r="G72" i="36"/>
  <c r="G71" i="36"/>
  <c r="G68" i="36"/>
  <c r="G67" i="36"/>
  <c r="G64" i="36"/>
  <c r="G63" i="36"/>
  <c r="G60" i="36"/>
  <c r="G59" i="36"/>
  <c r="G58" i="36"/>
  <c r="G56" i="36"/>
  <c r="G55" i="36"/>
  <c r="G54" i="36"/>
  <c r="G52" i="36"/>
  <c r="G51" i="36"/>
  <c r="G50" i="36"/>
  <c r="G48" i="36"/>
  <c r="G47" i="36"/>
  <c r="G46" i="36"/>
  <c r="G44" i="36"/>
  <c r="G43" i="36"/>
  <c r="G42" i="36"/>
  <c r="G40" i="36"/>
  <c r="G39" i="36"/>
  <c r="G38" i="36"/>
  <c r="G36" i="36"/>
  <c r="G35" i="36"/>
  <c r="G34" i="36"/>
  <c r="G32" i="36"/>
  <c r="G31" i="36"/>
  <c r="G30" i="36"/>
  <c r="G28" i="36"/>
  <c r="G27" i="36"/>
  <c r="G26" i="36"/>
  <c r="G24" i="36"/>
  <c r="G23" i="36"/>
  <c r="G22" i="36"/>
  <c r="G20" i="36"/>
  <c r="G19" i="36"/>
  <c r="G18" i="36"/>
  <c r="G16" i="36"/>
  <c r="G15" i="36"/>
  <c r="G14" i="36"/>
  <c r="G12" i="36"/>
  <c r="G11" i="36"/>
  <c r="G10" i="36"/>
  <c r="G9" i="36"/>
  <c r="G8" i="36"/>
  <c r="G7" i="36"/>
  <c r="G98" i="51" l="1"/>
  <c r="G98" i="49"/>
  <c r="G98" i="47"/>
  <c r="G99" i="45"/>
  <c r="G7" i="45"/>
  <c r="G98" i="43"/>
  <c r="G6" i="43"/>
  <c r="G98" i="42"/>
  <c r="C98" i="42"/>
  <c r="G6" i="42"/>
  <c r="G98" i="40"/>
  <c r="G6" i="40"/>
  <c r="G98" i="38"/>
  <c r="G6" i="38"/>
  <c r="E98" i="36"/>
  <c r="D98" i="36"/>
  <c r="C98" i="36"/>
  <c r="B98" i="36"/>
  <c r="G17" i="34"/>
  <c r="G21" i="34"/>
  <c r="G25" i="34"/>
  <c r="G29" i="34"/>
  <c r="G33" i="34"/>
  <c r="G37" i="34"/>
  <c r="G41" i="34"/>
  <c r="G45" i="34"/>
  <c r="G49" i="34"/>
  <c r="G53" i="34"/>
  <c r="G57" i="34"/>
  <c r="G61" i="34"/>
  <c r="G65" i="34"/>
  <c r="G69" i="34"/>
  <c r="G70" i="34"/>
  <c r="G73" i="34"/>
  <c r="G74" i="34"/>
  <c r="G77" i="34"/>
  <c r="G78" i="34"/>
  <c r="G81" i="34"/>
  <c r="G82" i="34"/>
  <c r="G85" i="34"/>
  <c r="G86" i="34"/>
  <c r="G87" i="34"/>
  <c r="G89" i="34"/>
  <c r="G90" i="34"/>
  <c r="G91" i="34"/>
  <c r="G93" i="34"/>
  <c r="G94" i="34"/>
  <c r="G95" i="34"/>
  <c r="G96" i="34"/>
  <c r="G97" i="34"/>
  <c r="B98" i="34"/>
  <c r="G92" i="34"/>
  <c r="G88" i="34"/>
  <c r="G84" i="34"/>
  <c r="G83" i="34"/>
  <c r="G80" i="34"/>
  <c r="G79" i="34"/>
  <c r="G76" i="34"/>
  <c r="G75" i="34"/>
  <c r="G72" i="34"/>
  <c r="G71" i="34"/>
  <c r="G68" i="34"/>
  <c r="G67" i="34"/>
  <c r="G64" i="34"/>
  <c r="G63" i="34"/>
  <c r="G62" i="34"/>
  <c r="G60" i="34"/>
  <c r="G59" i="34"/>
  <c r="G58" i="34"/>
  <c r="G56" i="34"/>
  <c r="G55" i="34"/>
  <c r="G54" i="34"/>
  <c r="G52" i="34"/>
  <c r="G51" i="34"/>
  <c r="G50" i="34"/>
  <c r="G48" i="34"/>
  <c r="G47" i="34"/>
  <c r="G46" i="34"/>
  <c r="G44" i="34"/>
  <c r="G43" i="34"/>
  <c r="G42" i="34"/>
  <c r="G40" i="34"/>
  <c r="G39" i="34"/>
  <c r="G38" i="34"/>
  <c r="G36" i="34"/>
  <c r="G35" i="34"/>
  <c r="G34" i="34"/>
  <c r="G32" i="34"/>
  <c r="G31" i="34"/>
  <c r="G30" i="34"/>
  <c r="G28" i="34"/>
  <c r="G27" i="34"/>
  <c r="G26" i="34"/>
  <c r="G24" i="34"/>
  <c r="G23" i="34"/>
  <c r="G22" i="34"/>
  <c r="G20" i="34"/>
  <c r="G19" i="34"/>
  <c r="G18" i="34"/>
  <c r="G16" i="34"/>
  <c r="G15" i="34"/>
  <c r="G14" i="34"/>
  <c r="G13" i="34"/>
  <c r="G12" i="34"/>
  <c r="G11" i="34"/>
  <c r="G10" i="34"/>
  <c r="G9" i="34"/>
  <c r="G8" i="34"/>
  <c r="G7" i="34"/>
  <c r="G14" i="32"/>
  <c r="G19" i="32"/>
  <c r="G22" i="32"/>
  <c r="G27" i="32"/>
  <c r="G30" i="32"/>
  <c r="G36" i="32"/>
  <c r="G39" i="32"/>
  <c r="G42" i="32"/>
  <c r="G49" i="32"/>
  <c r="G53" i="32"/>
  <c r="G56" i="32"/>
  <c r="G59" i="32"/>
  <c r="G62" i="32"/>
  <c r="G65" i="32"/>
  <c r="G67" i="32"/>
  <c r="G68" i="32"/>
  <c r="G70" i="32"/>
  <c r="G73" i="32"/>
  <c r="G75" i="32"/>
  <c r="G76" i="32"/>
  <c r="G78" i="32"/>
  <c r="G79" i="32"/>
  <c r="G81" i="32"/>
  <c r="G82" i="32"/>
  <c r="G83" i="32"/>
  <c r="G84" i="32"/>
  <c r="G86" i="32"/>
  <c r="G87" i="32"/>
  <c r="G89" i="32"/>
  <c r="G90" i="32"/>
  <c r="G91" i="32"/>
  <c r="G92" i="32"/>
  <c r="G94" i="32"/>
  <c r="G95" i="32"/>
  <c r="G96" i="32"/>
  <c r="G97" i="32"/>
  <c r="B98" i="32"/>
  <c r="G93" i="32"/>
  <c r="G88" i="32"/>
  <c r="G85" i="32"/>
  <c r="G80" i="32"/>
  <c r="G77" i="32"/>
  <c r="G74" i="32"/>
  <c r="G72" i="32"/>
  <c r="G71" i="32"/>
  <c r="G69" i="32"/>
  <c r="G66" i="32"/>
  <c r="G64" i="32"/>
  <c r="G63" i="32"/>
  <c r="G61" i="32"/>
  <c r="G60" i="32"/>
  <c r="G58" i="32"/>
  <c r="G57" i="32"/>
  <c r="G55" i="32"/>
  <c r="G54" i="32"/>
  <c r="G52" i="32"/>
  <c r="G51" i="32"/>
  <c r="G50" i="32"/>
  <c r="G48" i="32"/>
  <c r="G47" i="32"/>
  <c r="G46" i="32"/>
  <c r="G45" i="32"/>
  <c r="G44" i="32"/>
  <c r="G43" i="32"/>
  <c r="G41" i="32"/>
  <c r="G40" i="32"/>
  <c r="G38" i="32"/>
  <c r="G37" i="32"/>
  <c r="G35" i="32"/>
  <c r="G34" i="32"/>
  <c r="G33" i="32"/>
  <c r="G32" i="32"/>
  <c r="G31" i="32"/>
  <c r="G29" i="32"/>
  <c r="G28" i="32"/>
  <c r="G26" i="32"/>
  <c r="G25" i="32"/>
  <c r="G24" i="32"/>
  <c r="G23" i="32"/>
  <c r="G21" i="32"/>
  <c r="G20" i="32"/>
  <c r="G18" i="32"/>
  <c r="G17" i="32"/>
  <c r="G16" i="32"/>
  <c r="G15" i="32"/>
  <c r="G13" i="32"/>
  <c r="G12" i="32"/>
  <c r="G10" i="32"/>
  <c r="G9" i="32"/>
  <c r="G8" i="32"/>
  <c r="G7" i="32"/>
  <c r="G17" i="30"/>
  <c r="G21" i="30"/>
  <c r="G25" i="30"/>
  <c r="G29" i="30"/>
  <c r="G33" i="30"/>
  <c r="G37" i="30"/>
  <c r="G41" i="30"/>
  <c r="G45" i="30"/>
  <c r="G49" i="30"/>
  <c r="G53" i="30"/>
  <c r="G57" i="30"/>
  <c r="G61" i="30"/>
  <c r="G65" i="30"/>
  <c r="G69" i="30"/>
  <c r="G70" i="30"/>
  <c r="G73" i="30"/>
  <c r="G74" i="30"/>
  <c r="G77" i="30"/>
  <c r="G78" i="30"/>
  <c r="G81" i="30"/>
  <c r="G82" i="30"/>
  <c r="G83" i="30"/>
  <c r="G85" i="30"/>
  <c r="G86" i="30"/>
  <c r="G87" i="30"/>
  <c r="G89" i="30"/>
  <c r="G90" i="30"/>
  <c r="G91" i="30"/>
  <c r="G93" i="30"/>
  <c r="G94" i="30"/>
  <c r="G95" i="30"/>
  <c r="G97" i="30"/>
  <c r="B98" i="30"/>
  <c r="G96" i="30"/>
  <c r="G92" i="30"/>
  <c r="G88" i="30"/>
  <c r="G84" i="30"/>
  <c r="G80" i="30"/>
  <c r="G79" i="30"/>
  <c r="G76" i="30"/>
  <c r="G75" i="30"/>
  <c r="G72" i="30"/>
  <c r="G71" i="30"/>
  <c r="G68" i="30"/>
  <c r="G67" i="30"/>
  <c r="G66" i="30"/>
  <c r="G64" i="30"/>
  <c r="G63" i="30"/>
  <c r="G62" i="30"/>
  <c r="G60" i="30"/>
  <c r="G59" i="30"/>
  <c r="G58" i="30"/>
  <c r="G56" i="30"/>
  <c r="G55" i="30"/>
  <c r="G54" i="30"/>
  <c r="G52" i="30"/>
  <c r="G51" i="30"/>
  <c r="G50" i="30"/>
  <c r="G48" i="30"/>
  <c r="G47" i="30"/>
  <c r="G46" i="30"/>
  <c r="G44" i="30"/>
  <c r="G43" i="30"/>
  <c r="G42" i="30"/>
  <c r="G40" i="30"/>
  <c r="G39" i="30"/>
  <c r="G38" i="30"/>
  <c r="G36" i="30"/>
  <c r="G35" i="30"/>
  <c r="G34" i="30"/>
  <c r="G32" i="30"/>
  <c r="G31" i="30"/>
  <c r="G30" i="30"/>
  <c r="G28" i="30"/>
  <c r="G27" i="30"/>
  <c r="G26" i="30"/>
  <c r="G24" i="30"/>
  <c r="G23" i="30"/>
  <c r="G22" i="30"/>
  <c r="G20" i="30"/>
  <c r="G19" i="30"/>
  <c r="G18" i="30"/>
  <c r="G16" i="30"/>
  <c r="G15" i="30"/>
  <c r="G14" i="30"/>
  <c r="G13" i="30"/>
  <c r="G12" i="30"/>
  <c r="G11" i="30"/>
  <c r="G10" i="30"/>
  <c r="G9" i="30"/>
  <c r="G8" i="30"/>
  <c r="G7" i="30"/>
  <c r="G85" i="28"/>
  <c r="G89" i="28"/>
  <c r="G91" i="28"/>
  <c r="G96" i="28"/>
  <c r="G95" i="28"/>
  <c r="G92" i="28"/>
  <c r="G88" i="28"/>
  <c r="G87" i="28"/>
  <c r="G86" i="28"/>
  <c r="G84" i="28"/>
  <c r="G83" i="28"/>
  <c r="G82" i="28"/>
  <c r="G81" i="28"/>
  <c r="G80" i="28"/>
  <c r="G79" i="28"/>
  <c r="G78" i="28"/>
  <c r="G77" i="28"/>
  <c r="G76" i="28"/>
  <c r="G75" i="28"/>
  <c r="G74" i="28"/>
  <c r="G73" i="28"/>
  <c r="G72" i="28"/>
  <c r="G71" i="28"/>
  <c r="G70" i="28"/>
  <c r="G69" i="28"/>
  <c r="G68" i="28"/>
  <c r="G67" i="28"/>
  <c r="G66" i="28"/>
  <c r="G65" i="28"/>
  <c r="G64" i="28"/>
  <c r="G63" i="28"/>
  <c r="G62" i="28"/>
  <c r="G61" i="28"/>
  <c r="G60" i="28"/>
  <c r="G59" i="28"/>
  <c r="G58" i="28"/>
  <c r="G57" i="28"/>
  <c r="G56" i="28"/>
  <c r="G55" i="28"/>
  <c r="G54" i="28"/>
  <c r="G53" i="28"/>
  <c r="G52" i="28"/>
  <c r="G51" i="28"/>
  <c r="G50" i="28"/>
  <c r="G49" i="28"/>
  <c r="G48" i="28"/>
  <c r="G47" i="28"/>
  <c r="G46" i="28"/>
  <c r="G45" i="28"/>
  <c r="G44" i="28"/>
  <c r="G43" i="28"/>
  <c r="G42" i="28"/>
  <c r="G41" i="28"/>
  <c r="G40" i="28"/>
  <c r="G39" i="28"/>
  <c r="G38" i="28"/>
  <c r="G37" i="28"/>
  <c r="G36" i="28"/>
  <c r="G35" i="28"/>
  <c r="G34" i="28"/>
  <c r="G33" i="28"/>
  <c r="G32" i="28"/>
  <c r="G31" i="28"/>
  <c r="G30" i="28"/>
  <c r="G29" i="28"/>
  <c r="G28" i="28"/>
  <c r="G27" i="28"/>
  <c r="G26" i="28"/>
  <c r="G25" i="28"/>
  <c r="G24" i="28"/>
  <c r="G23" i="28"/>
  <c r="G22" i="28"/>
  <c r="G21" i="28"/>
  <c r="G20" i="28"/>
  <c r="G19" i="28"/>
  <c r="G18" i="28"/>
  <c r="G17" i="28"/>
  <c r="G16" i="28"/>
  <c r="G15" i="28"/>
  <c r="G14" i="28"/>
  <c r="G13" i="28"/>
  <c r="G12" i="28"/>
  <c r="G11" i="28"/>
  <c r="G10" i="28"/>
  <c r="G9" i="28"/>
  <c r="G8" i="28"/>
  <c r="G7" i="28"/>
  <c r="D98" i="27"/>
  <c r="C98" i="27"/>
  <c r="B98" i="27"/>
  <c r="E98" i="27"/>
  <c r="G97" i="27"/>
  <c r="G49" i="27"/>
  <c r="G51" i="27"/>
  <c r="G53" i="27"/>
  <c r="G55" i="27"/>
  <c r="G57" i="27"/>
  <c r="G59" i="27"/>
  <c r="G61" i="27"/>
  <c r="G63" i="27"/>
  <c r="G65" i="27"/>
  <c r="G67" i="27"/>
  <c r="G69" i="27"/>
  <c r="G71" i="27"/>
  <c r="G73" i="27"/>
  <c r="G75" i="27"/>
  <c r="G77" i="27"/>
  <c r="G79" i="27"/>
  <c r="G81" i="27"/>
  <c r="G83" i="27"/>
  <c r="G85" i="27"/>
  <c r="G87" i="27"/>
  <c r="G89" i="27"/>
  <c r="G93" i="27"/>
  <c r="G95" i="27"/>
  <c r="G96" i="27"/>
  <c r="G94" i="27"/>
  <c r="G92" i="27"/>
  <c r="G90" i="27"/>
  <c r="G88" i="27"/>
  <c r="G86" i="27"/>
  <c r="G84" i="27"/>
  <c r="G82" i="27"/>
  <c r="G80" i="27"/>
  <c r="G78" i="27"/>
  <c r="G76" i="27"/>
  <c r="G74" i="27"/>
  <c r="G72" i="27"/>
  <c r="G70" i="27"/>
  <c r="G68" i="27"/>
  <c r="G66" i="27"/>
  <c r="G64" i="27"/>
  <c r="G62" i="27"/>
  <c r="G60" i="27"/>
  <c r="G58" i="27"/>
  <c r="G56" i="27"/>
  <c r="G54" i="27"/>
  <c r="G52" i="27"/>
  <c r="G50" i="27"/>
  <c r="G48" i="27"/>
  <c r="G47" i="27"/>
  <c r="G46" i="27"/>
  <c r="G45" i="27"/>
  <c r="G44" i="27"/>
  <c r="G43" i="27"/>
  <c r="G42" i="27"/>
  <c r="G41" i="27"/>
  <c r="G40" i="27"/>
  <c r="G39" i="27"/>
  <c r="G38" i="27"/>
  <c r="G37" i="27"/>
  <c r="G36" i="27"/>
  <c r="G35" i="27"/>
  <c r="G34" i="27"/>
  <c r="G33" i="27"/>
  <c r="G32" i="27"/>
  <c r="G31" i="27"/>
  <c r="G30" i="27"/>
  <c r="G29" i="27"/>
  <c r="G28" i="27"/>
  <c r="G27" i="27"/>
  <c r="G26" i="27"/>
  <c r="G25" i="27"/>
  <c r="G24" i="27"/>
  <c r="G23" i="27"/>
  <c r="G22" i="27"/>
  <c r="G21" i="27"/>
  <c r="G20" i="27"/>
  <c r="G19" i="27"/>
  <c r="G18" i="27"/>
  <c r="G17" i="27"/>
  <c r="G16" i="27"/>
  <c r="G15" i="27"/>
  <c r="G14" i="27"/>
  <c r="G13" i="27"/>
  <c r="G12" i="27"/>
  <c r="G11" i="27"/>
  <c r="G10" i="27"/>
  <c r="G9" i="27"/>
  <c r="G8" i="27"/>
  <c r="G7" i="27"/>
  <c r="G93" i="22"/>
  <c r="G97" i="22"/>
  <c r="G96" i="22"/>
  <c r="G94" i="22"/>
  <c r="G92" i="22"/>
  <c r="G91" i="22"/>
  <c r="G90" i="22"/>
  <c r="G88" i="22"/>
  <c r="G87" i="22"/>
  <c r="G86" i="22"/>
  <c r="G84" i="22"/>
  <c r="G83" i="22"/>
  <c r="G82" i="22"/>
  <c r="G81" i="22"/>
  <c r="G80" i="22"/>
  <c r="G79" i="22"/>
  <c r="G78" i="22"/>
  <c r="G77" i="22"/>
  <c r="G76" i="22"/>
  <c r="G75" i="22"/>
  <c r="G74" i="22"/>
  <c r="G73" i="22"/>
  <c r="G72" i="22"/>
  <c r="G71" i="22"/>
  <c r="G70" i="22"/>
  <c r="G69" i="22"/>
  <c r="G68" i="22"/>
  <c r="G67" i="22"/>
  <c r="G66" i="22"/>
  <c r="G65" i="22"/>
  <c r="G64" i="22"/>
  <c r="G63" i="22"/>
  <c r="G62" i="22"/>
  <c r="G61" i="22"/>
  <c r="G60" i="22"/>
  <c r="G59" i="22"/>
  <c r="G58" i="22"/>
  <c r="G57" i="22"/>
  <c r="G56" i="22"/>
  <c r="G55" i="22"/>
  <c r="G54" i="22"/>
  <c r="G53" i="22"/>
  <c r="G52" i="22"/>
  <c r="G51" i="22"/>
  <c r="G50" i="22"/>
  <c r="G49" i="22"/>
  <c r="G48" i="22"/>
  <c r="G47" i="22"/>
  <c r="G46" i="22"/>
  <c r="G45" i="22"/>
  <c r="G44" i="22"/>
  <c r="G43" i="22"/>
  <c r="G42" i="22"/>
  <c r="G41" i="22"/>
  <c r="G40" i="22"/>
  <c r="G39" i="22"/>
  <c r="G38" i="22"/>
  <c r="G37" i="22"/>
  <c r="G36" i="22"/>
  <c r="G35" i="22"/>
  <c r="G34" i="22"/>
  <c r="G33" i="22"/>
  <c r="G32" i="22"/>
  <c r="G31" i="22"/>
  <c r="G30" i="22"/>
  <c r="G29" i="22"/>
  <c r="G28" i="22"/>
  <c r="G27" i="22"/>
  <c r="G26" i="22"/>
  <c r="G25" i="22"/>
  <c r="G24" i="22"/>
  <c r="G23" i="22"/>
  <c r="G22" i="22"/>
  <c r="G21" i="22"/>
  <c r="G20" i="22"/>
  <c r="G19" i="22"/>
  <c r="G18" i="22"/>
  <c r="G17" i="22"/>
  <c r="G16" i="22"/>
  <c r="G15" i="22"/>
  <c r="G14" i="22"/>
  <c r="G13" i="22"/>
  <c r="G12" i="22"/>
  <c r="G11" i="22"/>
  <c r="G10" i="22"/>
  <c r="G9" i="22"/>
  <c r="G8" i="22"/>
  <c r="G7" i="22"/>
  <c r="G97" i="17"/>
  <c r="G94" i="17"/>
  <c r="G93" i="17"/>
  <c r="G92" i="17"/>
  <c r="G90" i="17"/>
  <c r="G89" i="17"/>
  <c r="G88" i="17"/>
  <c r="G87" i="17"/>
  <c r="G86" i="17"/>
  <c r="G85" i="17"/>
  <c r="G84" i="17"/>
  <c r="G83" i="17"/>
  <c r="G82" i="17"/>
  <c r="G81" i="17"/>
  <c r="G80" i="17"/>
  <c r="G79" i="17"/>
  <c r="G78" i="17"/>
  <c r="G77" i="17"/>
  <c r="G76" i="17"/>
  <c r="G75" i="17"/>
  <c r="G74" i="17"/>
  <c r="G73" i="17"/>
  <c r="G72" i="17"/>
  <c r="G71" i="17"/>
  <c r="G70" i="17"/>
  <c r="G69" i="17"/>
  <c r="G68" i="17"/>
  <c r="G67" i="17"/>
  <c r="G66" i="17"/>
  <c r="G65" i="17"/>
  <c r="G64" i="17"/>
  <c r="G63" i="17"/>
  <c r="G62" i="17"/>
  <c r="G61" i="17"/>
  <c r="G60" i="17"/>
  <c r="G59" i="17"/>
  <c r="G58" i="17"/>
  <c r="G57" i="17"/>
  <c r="G56" i="17"/>
  <c r="G55" i="17"/>
  <c r="G54" i="17"/>
  <c r="G53" i="17"/>
  <c r="G52" i="17"/>
  <c r="G51" i="17"/>
  <c r="G50" i="17"/>
  <c r="G49" i="17"/>
  <c r="G48" i="17"/>
  <c r="G47" i="17"/>
  <c r="G46" i="17"/>
  <c r="G45" i="17"/>
  <c r="G44" i="17"/>
  <c r="G43" i="17"/>
  <c r="G42" i="17"/>
  <c r="G41" i="17"/>
  <c r="G40" i="17"/>
  <c r="G39" i="17"/>
  <c r="G38" i="17"/>
  <c r="G37" i="17"/>
  <c r="G36" i="17"/>
  <c r="G35" i="17"/>
  <c r="G34" i="17"/>
  <c r="G33" i="17"/>
  <c r="G32" i="17"/>
  <c r="G31" i="17"/>
  <c r="G30" i="17"/>
  <c r="G29" i="17"/>
  <c r="G28" i="17"/>
  <c r="G27" i="17"/>
  <c r="G26" i="17"/>
  <c r="G25" i="17"/>
  <c r="G24" i="17"/>
  <c r="G23" i="17"/>
  <c r="G22" i="17"/>
  <c r="G21" i="17"/>
  <c r="G20" i="17"/>
  <c r="G19" i="17"/>
  <c r="G18" i="17"/>
  <c r="G17" i="17"/>
  <c r="G16" i="17"/>
  <c r="G15" i="17"/>
  <c r="G14" i="17"/>
  <c r="G13" i="17"/>
  <c r="G12" i="17"/>
  <c r="G11" i="17"/>
  <c r="G10" i="17"/>
  <c r="G9" i="17"/>
  <c r="G8" i="17"/>
  <c r="G7" i="17"/>
  <c r="G85" i="16"/>
  <c r="G89" i="16"/>
  <c r="G93" i="16"/>
  <c r="G97" i="16"/>
  <c r="G94" i="16"/>
  <c r="G96" i="16"/>
  <c r="G95" i="16"/>
  <c r="G92" i="16"/>
  <c r="G91" i="16"/>
  <c r="G90" i="16"/>
  <c r="G88" i="16"/>
  <c r="G87" i="16"/>
  <c r="G86" i="16"/>
  <c r="G84" i="16"/>
  <c r="G83" i="16"/>
  <c r="G82" i="16"/>
  <c r="G81" i="16"/>
  <c r="G80" i="16"/>
  <c r="G79" i="16"/>
  <c r="G78" i="16"/>
  <c r="G77" i="16"/>
  <c r="G76" i="16"/>
  <c r="G75" i="16"/>
  <c r="G74" i="16"/>
  <c r="G73" i="16"/>
  <c r="G72" i="16"/>
  <c r="G71" i="16"/>
  <c r="G70" i="16"/>
  <c r="G69" i="16"/>
  <c r="G68" i="16"/>
  <c r="G67" i="16"/>
  <c r="G66" i="16"/>
  <c r="G65" i="16"/>
  <c r="G64" i="16"/>
  <c r="G63" i="16"/>
  <c r="G62" i="16"/>
  <c r="G61" i="16"/>
  <c r="G60" i="16"/>
  <c r="G59" i="16"/>
  <c r="G58" i="16"/>
  <c r="G57" i="16"/>
  <c r="G56" i="16"/>
  <c r="G55" i="16"/>
  <c r="G54" i="16"/>
  <c r="G53" i="16"/>
  <c r="G52" i="16"/>
  <c r="G51" i="16"/>
  <c r="G50" i="16"/>
  <c r="G49" i="16"/>
  <c r="G48" i="16"/>
  <c r="G47" i="16"/>
  <c r="G46" i="16"/>
  <c r="G45" i="16"/>
  <c r="G44" i="16"/>
  <c r="G43" i="16"/>
  <c r="G42" i="16"/>
  <c r="G41" i="16"/>
  <c r="G40" i="16"/>
  <c r="G39" i="16"/>
  <c r="G38" i="16"/>
  <c r="G37" i="16"/>
  <c r="G36" i="16"/>
  <c r="G35" i="16"/>
  <c r="G34" i="16"/>
  <c r="G33" i="16"/>
  <c r="G32" i="16"/>
  <c r="G31" i="16"/>
  <c r="G30" i="16"/>
  <c r="G29" i="16"/>
  <c r="G28" i="16"/>
  <c r="G27" i="16"/>
  <c r="G26" i="16"/>
  <c r="G25" i="16"/>
  <c r="G24" i="16"/>
  <c r="G23" i="16"/>
  <c r="G22" i="16"/>
  <c r="G21" i="16"/>
  <c r="G20" i="16"/>
  <c r="G19" i="16"/>
  <c r="G18" i="16"/>
  <c r="G17" i="16"/>
  <c r="G16" i="16"/>
  <c r="G15" i="16"/>
  <c r="G14" i="16"/>
  <c r="G13" i="16"/>
  <c r="G12" i="16"/>
  <c r="G11" i="16"/>
  <c r="G10" i="16"/>
  <c r="G9" i="16"/>
  <c r="G8" i="16"/>
  <c r="G7" i="16"/>
  <c r="G95" i="15"/>
  <c r="G97" i="15"/>
  <c r="G96" i="15"/>
  <c r="G94" i="15"/>
  <c r="G93" i="15"/>
  <c r="G92" i="15"/>
  <c r="G91" i="15"/>
  <c r="G90" i="15"/>
  <c r="G89" i="15"/>
  <c r="G88" i="15"/>
  <c r="G87" i="15"/>
  <c r="G86" i="15"/>
  <c r="G85" i="15"/>
  <c r="G84" i="15"/>
  <c r="G83" i="15"/>
  <c r="G82" i="15"/>
  <c r="G81" i="15"/>
  <c r="G80" i="15"/>
  <c r="G79" i="15"/>
  <c r="G78" i="15"/>
  <c r="G77" i="15"/>
  <c r="G76" i="15"/>
  <c r="G75" i="15"/>
  <c r="G74" i="15"/>
  <c r="G73" i="15"/>
  <c r="G72" i="15"/>
  <c r="G71" i="15"/>
  <c r="G70" i="15"/>
  <c r="G69" i="15"/>
  <c r="G68" i="15"/>
  <c r="G67" i="15"/>
  <c r="G66" i="15"/>
  <c r="G65" i="15"/>
  <c r="G64" i="15"/>
  <c r="G63" i="15"/>
  <c r="G62" i="15"/>
  <c r="G61" i="15"/>
  <c r="G60" i="15"/>
  <c r="G59" i="15"/>
  <c r="G58" i="15"/>
  <c r="G57" i="15"/>
  <c r="G56" i="15"/>
  <c r="G55" i="15"/>
  <c r="G54" i="15"/>
  <c r="G53" i="15"/>
  <c r="G52" i="15"/>
  <c r="G51" i="15"/>
  <c r="G50" i="15"/>
  <c r="G49" i="15"/>
  <c r="G48" i="15"/>
  <c r="G47" i="15"/>
  <c r="G46" i="15"/>
  <c r="G45" i="15"/>
  <c r="G44" i="15"/>
  <c r="G43" i="15"/>
  <c r="G42" i="15"/>
  <c r="G41" i="15"/>
  <c r="G40" i="15"/>
  <c r="G39" i="15"/>
  <c r="G38" i="15"/>
  <c r="G37" i="15"/>
  <c r="G36" i="15"/>
  <c r="G35" i="15"/>
  <c r="G34" i="15"/>
  <c r="G33" i="15"/>
  <c r="G32" i="15"/>
  <c r="G31" i="15"/>
  <c r="G30" i="15"/>
  <c r="G29" i="15"/>
  <c r="G28" i="15"/>
  <c r="G27" i="15"/>
  <c r="G26" i="15"/>
  <c r="G25" i="15"/>
  <c r="G24" i="15"/>
  <c r="G23" i="15"/>
  <c r="G22" i="15"/>
  <c r="G21" i="15"/>
  <c r="G20" i="15"/>
  <c r="G19" i="15"/>
  <c r="G18" i="15"/>
  <c r="G17" i="15"/>
  <c r="G16" i="15"/>
  <c r="G15" i="15"/>
  <c r="G14" i="15"/>
  <c r="G13" i="15"/>
  <c r="G12" i="15"/>
  <c r="G11" i="15"/>
  <c r="G10" i="15"/>
  <c r="G9" i="15"/>
  <c r="G8" i="15"/>
  <c r="G7" i="15"/>
  <c r="G95" i="14"/>
  <c r="G85" i="14"/>
  <c r="G89" i="14"/>
  <c r="G93" i="14"/>
  <c r="G97" i="14"/>
  <c r="G96" i="14"/>
  <c r="G94" i="14"/>
  <c r="G92" i="14"/>
  <c r="G91" i="14"/>
  <c r="G90" i="14"/>
  <c r="G88" i="14"/>
  <c r="G87" i="14"/>
  <c r="G86" i="14"/>
  <c r="G84" i="14"/>
  <c r="G83" i="14"/>
  <c r="G82" i="14"/>
  <c r="G81" i="14"/>
  <c r="G80" i="14"/>
  <c r="G79" i="14"/>
  <c r="G78" i="14"/>
  <c r="G77" i="14"/>
  <c r="G76" i="14"/>
  <c r="G75" i="14"/>
  <c r="G74" i="14"/>
  <c r="G73" i="14"/>
  <c r="G72" i="14"/>
  <c r="G71" i="14"/>
  <c r="G70" i="14"/>
  <c r="G69" i="14"/>
  <c r="G68" i="14"/>
  <c r="G67" i="14"/>
  <c r="G66" i="14"/>
  <c r="G65" i="14"/>
  <c r="G64" i="14"/>
  <c r="G63" i="14"/>
  <c r="G62" i="14"/>
  <c r="G61" i="14"/>
  <c r="G60" i="14"/>
  <c r="G59" i="14"/>
  <c r="G58" i="14"/>
  <c r="G57" i="14"/>
  <c r="G56" i="14"/>
  <c r="G55" i="14"/>
  <c r="G54" i="14"/>
  <c r="G53" i="14"/>
  <c r="G52" i="14"/>
  <c r="G51" i="14"/>
  <c r="G50" i="14"/>
  <c r="G49" i="14"/>
  <c r="G48" i="14"/>
  <c r="G47" i="14"/>
  <c r="G46" i="14"/>
  <c r="G45" i="14"/>
  <c r="G44" i="14"/>
  <c r="G43" i="14"/>
  <c r="G42" i="14"/>
  <c r="G41" i="14"/>
  <c r="G40" i="14"/>
  <c r="G39" i="14"/>
  <c r="G38" i="14"/>
  <c r="G37" i="14"/>
  <c r="G36" i="14"/>
  <c r="G35" i="14"/>
  <c r="G34" i="14"/>
  <c r="G33" i="14"/>
  <c r="G32" i="14"/>
  <c r="G31" i="14"/>
  <c r="G30" i="14"/>
  <c r="G29" i="14"/>
  <c r="G28" i="14"/>
  <c r="G27" i="14"/>
  <c r="G26" i="14"/>
  <c r="G25" i="14"/>
  <c r="G24" i="14"/>
  <c r="G23" i="14"/>
  <c r="G22" i="14"/>
  <c r="G21" i="14"/>
  <c r="G20" i="14"/>
  <c r="G19" i="14"/>
  <c r="G18" i="14"/>
  <c r="G17" i="14"/>
  <c r="G16" i="14"/>
  <c r="G15" i="14"/>
  <c r="G14" i="14"/>
  <c r="G13" i="14"/>
  <c r="G12" i="14"/>
  <c r="G11" i="14"/>
  <c r="G10" i="14"/>
  <c r="G9" i="14"/>
  <c r="G8" i="14"/>
  <c r="G7" i="14"/>
  <c r="G89" i="13"/>
  <c r="G8" i="13"/>
  <c r="G11" i="13"/>
  <c r="G12" i="13"/>
  <c r="G15" i="13"/>
  <c r="G19" i="13"/>
  <c r="G20" i="13"/>
  <c r="G23" i="13"/>
  <c r="G24" i="13"/>
  <c r="G27" i="13"/>
  <c r="G31" i="13"/>
  <c r="G35" i="13"/>
  <c r="G36" i="13"/>
  <c r="G39" i="13"/>
  <c r="G43" i="13"/>
  <c r="G47" i="13"/>
  <c r="G48" i="13"/>
  <c r="G51" i="13"/>
  <c r="G52" i="13"/>
  <c r="G55" i="13"/>
  <c r="G56" i="13"/>
  <c r="G59" i="13"/>
  <c r="G60" i="13"/>
  <c r="G62" i="13"/>
  <c r="G63" i="13"/>
  <c r="G67" i="13"/>
  <c r="G70" i="13"/>
  <c r="G71" i="13"/>
  <c r="G72" i="13"/>
  <c r="G74" i="13"/>
  <c r="G75" i="13"/>
  <c r="G76" i="13"/>
  <c r="G78" i="13"/>
  <c r="G79" i="13"/>
  <c r="G80" i="13"/>
  <c r="G83" i="13"/>
  <c r="G84" i="13"/>
  <c r="G87" i="13"/>
  <c r="G88" i="13"/>
  <c r="G90" i="13"/>
  <c r="G91" i="13"/>
  <c r="G93" i="13"/>
  <c r="G94" i="13"/>
  <c r="G95" i="13"/>
  <c r="G96" i="13"/>
  <c r="G92" i="13"/>
  <c r="G86" i="13"/>
  <c r="G85" i="13"/>
  <c r="G82" i="13"/>
  <c r="G81" i="13"/>
  <c r="G77" i="13"/>
  <c r="G73" i="13"/>
  <c r="G69" i="13"/>
  <c r="G68" i="13"/>
  <c r="G66" i="13"/>
  <c r="G65" i="13"/>
  <c r="G64" i="13"/>
  <c r="G61" i="13"/>
  <c r="G58" i="13"/>
  <c r="G57" i="13"/>
  <c r="G54" i="13"/>
  <c r="G53" i="13"/>
  <c r="G50" i="13"/>
  <c r="G49" i="13"/>
  <c r="G46" i="13"/>
  <c r="G45" i="13"/>
  <c r="G44" i="13"/>
  <c r="G42" i="13"/>
  <c r="G41" i="13"/>
  <c r="G40" i="13"/>
  <c r="G38" i="13"/>
  <c r="G37" i="13"/>
  <c r="G34" i="13"/>
  <c r="G33" i="13"/>
  <c r="G32" i="13"/>
  <c r="G30" i="13"/>
  <c r="G29" i="13"/>
  <c r="G28" i="13"/>
  <c r="G26" i="13"/>
  <c r="G25" i="13"/>
  <c r="G22" i="13"/>
  <c r="G21" i="13"/>
  <c r="G18" i="13"/>
  <c r="G17" i="13"/>
  <c r="G16" i="13"/>
  <c r="G14" i="13"/>
  <c r="G13" i="13"/>
  <c r="G10" i="13"/>
  <c r="G9" i="13"/>
  <c r="C98" i="13"/>
  <c r="E98" i="12"/>
  <c r="C94" i="12"/>
  <c r="C97" i="12"/>
  <c r="C6" i="12"/>
  <c r="C7" i="12"/>
  <c r="C8" i="12"/>
  <c r="C9" i="12"/>
  <c r="C10" i="12"/>
  <c r="C11" i="12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36" i="12"/>
  <c r="C37" i="12"/>
  <c r="C38" i="12"/>
  <c r="C39" i="12"/>
  <c r="C40" i="12"/>
  <c r="C41" i="12"/>
  <c r="C42" i="12"/>
  <c r="C43" i="12"/>
  <c r="C44" i="12"/>
  <c r="C45" i="12"/>
  <c r="C46" i="12"/>
  <c r="C47" i="12"/>
  <c r="C48" i="12"/>
  <c r="C49" i="12"/>
  <c r="C50" i="12"/>
  <c r="C51" i="12"/>
  <c r="C52" i="12"/>
  <c r="C53" i="12"/>
  <c r="C54" i="12"/>
  <c r="C55" i="12"/>
  <c r="C56" i="12"/>
  <c r="C57" i="12"/>
  <c r="C58" i="12"/>
  <c r="C59" i="12"/>
  <c r="C60" i="12"/>
  <c r="C61" i="12"/>
  <c r="C62" i="12"/>
  <c r="C63" i="12"/>
  <c r="C64" i="12"/>
  <c r="C65" i="12"/>
  <c r="C66" i="12"/>
  <c r="C67" i="12"/>
  <c r="C68" i="12"/>
  <c r="C69" i="12"/>
  <c r="C70" i="12"/>
  <c r="C71" i="12"/>
  <c r="C72" i="12"/>
  <c r="C73" i="12"/>
  <c r="C74" i="12"/>
  <c r="C75" i="12"/>
  <c r="C76" i="12"/>
  <c r="C77" i="12"/>
  <c r="C78" i="12"/>
  <c r="C79" i="12"/>
  <c r="C80" i="12"/>
  <c r="C81" i="12"/>
  <c r="C82" i="12"/>
  <c r="C83" i="12"/>
  <c r="C84" i="12"/>
  <c r="C85" i="12"/>
  <c r="C86" i="12"/>
  <c r="C87" i="12"/>
  <c r="C88" i="12"/>
  <c r="C89" i="12"/>
  <c r="C90" i="12"/>
  <c r="C91" i="12"/>
  <c r="C92" i="12"/>
  <c r="C93" i="12"/>
  <c r="C95" i="12"/>
  <c r="C96" i="12"/>
  <c r="G7" i="12"/>
  <c r="G8" i="12"/>
  <c r="G11" i="12"/>
  <c r="G12" i="12"/>
  <c r="G15" i="12"/>
  <c r="G16" i="12"/>
  <c r="G19" i="12"/>
  <c r="G20" i="12"/>
  <c r="G23" i="12"/>
  <c r="G24" i="12"/>
  <c r="G27" i="12"/>
  <c r="G28" i="12"/>
  <c r="G31" i="12"/>
  <c r="G32" i="12"/>
  <c r="G35" i="12"/>
  <c r="G36" i="12"/>
  <c r="G39" i="12"/>
  <c r="G40" i="12"/>
  <c r="G43" i="12"/>
  <c r="G44" i="12"/>
  <c r="G47" i="12"/>
  <c r="G48" i="12"/>
  <c r="G51" i="12"/>
  <c r="G52" i="12"/>
  <c r="G55" i="12"/>
  <c r="G56" i="12"/>
  <c r="G59" i="12"/>
  <c r="G60" i="12"/>
  <c r="G63" i="12"/>
  <c r="G64" i="12"/>
  <c r="G67" i="12"/>
  <c r="G68" i="12"/>
  <c r="G71" i="12"/>
  <c r="G72" i="12"/>
  <c r="G75" i="12"/>
  <c r="G76" i="12"/>
  <c r="G79" i="12"/>
  <c r="G80" i="12"/>
  <c r="G83" i="12"/>
  <c r="G84" i="12"/>
  <c r="G87" i="12"/>
  <c r="G88" i="12"/>
  <c r="G91" i="12"/>
  <c r="G95" i="12"/>
  <c r="G96" i="12"/>
  <c r="G92" i="12"/>
  <c r="G90" i="12"/>
  <c r="G86" i="12"/>
  <c r="G81" i="12"/>
  <c r="G78" i="12"/>
  <c r="G77" i="12"/>
  <c r="G73" i="12"/>
  <c r="G70" i="12"/>
  <c r="G69" i="12"/>
  <c r="G66" i="12"/>
  <c r="G65" i="12"/>
  <c r="G62" i="12"/>
  <c r="G61" i="12"/>
  <c r="G58" i="12"/>
  <c r="G57" i="12"/>
  <c r="G54" i="12"/>
  <c r="G53" i="12"/>
  <c r="G50" i="12"/>
  <c r="G49" i="12"/>
  <c r="G46" i="12"/>
  <c r="G45" i="12"/>
  <c r="G42" i="12"/>
  <c r="G41" i="12"/>
  <c r="G38" i="12"/>
  <c r="G37" i="12"/>
  <c r="G34" i="12"/>
  <c r="G33" i="12"/>
  <c r="G30" i="12"/>
  <c r="G29" i="12"/>
  <c r="G26" i="12"/>
  <c r="G25" i="12"/>
  <c r="G22" i="12"/>
  <c r="G21" i="12"/>
  <c r="G18" i="12"/>
  <c r="G17" i="12"/>
  <c r="G14" i="12"/>
  <c r="G13" i="12"/>
  <c r="G10" i="12"/>
  <c r="G9" i="12"/>
  <c r="D97" i="9"/>
  <c r="G98" i="36" l="1"/>
  <c r="G6" i="36"/>
  <c r="G66" i="34"/>
  <c r="E98" i="34"/>
  <c r="G98" i="34" s="1"/>
  <c r="D98" i="34"/>
  <c r="C98" i="34"/>
  <c r="C98" i="32"/>
  <c r="D98" i="32"/>
  <c r="G11" i="32"/>
  <c r="E98" i="32"/>
  <c r="G6" i="32"/>
  <c r="D98" i="30"/>
  <c r="C98" i="30"/>
  <c r="E98" i="30"/>
  <c r="G94" i="28"/>
  <c r="G97" i="28"/>
  <c r="G93" i="28"/>
  <c r="E98" i="28"/>
  <c r="D98" i="28"/>
  <c r="G90" i="28"/>
  <c r="C98" i="28"/>
  <c r="B98" i="28"/>
  <c r="G91" i="27"/>
  <c r="G6" i="27"/>
  <c r="G95" i="22"/>
  <c r="G85" i="22"/>
  <c r="G89" i="22"/>
  <c r="G6" i="22"/>
  <c r="G96" i="17"/>
  <c r="G91" i="17"/>
  <c r="G95" i="17"/>
  <c r="G6" i="17"/>
  <c r="G6" i="16"/>
  <c r="E98" i="15"/>
  <c r="G98" i="15" s="1"/>
  <c r="D98" i="15"/>
  <c r="C98" i="15"/>
  <c r="B98" i="15"/>
  <c r="E98" i="14"/>
  <c r="D98" i="14"/>
  <c r="C98" i="14"/>
  <c r="B98" i="14"/>
  <c r="G6" i="14"/>
  <c r="G97" i="13"/>
  <c r="D98" i="13"/>
  <c r="G6" i="13"/>
  <c r="E98" i="13"/>
  <c r="B98" i="13"/>
  <c r="G7" i="13"/>
  <c r="D98" i="12"/>
  <c r="G97" i="12"/>
  <c r="G93" i="12"/>
  <c r="G85" i="12"/>
  <c r="G94" i="12"/>
  <c r="G74" i="12"/>
  <c r="G82" i="12"/>
  <c r="G89" i="12"/>
  <c r="C98" i="12"/>
  <c r="B98" i="12"/>
  <c r="D97" i="7"/>
  <c r="B97" i="9"/>
  <c r="G89" i="9"/>
  <c r="G93" i="9"/>
  <c r="G96" i="9"/>
  <c r="E97" i="9"/>
  <c r="G95" i="9"/>
  <c r="G94" i="9"/>
  <c r="G92" i="9"/>
  <c r="G91" i="9"/>
  <c r="G90" i="9"/>
  <c r="G88" i="9"/>
  <c r="G87" i="9"/>
  <c r="G86" i="9"/>
  <c r="G85" i="9"/>
  <c r="G84" i="9"/>
  <c r="G83" i="9"/>
  <c r="G82" i="9"/>
  <c r="G81" i="9"/>
  <c r="G80" i="9"/>
  <c r="G79" i="9"/>
  <c r="G78" i="9"/>
  <c r="G77" i="9"/>
  <c r="G76" i="9"/>
  <c r="G75" i="9"/>
  <c r="G74" i="9"/>
  <c r="G73" i="9"/>
  <c r="G72" i="9"/>
  <c r="G71" i="9"/>
  <c r="G70" i="9"/>
  <c r="G69" i="9"/>
  <c r="G68" i="9"/>
  <c r="G67" i="9"/>
  <c r="G66" i="9"/>
  <c r="G65" i="9"/>
  <c r="G64" i="9"/>
  <c r="G63" i="9"/>
  <c r="G62" i="9"/>
  <c r="G61" i="9"/>
  <c r="G60" i="9"/>
  <c r="G59" i="9"/>
  <c r="G58" i="9"/>
  <c r="G57" i="9"/>
  <c r="G56" i="9"/>
  <c r="G55" i="9"/>
  <c r="G54" i="9"/>
  <c r="G53" i="9"/>
  <c r="G52" i="9"/>
  <c r="G51" i="9"/>
  <c r="G50" i="9"/>
  <c r="G49" i="9"/>
  <c r="G48" i="9"/>
  <c r="G47" i="9"/>
  <c r="G46" i="9"/>
  <c r="G45" i="9"/>
  <c r="G44" i="9"/>
  <c r="G43" i="9"/>
  <c r="G42" i="9"/>
  <c r="G41" i="9"/>
  <c r="G40" i="9"/>
  <c r="G39" i="9"/>
  <c r="G38" i="9"/>
  <c r="G37" i="9"/>
  <c r="G36" i="9"/>
  <c r="G35" i="9"/>
  <c r="G34" i="9"/>
  <c r="G33" i="9"/>
  <c r="G32" i="9"/>
  <c r="G31" i="9"/>
  <c r="G30" i="9"/>
  <c r="G29" i="9"/>
  <c r="G28" i="9"/>
  <c r="G27" i="9"/>
  <c r="G26" i="9"/>
  <c r="G25" i="9"/>
  <c r="G24" i="9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G9" i="9"/>
  <c r="G8" i="9"/>
  <c r="G7" i="9"/>
  <c r="G6" i="9"/>
  <c r="C97" i="7"/>
  <c r="D98" i="4"/>
  <c r="E98" i="4"/>
  <c r="B98" i="4"/>
  <c r="D98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10" i="7" l="1"/>
  <c r="G18" i="7"/>
  <c r="G26" i="7"/>
  <c r="G34" i="7"/>
  <c r="G42" i="7"/>
  <c r="G51" i="7"/>
  <c r="G59" i="7"/>
  <c r="G67" i="7"/>
  <c r="G81" i="7"/>
  <c r="G85" i="7"/>
  <c r="G47" i="7"/>
  <c r="G17" i="7"/>
  <c r="G25" i="7"/>
  <c r="G33" i="7"/>
  <c r="G41" i="7"/>
  <c r="G50" i="7"/>
  <c r="G58" i="7"/>
  <c r="G66" i="7"/>
  <c r="G74" i="7"/>
  <c r="G84" i="7"/>
  <c r="G88" i="7"/>
  <c r="G77" i="7"/>
  <c r="G8" i="7"/>
  <c r="G12" i="7"/>
  <c r="G16" i="7"/>
  <c r="G20" i="7"/>
  <c r="G24" i="7"/>
  <c r="G28" i="7"/>
  <c r="G32" i="7"/>
  <c r="G36" i="7"/>
  <c r="G40" i="7"/>
  <c r="G44" i="7"/>
  <c r="G49" i="7"/>
  <c r="G53" i="7"/>
  <c r="G57" i="7"/>
  <c r="G61" i="7"/>
  <c r="G65" i="7"/>
  <c r="G69" i="7"/>
  <c r="G73" i="7"/>
  <c r="G79" i="7"/>
  <c r="G83" i="7"/>
  <c r="G87" i="7"/>
  <c r="G91" i="7"/>
  <c r="G93" i="7"/>
  <c r="G95" i="7"/>
  <c r="G6" i="7"/>
  <c r="G14" i="7"/>
  <c r="G22" i="7"/>
  <c r="G30" i="7"/>
  <c r="G38" i="7"/>
  <c r="G46" i="7"/>
  <c r="G55" i="7"/>
  <c r="G63" i="7"/>
  <c r="G71" i="7"/>
  <c r="G76" i="7"/>
  <c r="G89" i="7"/>
  <c r="G75" i="7"/>
  <c r="G9" i="7"/>
  <c r="G13" i="7"/>
  <c r="G21" i="7"/>
  <c r="G29" i="7"/>
  <c r="G37" i="7"/>
  <c r="G45" i="7"/>
  <c r="G54" i="7"/>
  <c r="G62" i="7"/>
  <c r="G70" i="7"/>
  <c r="G80" i="7"/>
  <c r="G94" i="7"/>
  <c r="G92" i="7"/>
  <c r="G7" i="7"/>
  <c r="G11" i="7"/>
  <c r="G15" i="7"/>
  <c r="G19" i="7"/>
  <c r="G23" i="7"/>
  <c r="G27" i="7"/>
  <c r="G31" i="7"/>
  <c r="G35" i="7"/>
  <c r="G39" i="7"/>
  <c r="G43" i="7"/>
  <c r="G48" i="7"/>
  <c r="G52" i="7"/>
  <c r="G56" i="7"/>
  <c r="G60" i="7"/>
  <c r="G64" i="7"/>
  <c r="G68" i="7"/>
  <c r="G72" i="7"/>
  <c r="G78" i="7"/>
  <c r="G82" i="7"/>
  <c r="G86" i="7"/>
  <c r="G90" i="7"/>
  <c r="F98" i="3"/>
  <c r="G6" i="3"/>
  <c r="G98" i="28"/>
  <c r="G6" i="34"/>
  <c r="G98" i="32"/>
  <c r="G98" i="30"/>
  <c r="G6" i="30"/>
  <c r="G6" i="28"/>
  <c r="G98" i="27"/>
  <c r="G98" i="17"/>
  <c r="G98" i="16"/>
  <c r="G6" i="15"/>
  <c r="G98" i="14"/>
  <c r="G98" i="13"/>
  <c r="G98" i="12"/>
  <c r="G6" i="12"/>
  <c r="C97" i="9"/>
  <c r="G5" i="9"/>
  <c r="B97" i="7"/>
  <c r="G96" i="7"/>
  <c r="E97" i="7"/>
  <c r="C98" i="4"/>
  <c r="B98" i="3"/>
  <c r="E98" i="3"/>
  <c r="E7" i="1"/>
  <c r="E8" i="1"/>
  <c r="E9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1" i="1"/>
  <c r="E72" i="1"/>
  <c r="E89" i="1"/>
  <c r="E90" i="1"/>
  <c r="E91" i="1"/>
  <c r="E92" i="1"/>
  <c r="E93" i="1"/>
  <c r="E94" i="1"/>
  <c r="E95" i="1"/>
  <c r="E96" i="1"/>
  <c r="G98" i="3" l="1"/>
  <c r="E98" i="1"/>
  <c r="G53" i="1"/>
  <c r="G93" i="1"/>
  <c r="G69" i="1"/>
  <c r="G61" i="1"/>
  <c r="G44" i="1"/>
  <c r="G36" i="1"/>
  <c r="G28" i="1"/>
  <c r="G12" i="1"/>
  <c r="G20" i="1"/>
  <c r="G92" i="1"/>
  <c r="G68" i="1"/>
  <c r="G60" i="1"/>
  <c r="G52" i="1"/>
  <c r="G43" i="1"/>
  <c r="G35" i="1"/>
  <c r="G27" i="1"/>
  <c r="G19" i="1"/>
  <c r="G11" i="1"/>
  <c r="G91" i="1"/>
  <c r="G67" i="1"/>
  <c r="G59" i="1"/>
  <c r="G51" i="1"/>
  <c r="G42" i="1"/>
  <c r="G34" i="1"/>
  <c r="G26" i="1"/>
  <c r="G18" i="1"/>
  <c r="G10" i="1"/>
  <c r="G95" i="1"/>
  <c r="G71" i="1"/>
  <c r="G63" i="1"/>
  <c r="G55" i="1"/>
  <c r="G46" i="1"/>
  <c r="G38" i="1"/>
  <c r="G30" i="1"/>
  <c r="G22" i="1"/>
  <c r="G14" i="1"/>
  <c r="G90" i="1"/>
  <c r="G66" i="1"/>
  <c r="G58" i="1"/>
  <c r="G50" i="1"/>
  <c r="G41" i="1"/>
  <c r="G33" i="1"/>
  <c r="G25" i="1"/>
  <c r="G17" i="1"/>
  <c r="G9" i="1"/>
  <c r="G89" i="1"/>
  <c r="G57" i="1"/>
  <c r="G49" i="1"/>
  <c r="G40" i="1"/>
  <c r="G32" i="1"/>
  <c r="G24" i="1"/>
  <c r="G16" i="1"/>
  <c r="G8" i="1"/>
  <c r="G96" i="1"/>
  <c r="G72" i="1"/>
  <c r="G64" i="1"/>
  <c r="G56" i="1"/>
  <c r="G47" i="1"/>
  <c r="G39" i="1"/>
  <c r="G31" i="1"/>
  <c r="G23" i="1"/>
  <c r="G15" i="1"/>
  <c r="G7" i="1"/>
  <c r="G65" i="1"/>
  <c r="G94" i="1"/>
  <c r="G70" i="1"/>
  <c r="G62" i="1"/>
  <c r="G54" i="1"/>
  <c r="G45" i="1"/>
  <c r="G37" i="1"/>
  <c r="G29" i="1"/>
  <c r="G21" i="1"/>
  <c r="G13" i="1"/>
  <c r="G97" i="1"/>
  <c r="G97" i="9"/>
  <c r="G5" i="7"/>
  <c r="G97" i="7"/>
  <c r="F98" i="1"/>
  <c r="B45" i="52" l="1"/>
  <c r="G98" i="1"/>
  <c r="G7" i="4" l="1"/>
  <c r="G15" i="4"/>
  <c r="G23" i="4"/>
  <c r="G31" i="4"/>
  <c r="G39" i="4"/>
  <c r="G47" i="4"/>
  <c r="G55" i="4"/>
  <c r="G63" i="4"/>
  <c r="G71" i="4"/>
  <c r="G79" i="4"/>
  <c r="G87" i="4"/>
  <c r="G95" i="4"/>
  <c r="G10" i="4"/>
  <c r="G18" i="4"/>
  <c r="G26" i="4"/>
  <c r="G34" i="4"/>
  <c r="G42" i="4"/>
  <c r="G50" i="4"/>
  <c r="G58" i="4"/>
  <c r="G66" i="4"/>
  <c r="G74" i="4"/>
  <c r="G86" i="4"/>
  <c r="G94" i="4"/>
  <c r="G9" i="4"/>
  <c r="G17" i="4"/>
  <c r="G25" i="4"/>
  <c r="G33" i="4"/>
  <c r="G41" i="4"/>
  <c r="G49" i="4"/>
  <c r="G57" i="4"/>
  <c r="G65" i="4"/>
  <c r="G81" i="4"/>
  <c r="G89" i="4"/>
  <c r="G97" i="4"/>
  <c r="G12" i="4"/>
  <c r="G20" i="4"/>
  <c r="G28" i="4"/>
  <c r="G36" i="4"/>
  <c r="G44" i="4"/>
  <c r="G56" i="4"/>
  <c r="G64" i="4"/>
  <c r="G72" i="4"/>
  <c r="G84" i="4"/>
  <c r="G92" i="4"/>
  <c r="G6" i="4"/>
  <c r="G52" i="4"/>
  <c r="G54" i="4"/>
  <c r="G30" i="4"/>
  <c r="G11" i="4"/>
  <c r="G19" i="4"/>
  <c r="G27" i="4"/>
  <c r="G35" i="4"/>
  <c r="G43" i="4"/>
  <c r="G51" i="4"/>
  <c r="G59" i="4"/>
  <c r="G67" i="4"/>
  <c r="G75" i="4"/>
  <c r="G83" i="4"/>
  <c r="G91" i="4"/>
  <c r="G14" i="4"/>
  <c r="G22" i="4"/>
  <c r="G38" i="4"/>
  <c r="G46" i="4"/>
  <c r="G62" i="4"/>
  <c r="G70" i="4"/>
  <c r="G82" i="4"/>
  <c r="G90" i="4"/>
  <c r="G78" i="4"/>
  <c r="G13" i="4"/>
  <c r="G21" i="4"/>
  <c r="G29" i="4"/>
  <c r="G37" i="4"/>
  <c r="G45" i="4"/>
  <c r="G53" i="4"/>
  <c r="G61" i="4"/>
  <c r="G69" i="4"/>
  <c r="G60" i="4"/>
  <c r="G68" i="4"/>
  <c r="G76" i="4"/>
  <c r="G88" i="4"/>
  <c r="G96" i="4"/>
  <c r="F98" i="4"/>
  <c r="G98" i="4" s="1"/>
  <c r="G16" i="4"/>
  <c r="G80" i="4"/>
  <c r="G77" i="4"/>
  <c r="G85" i="4"/>
  <c r="G93" i="4"/>
  <c r="G8" i="4"/>
  <c r="G24" i="4"/>
  <c r="G32" i="4"/>
  <c r="G40" i="4"/>
  <c r="G73" i="4"/>
  <c r="B71" i="52" l="1"/>
  <c r="E1" i="52"/>
  <c r="B58" i="52"/>
  <c r="B79" i="52"/>
  <c r="B10" i="52"/>
  <c r="B15" i="52"/>
  <c r="B65" i="52"/>
  <c r="B61" i="52"/>
  <c r="B42" i="52"/>
  <c r="B11" i="52"/>
  <c r="B57" i="52"/>
  <c r="B67" i="52"/>
  <c r="B35" i="52"/>
  <c r="B68" i="52"/>
  <c r="B13" i="52"/>
  <c r="B26" i="52"/>
  <c r="B76" i="52"/>
  <c r="B73" i="52"/>
  <c r="B46" i="52"/>
  <c r="B48" i="52"/>
  <c r="B75" i="52"/>
  <c r="B34" i="52"/>
  <c r="B18" i="52"/>
  <c r="B63" i="52"/>
  <c r="B49" i="52"/>
  <c r="B3" i="52"/>
  <c r="B8" i="52"/>
  <c r="B14" i="52"/>
  <c r="B55" i="52"/>
  <c r="B36" i="52"/>
  <c r="B70" i="52"/>
  <c r="B94" i="52"/>
  <c r="B72" i="52"/>
  <c r="B91" i="52"/>
  <c r="B74" i="52"/>
  <c r="B25" i="52"/>
  <c r="B88" i="52"/>
  <c r="B50" i="52"/>
  <c r="B22" i="52"/>
  <c r="B69" i="52"/>
  <c r="B27" i="52"/>
  <c r="B19" i="52"/>
  <c r="B32" i="52"/>
  <c r="B28" i="52"/>
  <c r="B60" i="52"/>
  <c r="B82" i="52"/>
  <c r="B24" i="52"/>
  <c r="B52" i="52"/>
  <c r="B23" i="52"/>
  <c r="B43" i="52"/>
  <c r="B12" i="52"/>
  <c r="B20" i="52"/>
  <c r="B31" i="52"/>
  <c r="B62" i="52"/>
  <c r="B81" i="52"/>
  <c r="B41" i="52"/>
  <c r="B54" i="52"/>
  <c r="B80" i="52"/>
  <c r="B40" i="52"/>
  <c r="B29" i="52"/>
  <c r="B44" i="52"/>
  <c r="B53" i="52"/>
  <c r="B47" i="52"/>
  <c r="B39" i="52"/>
  <c r="B4" i="52"/>
  <c r="B9" i="52"/>
  <c r="B78" i="52"/>
  <c r="B89" i="52"/>
  <c r="B77" i="52"/>
  <c r="B17" i="52"/>
  <c r="B90" i="52"/>
  <c r="B85" i="52"/>
  <c r="B87" i="52"/>
  <c r="B86" i="52"/>
  <c r="B66" i="52"/>
  <c r="B84" i="52"/>
  <c r="B37" i="52"/>
  <c r="B21" i="52"/>
  <c r="B33" i="52"/>
  <c r="B83" i="52"/>
  <c r="B38" i="52"/>
  <c r="B30" i="52"/>
  <c r="B16" i="52"/>
  <c r="B56" i="52"/>
  <c r="B7" i="52"/>
  <c r="B93" i="52"/>
  <c r="B5" i="52"/>
  <c r="B64" i="52"/>
  <c r="B59" i="52"/>
  <c r="B92" i="52"/>
  <c r="B6" i="52"/>
  <c r="B51" i="52"/>
  <c r="B95" i="52" l="1"/>
  <c r="B72" i="56"/>
  <c r="C72" i="56" s="1"/>
  <c r="D72" i="56" s="1"/>
  <c r="F72" i="56" s="1"/>
  <c r="B72" i="57"/>
  <c r="C72" i="57" s="1"/>
  <c r="D72" i="57" s="1"/>
  <c r="E72" i="57" s="1"/>
  <c r="G72" i="57" s="1"/>
  <c r="B82" i="56"/>
  <c r="C82" i="56" s="1"/>
  <c r="D82" i="56" s="1"/>
  <c r="F82" i="56" s="1"/>
  <c r="B82" i="57"/>
  <c r="C82" i="57" s="1"/>
  <c r="D82" i="57" s="1"/>
  <c r="E82" i="57" s="1"/>
  <c r="G82" i="57" s="1"/>
  <c r="B51" i="56"/>
  <c r="C51" i="56" s="1"/>
  <c r="D51" i="56" s="1"/>
  <c r="F51" i="56" s="1"/>
  <c r="B51" i="57"/>
  <c r="C51" i="57" s="1"/>
  <c r="D51" i="57" s="1"/>
  <c r="E51" i="57" s="1"/>
  <c r="G51" i="57" s="1"/>
  <c r="B55" i="57"/>
  <c r="C55" i="57" s="1"/>
  <c r="D55" i="57" s="1"/>
  <c r="E55" i="57" s="1"/>
  <c r="G55" i="57" s="1"/>
  <c r="B55" i="56"/>
  <c r="C55" i="56" s="1"/>
  <c r="D55" i="56" s="1"/>
  <c r="F55" i="56" s="1"/>
  <c r="B53" i="57"/>
  <c r="C53" i="57" s="1"/>
  <c r="D53" i="57" s="1"/>
  <c r="E53" i="57" s="1"/>
  <c r="G53" i="57" s="1"/>
  <c r="B53" i="56"/>
  <c r="C53" i="56" s="1"/>
  <c r="D53" i="56" s="1"/>
  <c r="F53" i="56" s="1"/>
  <c r="B3" i="56"/>
  <c r="C3" i="56" s="1"/>
  <c r="D3" i="56" s="1"/>
  <c r="F3" i="56" s="1"/>
  <c r="B3" i="57"/>
  <c r="C3" i="57" s="1"/>
  <c r="D3" i="57" s="1"/>
  <c r="E3" i="57" s="1"/>
  <c r="G3" i="57" s="1"/>
  <c r="B11" i="57"/>
  <c r="C11" i="57" s="1"/>
  <c r="D11" i="57" s="1"/>
  <c r="E11" i="57" s="1"/>
  <c r="G11" i="57" s="1"/>
  <c r="B11" i="56"/>
  <c r="C11" i="56" s="1"/>
  <c r="D11" i="56" s="1"/>
  <c r="F11" i="56" s="1"/>
  <c r="B58" i="56"/>
  <c r="C58" i="56" s="1"/>
  <c r="D58" i="56" s="1"/>
  <c r="F58" i="56" s="1"/>
  <c r="B58" i="57"/>
  <c r="C58" i="57" s="1"/>
  <c r="D58" i="57" s="1"/>
  <c r="E58" i="57" s="1"/>
  <c r="G58" i="57" s="1"/>
  <c r="B36" i="57"/>
  <c r="C36" i="57" s="1"/>
  <c r="D36" i="57" s="1"/>
  <c r="E36" i="57" s="1"/>
  <c r="G36" i="57" s="1"/>
  <c r="B36" i="56"/>
  <c r="C36" i="56" s="1"/>
  <c r="D36" i="56" s="1"/>
  <c r="F36" i="56" s="1"/>
  <c r="B81" i="56"/>
  <c r="C81" i="56" s="1"/>
  <c r="D81" i="56" s="1"/>
  <c r="F81" i="56" s="1"/>
  <c r="B81" i="57"/>
  <c r="C81" i="57" s="1"/>
  <c r="D81" i="57" s="1"/>
  <c r="E81" i="57" s="1"/>
  <c r="G81" i="57" s="1"/>
  <c r="B75" i="57"/>
  <c r="C75" i="57" s="1"/>
  <c r="D75" i="57" s="1"/>
  <c r="E75" i="57" s="1"/>
  <c r="G75" i="57" s="1"/>
  <c r="B75" i="56"/>
  <c r="C75" i="56" s="1"/>
  <c r="D75" i="56" s="1"/>
  <c r="F75" i="56" s="1"/>
  <c r="B83" i="57"/>
  <c r="C83" i="57" s="1"/>
  <c r="D83" i="57" s="1"/>
  <c r="E83" i="57" s="1"/>
  <c r="G83" i="57" s="1"/>
  <c r="B83" i="56"/>
  <c r="C83" i="56" s="1"/>
  <c r="D83" i="56" s="1"/>
  <c r="F83" i="56" s="1"/>
  <c r="B79" i="56"/>
  <c r="C79" i="56" s="1"/>
  <c r="D79" i="56" s="1"/>
  <c r="F79" i="56" s="1"/>
  <c r="B79" i="57"/>
  <c r="C79" i="57" s="1"/>
  <c r="D79" i="57" s="1"/>
  <c r="E79" i="57" s="1"/>
  <c r="G79" i="57" s="1"/>
  <c r="B68" i="56"/>
  <c r="C68" i="56" s="1"/>
  <c r="D68" i="56" s="1"/>
  <c r="F68" i="56" s="1"/>
  <c r="B68" i="57"/>
  <c r="C68" i="57" s="1"/>
  <c r="D68" i="57" s="1"/>
  <c r="E68" i="57" s="1"/>
  <c r="G68" i="57" s="1"/>
  <c r="B89" i="57"/>
  <c r="C89" i="57" s="1"/>
  <c r="D89" i="57" s="1"/>
  <c r="E89" i="57" s="1"/>
  <c r="G89" i="57" s="1"/>
  <c r="B89" i="56"/>
  <c r="C89" i="56" s="1"/>
  <c r="D89" i="56" s="1"/>
  <c r="F89" i="56" s="1"/>
  <c r="B65" i="56"/>
  <c r="C65" i="56" s="1"/>
  <c r="D65" i="56" s="1"/>
  <c r="F65" i="56" s="1"/>
  <c r="B65" i="57"/>
  <c r="C65" i="57" s="1"/>
  <c r="D65" i="57" s="1"/>
  <c r="E65" i="57" s="1"/>
  <c r="G65" i="57" s="1"/>
  <c r="B7" i="57"/>
  <c r="C7" i="57" s="1"/>
  <c r="D7" i="57" s="1"/>
  <c r="E7" i="57" s="1"/>
  <c r="G7" i="57" s="1"/>
  <c r="B7" i="56"/>
  <c r="C7" i="56" s="1"/>
  <c r="D7" i="56" s="1"/>
  <c r="F7" i="56" s="1"/>
  <c r="B43" i="56"/>
  <c r="C43" i="56" s="1"/>
  <c r="D43" i="56" s="1"/>
  <c r="F43" i="56" s="1"/>
  <c r="B43" i="57"/>
  <c r="C43" i="57" s="1"/>
  <c r="D43" i="57" s="1"/>
  <c r="E43" i="57" s="1"/>
  <c r="G43" i="57" s="1"/>
  <c r="B88" i="57"/>
  <c r="C88" i="57" s="1"/>
  <c r="D88" i="57" s="1"/>
  <c r="E88" i="57" s="1"/>
  <c r="G88" i="57" s="1"/>
  <c r="B88" i="56"/>
  <c r="C88" i="56" s="1"/>
  <c r="D88" i="56" s="1"/>
  <c r="F88" i="56" s="1"/>
  <c r="B52" i="57"/>
  <c r="C52" i="57" s="1"/>
  <c r="D52" i="57" s="1"/>
  <c r="E52" i="57" s="1"/>
  <c r="G52" i="57" s="1"/>
  <c r="B52" i="56"/>
  <c r="C52" i="56" s="1"/>
  <c r="D52" i="56" s="1"/>
  <c r="F52" i="56" s="1"/>
  <c r="B22" i="56"/>
  <c r="C22" i="56" s="1"/>
  <c r="D22" i="56" s="1"/>
  <c r="F22" i="56" s="1"/>
  <c r="B22" i="57"/>
  <c r="C22" i="57" s="1"/>
  <c r="D22" i="57" s="1"/>
  <c r="E22" i="57" s="1"/>
  <c r="G22" i="57" s="1"/>
  <c r="B91" i="57"/>
  <c r="C91" i="57" s="1"/>
  <c r="D91" i="57" s="1"/>
  <c r="E91" i="57" s="1"/>
  <c r="G91" i="57" s="1"/>
  <c r="B91" i="56"/>
  <c r="C91" i="56" s="1"/>
  <c r="D91" i="56" s="1"/>
  <c r="F91" i="56" s="1"/>
  <c r="B50" i="56"/>
  <c r="C50" i="56" s="1"/>
  <c r="D50" i="56" s="1"/>
  <c r="F50" i="56" s="1"/>
  <c r="B50" i="57"/>
  <c r="C50" i="57" s="1"/>
  <c r="D50" i="57" s="1"/>
  <c r="E50" i="57" s="1"/>
  <c r="G50" i="57" s="1"/>
  <c r="B35" i="56"/>
  <c r="C35" i="56" s="1"/>
  <c r="D35" i="56" s="1"/>
  <c r="F35" i="56" s="1"/>
  <c r="B35" i="57"/>
  <c r="C35" i="57" s="1"/>
  <c r="D35" i="57" s="1"/>
  <c r="E35" i="57" s="1"/>
  <c r="G35" i="57" s="1"/>
  <c r="B74" i="56"/>
  <c r="C74" i="56" s="1"/>
  <c r="D74" i="56" s="1"/>
  <c r="F74" i="56" s="1"/>
  <c r="B74" i="57"/>
  <c r="C74" i="57" s="1"/>
  <c r="D74" i="57" s="1"/>
  <c r="E74" i="57" s="1"/>
  <c r="G74" i="57" s="1"/>
  <c r="B69" i="57"/>
  <c r="C69" i="57" s="1"/>
  <c r="D69" i="57" s="1"/>
  <c r="E69" i="57" s="1"/>
  <c r="G69" i="57" s="1"/>
  <c r="B69" i="56"/>
  <c r="C69" i="56" s="1"/>
  <c r="D69" i="56" s="1"/>
  <c r="F69" i="56" s="1"/>
  <c r="B24" i="56"/>
  <c r="C24" i="56" s="1"/>
  <c r="D24" i="56" s="1"/>
  <c r="F24" i="56" s="1"/>
  <c r="B24" i="57"/>
  <c r="C24" i="57" s="1"/>
  <c r="D24" i="57" s="1"/>
  <c r="E24" i="57" s="1"/>
  <c r="G24" i="57" s="1"/>
  <c r="B39" i="57"/>
  <c r="C39" i="57" s="1"/>
  <c r="D39" i="57" s="1"/>
  <c r="E39" i="57" s="1"/>
  <c r="G39" i="57" s="1"/>
  <c r="B39" i="56"/>
  <c r="C39" i="56" s="1"/>
  <c r="D39" i="56" s="1"/>
  <c r="F39" i="56" s="1"/>
  <c r="B92" i="56"/>
  <c r="C92" i="56" s="1"/>
  <c r="D92" i="56" s="1"/>
  <c r="F92" i="56" s="1"/>
  <c r="B92" i="57"/>
  <c r="C92" i="57" s="1"/>
  <c r="D92" i="57" s="1"/>
  <c r="E92" i="57" s="1"/>
  <c r="G92" i="57" s="1"/>
  <c r="B57" i="56"/>
  <c r="C57" i="56" s="1"/>
  <c r="D57" i="56" s="1"/>
  <c r="F57" i="56" s="1"/>
  <c r="B57" i="57"/>
  <c r="C57" i="57" s="1"/>
  <c r="D57" i="57" s="1"/>
  <c r="E57" i="57" s="1"/>
  <c r="G57" i="57" s="1"/>
  <c r="B84" i="57"/>
  <c r="C84" i="57" s="1"/>
  <c r="D84" i="57" s="1"/>
  <c r="E84" i="57" s="1"/>
  <c r="G84" i="57" s="1"/>
  <c r="B84" i="56"/>
  <c r="C84" i="56" s="1"/>
  <c r="D84" i="56" s="1"/>
  <c r="F84" i="56" s="1"/>
  <c r="B9" i="57"/>
  <c r="C9" i="57" s="1"/>
  <c r="D9" i="57" s="1"/>
  <c r="E9" i="57" s="1"/>
  <c r="G9" i="57" s="1"/>
  <c r="B9" i="56"/>
  <c r="C9" i="56" s="1"/>
  <c r="D9" i="56" s="1"/>
  <c r="F9" i="56" s="1"/>
  <c r="B40" i="57"/>
  <c r="C40" i="57" s="1"/>
  <c r="D40" i="57" s="1"/>
  <c r="E40" i="57" s="1"/>
  <c r="G40" i="57" s="1"/>
  <c r="B40" i="56"/>
  <c r="C40" i="56" s="1"/>
  <c r="D40" i="56" s="1"/>
  <c r="F40" i="56" s="1"/>
  <c r="B76" i="56"/>
  <c r="C76" i="56" s="1"/>
  <c r="D76" i="56" s="1"/>
  <c r="F76" i="56" s="1"/>
  <c r="B76" i="57"/>
  <c r="C76" i="57" s="1"/>
  <c r="D76" i="57" s="1"/>
  <c r="E76" i="57" s="1"/>
  <c r="G76" i="57" s="1"/>
  <c r="B73" i="56"/>
  <c r="C73" i="56" s="1"/>
  <c r="D73" i="56" s="1"/>
  <c r="F73" i="56" s="1"/>
  <c r="B73" i="57"/>
  <c r="C73" i="57" s="1"/>
  <c r="D73" i="57" s="1"/>
  <c r="E73" i="57" s="1"/>
  <c r="G73" i="57" s="1"/>
  <c r="B14" i="57"/>
  <c r="C14" i="57" s="1"/>
  <c r="D14" i="57" s="1"/>
  <c r="E14" i="57" s="1"/>
  <c r="G14" i="57" s="1"/>
  <c r="B14" i="56"/>
  <c r="C14" i="56" s="1"/>
  <c r="D14" i="56" s="1"/>
  <c r="F14" i="56" s="1"/>
  <c r="B85" i="56"/>
  <c r="C85" i="56" s="1"/>
  <c r="D85" i="56" s="1"/>
  <c r="F85" i="56" s="1"/>
  <c r="B85" i="57"/>
  <c r="C85" i="57" s="1"/>
  <c r="D85" i="57" s="1"/>
  <c r="E85" i="57" s="1"/>
  <c r="G85" i="57" s="1"/>
  <c r="B56" i="57"/>
  <c r="C56" i="57" s="1"/>
  <c r="D56" i="57" s="1"/>
  <c r="E56" i="57" s="1"/>
  <c r="G56" i="57" s="1"/>
  <c r="B56" i="56"/>
  <c r="C56" i="56" s="1"/>
  <c r="D56" i="56" s="1"/>
  <c r="F56" i="56" s="1"/>
  <c r="B67" i="57"/>
  <c r="C67" i="57" s="1"/>
  <c r="D67" i="57" s="1"/>
  <c r="E67" i="57" s="1"/>
  <c r="G67" i="57" s="1"/>
  <c r="B67" i="56"/>
  <c r="C67" i="56" s="1"/>
  <c r="D67" i="56" s="1"/>
  <c r="F67" i="56" s="1"/>
  <c r="B23" i="57"/>
  <c r="C23" i="57" s="1"/>
  <c r="D23" i="57" s="1"/>
  <c r="E23" i="57" s="1"/>
  <c r="G23" i="57" s="1"/>
  <c r="B23" i="56"/>
  <c r="C23" i="56" s="1"/>
  <c r="D23" i="56" s="1"/>
  <c r="F23" i="56" s="1"/>
  <c r="B42" i="57"/>
  <c r="C42" i="57" s="1"/>
  <c r="D42" i="57" s="1"/>
  <c r="E42" i="57" s="1"/>
  <c r="G42" i="57" s="1"/>
  <c r="B42" i="56"/>
  <c r="C42" i="56" s="1"/>
  <c r="D42" i="56" s="1"/>
  <c r="F42" i="56" s="1"/>
  <c r="B66" i="56"/>
  <c r="C66" i="56" s="1"/>
  <c r="D66" i="56" s="1"/>
  <c r="F66" i="56" s="1"/>
  <c r="B66" i="57"/>
  <c r="C66" i="57" s="1"/>
  <c r="D66" i="57" s="1"/>
  <c r="E66" i="57" s="1"/>
  <c r="G66" i="57" s="1"/>
  <c r="B13" i="56"/>
  <c r="C13" i="56" s="1"/>
  <c r="D13" i="56" s="1"/>
  <c r="F13" i="56" s="1"/>
  <c r="B13" i="57"/>
  <c r="C13" i="57" s="1"/>
  <c r="D13" i="57" s="1"/>
  <c r="E13" i="57" s="1"/>
  <c r="G13" i="57" s="1"/>
  <c r="B27" i="56"/>
  <c r="C27" i="56" s="1"/>
  <c r="D27" i="56" s="1"/>
  <c r="F27" i="56" s="1"/>
  <c r="B27" i="57"/>
  <c r="C27" i="57" s="1"/>
  <c r="D27" i="57" s="1"/>
  <c r="E27" i="57" s="1"/>
  <c r="G27" i="57" s="1"/>
  <c r="B49" i="57"/>
  <c r="C49" i="57" s="1"/>
  <c r="D49" i="57" s="1"/>
  <c r="E49" i="57" s="1"/>
  <c r="G49" i="57" s="1"/>
  <c r="B49" i="56"/>
  <c r="C49" i="56" s="1"/>
  <c r="D49" i="56" s="1"/>
  <c r="F49" i="56" s="1"/>
  <c r="B45" i="57"/>
  <c r="C45" i="57" s="1"/>
  <c r="D45" i="57" s="1"/>
  <c r="E45" i="57" s="1"/>
  <c r="G45" i="57" s="1"/>
  <c r="B45" i="56"/>
  <c r="C45" i="56" s="1"/>
  <c r="D45" i="56" s="1"/>
  <c r="F45" i="56" s="1"/>
  <c r="B54" i="57"/>
  <c r="C54" i="57" s="1"/>
  <c r="D54" i="57" s="1"/>
  <c r="E54" i="57" s="1"/>
  <c r="G54" i="57" s="1"/>
  <c r="B54" i="56"/>
  <c r="C54" i="56" s="1"/>
  <c r="D54" i="56" s="1"/>
  <c r="F54" i="56" s="1"/>
  <c r="B26" i="57"/>
  <c r="C26" i="57" s="1"/>
  <c r="D26" i="57" s="1"/>
  <c r="E26" i="57" s="1"/>
  <c r="G26" i="57" s="1"/>
  <c r="B26" i="56"/>
  <c r="C26" i="56" s="1"/>
  <c r="D26" i="56" s="1"/>
  <c r="F26" i="56" s="1"/>
  <c r="B18" i="57"/>
  <c r="C18" i="57" s="1"/>
  <c r="D18" i="57" s="1"/>
  <c r="E18" i="57" s="1"/>
  <c r="G18" i="57" s="1"/>
  <c r="B18" i="56"/>
  <c r="C18" i="56" s="1"/>
  <c r="D18" i="56" s="1"/>
  <c r="F18" i="56" s="1"/>
  <c r="B90" i="57"/>
  <c r="C90" i="57" s="1"/>
  <c r="D90" i="57" s="1"/>
  <c r="E90" i="57" s="1"/>
  <c r="G90" i="57" s="1"/>
  <c r="B90" i="56"/>
  <c r="C90" i="56" s="1"/>
  <c r="D90" i="56" s="1"/>
  <c r="F90" i="56" s="1"/>
  <c r="B28" i="56"/>
  <c r="C28" i="56" s="1"/>
  <c r="D28" i="56" s="1"/>
  <c r="F28" i="56" s="1"/>
  <c r="B28" i="57"/>
  <c r="C28" i="57" s="1"/>
  <c r="D28" i="57" s="1"/>
  <c r="E28" i="57" s="1"/>
  <c r="G28" i="57" s="1"/>
  <c r="B94" i="57"/>
  <c r="C94" i="57" s="1"/>
  <c r="D94" i="57" s="1"/>
  <c r="E94" i="57" s="1"/>
  <c r="G94" i="57" s="1"/>
  <c r="B94" i="56"/>
  <c r="C94" i="56" s="1"/>
  <c r="D94" i="56" s="1"/>
  <c r="F94" i="56" s="1"/>
  <c r="B4" i="57"/>
  <c r="C4" i="57" s="1"/>
  <c r="D4" i="57" s="1"/>
  <c r="E4" i="57" s="1"/>
  <c r="G4" i="57" s="1"/>
  <c r="B4" i="56"/>
  <c r="C4" i="56" s="1"/>
  <c r="D4" i="56" s="1"/>
  <c r="F4" i="56" s="1"/>
  <c r="B29" i="57"/>
  <c r="C29" i="57" s="1"/>
  <c r="D29" i="57" s="1"/>
  <c r="E29" i="57" s="1"/>
  <c r="G29" i="57" s="1"/>
  <c r="B29" i="56"/>
  <c r="C29" i="56" s="1"/>
  <c r="D29" i="56" s="1"/>
  <c r="F29" i="56" s="1"/>
  <c r="B64" i="56"/>
  <c r="C64" i="56" s="1"/>
  <c r="D64" i="56" s="1"/>
  <c r="F64" i="56" s="1"/>
  <c r="B64" i="57"/>
  <c r="C64" i="57" s="1"/>
  <c r="D64" i="57" s="1"/>
  <c r="E64" i="57" s="1"/>
  <c r="G64" i="57" s="1"/>
  <c r="B78" i="57"/>
  <c r="C78" i="57" s="1"/>
  <c r="D78" i="57" s="1"/>
  <c r="E78" i="57" s="1"/>
  <c r="G78" i="57" s="1"/>
  <c r="B78" i="56"/>
  <c r="C78" i="56" s="1"/>
  <c r="D78" i="56" s="1"/>
  <c r="F78" i="56" s="1"/>
  <c r="B19" i="56"/>
  <c r="C19" i="56" s="1"/>
  <c r="D19" i="56" s="1"/>
  <c r="F19" i="56" s="1"/>
  <c r="B19" i="57"/>
  <c r="C19" i="57" s="1"/>
  <c r="D19" i="57" s="1"/>
  <c r="E19" i="57" s="1"/>
  <c r="G19" i="57" s="1"/>
  <c r="B20" i="57"/>
  <c r="C20" i="57" s="1"/>
  <c r="D20" i="57" s="1"/>
  <c r="E20" i="57" s="1"/>
  <c r="G20" i="57" s="1"/>
  <c r="B20" i="56"/>
  <c r="C20" i="56" s="1"/>
  <c r="D20" i="56" s="1"/>
  <c r="F20" i="56" s="1"/>
  <c r="B5" i="56"/>
  <c r="C5" i="56" s="1"/>
  <c r="D5" i="56" s="1"/>
  <c r="F5" i="56" s="1"/>
  <c r="B5" i="57"/>
  <c r="C5" i="57" s="1"/>
  <c r="D5" i="57" s="1"/>
  <c r="E5" i="57" s="1"/>
  <c r="G5" i="57" s="1"/>
  <c r="B93" i="57"/>
  <c r="C93" i="57" s="1"/>
  <c r="D93" i="57" s="1"/>
  <c r="E93" i="57" s="1"/>
  <c r="G93" i="57" s="1"/>
  <c r="B93" i="56"/>
  <c r="C93" i="56" s="1"/>
  <c r="D93" i="56" s="1"/>
  <c r="F93" i="56" s="1"/>
  <c r="B10" i="57"/>
  <c r="C10" i="57" s="1"/>
  <c r="D10" i="57" s="1"/>
  <c r="E10" i="57" s="1"/>
  <c r="G10" i="57" s="1"/>
  <c r="B10" i="56"/>
  <c r="C10" i="56" s="1"/>
  <c r="D10" i="56" s="1"/>
  <c r="F10" i="56" s="1"/>
  <c r="B25" i="57"/>
  <c r="C25" i="57" s="1"/>
  <c r="D25" i="57" s="1"/>
  <c r="E25" i="57" s="1"/>
  <c r="G25" i="57" s="1"/>
  <c r="B25" i="56"/>
  <c r="C25" i="56" s="1"/>
  <c r="D25" i="56" s="1"/>
  <c r="F25" i="56" s="1"/>
  <c r="B80" i="56"/>
  <c r="C80" i="56" s="1"/>
  <c r="D80" i="56" s="1"/>
  <c r="F80" i="56" s="1"/>
  <c r="B80" i="57"/>
  <c r="C80" i="57" s="1"/>
  <c r="D80" i="57" s="1"/>
  <c r="E80" i="57" s="1"/>
  <c r="G80" i="57" s="1"/>
  <c r="B12" i="57"/>
  <c r="C12" i="57" s="1"/>
  <c r="D12" i="57" s="1"/>
  <c r="E12" i="57" s="1"/>
  <c r="G12" i="57" s="1"/>
  <c r="B12" i="56"/>
  <c r="C12" i="56" s="1"/>
  <c r="D12" i="56" s="1"/>
  <c r="F12" i="56" s="1"/>
  <c r="B44" i="57"/>
  <c r="C44" i="57" s="1"/>
  <c r="D44" i="57" s="1"/>
  <c r="E44" i="57" s="1"/>
  <c r="G44" i="57" s="1"/>
  <c r="B44" i="56"/>
  <c r="C44" i="56" s="1"/>
  <c r="D44" i="56" s="1"/>
  <c r="F44" i="56" s="1"/>
  <c r="B8" i="57"/>
  <c r="C8" i="57" s="1"/>
  <c r="D8" i="57" s="1"/>
  <c r="E8" i="57" s="1"/>
  <c r="G8" i="57" s="1"/>
  <c r="B8" i="56"/>
  <c r="C8" i="56" s="1"/>
  <c r="D8" i="56" s="1"/>
  <c r="F8" i="56" s="1"/>
  <c r="B6" i="56"/>
  <c r="C6" i="56" s="1"/>
  <c r="D6" i="56" s="1"/>
  <c r="F6" i="56" s="1"/>
  <c r="B6" i="57"/>
  <c r="C6" i="57" s="1"/>
  <c r="D6" i="57" s="1"/>
  <c r="E6" i="57" s="1"/>
  <c r="G6" i="57" s="1"/>
  <c r="B60" i="56"/>
  <c r="C60" i="56" s="1"/>
  <c r="D60" i="56" s="1"/>
  <c r="F60" i="56" s="1"/>
  <c r="B60" i="57"/>
  <c r="C60" i="57" s="1"/>
  <c r="D60" i="57" s="1"/>
  <c r="E60" i="57" s="1"/>
  <c r="G60" i="57" s="1"/>
  <c r="B38" i="56"/>
  <c r="C38" i="56" s="1"/>
  <c r="D38" i="56" s="1"/>
  <c r="F38" i="56" s="1"/>
  <c r="B38" i="57"/>
  <c r="C38" i="57" s="1"/>
  <c r="D38" i="57" s="1"/>
  <c r="E38" i="57" s="1"/>
  <c r="G38" i="57" s="1"/>
  <c r="B86" i="56"/>
  <c r="C86" i="56" s="1"/>
  <c r="D86" i="56" s="1"/>
  <c r="F86" i="56" s="1"/>
  <c r="B86" i="57"/>
  <c r="C86" i="57" s="1"/>
  <c r="D86" i="57" s="1"/>
  <c r="E86" i="57" s="1"/>
  <c r="G86" i="57" s="1"/>
  <c r="B34" i="57"/>
  <c r="C34" i="57" s="1"/>
  <c r="D34" i="57" s="1"/>
  <c r="E34" i="57" s="1"/>
  <c r="G34" i="57" s="1"/>
  <c r="B34" i="56"/>
  <c r="C34" i="56" s="1"/>
  <c r="D34" i="56" s="1"/>
  <c r="F34" i="56" s="1"/>
  <c r="B15" i="57"/>
  <c r="C15" i="57" s="1"/>
  <c r="D15" i="57" s="1"/>
  <c r="E15" i="57" s="1"/>
  <c r="G15" i="57" s="1"/>
  <c r="B15" i="56"/>
  <c r="C15" i="56" s="1"/>
  <c r="D15" i="56" s="1"/>
  <c r="F15" i="56" s="1"/>
  <c r="B17" i="56"/>
  <c r="C17" i="56" s="1"/>
  <c r="D17" i="56" s="1"/>
  <c r="F17" i="56" s="1"/>
  <c r="B17" i="57"/>
  <c r="C17" i="57" s="1"/>
  <c r="D17" i="57" s="1"/>
  <c r="E17" i="57" s="1"/>
  <c r="G17" i="57" s="1"/>
  <c r="B32" i="56"/>
  <c r="C32" i="56" s="1"/>
  <c r="D32" i="56" s="1"/>
  <c r="F32" i="56" s="1"/>
  <c r="B32" i="57"/>
  <c r="C32" i="57" s="1"/>
  <c r="D32" i="57" s="1"/>
  <c r="E32" i="57" s="1"/>
  <c r="G32" i="57" s="1"/>
  <c r="B77" i="56"/>
  <c r="C77" i="56" s="1"/>
  <c r="D77" i="56" s="1"/>
  <c r="F77" i="56" s="1"/>
  <c r="B77" i="57"/>
  <c r="C77" i="57" s="1"/>
  <c r="D77" i="57" s="1"/>
  <c r="E77" i="57" s="1"/>
  <c r="G77" i="57" s="1"/>
  <c r="B46" i="56"/>
  <c r="C46" i="56" s="1"/>
  <c r="D46" i="56" s="1"/>
  <c r="F46" i="56" s="1"/>
  <c r="B46" i="57"/>
  <c r="C46" i="57" s="1"/>
  <c r="D46" i="57" s="1"/>
  <c r="E46" i="57" s="1"/>
  <c r="G46" i="57" s="1"/>
  <c r="B33" i="56"/>
  <c r="C33" i="56" s="1"/>
  <c r="D33" i="56" s="1"/>
  <c r="F33" i="56" s="1"/>
  <c r="B33" i="57"/>
  <c r="C33" i="57" s="1"/>
  <c r="D33" i="57" s="1"/>
  <c r="E33" i="57" s="1"/>
  <c r="G33" i="57" s="1"/>
  <c r="B31" i="56"/>
  <c r="C31" i="56" s="1"/>
  <c r="D31" i="56" s="1"/>
  <c r="F31" i="56" s="1"/>
  <c r="B31" i="57"/>
  <c r="C31" i="57" s="1"/>
  <c r="D31" i="57" s="1"/>
  <c r="E31" i="57" s="1"/>
  <c r="G31" i="57" s="1"/>
  <c r="B62" i="57"/>
  <c r="C62" i="57" s="1"/>
  <c r="D62" i="57" s="1"/>
  <c r="E62" i="57" s="1"/>
  <c r="G62" i="57" s="1"/>
  <c r="B62" i="56"/>
  <c r="C62" i="56" s="1"/>
  <c r="D62" i="56" s="1"/>
  <c r="F62" i="56" s="1"/>
  <c r="B61" i="56"/>
  <c r="C61" i="56" s="1"/>
  <c r="D61" i="56" s="1"/>
  <c r="F61" i="56" s="1"/>
  <c r="B61" i="57"/>
  <c r="C61" i="57" s="1"/>
  <c r="D61" i="57" s="1"/>
  <c r="E61" i="57" s="1"/>
  <c r="G61" i="57" s="1"/>
  <c r="B47" i="56"/>
  <c r="C47" i="56" s="1"/>
  <c r="D47" i="56" s="1"/>
  <c r="F47" i="56" s="1"/>
  <c r="B47" i="57"/>
  <c r="C47" i="57" s="1"/>
  <c r="D47" i="57" s="1"/>
  <c r="E47" i="57" s="1"/>
  <c r="G47" i="57" s="1"/>
  <c r="B37" i="57"/>
  <c r="C37" i="57" s="1"/>
  <c r="D37" i="57" s="1"/>
  <c r="E37" i="57" s="1"/>
  <c r="G37" i="57" s="1"/>
  <c r="B37" i="56"/>
  <c r="C37" i="56" s="1"/>
  <c r="D37" i="56" s="1"/>
  <c r="F37" i="56" s="1"/>
  <c r="B16" i="56"/>
  <c r="C16" i="56" s="1"/>
  <c r="D16" i="56" s="1"/>
  <c r="F16" i="56" s="1"/>
  <c r="B16" i="57"/>
  <c r="C16" i="57" s="1"/>
  <c r="D16" i="57" s="1"/>
  <c r="E16" i="57" s="1"/>
  <c r="G16" i="57" s="1"/>
  <c r="B59" i="57"/>
  <c r="C59" i="57" s="1"/>
  <c r="D59" i="57" s="1"/>
  <c r="E59" i="57" s="1"/>
  <c r="G59" i="57" s="1"/>
  <c r="B59" i="56"/>
  <c r="C59" i="56" s="1"/>
  <c r="D59" i="56" s="1"/>
  <c r="F59" i="56" s="1"/>
  <c r="B30" i="57"/>
  <c r="C30" i="57" s="1"/>
  <c r="D30" i="57" s="1"/>
  <c r="E30" i="57" s="1"/>
  <c r="G30" i="57" s="1"/>
  <c r="B30" i="56"/>
  <c r="C30" i="56" s="1"/>
  <c r="D30" i="56" s="1"/>
  <c r="F30" i="56" s="1"/>
  <c r="B21" i="57"/>
  <c r="C21" i="57" s="1"/>
  <c r="D21" i="57" s="1"/>
  <c r="E21" i="57" s="1"/>
  <c r="G21" i="57" s="1"/>
  <c r="B21" i="56"/>
  <c r="C21" i="56" s="1"/>
  <c r="D21" i="56" s="1"/>
  <c r="F21" i="56" s="1"/>
  <c r="B63" i="56"/>
  <c r="C63" i="56" s="1"/>
  <c r="D63" i="56" s="1"/>
  <c r="F63" i="56" s="1"/>
  <c r="B63" i="57"/>
  <c r="C63" i="57" s="1"/>
  <c r="D63" i="57" s="1"/>
  <c r="E63" i="57" s="1"/>
  <c r="G63" i="57" s="1"/>
  <c r="B41" i="57"/>
  <c r="C41" i="57" s="1"/>
  <c r="D41" i="57" s="1"/>
  <c r="E41" i="57" s="1"/>
  <c r="G41" i="57" s="1"/>
  <c r="B41" i="56"/>
  <c r="C41" i="56" s="1"/>
  <c r="D41" i="56" s="1"/>
  <c r="F41" i="56" s="1"/>
  <c r="B87" i="56"/>
  <c r="C87" i="56" s="1"/>
  <c r="D87" i="56" s="1"/>
  <c r="F87" i="56" s="1"/>
  <c r="B87" i="57"/>
  <c r="C87" i="57" s="1"/>
  <c r="D87" i="57" s="1"/>
  <c r="E87" i="57" s="1"/>
  <c r="G87" i="57" s="1"/>
  <c r="B48" i="56"/>
  <c r="C48" i="56" s="1"/>
  <c r="D48" i="56" s="1"/>
  <c r="F48" i="56" s="1"/>
  <c r="B48" i="57"/>
  <c r="C48" i="57" s="1"/>
  <c r="D48" i="57" s="1"/>
  <c r="E48" i="57" s="1"/>
  <c r="G48" i="57" s="1"/>
  <c r="B70" i="56" l="1"/>
  <c r="C70" i="56" s="1"/>
  <c r="D70" i="56" s="1"/>
  <c r="F70" i="56" s="1"/>
  <c r="B70" i="57"/>
  <c r="C70" i="57" s="1"/>
  <c r="D70" i="57" s="1"/>
  <c r="E70" i="57" s="1"/>
  <c r="G70" i="57" s="1"/>
  <c r="B71" i="57"/>
  <c r="C71" i="57" s="1"/>
  <c r="D71" i="57" s="1"/>
  <c r="E71" i="57" s="1"/>
  <c r="G71" i="57" s="1"/>
  <c r="B71" i="56"/>
  <c r="C71" i="56" s="1"/>
  <c r="D71" i="56" s="1"/>
  <c r="F71" i="56" s="1"/>
</calcChain>
</file>

<file path=xl/sharedStrings.xml><?xml version="1.0" encoding="utf-8"?>
<sst xmlns="http://schemas.openxmlformats.org/spreadsheetml/2006/main" count="3740" uniqueCount="345">
  <si>
    <t>MUNICÍPIOS</t>
  </si>
  <si>
    <t>Angra dos Reis</t>
  </si>
  <si>
    <t>Aperibé</t>
  </si>
  <si>
    <t>Araruama</t>
  </si>
  <si>
    <t>Areal</t>
  </si>
  <si>
    <t>Armação de Búzios</t>
  </si>
  <si>
    <t>Arraial do Cabo</t>
  </si>
  <si>
    <t>Barra do Piraí</t>
  </si>
  <si>
    <t>Barra Mansa</t>
  </si>
  <si>
    <t>Belford Roxo</t>
  </si>
  <si>
    <t>Bom Jardim</t>
  </si>
  <si>
    <t>Bom Jesus Itabapoana</t>
  </si>
  <si>
    <t>Cabo Frio</t>
  </si>
  <si>
    <t>Cachoeiras de Macacu</t>
  </si>
  <si>
    <t>Cambuci</t>
  </si>
  <si>
    <t>Campos</t>
  </si>
  <si>
    <t>Cantagalo</t>
  </si>
  <si>
    <t>Carapebus</t>
  </si>
  <si>
    <t>Cardoso Moreira</t>
  </si>
  <si>
    <t>Carmo</t>
  </si>
  <si>
    <t>Casemiro de Abreu</t>
  </si>
  <si>
    <t>Com. Levy Casparian</t>
  </si>
  <si>
    <t>Conceição de Macabu</t>
  </si>
  <si>
    <t>Cordeiro</t>
  </si>
  <si>
    <t>Duas Barras</t>
  </si>
  <si>
    <t>Duque de Caxias</t>
  </si>
  <si>
    <t>Eng. Paulo de Frontin</t>
  </si>
  <si>
    <t>Guapimirim</t>
  </si>
  <si>
    <t>Iguaba Grande</t>
  </si>
  <si>
    <t>Itaboraí</t>
  </si>
  <si>
    <t>Itaguaí</t>
  </si>
  <si>
    <t>Italva</t>
  </si>
  <si>
    <t>Itaocara</t>
  </si>
  <si>
    <t>Itaperuna</t>
  </si>
  <si>
    <t>Itatiaia</t>
  </si>
  <si>
    <t>Japeri</t>
  </si>
  <si>
    <t>Laje do Muriaé</t>
  </si>
  <si>
    <t>Macaé</t>
  </si>
  <si>
    <t>Macuco</t>
  </si>
  <si>
    <t>Magé</t>
  </si>
  <si>
    <t>Mangaratiba</t>
  </si>
  <si>
    <t>Maricá</t>
  </si>
  <si>
    <t>Mendes</t>
  </si>
  <si>
    <t>Miguel Pereira</t>
  </si>
  <si>
    <t>Miracema</t>
  </si>
  <si>
    <t>Natividade</t>
  </si>
  <si>
    <t>Nilópolis</t>
  </si>
  <si>
    <t>Niterói</t>
  </si>
  <si>
    <t>Nova Friburgo</t>
  </si>
  <si>
    <t>Nova Iguaçu</t>
  </si>
  <si>
    <t>Paracambi</t>
  </si>
  <si>
    <t>Paraíba do Sul</t>
  </si>
  <si>
    <t>Parati</t>
  </si>
  <si>
    <t>Paty do Alferes</t>
  </si>
  <si>
    <t>Petrópolis</t>
  </si>
  <si>
    <t>Pinheiral</t>
  </si>
  <si>
    <t>Piraí</t>
  </si>
  <si>
    <t>Porciúncula</t>
  </si>
  <si>
    <t>Porto Real</t>
  </si>
  <si>
    <t>Quatis</t>
  </si>
  <si>
    <t>Queimados</t>
  </si>
  <si>
    <t>Quissamã</t>
  </si>
  <si>
    <t>Resende</t>
  </si>
  <si>
    <t>Rio Bonito</t>
  </si>
  <si>
    <t>Rio Claro</t>
  </si>
  <si>
    <t>Rio das Flores</t>
  </si>
  <si>
    <t>Rio das Ostras</t>
  </si>
  <si>
    <t>Rio de Janeiro</t>
  </si>
  <si>
    <t>S. Francisco Itabapoana</t>
  </si>
  <si>
    <t>S. José Vale Rio Preto</t>
  </si>
  <si>
    <t>São Fidelis</t>
  </si>
  <si>
    <t>São Gonçalo</t>
  </si>
  <si>
    <t>São João da Barra</t>
  </si>
  <si>
    <t>São João de Meriti</t>
  </si>
  <si>
    <t>São José de Ubá</t>
  </si>
  <si>
    <t>São Pedro da Aldeia</t>
  </si>
  <si>
    <t>São Sebastião do Alto</t>
  </si>
  <si>
    <t>Sapucaia</t>
  </si>
  <si>
    <t>Saquarema</t>
  </si>
  <si>
    <t>Seropédica</t>
  </si>
  <si>
    <t>Silva Jardim</t>
  </si>
  <si>
    <t>Sta. Maria Madalena</t>
  </si>
  <si>
    <t>Sto. Antonio de Pádua</t>
  </si>
  <si>
    <t>Sumidouro</t>
  </si>
  <si>
    <t>Tanguá</t>
  </si>
  <si>
    <t>Teresópolis</t>
  </si>
  <si>
    <t>Trajano de Morais</t>
  </si>
  <si>
    <t>Três Rios</t>
  </si>
  <si>
    <t>Valença</t>
  </si>
  <si>
    <t>Varre Sai</t>
  </si>
  <si>
    <t>Vassouras</t>
  </si>
  <si>
    <t>Volta Redonda</t>
  </si>
  <si>
    <t>% Original da Lei 2664</t>
  </si>
  <si>
    <t>Novo % Anexo III da 2664/96</t>
  </si>
  <si>
    <t>VA 75%</t>
  </si>
  <si>
    <t>SOMA</t>
  </si>
  <si>
    <t>IPM Original 1997</t>
  </si>
  <si>
    <t>NOVO IPM 1997 (com a alteração da capital)</t>
  </si>
  <si>
    <t>Variação</t>
  </si>
  <si>
    <t>RIO DE JANEIRO</t>
  </si>
  <si>
    <t>DUQUE DE CAXIAS</t>
  </si>
  <si>
    <t>ITABORAÍ</t>
  </si>
  <si>
    <t>ITAGUAÍ</t>
  </si>
  <si>
    <t>MAGÉ</t>
  </si>
  <si>
    <t>MARICÁ</t>
  </si>
  <si>
    <t>NILÓPOLIS</t>
  </si>
  <si>
    <t>NITERÓI</t>
  </si>
  <si>
    <t>NOVA IGUAÇU</t>
  </si>
  <si>
    <t>PARACAMBI</t>
  </si>
  <si>
    <t>SÃO GONÇALO</t>
  </si>
  <si>
    <t>SÃO JOÃO DE MERITI</t>
  </si>
  <si>
    <t>BELFORD ROXO</t>
  </si>
  <si>
    <t>GUAPIMIRIM</t>
  </si>
  <si>
    <t>QUEIMADOS</t>
  </si>
  <si>
    <t>JAPERI</t>
  </si>
  <si>
    <t>SEROPÉDICA</t>
  </si>
  <si>
    <t>TANGUÁ</t>
  </si>
  <si>
    <t>BOM JESUS DO ITABAPOANA</t>
  </si>
  <si>
    <t>CAMBUCI</t>
  </si>
  <si>
    <t>ITAOCARA</t>
  </si>
  <si>
    <t>ITAPERUNA</t>
  </si>
  <si>
    <t>LAJE DO MURIAÉ</t>
  </si>
  <si>
    <t>MIRACEMA</t>
  </si>
  <si>
    <t>NATIVIDADE</t>
  </si>
  <si>
    <t>PORCIÚNCULA</t>
  </si>
  <si>
    <t>SANTO ANTÔNIO DE PÁDUA</t>
  </si>
  <si>
    <t>ITALVA</t>
  </si>
  <si>
    <t>VARRE-SAI</t>
  </si>
  <si>
    <t>APERIBÉ</t>
  </si>
  <si>
    <t>SÃO JOSÉ DO UBÁ</t>
  </si>
  <si>
    <t>CAMPOS DOS GOYTACAZES</t>
  </si>
  <si>
    <t>CONCEIÇÃO DE MACABU</t>
  </si>
  <si>
    <t>MACAÉ</t>
  </si>
  <si>
    <t>SÃO FIDÉLIS</t>
  </si>
  <si>
    <t>SÃO JOÃO DA BARRA</t>
  </si>
  <si>
    <t>QUISSAMÃ</t>
  </si>
  <si>
    <t>CARDOSO MOREIRA</t>
  </si>
  <si>
    <t>S.FRANCISCO DO ITABAPOANA</t>
  </si>
  <si>
    <t>CARAPEBUS</t>
  </si>
  <si>
    <t>BOM JARDIM</t>
  </si>
  <si>
    <t>CANTAGALO</t>
  </si>
  <si>
    <t>CARMO</t>
  </si>
  <si>
    <t>CORDEIRO</t>
  </si>
  <si>
    <t>DUAS BARRAS</t>
  </si>
  <si>
    <t>NOVA FRIBURGO</t>
  </si>
  <si>
    <t>PETRÓPOLIS</t>
  </si>
  <si>
    <t>SANTA MARIA MADALENA</t>
  </si>
  <si>
    <t>SÃO SEBASTIÃO DO ALTO</t>
  </si>
  <si>
    <t>SUMIDOURO</t>
  </si>
  <si>
    <t>TERESÓPOLIS</t>
  </si>
  <si>
    <t>TRAJANO DE MORAIS</t>
  </si>
  <si>
    <t>S. JOSÉ VALE DO RIO PRETO</t>
  </si>
  <si>
    <t>MACUCO</t>
  </si>
  <si>
    <t>ARARUAMA</t>
  </si>
  <si>
    <t>CABO FRIO</t>
  </si>
  <si>
    <t>CACHOEIRAS DE MACACU</t>
  </si>
  <si>
    <t>CASIMIRO DE ABREU</t>
  </si>
  <si>
    <t>RIO BONITO</t>
  </si>
  <si>
    <t>SÃO PEDRO DA ALDEIA</t>
  </si>
  <si>
    <t>SAQUAREMA</t>
  </si>
  <si>
    <t>SILVA JARDIM</t>
  </si>
  <si>
    <t>ARRAIAL DO CABO</t>
  </si>
  <si>
    <t>RIO DAS OSTRAS</t>
  </si>
  <si>
    <t>IGUABA GRANDE</t>
  </si>
  <si>
    <t>ARMAÇÃO DOS BÚZIOS</t>
  </si>
  <si>
    <t>BARRA DO PIRAÍ</t>
  </si>
  <si>
    <t>BARRA MANSA</t>
  </si>
  <si>
    <t>PIRAÍ</t>
  </si>
  <si>
    <t>RESENDE</t>
  </si>
  <si>
    <t>RIO CLARO</t>
  </si>
  <si>
    <t>RIO DAS FLORES</t>
  </si>
  <si>
    <t>VALENÇA</t>
  </si>
  <si>
    <t>VOLTA REDONDA</t>
  </si>
  <si>
    <t>ITATIAIA</t>
  </si>
  <si>
    <t>QUATIS</t>
  </si>
  <si>
    <t>PINHEIRAL</t>
  </si>
  <si>
    <t>PORTO REAL</t>
  </si>
  <si>
    <t>ENG. PAULO DE FRONTIN</t>
  </si>
  <si>
    <t>MENDES</t>
  </si>
  <si>
    <t>MIGUEL PEREIRA</t>
  </si>
  <si>
    <t>PARAÍBA DO SUL</t>
  </si>
  <si>
    <t>SAPUCAIA</t>
  </si>
  <si>
    <t>TRÊS RIOS</t>
  </si>
  <si>
    <t>VASSOURAS</t>
  </si>
  <si>
    <t>PATY DO ALFERES</t>
  </si>
  <si>
    <t>COM. LEVY GASPARIAN</t>
  </si>
  <si>
    <t>AREAL</t>
  </si>
  <si>
    <t>ANGRA DOS REIS</t>
  </si>
  <si>
    <t>MANGARATIBA</t>
  </si>
  <si>
    <t>PARATI</t>
  </si>
  <si>
    <t>TOTAL:</t>
  </si>
  <si>
    <t>IPM 1998 Original</t>
  </si>
  <si>
    <t>Soma dos Índices Original</t>
  </si>
  <si>
    <t>Novo IPM 1998 (com a alteração da capital)</t>
  </si>
  <si>
    <t xml:space="preserve"> Soma dos Índices COM A ALTERAÇÃO</t>
  </si>
  <si>
    <t>IPM 1999 Original</t>
  </si>
  <si>
    <t>Novo IPM 1999 (com a alteração da capital)</t>
  </si>
  <si>
    <t>IPM 2000 Original</t>
  </si>
  <si>
    <t>Novo IPM 2000 (com a alteração da capital)</t>
  </si>
  <si>
    <t>MESQUITA</t>
  </si>
  <si>
    <t>IPM 2001 Original</t>
  </si>
  <si>
    <t>Novo IPM 2001 (com a alteração da capital)</t>
  </si>
  <si>
    <t>IPM 2002 Original</t>
  </si>
  <si>
    <t>Novo IPM 2002 (com a alteração da capital)</t>
  </si>
  <si>
    <t>IPM 2003 Original</t>
  </si>
  <si>
    <t>Novo IPM 2003 (com a alteração da capital)</t>
  </si>
  <si>
    <t>IPM 2004 Original</t>
  </si>
  <si>
    <t>Novo IPM 2004 (com a alteração da capital)</t>
  </si>
  <si>
    <t>Novo IPM 2005 (com a alteração da capital)</t>
  </si>
  <si>
    <t>IPM 2005 Original</t>
  </si>
  <si>
    <t>IPM 2006 Original</t>
  </si>
  <si>
    <t>Novo IPM 2006 (com a alteração da capital)</t>
  </si>
  <si>
    <t>IPM 2007 Original</t>
  </si>
  <si>
    <t>Novo IPM 2007 (com a alteração da capital)</t>
  </si>
  <si>
    <t>IPM 2008 Original</t>
  </si>
  <si>
    <t>Novo IPM 2008 (com a alteração da capital)</t>
  </si>
  <si>
    <t>IPM 2009 Original</t>
  </si>
  <si>
    <t>Novo IPM 2009 (com a alteração da capital)</t>
  </si>
  <si>
    <t xml:space="preserve"> Soma dos Índices COM A ALTERAÇÃO (e inclusão do ICA)</t>
  </si>
  <si>
    <t>Soma dos Índices Original (ICA incluído esse IPM)</t>
  </si>
  <si>
    <t>IPM 2010 Original</t>
  </si>
  <si>
    <t>Novo IPM 2010 (com a alteração da capital)</t>
  </si>
  <si>
    <t>IPM 2011 Original</t>
  </si>
  <si>
    <t>Novo IPM 2011 (com a alteração da capital)</t>
  </si>
  <si>
    <t>IPM 2012 Original</t>
  </si>
  <si>
    <t>Novo IPM 2012 (com a alteração da capital)</t>
  </si>
  <si>
    <t>IPM 2013 Original</t>
  </si>
  <si>
    <t>Novo IPM 2013 (com a alteração da capital)</t>
  </si>
  <si>
    <t>IPM 2014 Original</t>
  </si>
  <si>
    <t>Novo IPM 2014 (com a alteração da capital)</t>
  </si>
  <si>
    <t>IPM 2015 Original</t>
  </si>
  <si>
    <t>Novo IPM 2015 (com a alteração da capital)</t>
  </si>
  <si>
    <t>IPM 2016 Original</t>
  </si>
  <si>
    <t>Novo IPM 2016 (com a alteração da capital)</t>
  </si>
  <si>
    <t>IPM 2017 Original</t>
  </si>
  <si>
    <t>Novo IPM 2017 (com a alteração da capital)</t>
  </si>
  <si>
    <t>IPM 2018 Original</t>
  </si>
  <si>
    <t>Novo IPM 2018 (com a alteração da capital)</t>
  </si>
  <si>
    <t>IPM 2019 Original</t>
  </si>
  <si>
    <t>Novo IPM 2019 (com a alteração da capital)</t>
  </si>
  <si>
    <t>IPM 2020 Original</t>
  </si>
  <si>
    <t>Novo IPM 2020 (com a alteração da capital)</t>
  </si>
  <si>
    <t>IPM 2021 Original</t>
  </si>
  <si>
    <t>Novo IPM 2021 (com a alteração da capital)</t>
  </si>
  <si>
    <t>IPM 2022 Original</t>
  </si>
  <si>
    <t>Novo IPM 2022 (com a alteração da capital)</t>
  </si>
  <si>
    <t>VALOR DEVIDO POR CADA MUNICÍPIO</t>
  </si>
  <si>
    <t>Valor total de repasse:</t>
  </si>
  <si>
    <t>Variação do Rio de Janeiro:</t>
  </si>
  <si>
    <t>1997 - 2022</t>
  </si>
  <si>
    <t>Dívida acumulada 1997 - 2021</t>
  </si>
  <si>
    <t>Valor a ser pago em 2022</t>
  </si>
  <si>
    <t>Valor a ser pago por mês 2022</t>
  </si>
  <si>
    <t>Valor que seria repassado novo IPM por mês 2022</t>
  </si>
  <si>
    <r>
      <t xml:space="preserve">Valor a ser repassado </t>
    </r>
    <r>
      <rPr>
        <b/>
        <u/>
        <sz val="11"/>
        <color theme="1"/>
        <rFont val="Calibri"/>
        <family val="2"/>
        <scheme val="minor"/>
      </rPr>
      <t>de fato</t>
    </r>
    <r>
      <rPr>
        <sz val="11"/>
        <color theme="1"/>
        <rFont val="Calibri"/>
        <family val="2"/>
        <scheme val="minor"/>
      </rPr>
      <t xml:space="preserve"> pelo novo IPM em cada mês</t>
    </r>
  </si>
  <si>
    <t>Valor a ser pago por semana 2022</t>
  </si>
  <si>
    <t>Valor que seria repassado novo IPM por semana 2022</t>
  </si>
  <si>
    <r>
      <t xml:space="preserve">Valor a ser repassado </t>
    </r>
    <r>
      <rPr>
        <b/>
        <u/>
        <sz val="11"/>
        <color theme="1"/>
        <rFont val="Calibri"/>
        <family val="2"/>
        <scheme val="minor"/>
      </rPr>
      <t>de fato</t>
    </r>
    <r>
      <rPr>
        <sz val="11"/>
        <color theme="1"/>
        <rFont val="Calibri"/>
        <family val="2"/>
        <scheme val="minor"/>
      </rPr>
      <t xml:space="preserve"> pelo novo IPM em cada semana</t>
    </r>
  </si>
  <si>
    <t>Novo IPM 2023 (com a alteração da capital)</t>
  </si>
  <si>
    <t>IPM 2023 Original</t>
  </si>
  <si>
    <t>IPM 2024 Original</t>
  </si>
  <si>
    <t>Novo IPM 2024 (com a alteração da capital)</t>
  </si>
  <si>
    <t>Valor histórico devido ao Municipio do RJ - ICMS (art. 1º, § 1º, do projeto de lei)</t>
  </si>
  <si>
    <t>Valor histórico devido ao Municipio do RJ - IPI (art. 1º, § 5º, do projeto de lei)</t>
  </si>
  <si>
    <t>VALOR HISTÓRICO RECEBIDO A MAIS PELOS MUNCIPIOS - ICMS (ART 1º, § 2º, DO PROJETO DE LEI)</t>
  </si>
  <si>
    <t>VALOR HISTÓRICO RECEBIDO A MAIS PELOS MUNICIPIOS - ICMS (ART 1º, § 2º, DO PROJETO DE LEI)</t>
  </si>
  <si>
    <t>Valor  CORRIGIDO devido ao Municipio do RJ - ICMS (art. 1º, § 3º, do projeto de lei)</t>
  </si>
  <si>
    <t>Valor  CORRIGIDO devido ao Municipio do RJ - IPI (art. 1º, § 5º, do projeto de lei)</t>
  </si>
  <si>
    <t>VALOR HISTÓRICO RECEBIDO A MAIS PELOS MUNCIPIOS - IPI (ART 1º, § 5º, DO PROJETO DE LEI)</t>
  </si>
  <si>
    <t>VALOR CORRIGIDO RECEBIDO A MAIS PELOS MUNCIPIOS - IPI (ART 1º, § 5º, DO PROJETO DE LEI)</t>
  </si>
  <si>
    <t>VALOR CORRIGIDO RECEBIDO A MAIS PELOS MUNICIPIOS - ICMS (ART 1º, § 4º, DO PROJETO DE LEI)</t>
  </si>
  <si>
    <t>VALOR CORRIGIDO - EXERCÍCIO 1997</t>
  </si>
  <si>
    <t>VALOR CORRIGIDO - EXERCÍCIO 1998</t>
  </si>
  <si>
    <t>VALOR CORRIGIDO - EXERCÍCIO 1999</t>
  </si>
  <si>
    <t>VALOR CORRIGIDO - EXERCÍCIO 2000</t>
  </si>
  <si>
    <t>VALOR CORRIGIDO - EXERCÍCIO 2001</t>
  </si>
  <si>
    <t>VALOR CORRIGIDO - EXERCÍCIO 2002</t>
  </si>
  <si>
    <t>VALOR CORRIGIDO - EXERCÍCIO 2003</t>
  </si>
  <si>
    <t>VALOR CORRIGIDO - EXERCÍCIO 2004</t>
  </si>
  <si>
    <t>VALOR CORRIGIDO - EXERCÍCIO 2005</t>
  </si>
  <si>
    <t>VALOR CORRIGIDO - EXERCÍCIO 2006</t>
  </si>
  <si>
    <t>VALOR CORRIGIDO - EXERCÍCIO 2007</t>
  </si>
  <si>
    <t>VALOR CORRIGIDO - EXERCÍCIO 2008</t>
  </si>
  <si>
    <t>VALOR CORRIGIDO - EXERCÍCIO 2009</t>
  </si>
  <si>
    <t>VALOR CORRIGIDO - EXERCÍCIO 2010</t>
  </si>
  <si>
    <t>VALOR CORRIGIDO - EXERCÍCIO 2011</t>
  </si>
  <si>
    <t>VALOR CORRIGIDO - EXERCÍCIO 2012</t>
  </si>
  <si>
    <t>VALOR CORRIGIDO - EXERCÍCIO 2013</t>
  </si>
  <si>
    <t>VALOR CORRIGIDO - EXERCÍCIO 2014</t>
  </si>
  <si>
    <t>VALOR CORRIGIDO - EXERCÍCIO 2015</t>
  </si>
  <si>
    <t>VALOR CORRIGIDO - EXERCÍCIO 2016</t>
  </si>
  <si>
    <t>VALOR CORRIGIDO - EXERCÍCIO 2018</t>
  </si>
  <si>
    <t>VALOR CORRIGIDO - EXERCÍCIO 2019</t>
  </si>
  <si>
    <t>VALOR CORRIGIDO - EXERCÍCIO 2020</t>
  </si>
  <si>
    <t>VALOR CORRIGIDO - EXERCÍCIO 2021</t>
  </si>
  <si>
    <t>VALOR CORRIGIDO - EXERCÍCIO 2022</t>
  </si>
  <si>
    <t>VALOR CORRIGIDO - EXERCÍCIO 2023</t>
  </si>
  <si>
    <t>VALOR CORRIGIDO - EXERCÍCIO 2017</t>
  </si>
  <si>
    <t>VALOR CORRIGIDO - EXERCÍCIO 2024</t>
  </si>
  <si>
    <t>TOTAIS</t>
  </si>
  <si>
    <t>Mesquita</t>
  </si>
  <si>
    <t>ICMS + IPI corrigido</t>
  </si>
  <si>
    <t>ICMS (BASE)</t>
  </si>
  <si>
    <t>IPI (BASE)</t>
  </si>
  <si>
    <t>Total BASE</t>
  </si>
  <si>
    <t>BATIMENTO</t>
  </si>
  <si>
    <t>Parcela anual (TOTAL/52)</t>
  </si>
  <si>
    <t>Valor devido de royalties</t>
  </si>
  <si>
    <t>Valor  devido de royalties CORRIGIDO</t>
  </si>
  <si>
    <t>Royalties corrigido</t>
  </si>
  <si>
    <t>ICMS + IPI + royalties corrigido</t>
  </si>
  <si>
    <t>ROYALTIES (BASE)</t>
  </si>
  <si>
    <t>Royalties</t>
  </si>
  <si>
    <t>Valores a pagar (receber) corrigidos pelo IPCA acumulado entre zezembro de cada ano a janeiro de 2025  - ICMS + IPI + ROYALTIES</t>
  </si>
  <si>
    <t>Parcela anual (TOTAL/112)</t>
  </si>
  <si>
    <t>ÍNDICES DE PARTICIPAÇÃO DOS MUNICÍPIOS - 1997 A 2024</t>
  </si>
  <si>
    <t>EXERCÍCIO</t>
  </si>
  <si>
    <t>DECRETO</t>
  </si>
  <si>
    <t>22.913, DE 3 DE JANEIRO DE 1997</t>
  </si>
  <si>
    <t>23.953, DE 30 DE DEZEMBRO DE 1997</t>
  </si>
  <si>
    <t>25.019, DE 11 DE DEZEMBRO DE 1998</t>
  </si>
  <si>
    <t>25.872, DE 22 DE DEZEMBRO DE 1999</t>
  </si>
  <si>
    <t>27.657, DE 27 DE DEZEMBRO DE 2000</t>
  </si>
  <si>
    <t>30.401, DE 28 DE DEZEMBRO DE 2001</t>
  </si>
  <si>
    <t>34.451, DE 08 DE DEZEMBRO DE 2003</t>
  </si>
  <si>
    <t>35.655, DE 07 DE JUNHO DE 2004</t>
  </si>
  <si>
    <t>36.687, DE 01 DE DEZEMBRO DE 2004</t>
  </si>
  <si>
    <t>38.888, DE 20 DE FEVEREIRO DE 2006</t>
  </si>
  <si>
    <t>40.597, de 09 DE FEVEREIRO DE</t>
  </si>
  <si>
    <t>49.247, DE 16 DE AGOSTO DE 2024</t>
  </si>
  <si>
    <t>49.248, DE 16 DE AGOSTO DE 2024</t>
  </si>
  <si>
    <t>48.605, DE 17 DE JULHO DE 2023</t>
  </si>
  <si>
    <t>43.417, DE 12 DE JANEIRO DE 2012</t>
  </si>
  <si>
    <t>44.423, DE 4 DE OUTUBRO DE 2013</t>
  </si>
  <si>
    <t>44.541, DE 27 DE DEZEMBRO DE 2013</t>
  </si>
  <si>
    <t>45.848, DE 13 DE DEZEMBRO DE 2016</t>
  </si>
  <si>
    <t>46.454, DE 11 DE OUTUBRO DE 2018</t>
  </si>
  <si>
    <t>46.455, DE 11 DE OUTUBRO DE 2018</t>
  </si>
  <si>
    <t>46.456, DE 11 DE OUTUBRO DE 2018</t>
  </si>
  <si>
    <t>46.575, DE 13 DE FEVEREIRO DE 2019</t>
  </si>
  <si>
    <t>47.663, DE 29 DE JUNHO DE 2021</t>
  </si>
  <si>
    <t>48.693, DE 14 DE SETEMBRO DE 2023</t>
  </si>
  <si>
    <t>48.688, DE 14 DE SETEMBRO DE 2023</t>
  </si>
  <si>
    <t>49.076, DE 02 DE MAIO DE 2024</t>
  </si>
  <si>
    <t>49.175, DE 02 DE JULHO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</si>
</sst>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00000"/>
    <numFmt numFmtId="165" formatCode="0.000"/>
    <numFmt numFmtId="166" formatCode="0.0000"/>
    <numFmt numFmtId="167" formatCode="0.00000"/>
    <numFmt numFmtId="168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595959"/>
      <name val="Trebuchet MS"/>
      <family val="2"/>
    </font>
    <font>
      <b/>
      <sz val="11"/>
      <color rgb="FF595959"/>
      <name val="Trebuchet MS"/>
      <family val="2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Trebuchet MS"/>
      <family val="2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 tint="0.34998626667073579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3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65" fontId="2" fillId="2" borderId="1" xfId="0" applyNumberFormat="1" applyFont="1" applyFill="1" applyBorder="1" applyAlignment="1">
      <alignment horizontal="center" wrapText="1"/>
    </xf>
    <xf numFmtId="167" fontId="2" fillId="2" borderId="1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165" fontId="2" fillId="3" borderId="1" xfId="0" applyNumberFormat="1" applyFont="1" applyFill="1" applyBorder="1" applyAlignment="1">
      <alignment horizontal="center" wrapText="1"/>
    </xf>
    <xf numFmtId="10" fontId="2" fillId="2" borderId="1" xfId="1" applyNumberFormat="1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 wrapText="1"/>
    </xf>
    <xf numFmtId="164" fontId="0" fillId="0" borderId="0" xfId="0" applyNumberFormat="1"/>
    <xf numFmtId="1" fontId="2" fillId="2" borderId="1" xfId="0" applyNumberFormat="1" applyFont="1" applyFill="1" applyBorder="1" applyAlignment="1">
      <alignment horizontal="center" wrapText="1"/>
    </xf>
    <xf numFmtId="168" fontId="2" fillId="3" borderId="1" xfId="0" applyNumberFormat="1" applyFont="1" applyFill="1" applyBorder="1" applyAlignment="1">
      <alignment horizontal="center" wrapText="1"/>
    </xf>
    <xf numFmtId="166" fontId="2" fillId="2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right"/>
    </xf>
    <xf numFmtId="3" fontId="0" fillId="0" borderId="0" xfId="0" applyNumberFormat="1"/>
    <xf numFmtId="43" fontId="0" fillId="0" borderId="0" xfId="2" applyFont="1" applyAlignment="1">
      <alignment horizontal="center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0" fillId="5" borderId="0" xfId="0" applyFill="1"/>
    <xf numFmtId="0" fontId="2" fillId="4" borderId="1" xfId="0" applyFont="1" applyFill="1" applyBorder="1" applyAlignment="1">
      <alignment horizontal="center" wrapText="1"/>
    </xf>
    <xf numFmtId="43" fontId="0" fillId="5" borderId="0" xfId="0" applyNumberFormat="1" applyFill="1"/>
    <xf numFmtId="0" fontId="2" fillId="5" borderId="0" xfId="0" applyFont="1" applyFill="1" applyAlignment="1">
      <alignment horizontal="center" wrapText="1"/>
    </xf>
    <xf numFmtId="0" fontId="0" fillId="4" borderId="0" xfId="0" applyFill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43" fontId="0" fillId="4" borderId="0" xfId="2" applyFont="1" applyFill="1" applyAlignment="1">
      <alignment horizontal="center" wrapText="1"/>
    </xf>
    <xf numFmtId="43" fontId="0" fillId="4" borderId="0" xfId="2" applyFont="1" applyFill="1" applyAlignment="1">
      <alignment horizontal="center"/>
    </xf>
    <xf numFmtId="43" fontId="0" fillId="0" borderId="0" xfId="2" applyFont="1"/>
    <xf numFmtId="43" fontId="0" fillId="4" borderId="2" xfId="2" applyFont="1" applyFill="1" applyBorder="1" applyAlignment="1">
      <alignment horizontal="center" wrapText="1"/>
    </xf>
    <xf numFmtId="43" fontId="0" fillId="4" borderId="2" xfId="2" applyFont="1" applyFill="1" applyBorder="1" applyAlignment="1">
      <alignment horizontal="center"/>
    </xf>
    <xf numFmtId="43" fontId="0" fillId="0" borderId="0" xfId="0" applyNumberFormat="1" applyAlignment="1">
      <alignment horizontal="center"/>
    </xf>
    <xf numFmtId="0" fontId="0" fillId="6" borderId="0" xfId="0" applyFill="1" applyAlignment="1">
      <alignment horizontal="center" vertical="center"/>
    </xf>
    <xf numFmtId="43" fontId="0" fillId="0" borderId="0" xfId="0" applyNumberFormat="1"/>
    <xf numFmtId="0" fontId="6" fillId="2" borderId="1" xfId="0" applyFont="1" applyFill="1" applyBorder="1" applyAlignment="1">
      <alignment horizontal="center" wrapText="1"/>
    </xf>
    <xf numFmtId="43" fontId="5" fillId="0" borderId="0" xfId="0" applyNumberFormat="1" applyFont="1"/>
    <xf numFmtId="0" fontId="0" fillId="4" borderId="0" xfId="0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43" fontId="5" fillId="4" borderId="0" xfId="0" applyNumberFormat="1" applyFont="1" applyFill="1"/>
    <xf numFmtId="0" fontId="2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7" fillId="7" borderId="0" xfId="0" applyFont="1" applyFill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horizontal="center" vertical="center" wrapText="1"/>
    </xf>
  </cellXfs>
  <cellStyles count="3">
    <cellStyle name="Normal" xfId="0" builtinId="0"/>
    <cellStyle name="Porcentagem" xfId="1" builtinId="5"/>
    <cellStyle name="Vírgula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O99"/>
  <sheetViews>
    <sheetView zoomScale="90" zoomScaleNormal="90" workbookViewId="0">
      <selection activeCell="O7" sqref="O7"/>
    </sheetView>
  </sheetViews>
  <sheetFormatPr defaultColWidth="38.42578125" defaultRowHeight="15" x14ac:dyDescent="0.25"/>
  <cols>
    <col min="1" max="1" width="24.140625" style="2" bestFit="1" customWidth="1"/>
    <col min="2" max="2" width="24.140625" style="2" customWidth="1"/>
    <col min="3" max="4" width="24.28515625" style="2" bestFit="1" customWidth="1"/>
    <col min="5" max="5" width="29.28515625" style="2" customWidth="1"/>
    <col min="6" max="6" width="32.140625" style="2" customWidth="1"/>
    <col min="7" max="7" width="9.7109375" style="2" bestFit="1" customWidth="1"/>
    <col min="8" max="16384" width="38.42578125" style="2"/>
  </cols>
  <sheetData>
    <row r="2" spans="1:15" ht="68.45" customHeight="1" x14ac:dyDescent="0.25">
      <c r="A2" s="25" t="s">
        <v>262</v>
      </c>
      <c r="B2" s="25" t="s">
        <v>266</v>
      </c>
      <c r="C2" s="25" t="s">
        <v>263</v>
      </c>
      <c r="D2" s="25" t="s">
        <v>267</v>
      </c>
      <c r="E2" s="39" t="s">
        <v>307</v>
      </c>
      <c r="F2" s="39" t="s">
        <v>308</v>
      </c>
    </row>
    <row r="3" spans="1:15" x14ac:dyDescent="0.25">
      <c r="A3" s="29">
        <v>43024078.133702517</v>
      </c>
      <c r="B3" s="30">
        <v>213307600.29276076</v>
      </c>
      <c r="C3" s="30">
        <v>897739.34534207918</v>
      </c>
      <c r="D3" s="30">
        <v>4450871.0877713701</v>
      </c>
      <c r="E3" s="30">
        <v>0</v>
      </c>
      <c r="F3" s="30">
        <v>0</v>
      </c>
    </row>
    <row r="5" spans="1:15" ht="45.75" x14ac:dyDescent="0.3">
      <c r="A5" s="1" t="s">
        <v>0</v>
      </c>
      <c r="B5" s="1" t="s">
        <v>94</v>
      </c>
      <c r="C5" s="1" t="s">
        <v>92</v>
      </c>
      <c r="D5" s="1" t="s">
        <v>93</v>
      </c>
      <c r="E5" s="1" t="s">
        <v>96</v>
      </c>
      <c r="F5" s="7" t="s">
        <v>97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</v>
      </c>
      <c r="B6" s="3">
        <v>2.722369</v>
      </c>
      <c r="C6" s="4">
        <v>0.206458</v>
      </c>
      <c r="D6" s="4">
        <v>0.19711614156028368</v>
      </c>
      <c r="E6" s="5">
        <f>SUM(B6+C6)</f>
        <v>2.9288270000000001</v>
      </c>
      <c r="F6" s="8">
        <v>2.9194851123654328</v>
      </c>
      <c r="G6" s="9">
        <f>(F6/E6)-1</f>
        <v>-3.1896344968710411E-3</v>
      </c>
      <c r="H6" s="18">
        <v>122359.40009105206</v>
      </c>
      <c r="I6" s="18">
        <v>606641.47005252808</v>
      </c>
      <c r="J6" s="18">
        <v>2553.1482021028642</v>
      </c>
      <c r="K6" s="18">
        <v>12658.165841227554</v>
      </c>
      <c r="L6" s="34">
        <f>SUM(I6,K6)</f>
        <v>619299.63589375559</v>
      </c>
      <c r="M6" s="2">
        <v>0</v>
      </c>
      <c r="N6" s="2">
        <v>0</v>
      </c>
      <c r="O6" s="34">
        <f>SUM(L6,N6)</f>
        <v>619299.63589375559</v>
      </c>
    </row>
    <row r="7" spans="1:15" ht="16.5" x14ac:dyDescent="0.3">
      <c r="A7" s="3" t="s">
        <v>2</v>
      </c>
      <c r="B7" s="3">
        <v>9.3430000000000006E-3</v>
      </c>
      <c r="C7" s="4">
        <v>0.17435300000000001</v>
      </c>
      <c r="D7" s="4">
        <v>0.15980270344898381</v>
      </c>
      <c r="E7" s="5">
        <f t="shared" ref="E7:E71" si="0">SUM(B7+C7)</f>
        <v>0.183696</v>
      </c>
      <c r="F7" s="8">
        <v>0.16914570175752677</v>
      </c>
      <c r="G7" s="9">
        <f t="shared" ref="G7:G71" si="1">(F7/E7)-1</f>
        <v>-7.9208574179477131E-2</v>
      </c>
      <c r="H7" s="18">
        <v>190578.80310047464</v>
      </c>
      <c r="I7" s="18">
        <v>944864.10678453324</v>
      </c>
      <c r="J7" s="18">
        <v>3976.6125702871286</v>
      </c>
      <c r="K7" s="18">
        <v>19715.510975643949</v>
      </c>
      <c r="L7" s="34">
        <f t="shared" ref="L7:L70" si="2">SUM(I7,K7)</f>
        <v>964579.61776017724</v>
      </c>
      <c r="M7" s="2">
        <v>0</v>
      </c>
      <c r="N7" s="2">
        <v>0</v>
      </c>
      <c r="O7" s="34">
        <f t="shared" ref="O7:O70" si="3">SUM(L7,N7)</f>
        <v>964579.61776017724</v>
      </c>
    </row>
    <row r="8" spans="1:15" ht="16.5" x14ac:dyDescent="0.3">
      <c r="A8" s="3" t="s">
        <v>3</v>
      </c>
      <c r="B8" s="3">
        <v>0.105974</v>
      </c>
      <c r="C8" s="4">
        <v>0.28666399999999997</v>
      </c>
      <c r="D8" s="4">
        <v>0.25763517797948765</v>
      </c>
      <c r="E8" s="5">
        <f t="shared" si="0"/>
        <v>0.39263799999999999</v>
      </c>
      <c r="F8" s="8">
        <v>0.3636091743433959</v>
      </c>
      <c r="G8" s="9">
        <f t="shared" si="1"/>
        <v>-7.3932797275363282E-2</v>
      </c>
      <c r="H8" s="18">
        <v>380217.55684009939</v>
      </c>
      <c r="I8" s="18">
        <v>1885067.575107587</v>
      </c>
      <c r="J8" s="18">
        <v>7933.6100939676544</v>
      </c>
      <c r="K8" s="18">
        <v>39333.773184950995</v>
      </c>
      <c r="L8" s="34">
        <f t="shared" si="2"/>
        <v>1924401.348292538</v>
      </c>
      <c r="M8" s="2">
        <v>0</v>
      </c>
      <c r="N8" s="2">
        <v>0</v>
      </c>
      <c r="O8" s="34">
        <f t="shared" si="3"/>
        <v>1924401.348292538</v>
      </c>
    </row>
    <row r="9" spans="1:15" ht="16.5" x14ac:dyDescent="0.3">
      <c r="A9" s="3" t="s">
        <v>4</v>
      </c>
      <c r="B9" s="3">
        <v>7.5489000000000001E-2</v>
      </c>
      <c r="C9" s="4">
        <v>0.160333</v>
      </c>
      <c r="D9" s="4">
        <v>0.1487408488262911</v>
      </c>
      <c r="E9" s="5">
        <f t="shared" si="0"/>
        <v>0.235822</v>
      </c>
      <c r="F9" s="8">
        <v>0.22422984658399264</v>
      </c>
      <c r="G9" s="9">
        <f t="shared" si="1"/>
        <v>-4.9156369702603508E-2</v>
      </c>
      <c r="H9" s="18">
        <v>151833.22613490606</v>
      </c>
      <c r="I9" s="18">
        <v>752768.740585163</v>
      </c>
      <c r="J9" s="18">
        <v>3168.1483240137532</v>
      </c>
      <c r="K9" s="18">
        <v>15707.253837416485</v>
      </c>
      <c r="L9" s="34">
        <f t="shared" si="2"/>
        <v>768475.99442257953</v>
      </c>
      <c r="M9" s="2">
        <v>0</v>
      </c>
      <c r="N9" s="2">
        <v>0</v>
      </c>
      <c r="O9" s="34">
        <f t="shared" si="3"/>
        <v>768475.99442257953</v>
      </c>
    </row>
    <row r="10" spans="1:15" ht="16.5" x14ac:dyDescent="0.3">
      <c r="A10" s="3" t="s">
        <v>5</v>
      </c>
      <c r="B10" s="3">
        <v>2.0066000000000001E-2</v>
      </c>
      <c r="C10" s="4">
        <v>0.15831200000000001</v>
      </c>
      <c r="D10" s="4">
        <v>0.14228065015589209</v>
      </c>
      <c r="E10" s="5">
        <f>SUM(B10+C10)</f>
        <v>0.17837800000000001</v>
      </c>
      <c r="F10" s="8">
        <v>0.16234664853242561</v>
      </c>
      <c r="G10" s="9">
        <f t="shared" si="1"/>
        <v>-8.9872918563804971E-2</v>
      </c>
      <c r="H10" s="18">
        <v>209977.53612052742</v>
      </c>
      <c r="I10" s="18">
        <v>1041040.419415065</v>
      </c>
      <c r="J10" s="18">
        <v>4381.3860514938278</v>
      </c>
      <c r="K10" s="18">
        <v>21722.323525352323</v>
      </c>
      <c r="L10" s="34">
        <f t="shared" si="2"/>
        <v>1062762.7429404173</v>
      </c>
      <c r="M10" s="2">
        <v>0</v>
      </c>
      <c r="N10" s="2">
        <v>0</v>
      </c>
      <c r="O10" s="34">
        <f t="shared" si="3"/>
        <v>1062762.7429404173</v>
      </c>
    </row>
    <row r="11" spans="1:15" ht="16.5" x14ac:dyDescent="0.3">
      <c r="A11" s="3" t="s">
        <v>6</v>
      </c>
      <c r="B11" s="3">
        <v>9.1084999999999999E-2</v>
      </c>
      <c r="C11" s="4">
        <v>0.15560199999999999</v>
      </c>
      <c r="D11" s="4">
        <v>0.13984507634012028</v>
      </c>
      <c r="E11" s="5">
        <f t="shared" si="0"/>
        <v>0.24668699999999999</v>
      </c>
      <c r="F11" s="8">
        <v>0.23093007403081955</v>
      </c>
      <c r="G11" s="9">
        <f t="shared" si="1"/>
        <v>-6.3874164302052505E-2</v>
      </c>
      <c r="H11" s="18">
        <v>206383.12986488733</v>
      </c>
      <c r="I11" s="18">
        <v>1023219.8360086009</v>
      </c>
      <c r="J11" s="18">
        <v>4306.3852598719022</v>
      </c>
      <c r="K11" s="18">
        <v>21350.479674771403</v>
      </c>
      <c r="L11" s="34">
        <f t="shared" si="2"/>
        <v>1044570.3156833723</v>
      </c>
      <c r="M11" s="2">
        <v>0</v>
      </c>
      <c r="N11" s="2">
        <v>0</v>
      </c>
      <c r="O11" s="34">
        <f t="shared" si="3"/>
        <v>1044570.3156833723</v>
      </c>
    </row>
    <row r="12" spans="1:15" ht="16.5" x14ac:dyDescent="0.3">
      <c r="A12" s="3" t="s">
        <v>7</v>
      </c>
      <c r="B12" s="3">
        <v>0.246971</v>
      </c>
      <c r="C12" s="4">
        <v>0.23622000000000001</v>
      </c>
      <c r="D12" s="4">
        <v>0.21949684132128577</v>
      </c>
      <c r="E12" s="5">
        <f t="shared" si="0"/>
        <v>0.48319100000000004</v>
      </c>
      <c r="F12" s="8">
        <v>0.46646783665660735</v>
      </c>
      <c r="G12" s="9">
        <f t="shared" si="1"/>
        <v>-3.4609840297920913E-2</v>
      </c>
      <c r="H12" s="18">
        <v>219038.84036783595</v>
      </c>
      <c r="I12" s="18">
        <v>1085965.1487377812</v>
      </c>
      <c r="J12" s="18">
        <v>4570.4590007769002</v>
      </c>
      <c r="K12" s="18">
        <v>22659.721811179959</v>
      </c>
      <c r="L12" s="34">
        <f t="shared" si="2"/>
        <v>1108624.8705489612</v>
      </c>
      <c r="M12" s="2">
        <v>0</v>
      </c>
      <c r="N12" s="2">
        <v>0</v>
      </c>
      <c r="O12" s="34">
        <f t="shared" si="3"/>
        <v>1108624.8705489612</v>
      </c>
    </row>
    <row r="13" spans="1:15" ht="16.5" x14ac:dyDescent="0.3">
      <c r="A13" s="3" t="s">
        <v>8</v>
      </c>
      <c r="B13" s="3">
        <v>1.006464</v>
      </c>
      <c r="C13" s="4">
        <v>0.26931699999999997</v>
      </c>
      <c r="D13" s="4">
        <v>0.25025074428128319</v>
      </c>
      <c r="E13" s="5">
        <f t="shared" si="0"/>
        <v>1.2757810000000001</v>
      </c>
      <c r="F13" s="8">
        <v>1.2567147317141358</v>
      </c>
      <c r="G13" s="9">
        <f t="shared" si="1"/>
        <v>-1.4944781499226178E-2</v>
      </c>
      <c r="H13" s="18">
        <v>249728.66734138504</v>
      </c>
      <c r="I13" s="18">
        <v>1238121.1885437744</v>
      </c>
      <c r="J13" s="18">
        <v>5210.8321678736247</v>
      </c>
      <c r="K13" s="18">
        <v>25834.605957233885</v>
      </c>
      <c r="L13" s="34">
        <f t="shared" si="2"/>
        <v>1263955.7945010082</v>
      </c>
      <c r="M13" s="2">
        <v>0</v>
      </c>
      <c r="N13" s="2">
        <v>0</v>
      </c>
      <c r="O13" s="34">
        <f t="shared" si="3"/>
        <v>1263955.7945010082</v>
      </c>
    </row>
    <row r="14" spans="1:15" ht="16.5" x14ac:dyDescent="0.3">
      <c r="A14" s="3" t="s">
        <v>9</v>
      </c>
      <c r="B14" s="3">
        <v>1.017296</v>
      </c>
      <c r="C14" s="4">
        <v>0.46035100000000001</v>
      </c>
      <c r="D14" s="4">
        <v>0.33131093305544324</v>
      </c>
      <c r="E14" s="5">
        <f t="shared" si="0"/>
        <v>1.4776469999999999</v>
      </c>
      <c r="F14" s="8">
        <v>1.3486069195693742</v>
      </c>
      <c r="G14" s="9">
        <f t="shared" si="1"/>
        <v>-8.732808338569753E-2</v>
      </c>
      <c r="H14" s="18">
        <v>1690158.075844191</v>
      </c>
      <c r="I14" s="18">
        <v>8379576.7140758671</v>
      </c>
      <c r="J14" s="18">
        <v>35266.79641613079</v>
      </c>
      <c r="K14" s="18">
        <v>174848.03951314357</v>
      </c>
      <c r="L14" s="34">
        <f t="shared" si="2"/>
        <v>8554424.7535890099</v>
      </c>
      <c r="M14" s="2">
        <v>0</v>
      </c>
      <c r="N14" s="2">
        <v>0</v>
      </c>
      <c r="O14" s="34">
        <f t="shared" si="3"/>
        <v>8554424.7535890099</v>
      </c>
    </row>
    <row r="15" spans="1:15" ht="16.5" x14ac:dyDescent="0.3">
      <c r="A15" s="3" t="s">
        <v>10</v>
      </c>
      <c r="B15" s="3">
        <v>5.2089999999999997E-2</v>
      </c>
      <c r="C15" s="4">
        <v>0.23411499999999999</v>
      </c>
      <c r="D15" s="4">
        <v>0.21990487759941987</v>
      </c>
      <c r="E15" s="5">
        <f t="shared" si="0"/>
        <v>0.28620499999999999</v>
      </c>
      <c r="F15" s="8">
        <v>0.27199487487947116</v>
      </c>
      <c r="G15" s="9">
        <f t="shared" si="1"/>
        <v>-4.965016376558351E-2</v>
      </c>
      <c r="H15" s="18">
        <v>186123.23900503386</v>
      </c>
      <c r="I15" s="18">
        <v>922774.01848105912</v>
      </c>
      <c r="J15" s="18">
        <v>3883.6428805766191</v>
      </c>
      <c r="K15" s="18">
        <v>19254.579741963968</v>
      </c>
      <c r="L15" s="34">
        <f t="shared" si="2"/>
        <v>942028.59822302312</v>
      </c>
      <c r="M15" s="2">
        <v>0</v>
      </c>
      <c r="N15" s="2">
        <v>0</v>
      </c>
      <c r="O15" s="34">
        <f t="shared" si="3"/>
        <v>942028.59822302312</v>
      </c>
    </row>
    <row r="16" spans="1:15" ht="16.5" x14ac:dyDescent="0.3">
      <c r="A16" s="3" t="s">
        <v>11</v>
      </c>
      <c r="B16" s="3">
        <v>4.2837E-2</v>
      </c>
      <c r="C16" s="4">
        <v>0.26031700000000002</v>
      </c>
      <c r="D16" s="4">
        <v>0.23859274204475472</v>
      </c>
      <c r="E16" s="5">
        <f t="shared" si="0"/>
        <v>0.30315400000000003</v>
      </c>
      <c r="F16" s="8">
        <v>0.28142973923045739</v>
      </c>
      <c r="G16" s="9">
        <f t="shared" si="1"/>
        <v>-7.1660808597421299E-2</v>
      </c>
      <c r="H16" s="18">
        <v>284542.86961737927</v>
      </c>
      <c r="I16" s="18">
        <v>1410725.3271036174</v>
      </c>
      <c r="J16" s="18">
        <v>5937.2644475550478</v>
      </c>
      <c r="K16" s="18">
        <v>29436.159623822794</v>
      </c>
      <c r="L16" s="34">
        <f t="shared" si="2"/>
        <v>1440161.4867274403</v>
      </c>
      <c r="M16" s="2">
        <v>0</v>
      </c>
      <c r="N16" s="2">
        <v>0</v>
      </c>
      <c r="O16" s="34">
        <f t="shared" si="3"/>
        <v>1440161.4867274403</v>
      </c>
    </row>
    <row r="17" spans="1:15" ht="16.5" x14ac:dyDescent="0.3">
      <c r="A17" s="3" t="s">
        <v>12</v>
      </c>
      <c r="B17" s="3">
        <v>0.66647999999999996</v>
      </c>
      <c r="C17" s="4">
        <v>0.26957100000000001</v>
      </c>
      <c r="D17" s="4">
        <v>0.24227308822561769</v>
      </c>
      <c r="E17" s="5">
        <f t="shared" si="0"/>
        <v>0.93605099999999997</v>
      </c>
      <c r="F17" s="8">
        <v>0.90875307913808689</v>
      </c>
      <c r="G17" s="9">
        <f t="shared" si="1"/>
        <v>-2.9162856363502687E-2</v>
      </c>
      <c r="H17" s="18">
        <v>357546.28518944792</v>
      </c>
      <c r="I17" s="18">
        <v>1772666.4555215393</v>
      </c>
      <c r="J17" s="18">
        <v>7460.551903005864</v>
      </c>
      <c r="K17" s="18">
        <v>36988.414216437741</v>
      </c>
      <c r="L17" s="34">
        <f t="shared" si="2"/>
        <v>1809654.8697379772</v>
      </c>
      <c r="M17" s="2">
        <v>0</v>
      </c>
      <c r="N17" s="2">
        <v>0</v>
      </c>
      <c r="O17" s="34">
        <f t="shared" si="3"/>
        <v>1809654.8697379772</v>
      </c>
    </row>
    <row r="18" spans="1:15" ht="16.5" x14ac:dyDescent="0.3">
      <c r="A18" s="3" t="s">
        <v>13</v>
      </c>
      <c r="B18" s="3">
        <v>5.3960000000000001E-2</v>
      </c>
      <c r="C18" s="4">
        <v>0.31769399999999998</v>
      </c>
      <c r="D18" s="4">
        <v>0.28552294753793761</v>
      </c>
      <c r="E18" s="5">
        <f t="shared" si="0"/>
        <v>0.37165399999999998</v>
      </c>
      <c r="F18" s="8">
        <v>0.3394829441431082</v>
      </c>
      <c r="G18" s="9">
        <f t="shared" si="1"/>
        <v>-8.6561844771997021E-2</v>
      </c>
      <c r="H18" s="18">
        <v>421374.27133884002</v>
      </c>
      <c r="I18" s="18">
        <v>2089117.0373268288</v>
      </c>
      <c r="J18" s="18">
        <v>8792.3850760999776</v>
      </c>
      <c r="K18" s="18">
        <v>43591.464193712192</v>
      </c>
      <c r="L18" s="34">
        <f t="shared" si="2"/>
        <v>2132708.501520541</v>
      </c>
      <c r="M18" s="2">
        <v>0</v>
      </c>
      <c r="N18" s="2">
        <v>0</v>
      </c>
      <c r="O18" s="34">
        <f t="shared" si="3"/>
        <v>2132708.501520541</v>
      </c>
    </row>
    <row r="19" spans="1:15" ht="16.5" x14ac:dyDescent="0.3">
      <c r="A19" s="3" t="s">
        <v>14</v>
      </c>
      <c r="B19" s="3">
        <v>1.6705999999999999E-2</v>
      </c>
      <c r="C19" s="4">
        <v>0.23205100000000001</v>
      </c>
      <c r="D19" s="4">
        <v>0.21268562707862865</v>
      </c>
      <c r="E19" s="5">
        <f t="shared" si="0"/>
        <v>0.24875700000000001</v>
      </c>
      <c r="F19" s="8">
        <v>0.22939162478471239</v>
      </c>
      <c r="G19" s="9">
        <f t="shared" si="1"/>
        <v>-7.7848563920965508E-2</v>
      </c>
      <c r="H19" s="18">
        <v>253646.34927880252</v>
      </c>
      <c r="I19" s="18">
        <v>1257544.5293573502</v>
      </c>
      <c r="J19" s="18">
        <v>5292.5784218392728</v>
      </c>
      <c r="K19" s="18">
        <v>26239.892904048807</v>
      </c>
      <c r="L19" s="34">
        <f t="shared" si="2"/>
        <v>1283784.422261399</v>
      </c>
      <c r="M19" s="2">
        <v>0</v>
      </c>
      <c r="N19" s="2">
        <v>0</v>
      </c>
      <c r="O19" s="34">
        <f t="shared" si="3"/>
        <v>1283784.422261399</v>
      </c>
    </row>
    <row r="20" spans="1:15" ht="16.5" x14ac:dyDescent="0.3">
      <c r="A20" s="3" t="s">
        <v>15</v>
      </c>
      <c r="B20" s="3">
        <v>1.7754620000000001</v>
      </c>
      <c r="C20" s="4">
        <v>0.99971600000000005</v>
      </c>
      <c r="D20" s="4">
        <v>0.92612055017139838</v>
      </c>
      <c r="E20" s="5">
        <f t="shared" si="0"/>
        <v>2.7751780000000004</v>
      </c>
      <c r="F20" s="8">
        <v>2.7015825231555732</v>
      </c>
      <c r="G20" s="9">
        <f t="shared" si="1"/>
        <v>-2.6519191505707806E-2</v>
      </c>
      <c r="H20" s="18">
        <v>963948.48111619055</v>
      </c>
      <c r="I20" s="18">
        <v>4779127.0895744674</v>
      </c>
      <c r="J20" s="18">
        <v>20113.725056269206</v>
      </c>
      <c r="K20" s="18">
        <v>99721.147106701275</v>
      </c>
      <c r="L20" s="34">
        <f t="shared" si="2"/>
        <v>4878848.2366811689</v>
      </c>
      <c r="M20" s="2">
        <v>0</v>
      </c>
      <c r="N20" s="2">
        <v>0</v>
      </c>
      <c r="O20" s="34">
        <f t="shared" si="3"/>
        <v>4878848.2366811689</v>
      </c>
    </row>
    <row r="21" spans="1:15" ht="16.5" x14ac:dyDescent="0.3">
      <c r="A21" s="3" t="s">
        <v>16</v>
      </c>
      <c r="B21" s="3">
        <v>0.35763299999999998</v>
      </c>
      <c r="C21" s="4">
        <v>0.30796800000000002</v>
      </c>
      <c r="D21" s="4">
        <v>0.2892752081008827</v>
      </c>
      <c r="E21" s="5">
        <f t="shared" si="0"/>
        <v>0.665601</v>
      </c>
      <c r="F21" s="8">
        <v>0.64690820163180074</v>
      </c>
      <c r="G21" s="9">
        <f t="shared" si="1"/>
        <v>-2.8084089970116133E-2</v>
      </c>
      <c r="H21" s="18">
        <v>244836.98411149718</v>
      </c>
      <c r="I21" s="18">
        <v>1213868.8801522471</v>
      </c>
      <c r="J21" s="18">
        <v>5108.7624271397362</v>
      </c>
      <c r="K21" s="18">
        <v>25328.557892919987</v>
      </c>
      <c r="L21" s="34">
        <f t="shared" si="2"/>
        <v>1239197.4380451671</v>
      </c>
      <c r="M21" s="2">
        <v>0</v>
      </c>
      <c r="N21" s="2">
        <v>0</v>
      </c>
      <c r="O21" s="34">
        <f t="shared" si="3"/>
        <v>1239197.4380451671</v>
      </c>
    </row>
    <row r="22" spans="1:15" ht="16.5" x14ac:dyDescent="0.3">
      <c r="A22" s="3" t="s">
        <v>17</v>
      </c>
      <c r="B22" s="3">
        <v>1.9155999999999999E-2</v>
      </c>
      <c r="C22" s="4">
        <v>0.20189699999999999</v>
      </c>
      <c r="D22" s="4">
        <v>0.18703407839621933</v>
      </c>
      <c r="E22" s="5">
        <f t="shared" si="0"/>
        <v>0.221053</v>
      </c>
      <c r="F22" s="8">
        <v>0.20619007633431857</v>
      </c>
      <c r="G22" s="9">
        <f t="shared" si="1"/>
        <v>-6.7236923568924301E-2</v>
      </c>
      <c r="H22" s="18">
        <v>194673.54933735169</v>
      </c>
      <c r="I22" s="18">
        <v>965165.30861114152</v>
      </c>
      <c r="J22" s="18">
        <v>4062.0534435258742</v>
      </c>
      <c r="K22" s="18">
        <v>20139.115348545045</v>
      </c>
      <c r="L22" s="34">
        <f t="shared" si="2"/>
        <v>985304.42395968654</v>
      </c>
      <c r="M22" s="2">
        <v>0</v>
      </c>
      <c r="N22" s="2">
        <v>0</v>
      </c>
      <c r="O22" s="34">
        <f t="shared" si="3"/>
        <v>985304.42395968654</v>
      </c>
    </row>
    <row r="23" spans="1:15" ht="16.5" x14ac:dyDescent="0.3">
      <c r="A23" s="3" t="s">
        <v>18</v>
      </c>
      <c r="B23" s="3">
        <v>8.4910000000000003E-3</v>
      </c>
      <c r="C23" s="4">
        <v>0.228023</v>
      </c>
      <c r="D23" s="4">
        <v>0.21123677745653041</v>
      </c>
      <c r="E23" s="5">
        <f t="shared" si="0"/>
        <v>0.236514</v>
      </c>
      <c r="F23" s="8">
        <v>0.21972777525925266</v>
      </c>
      <c r="G23" s="9">
        <f t="shared" si="1"/>
        <v>-7.0973493073337446E-2</v>
      </c>
      <c r="H23" s="18">
        <v>219864.81420214707</v>
      </c>
      <c r="I23" s="18">
        <v>1090060.2160615714</v>
      </c>
      <c r="J23" s="18">
        <v>4587.6937502811124</v>
      </c>
      <c r="K23" s="18">
        <v>22745.169384210247</v>
      </c>
      <c r="L23" s="34">
        <f t="shared" si="2"/>
        <v>1112805.3854457815</v>
      </c>
      <c r="M23" s="2">
        <v>0</v>
      </c>
      <c r="N23" s="2">
        <v>0</v>
      </c>
      <c r="O23" s="34">
        <f t="shared" si="3"/>
        <v>1112805.3854457815</v>
      </c>
    </row>
    <row r="24" spans="1:15" ht="16.5" x14ac:dyDescent="0.3">
      <c r="A24" s="3" t="s">
        <v>19</v>
      </c>
      <c r="B24" s="3">
        <v>8.0658999999999995E-2</v>
      </c>
      <c r="C24" s="4">
        <v>0.223359</v>
      </c>
      <c r="D24" s="4">
        <v>0.20980173656420489</v>
      </c>
      <c r="E24" s="5">
        <f t="shared" si="0"/>
        <v>0.30401800000000001</v>
      </c>
      <c r="F24" s="8">
        <v>0.29046073365959757</v>
      </c>
      <c r="G24" s="9">
        <f t="shared" si="1"/>
        <v>-4.4593630444258014E-2</v>
      </c>
      <c r="H24" s="18">
        <v>177572.13971918402</v>
      </c>
      <c r="I24" s="18">
        <v>880378.81682533922</v>
      </c>
      <c r="J24" s="18">
        <v>3705.2158553425688</v>
      </c>
      <c r="K24" s="18">
        <v>18369.962517586133</v>
      </c>
      <c r="L24" s="34">
        <f t="shared" si="2"/>
        <v>898748.77934292541</v>
      </c>
      <c r="M24" s="2">
        <v>0</v>
      </c>
      <c r="N24" s="2">
        <v>0</v>
      </c>
      <c r="O24" s="34">
        <f t="shared" si="3"/>
        <v>898748.77934292541</v>
      </c>
    </row>
    <row r="25" spans="1:15" ht="16.5" x14ac:dyDescent="0.3">
      <c r="A25" s="3" t="s">
        <v>20</v>
      </c>
      <c r="B25" s="3">
        <v>0.216835</v>
      </c>
      <c r="C25" s="4">
        <v>0.19626099999999999</v>
      </c>
      <c r="D25" s="4">
        <v>0.17638677219822588</v>
      </c>
      <c r="E25" s="5">
        <f t="shared" si="0"/>
        <v>0.41309600000000002</v>
      </c>
      <c r="F25" s="8">
        <v>0.39322176826600819</v>
      </c>
      <c r="G25" s="9">
        <f t="shared" si="1"/>
        <v>-4.8110443417490933E-2</v>
      </c>
      <c r="H25" s="18">
        <v>260311.31687386148</v>
      </c>
      <c r="I25" s="18">
        <v>1290588.5434397198</v>
      </c>
      <c r="J25" s="18">
        <v>5431.6494700769545</v>
      </c>
      <c r="K25" s="18">
        <v>26929.388480864916</v>
      </c>
      <c r="L25" s="34">
        <f t="shared" si="2"/>
        <v>1317517.9319205848</v>
      </c>
      <c r="M25" s="2">
        <v>0</v>
      </c>
      <c r="N25" s="2">
        <v>0</v>
      </c>
      <c r="O25" s="34">
        <f t="shared" si="3"/>
        <v>1317517.9319205848</v>
      </c>
    </row>
    <row r="26" spans="1:15" ht="16.5" x14ac:dyDescent="0.3">
      <c r="A26" s="3" t="s">
        <v>21</v>
      </c>
      <c r="B26" s="3">
        <v>2.8635000000000001E-2</v>
      </c>
      <c r="C26" s="4">
        <v>0.182897</v>
      </c>
      <c r="D26" s="4">
        <v>0.16967346103286385</v>
      </c>
      <c r="E26" s="5">
        <f t="shared" si="0"/>
        <v>0.211532</v>
      </c>
      <c r="F26" s="8">
        <v>0.19830845904977926</v>
      </c>
      <c r="G26" s="9">
        <f t="shared" si="1"/>
        <v>-6.2513193985877957E-2</v>
      </c>
      <c r="H26" s="18">
        <v>173201.02756978385</v>
      </c>
      <c r="I26" s="18">
        <v>858707.42992655281</v>
      </c>
      <c r="J26" s="18">
        <v>3614.008337839834</v>
      </c>
      <c r="K26" s="18">
        <v>17917.767897013233</v>
      </c>
      <c r="L26" s="34">
        <f t="shared" si="2"/>
        <v>876625.19782356604</v>
      </c>
      <c r="M26" s="2">
        <v>0</v>
      </c>
      <c r="N26" s="2">
        <v>0</v>
      </c>
      <c r="O26" s="34">
        <f t="shared" si="3"/>
        <v>876625.19782356604</v>
      </c>
    </row>
    <row r="27" spans="1:15" ht="16.5" x14ac:dyDescent="0.3">
      <c r="A27" s="3" t="s">
        <v>22</v>
      </c>
      <c r="B27" s="3">
        <v>1.4341E-2</v>
      </c>
      <c r="C27" s="4">
        <v>0.211228</v>
      </c>
      <c r="D27" s="4">
        <v>0.19567816417022849</v>
      </c>
      <c r="E27" s="5">
        <f t="shared" si="0"/>
        <v>0.22556899999999999</v>
      </c>
      <c r="F27" s="8">
        <v>0.21001916207003687</v>
      </c>
      <c r="G27" s="9">
        <f t="shared" si="1"/>
        <v>-6.8936059165767949E-2</v>
      </c>
      <c r="H27" s="18">
        <v>203670.70500645693</v>
      </c>
      <c r="I27" s="18">
        <v>1009771.9978997119</v>
      </c>
      <c r="J27" s="18">
        <v>4249.787870170032</v>
      </c>
      <c r="K27" s="18">
        <v>21069.877418922413</v>
      </c>
      <c r="L27" s="34">
        <f t="shared" si="2"/>
        <v>1030841.8753186343</v>
      </c>
      <c r="M27" s="2">
        <v>0</v>
      </c>
      <c r="N27" s="2">
        <v>0</v>
      </c>
      <c r="O27" s="34">
        <f t="shared" si="3"/>
        <v>1030841.8753186343</v>
      </c>
    </row>
    <row r="28" spans="1:15" ht="16.5" x14ac:dyDescent="0.3">
      <c r="A28" s="3" t="s">
        <v>23</v>
      </c>
      <c r="B28" s="3">
        <v>2.5981000000000001E-2</v>
      </c>
      <c r="C28" s="4">
        <v>0.181751</v>
      </c>
      <c r="D28" s="4">
        <v>0.17071922520373392</v>
      </c>
      <c r="E28" s="5">
        <f>SUM(B28+C28)</f>
        <v>0.207732</v>
      </c>
      <c r="F28" s="8">
        <v>0.1967002232367317</v>
      </c>
      <c r="G28" s="9">
        <f t="shared" si="1"/>
        <v>-5.3105813082569342E-2</v>
      </c>
      <c r="H28" s="18">
        <v>144493.45137670124</v>
      </c>
      <c r="I28" s="18">
        <v>716379.12322958221</v>
      </c>
      <c r="J28" s="18">
        <v>3014.9967662764175</v>
      </c>
      <c r="K28" s="18">
        <v>14947.948985827839</v>
      </c>
      <c r="L28" s="34">
        <f t="shared" si="2"/>
        <v>731327.07221541007</v>
      </c>
      <c r="M28" s="2">
        <v>0</v>
      </c>
      <c r="N28" s="2">
        <v>0</v>
      </c>
      <c r="O28" s="34">
        <f t="shared" si="3"/>
        <v>731327.07221541007</v>
      </c>
    </row>
    <row r="29" spans="1:15" ht="16.5" x14ac:dyDescent="0.3">
      <c r="A29" s="3" t="s">
        <v>24</v>
      </c>
      <c r="B29" s="3">
        <v>1.8277000000000002E-2</v>
      </c>
      <c r="C29" s="4">
        <v>0.221633</v>
      </c>
      <c r="D29" s="4">
        <v>0.20818049991240301</v>
      </c>
      <c r="E29" s="5">
        <f t="shared" si="0"/>
        <v>0.23991000000000001</v>
      </c>
      <c r="F29" s="8">
        <v>0.22645749764782802</v>
      </c>
      <c r="G29" s="9">
        <f t="shared" si="1"/>
        <v>-5.6073120554257838E-2</v>
      </c>
      <c r="H29" s="18">
        <v>176199.94822508004</v>
      </c>
      <c r="I29" s="18">
        <v>873575.67571352131</v>
      </c>
      <c r="J29" s="18">
        <v>3676.5837417206931</v>
      </c>
      <c r="K29" s="18">
        <v>18228.008344180897</v>
      </c>
      <c r="L29" s="34">
        <f t="shared" si="2"/>
        <v>891803.68405770219</v>
      </c>
      <c r="M29" s="2">
        <v>0</v>
      </c>
      <c r="N29" s="2">
        <v>0</v>
      </c>
      <c r="O29" s="34">
        <f t="shared" si="3"/>
        <v>891803.68405770219</v>
      </c>
    </row>
    <row r="30" spans="1:15" ht="16.5" x14ac:dyDescent="0.3">
      <c r="A30" s="3" t="s">
        <v>25</v>
      </c>
      <c r="B30" s="3">
        <v>5.9855150000000004</v>
      </c>
      <c r="C30" s="4">
        <v>0.86201799999999995</v>
      </c>
      <c r="D30" s="4">
        <v>0.62038746063457451</v>
      </c>
      <c r="E30" s="5">
        <f t="shared" si="0"/>
        <v>6.8475330000000003</v>
      </c>
      <c r="F30" s="8">
        <v>6.6059023945755513</v>
      </c>
      <c r="G30" s="9">
        <f t="shared" si="1"/>
        <v>-3.5287249499118767E-2</v>
      </c>
      <c r="H30" s="18">
        <v>3164861.0088151097</v>
      </c>
      <c r="I30" s="18">
        <v>15690955.770221425</v>
      </c>
      <c r="J30" s="18">
        <v>66037.911174364155</v>
      </c>
      <c r="K30" s="18">
        <v>327407.09323683719</v>
      </c>
      <c r="L30" s="34">
        <f t="shared" si="2"/>
        <v>16018362.863458263</v>
      </c>
      <c r="M30" s="2">
        <v>0</v>
      </c>
      <c r="N30" s="2">
        <v>0</v>
      </c>
      <c r="O30" s="34">
        <f t="shared" si="3"/>
        <v>16018362.863458263</v>
      </c>
    </row>
    <row r="31" spans="1:15" ht="16.5" x14ac:dyDescent="0.3">
      <c r="A31" s="3" t="s">
        <v>26</v>
      </c>
      <c r="B31" s="3">
        <v>2.4081999999999999E-2</v>
      </c>
      <c r="C31" s="4">
        <v>0.188389</v>
      </c>
      <c r="D31" s="4">
        <v>0.17476838685446011</v>
      </c>
      <c r="E31" s="5">
        <f t="shared" si="0"/>
        <v>0.21247099999999999</v>
      </c>
      <c r="F31" s="8">
        <v>0.19885038486595627</v>
      </c>
      <c r="G31" s="9">
        <f t="shared" si="1"/>
        <v>-6.4105760946405521E-2</v>
      </c>
      <c r="H31" s="18">
        <v>178401.8778502401</v>
      </c>
      <c r="I31" s="18">
        <v>884492.54702676169</v>
      </c>
      <c r="J31" s="18">
        <v>3722.5291505691421</v>
      </c>
      <c r="K31" s="18">
        <v>18455.799509757442</v>
      </c>
      <c r="L31" s="34">
        <f t="shared" si="2"/>
        <v>902948.34653651912</v>
      </c>
      <c r="M31" s="2">
        <v>0</v>
      </c>
      <c r="N31" s="2">
        <v>0</v>
      </c>
      <c r="O31" s="34">
        <f t="shared" si="3"/>
        <v>902948.34653651912</v>
      </c>
    </row>
    <row r="32" spans="1:15" ht="16.5" x14ac:dyDescent="0.3">
      <c r="A32" s="3" t="s">
        <v>27</v>
      </c>
      <c r="B32" s="3">
        <v>8.0660999999999997E-2</v>
      </c>
      <c r="C32" s="4">
        <v>0.212035</v>
      </c>
      <c r="D32" s="4">
        <v>0.15259989375587518</v>
      </c>
      <c r="E32" s="5">
        <f t="shared" si="0"/>
        <v>0.29269600000000001</v>
      </c>
      <c r="F32" s="8">
        <v>0.23326089142326625</v>
      </c>
      <c r="G32" s="9">
        <f t="shared" si="1"/>
        <v>-0.20306088425101043</v>
      </c>
      <c r="H32" s="18">
        <v>778476.95393873472</v>
      </c>
      <c r="I32" s="18">
        <v>3859584.1707950938</v>
      </c>
      <c r="J32" s="18">
        <v>16243.680778494185</v>
      </c>
      <c r="K32" s="18">
        <v>80533.987410831716</v>
      </c>
      <c r="L32" s="34">
        <f t="shared" si="2"/>
        <v>3940118.1582059255</v>
      </c>
      <c r="M32" s="2">
        <v>0</v>
      </c>
      <c r="N32" s="2">
        <v>0</v>
      </c>
      <c r="O32" s="34">
        <f t="shared" si="3"/>
        <v>3940118.1582059255</v>
      </c>
    </row>
    <row r="33" spans="1:15" ht="16.5" x14ac:dyDescent="0.3">
      <c r="A33" s="3" t="s">
        <v>28</v>
      </c>
      <c r="B33" s="3">
        <v>6.4400000000000004E-3</v>
      </c>
      <c r="C33" s="4">
        <v>0.184865</v>
      </c>
      <c r="D33" s="4">
        <v>0.16614477987182899</v>
      </c>
      <c r="E33" s="5">
        <f t="shared" si="0"/>
        <v>0.191305</v>
      </c>
      <c r="F33" s="8">
        <v>0.17258477814598122</v>
      </c>
      <c r="G33" s="9">
        <f t="shared" si="1"/>
        <v>-9.7855371548149717E-2</v>
      </c>
      <c r="H33" s="18">
        <v>245196.17503784085</v>
      </c>
      <c r="I33" s="18">
        <v>1215649.7005176991</v>
      </c>
      <c r="J33" s="18">
        <v>5116.2572960842153</v>
      </c>
      <c r="K33" s="18">
        <v>25365.716446418504</v>
      </c>
      <c r="L33" s="34">
        <f t="shared" si="2"/>
        <v>1241015.4169641177</v>
      </c>
      <c r="M33" s="2">
        <v>0</v>
      </c>
      <c r="N33" s="2">
        <v>0</v>
      </c>
      <c r="O33" s="34">
        <f t="shared" si="3"/>
        <v>1241015.4169641177</v>
      </c>
    </row>
    <row r="34" spans="1:15" ht="16.5" x14ac:dyDescent="0.3">
      <c r="A34" s="3" t="s">
        <v>29</v>
      </c>
      <c r="B34" s="3">
        <v>0.285746</v>
      </c>
      <c r="C34" s="4">
        <v>0.32996999999999999</v>
      </c>
      <c r="D34" s="4">
        <v>0.23747677007393184</v>
      </c>
      <c r="E34" s="5">
        <f t="shared" si="0"/>
        <v>0.61571599999999993</v>
      </c>
      <c r="F34" s="8">
        <v>0.52322276484170427</v>
      </c>
      <c r="G34" s="9">
        <f t="shared" si="1"/>
        <v>-0.15022061333195125</v>
      </c>
      <c r="H34" s="18">
        <v>1211470.0164635591</v>
      </c>
      <c r="I34" s="18">
        <v>6006305.6141590057</v>
      </c>
      <c r="J34" s="18">
        <v>25278.503262795159</v>
      </c>
      <c r="K34" s="18">
        <v>125327.42370964849</v>
      </c>
      <c r="L34" s="34">
        <f t="shared" si="2"/>
        <v>6131633.0378686544</v>
      </c>
      <c r="M34" s="2">
        <v>0</v>
      </c>
      <c r="N34" s="2">
        <v>0</v>
      </c>
      <c r="O34" s="34">
        <f t="shared" si="3"/>
        <v>6131633.0378686544</v>
      </c>
    </row>
    <row r="35" spans="1:15" ht="16.5" x14ac:dyDescent="0.3">
      <c r="A35" s="3" t="s">
        <v>30</v>
      </c>
      <c r="B35" s="3">
        <v>0.56344399999999994</v>
      </c>
      <c r="C35" s="4">
        <v>0.207064</v>
      </c>
      <c r="D35" s="4">
        <v>0.14902230481131201</v>
      </c>
      <c r="E35" s="5">
        <f t="shared" si="0"/>
        <v>0.77050799999999997</v>
      </c>
      <c r="F35" s="8">
        <v>0.71246629768664904</v>
      </c>
      <c r="G35" s="9">
        <f t="shared" si="1"/>
        <v>-7.5329136509096561E-2</v>
      </c>
      <c r="H35" s="18">
        <v>760226.21477979049</v>
      </c>
      <c r="I35" s="18">
        <v>3769099.4575267355</v>
      </c>
      <c r="J35" s="18">
        <v>15862.861308669788</v>
      </c>
      <c r="K35" s="18">
        <v>78645.93563199832</v>
      </c>
      <c r="L35" s="34">
        <f t="shared" si="2"/>
        <v>3847745.3931587338</v>
      </c>
      <c r="M35" s="2">
        <v>0</v>
      </c>
      <c r="N35" s="2">
        <v>0</v>
      </c>
      <c r="O35" s="34">
        <f t="shared" si="3"/>
        <v>3847745.3931587338</v>
      </c>
    </row>
    <row r="36" spans="1:15" ht="16.5" x14ac:dyDescent="0.3">
      <c r="A36" s="3" t="s">
        <v>31</v>
      </c>
      <c r="B36" s="3">
        <v>2.5319000000000001E-2</v>
      </c>
      <c r="C36" s="4">
        <v>0.18879799999999999</v>
      </c>
      <c r="D36" s="4">
        <v>0.17304222356805588</v>
      </c>
      <c r="E36" s="5">
        <f t="shared" si="0"/>
        <v>0.214117</v>
      </c>
      <c r="F36" s="8">
        <v>0.19836122158444366</v>
      </c>
      <c r="G36" s="9">
        <f t="shared" si="1"/>
        <v>-7.3584901785268553E-2</v>
      </c>
      <c r="H36" s="18">
        <v>206368.09928664565</v>
      </c>
      <c r="I36" s="18">
        <v>1023145.3164206208</v>
      </c>
      <c r="J36" s="18">
        <v>4306.0716321997606</v>
      </c>
      <c r="K36" s="18">
        <v>21348.924750900122</v>
      </c>
      <c r="L36" s="34">
        <f t="shared" si="2"/>
        <v>1044494.2411715209</v>
      </c>
      <c r="M36" s="2">
        <v>0</v>
      </c>
      <c r="N36" s="2">
        <v>0</v>
      </c>
      <c r="O36" s="34">
        <f t="shared" si="3"/>
        <v>1044494.2411715209</v>
      </c>
    </row>
    <row r="37" spans="1:15" ht="16.5" x14ac:dyDescent="0.3">
      <c r="A37" s="3" t="s">
        <v>32</v>
      </c>
      <c r="B37" s="3">
        <v>3.9787000000000003E-2</v>
      </c>
      <c r="C37" s="4">
        <v>0.222439</v>
      </c>
      <c r="D37" s="4">
        <v>0.20387577817696576</v>
      </c>
      <c r="E37" s="5">
        <f t="shared" si="0"/>
        <v>0.26222600000000001</v>
      </c>
      <c r="F37" s="8">
        <v>0.24366277574033798</v>
      </c>
      <c r="G37" s="9">
        <f t="shared" si="1"/>
        <v>-7.0790937053007874E-2</v>
      </c>
      <c r="H37" s="18">
        <v>243139.83137233183</v>
      </c>
      <c r="I37" s="18">
        <v>1205454.6248369643</v>
      </c>
      <c r="J37" s="18">
        <v>5073.3496802525624</v>
      </c>
      <c r="K37" s="18">
        <v>25152.986250575817</v>
      </c>
      <c r="L37" s="34">
        <f t="shared" si="2"/>
        <v>1230607.6110875402</v>
      </c>
      <c r="M37" s="2">
        <v>0</v>
      </c>
      <c r="N37" s="2">
        <v>0</v>
      </c>
      <c r="O37" s="34">
        <f t="shared" si="3"/>
        <v>1230607.6110875402</v>
      </c>
    </row>
    <row r="38" spans="1:15" ht="16.5" x14ac:dyDescent="0.3">
      <c r="A38" s="3" t="s">
        <v>33</v>
      </c>
      <c r="B38" s="3">
        <v>0.20439499999999999</v>
      </c>
      <c r="C38" s="4">
        <v>0.42707299999999998</v>
      </c>
      <c r="D38" s="4">
        <v>0.39143243861630062</v>
      </c>
      <c r="E38" s="5">
        <f t="shared" si="0"/>
        <v>0.63146799999999992</v>
      </c>
      <c r="F38" s="8">
        <v>0.59582743265802629</v>
      </c>
      <c r="G38" s="9">
        <f t="shared" si="1"/>
        <v>-5.644081306095261E-2</v>
      </c>
      <c r="H38" s="18">
        <v>466817.69353895076</v>
      </c>
      <c r="I38" s="18">
        <v>2314419.4205289255</v>
      </c>
      <c r="J38" s="18">
        <v>9740.6063946196227</v>
      </c>
      <c r="K38" s="18">
        <v>48292.618123642002</v>
      </c>
      <c r="L38" s="34">
        <f t="shared" si="2"/>
        <v>2362712.0386525677</v>
      </c>
      <c r="M38" s="2">
        <v>0</v>
      </c>
      <c r="N38" s="2">
        <v>0</v>
      </c>
      <c r="O38" s="34">
        <f t="shared" si="3"/>
        <v>2362712.0386525677</v>
      </c>
    </row>
    <row r="39" spans="1:15" ht="16.5" x14ac:dyDescent="0.3">
      <c r="A39" s="3" t="s">
        <v>34</v>
      </c>
      <c r="B39" s="3">
        <v>0.49374099999999999</v>
      </c>
      <c r="C39" s="4">
        <v>0.143232</v>
      </c>
      <c r="D39" s="4">
        <v>0.13309191252277708</v>
      </c>
      <c r="E39" s="5">
        <f t="shared" si="0"/>
        <v>0.63697300000000001</v>
      </c>
      <c r="F39" s="8">
        <v>0.6268329062544481</v>
      </c>
      <c r="G39" s="9">
        <f t="shared" si="1"/>
        <v>-1.5919189267915468E-2</v>
      </c>
      <c r="H39" s="18">
        <v>132814.24869442452</v>
      </c>
      <c r="I39" s="18">
        <v>658475.2051084938</v>
      </c>
      <c r="J39" s="18">
        <v>2771.2988132947939</v>
      </c>
      <c r="K39" s="18">
        <v>13739.727269020199</v>
      </c>
      <c r="L39" s="34">
        <f t="shared" si="2"/>
        <v>672214.93237751396</v>
      </c>
      <c r="M39" s="2">
        <v>0</v>
      </c>
      <c r="N39" s="2">
        <v>0</v>
      </c>
      <c r="O39" s="34">
        <f t="shared" si="3"/>
        <v>672214.93237751396</v>
      </c>
    </row>
    <row r="40" spans="1:15" ht="16.5" x14ac:dyDescent="0.3">
      <c r="A40" s="3" t="s">
        <v>35</v>
      </c>
      <c r="B40" s="3">
        <v>1.6641E-2</v>
      </c>
      <c r="C40" s="4">
        <v>0.20922399999999999</v>
      </c>
      <c r="D40" s="4">
        <v>0.15057683953677095</v>
      </c>
      <c r="E40" s="5">
        <f t="shared" si="0"/>
        <v>0.22586499999999998</v>
      </c>
      <c r="F40" s="8">
        <v>0.16721783786459257</v>
      </c>
      <c r="G40" s="9">
        <f t="shared" si="1"/>
        <v>-0.25965582155450118</v>
      </c>
      <c r="H40" s="18">
        <v>768156.48578111874</v>
      </c>
      <c r="I40" s="18">
        <v>3808416.675938895</v>
      </c>
      <c r="J40" s="18">
        <v>16028.334146344401</v>
      </c>
      <c r="K40" s="18">
        <v>79466.327734493039</v>
      </c>
      <c r="L40" s="34">
        <f t="shared" si="2"/>
        <v>3887883.0036733882</v>
      </c>
      <c r="M40" s="2">
        <v>0</v>
      </c>
      <c r="N40" s="2">
        <v>0</v>
      </c>
      <c r="O40" s="34">
        <f t="shared" si="3"/>
        <v>3887883.0036733882</v>
      </c>
    </row>
    <row r="41" spans="1:15" ht="16.5" x14ac:dyDescent="0.3">
      <c r="A41" s="3" t="s">
        <v>36</v>
      </c>
      <c r="B41" s="3">
        <v>3.8890000000000001E-3</v>
      </c>
      <c r="C41" s="4">
        <v>0.18373300000000001</v>
      </c>
      <c r="D41" s="4">
        <v>0.16839991346746053</v>
      </c>
      <c r="E41" s="5">
        <f t="shared" si="0"/>
        <v>0.18762200000000001</v>
      </c>
      <c r="F41" s="8">
        <v>0.17228891174457142</v>
      </c>
      <c r="G41" s="9">
        <f t="shared" si="1"/>
        <v>-8.1723296070975615E-2</v>
      </c>
      <c r="H41" s="18">
        <v>200831.73271483555</v>
      </c>
      <c r="I41" s="18">
        <v>995696.75461520744</v>
      </c>
      <c r="J41" s="18">
        <v>4190.5499448714545</v>
      </c>
      <c r="K41" s="18">
        <v>20776.183742267825</v>
      </c>
      <c r="L41" s="34">
        <f t="shared" si="2"/>
        <v>1016472.9383574752</v>
      </c>
      <c r="M41" s="2">
        <v>0</v>
      </c>
      <c r="N41" s="2">
        <v>0</v>
      </c>
      <c r="O41" s="34">
        <f t="shared" si="3"/>
        <v>1016472.9383574752</v>
      </c>
    </row>
    <row r="42" spans="1:15" ht="16.5" x14ac:dyDescent="0.3">
      <c r="A42" s="3" t="s">
        <v>37</v>
      </c>
      <c r="B42" s="3">
        <v>0.97326800000000002</v>
      </c>
      <c r="C42" s="4">
        <v>0.37316199999999999</v>
      </c>
      <c r="D42" s="4">
        <v>0.34569117303620162</v>
      </c>
      <c r="E42" s="5">
        <f t="shared" si="0"/>
        <v>1.34643</v>
      </c>
      <c r="F42" s="8">
        <v>1.3189591598466099</v>
      </c>
      <c r="G42" s="9">
        <f t="shared" si="1"/>
        <v>-2.0402724355064961E-2</v>
      </c>
      <c r="H42" s="18">
        <v>359811.17014599591</v>
      </c>
      <c r="I42" s="18">
        <v>1783895.4509114947</v>
      </c>
      <c r="J42" s="18">
        <v>7507.8109362348332</v>
      </c>
      <c r="K42" s="18">
        <v>37222.718155243827</v>
      </c>
      <c r="L42" s="34">
        <f t="shared" si="2"/>
        <v>1821118.1690667386</v>
      </c>
      <c r="M42" s="2">
        <v>0</v>
      </c>
      <c r="N42" s="2">
        <v>0</v>
      </c>
      <c r="O42" s="34">
        <f t="shared" si="3"/>
        <v>1821118.1690667386</v>
      </c>
    </row>
    <row r="43" spans="1:15" ht="16.5" x14ac:dyDescent="0.3">
      <c r="A43" s="3" t="s">
        <v>38</v>
      </c>
      <c r="B43" s="3">
        <v>5.8760000000000001E-3</v>
      </c>
      <c r="C43" s="4">
        <v>0.184803</v>
      </c>
      <c r="D43" s="4">
        <v>0.17358597738293399</v>
      </c>
      <c r="E43" s="5">
        <f t="shared" si="0"/>
        <v>0.19067899999999999</v>
      </c>
      <c r="F43" s="8">
        <v>0.17946197558831425</v>
      </c>
      <c r="G43" s="9">
        <f t="shared" si="1"/>
        <v>-5.8826742387393161E-2</v>
      </c>
      <c r="H43" s="18">
        <v>146919.81230238406</v>
      </c>
      <c r="I43" s="18">
        <v>728408.69478468073</v>
      </c>
      <c r="J43" s="18">
        <v>3065.6251530652589</v>
      </c>
      <c r="K43" s="18">
        <v>15198.957727004372</v>
      </c>
      <c r="L43" s="34">
        <f t="shared" si="2"/>
        <v>743607.65251168516</v>
      </c>
      <c r="M43" s="2">
        <v>0</v>
      </c>
      <c r="N43" s="2">
        <v>0</v>
      </c>
      <c r="O43" s="34">
        <f t="shared" si="3"/>
        <v>743607.65251168516</v>
      </c>
    </row>
    <row r="44" spans="1:15" ht="16.5" x14ac:dyDescent="0.3">
      <c r="A44" s="3" t="s">
        <v>39</v>
      </c>
      <c r="B44" s="3">
        <v>0.18554899999999999</v>
      </c>
      <c r="C44" s="4">
        <v>0.34160000000000001</v>
      </c>
      <c r="D44" s="4">
        <v>0.2458467880633243</v>
      </c>
      <c r="E44" s="5">
        <f t="shared" si="0"/>
        <v>0.52714899999999998</v>
      </c>
      <c r="F44" s="8">
        <v>0.43139578374936649</v>
      </c>
      <c r="G44" s="9">
        <f t="shared" si="1"/>
        <v>-0.18164355097066198</v>
      </c>
      <c r="H44" s="18">
        <v>1254169.0240271548</v>
      </c>
      <c r="I44" s="18">
        <v>6218001.558229411</v>
      </c>
      <c r="J44" s="18">
        <v>26169.459693698256</v>
      </c>
      <c r="K44" s="18">
        <v>129744.66601872823</v>
      </c>
      <c r="L44" s="34">
        <f t="shared" si="2"/>
        <v>6347746.2242481392</v>
      </c>
      <c r="M44" s="2">
        <v>0</v>
      </c>
      <c r="N44" s="2">
        <v>0</v>
      </c>
      <c r="O44" s="34">
        <f t="shared" si="3"/>
        <v>6347746.2242481392</v>
      </c>
    </row>
    <row r="45" spans="1:15" ht="16.5" x14ac:dyDescent="0.3">
      <c r="A45" s="3" t="s">
        <v>40</v>
      </c>
      <c r="B45" s="3">
        <v>3.3666000000000001E-2</v>
      </c>
      <c r="C45" s="4">
        <v>0.23336799999999999</v>
      </c>
      <c r="D45" s="4">
        <v>0.22280851177304961</v>
      </c>
      <c r="E45" s="5">
        <f t="shared" si="0"/>
        <v>0.26703399999999999</v>
      </c>
      <c r="F45" s="8">
        <v>0.2564745092083045</v>
      </c>
      <c r="G45" s="9">
        <f t="shared" si="1"/>
        <v>-3.9543619133501684E-2</v>
      </c>
      <c r="H45" s="18">
        <v>138307.48228633823</v>
      </c>
      <c r="I45" s="18">
        <v>685709.91939330299</v>
      </c>
      <c r="J45" s="18">
        <v>2885.9204889363173</v>
      </c>
      <c r="K45" s="18">
        <v>14308.006140601088</v>
      </c>
      <c r="L45" s="34">
        <f t="shared" si="2"/>
        <v>700017.92553390411</v>
      </c>
      <c r="M45" s="2">
        <v>0</v>
      </c>
      <c r="N45" s="2">
        <v>0</v>
      </c>
      <c r="O45" s="34">
        <f t="shared" si="3"/>
        <v>700017.92553390411</v>
      </c>
    </row>
    <row r="46" spans="1:15" ht="16.5" x14ac:dyDescent="0.3">
      <c r="A46" s="3" t="s">
        <v>41</v>
      </c>
      <c r="B46" s="3">
        <v>5.8899E-2</v>
      </c>
      <c r="C46" s="4">
        <v>0.23399500000000001</v>
      </c>
      <c r="D46" s="4">
        <v>0.16840433013137462</v>
      </c>
      <c r="E46" s="5">
        <f t="shared" si="0"/>
        <v>0.29289399999999999</v>
      </c>
      <c r="F46" s="8">
        <v>0.22730332785834134</v>
      </c>
      <c r="G46" s="9">
        <f t="shared" si="1"/>
        <v>-0.22393996511249348</v>
      </c>
      <c r="H46" s="18">
        <v>859102.10107062384</v>
      </c>
      <c r="I46" s="18">
        <v>4259312.8205179144</v>
      </c>
      <c r="J46" s="18">
        <v>17926.003095299202</v>
      </c>
      <c r="K46" s="18">
        <v>88874.715484108718</v>
      </c>
      <c r="L46" s="34">
        <f t="shared" si="2"/>
        <v>4348187.5360020231</v>
      </c>
      <c r="M46" s="2">
        <v>0</v>
      </c>
      <c r="N46" s="2">
        <v>0</v>
      </c>
      <c r="O46" s="34">
        <f t="shared" si="3"/>
        <v>4348187.5360020231</v>
      </c>
    </row>
    <row r="47" spans="1:15" ht="16.5" x14ac:dyDescent="0.3">
      <c r="A47" s="3" t="s">
        <v>42</v>
      </c>
      <c r="B47" s="3">
        <v>2.3123999999999999E-2</v>
      </c>
      <c r="C47" s="4">
        <v>0.18854000000000001</v>
      </c>
      <c r="D47" s="4">
        <v>0.17490846948356809</v>
      </c>
      <c r="E47" s="5">
        <f t="shared" si="0"/>
        <v>0.21166400000000002</v>
      </c>
      <c r="F47" s="8">
        <v>0.19803246750324344</v>
      </c>
      <c r="G47" s="9">
        <f t="shared" si="1"/>
        <v>-6.4401752290217384E-2</v>
      </c>
      <c r="H47" s="18">
        <v>178544.87271427363</v>
      </c>
      <c r="I47" s="18">
        <v>885201.49635523756</v>
      </c>
      <c r="J47" s="18">
        <v>3725.5128778491489</v>
      </c>
      <c r="K47" s="18">
        <v>18470.592428830536</v>
      </c>
      <c r="L47" s="34">
        <f t="shared" si="2"/>
        <v>903672.08878406812</v>
      </c>
      <c r="M47" s="2">
        <v>0</v>
      </c>
      <c r="N47" s="2">
        <v>0</v>
      </c>
      <c r="O47" s="34">
        <f t="shared" si="3"/>
        <v>903672.08878406812</v>
      </c>
    </row>
    <row r="48" spans="1:15" ht="16.5" x14ac:dyDescent="0.3">
      <c r="A48" s="3"/>
      <c r="B48" s="3"/>
      <c r="C48" s="4"/>
      <c r="D48" s="4"/>
      <c r="E48" s="5"/>
      <c r="F48" s="8"/>
      <c r="G48" s="9"/>
      <c r="H48" s="18">
        <v>0</v>
      </c>
      <c r="I48" s="18">
        <v>0</v>
      </c>
      <c r="J48" s="18">
        <v>0</v>
      </c>
      <c r="K48" s="18">
        <v>0</v>
      </c>
      <c r="L48" s="34">
        <f t="shared" si="2"/>
        <v>0</v>
      </c>
      <c r="M48" s="2">
        <v>0</v>
      </c>
      <c r="N48" s="2">
        <v>0</v>
      </c>
      <c r="O48" s="34">
        <f t="shared" si="3"/>
        <v>0</v>
      </c>
    </row>
    <row r="49" spans="1:15" ht="16.5" x14ac:dyDescent="0.3">
      <c r="A49" s="3" t="s">
        <v>43</v>
      </c>
      <c r="B49" s="3">
        <v>2.5895999999999999E-2</v>
      </c>
      <c r="C49" s="4">
        <v>0.20577100000000001</v>
      </c>
      <c r="D49" s="4">
        <v>0.19089366009389672</v>
      </c>
      <c r="E49" s="5">
        <f t="shared" si="0"/>
        <v>0.23166700000000001</v>
      </c>
      <c r="F49" s="8">
        <v>0.21678965792600013</v>
      </c>
      <c r="G49" s="9">
        <f t="shared" si="1"/>
        <v>-6.4218650364531338E-2</v>
      </c>
      <c r="H49" s="18">
        <v>194862.40065532131</v>
      </c>
      <c r="I49" s="18">
        <v>966101.6080786871</v>
      </c>
      <c r="J49" s="18">
        <v>4065.994010434355</v>
      </c>
      <c r="K49" s="18">
        <v>20158.652149971189</v>
      </c>
      <c r="L49" s="34">
        <f t="shared" si="2"/>
        <v>986260.26022865833</v>
      </c>
      <c r="M49" s="2">
        <v>0</v>
      </c>
      <c r="N49" s="2">
        <v>0</v>
      </c>
      <c r="O49" s="34">
        <f t="shared" si="3"/>
        <v>986260.26022865833</v>
      </c>
    </row>
    <row r="50" spans="1:15" ht="16.5" x14ac:dyDescent="0.3">
      <c r="A50" s="3" t="s">
        <v>44</v>
      </c>
      <c r="B50" s="3">
        <v>2.0001000000000001E-2</v>
      </c>
      <c r="C50" s="4">
        <v>0.209149</v>
      </c>
      <c r="D50" s="4">
        <v>0.19169486973927327</v>
      </c>
      <c r="E50" s="5">
        <f t="shared" si="0"/>
        <v>0.22914999999999999</v>
      </c>
      <c r="F50" s="8">
        <v>0.2116958676223146</v>
      </c>
      <c r="G50" s="9">
        <f t="shared" si="1"/>
        <v>-7.6169026304540255E-2</v>
      </c>
      <c r="H50" s="18">
        <v>228613.02237686049</v>
      </c>
      <c r="I50" s="18">
        <v>1133432.657112153</v>
      </c>
      <c r="J50" s="18">
        <v>4770.2336446927438</v>
      </c>
      <c r="K50" s="18">
        <v>23650.177661520389</v>
      </c>
      <c r="L50" s="34">
        <f t="shared" si="2"/>
        <v>1157082.8347736734</v>
      </c>
      <c r="M50" s="2">
        <v>0</v>
      </c>
      <c r="N50" s="2">
        <v>0</v>
      </c>
      <c r="O50" s="34">
        <f t="shared" si="3"/>
        <v>1157082.8347736734</v>
      </c>
    </row>
    <row r="51" spans="1:15" ht="16.5" x14ac:dyDescent="0.3">
      <c r="A51" s="3" t="s">
        <v>45</v>
      </c>
      <c r="B51" s="3">
        <v>1.7003000000000001E-2</v>
      </c>
      <c r="C51" s="4">
        <v>0.205682</v>
      </c>
      <c r="D51" s="4">
        <v>0.18851720160131394</v>
      </c>
      <c r="E51" s="5">
        <f t="shared" si="0"/>
        <v>0.22268499999999999</v>
      </c>
      <c r="F51" s="8">
        <v>0.20552019954611195</v>
      </c>
      <c r="G51" s="9">
        <f t="shared" si="1"/>
        <v>-7.7081080691955184E-2</v>
      </c>
      <c r="H51" s="18">
        <v>224823.37278912263</v>
      </c>
      <c r="I51" s="18">
        <v>1114644.0834906863</v>
      </c>
      <c r="J51" s="18">
        <v>4691.1589105543462</v>
      </c>
      <c r="K51" s="18">
        <v>23258.135751164224</v>
      </c>
      <c r="L51" s="34">
        <f t="shared" si="2"/>
        <v>1137902.2192418505</v>
      </c>
      <c r="M51" s="2">
        <v>0</v>
      </c>
      <c r="N51" s="2">
        <v>0</v>
      </c>
      <c r="O51" s="34">
        <f t="shared" si="3"/>
        <v>1137902.2192418505</v>
      </c>
    </row>
    <row r="52" spans="1:15" ht="16.5" x14ac:dyDescent="0.3">
      <c r="A52" s="3" t="s">
        <v>46</v>
      </c>
      <c r="B52" s="3">
        <v>0.15559200000000001</v>
      </c>
      <c r="C52" s="4">
        <v>0.248394</v>
      </c>
      <c r="D52" s="4">
        <v>0.17876717527576513</v>
      </c>
      <c r="E52" s="5">
        <f t="shared" si="0"/>
        <v>0.40398600000000001</v>
      </c>
      <c r="F52" s="8">
        <v>0.33435917193217346</v>
      </c>
      <c r="G52" s="9">
        <f t="shared" si="1"/>
        <v>-0.17234960634236474</v>
      </c>
      <c r="H52" s="18">
        <v>911967.39308852982</v>
      </c>
      <c r="I52" s="18">
        <v>4521411.8373538414</v>
      </c>
      <c r="J52" s="18">
        <v>19029.08896502982</v>
      </c>
      <c r="K52" s="18">
        <v>94343.667057176208</v>
      </c>
      <c r="L52" s="34">
        <f t="shared" si="2"/>
        <v>4615755.5044110175</v>
      </c>
      <c r="M52" s="2">
        <v>0</v>
      </c>
      <c r="N52" s="2">
        <v>0</v>
      </c>
      <c r="O52" s="34">
        <f t="shared" si="3"/>
        <v>4615755.5044110175</v>
      </c>
    </row>
    <row r="53" spans="1:15" ht="16.5" x14ac:dyDescent="0.3">
      <c r="A53" s="3" t="s">
        <v>47</v>
      </c>
      <c r="B53" s="3">
        <v>1.7261960000000001</v>
      </c>
      <c r="C53" s="4">
        <v>0.54222000000000004</v>
      </c>
      <c r="D53" s="4">
        <v>0.39023139761035042</v>
      </c>
      <c r="E53" s="5">
        <f t="shared" si="0"/>
        <v>2.2684160000000002</v>
      </c>
      <c r="F53" s="8">
        <v>2.1164273764460768</v>
      </c>
      <c r="G53" s="9">
        <f t="shared" si="1"/>
        <v>-6.700209465720719E-2</v>
      </c>
      <c r="H53" s="18">
        <v>1990736.5113137215</v>
      </c>
      <c r="I53" s="18">
        <v>9869804.2227399889</v>
      </c>
      <c r="J53" s="18">
        <v>41538.658582329866</v>
      </c>
      <c r="K53" s="18">
        <v>205943.0896820605</v>
      </c>
      <c r="L53" s="34">
        <f t="shared" si="2"/>
        <v>10075747.31242205</v>
      </c>
      <c r="M53" s="2">
        <v>0</v>
      </c>
      <c r="N53" s="2">
        <v>0</v>
      </c>
      <c r="O53" s="34">
        <f t="shared" si="3"/>
        <v>10075747.31242205</v>
      </c>
    </row>
    <row r="54" spans="1:15" ht="16.5" x14ac:dyDescent="0.3">
      <c r="A54" s="3" t="s">
        <v>48</v>
      </c>
      <c r="B54" s="3">
        <v>0.83080399999999999</v>
      </c>
      <c r="C54" s="4">
        <v>0.43590299999999998</v>
      </c>
      <c r="D54" s="4">
        <v>0.40944491322734522</v>
      </c>
      <c r="E54" s="5">
        <f t="shared" si="0"/>
        <v>1.266707</v>
      </c>
      <c r="F54" s="8">
        <v>1.2402489008248561</v>
      </c>
      <c r="G54" s="9">
        <f t="shared" si="1"/>
        <v>-2.0887307937150434E-2</v>
      </c>
      <c r="H54" s="18">
        <v>346546.35864395276</v>
      </c>
      <c r="I54" s="18">
        <v>1718130.2972446647</v>
      </c>
      <c r="J54" s="18">
        <v>7231.0277090166928</v>
      </c>
      <c r="K54" s="18">
        <v>35850.464092862443</v>
      </c>
      <c r="L54" s="34">
        <f t="shared" si="2"/>
        <v>1753980.7613375271</v>
      </c>
      <c r="M54" s="2">
        <v>0</v>
      </c>
      <c r="N54" s="2">
        <v>0</v>
      </c>
      <c r="O54" s="34">
        <f t="shared" si="3"/>
        <v>1753980.7613375271</v>
      </c>
    </row>
    <row r="55" spans="1:15" ht="16.5" x14ac:dyDescent="0.3">
      <c r="A55" s="3" t="s">
        <v>49</v>
      </c>
      <c r="B55" s="3">
        <v>1.1259060000000001</v>
      </c>
      <c r="C55" s="4">
        <v>0.99851800000000002</v>
      </c>
      <c r="D55" s="4">
        <v>0.71862541897955046</v>
      </c>
      <c r="E55" s="5">
        <f t="shared" si="0"/>
        <v>2.1244240000000003</v>
      </c>
      <c r="F55" s="8">
        <v>1.8445314005342366</v>
      </c>
      <c r="G55" s="9">
        <f t="shared" si="1"/>
        <v>-0.13174987642097979</v>
      </c>
      <c r="H55" s="18">
        <v>3666013.9685081132</v>
      </c>
      <c r="I55" s="18">
        <v>18175604.828349419</v>
      </c>
      <c r="J55" s="18">
        <v>76494.956379444571</v>
      </c>
      <c r="K55" s="18">
        <v>379251.71874901821</v>
      </c>
      <c r="L55" s="34">
        <f t="shared" si="2"/>
        <v>18554856.547098435</v>
      </c>
      <c r="M55" s="2">
        <v>0</v>
      </c>
      <c r="N55" s="2">
        <v>0</v>
      </c>
      <c r="O55" s="34">
        <f t="shared" si="3"/>
        <v>18554856.547098435</v>
      </c>
    </row>
    <row r="56" spans="1:15" ht="16.5" x14ac:dyDescent="0.3">
      <c r="A56" s="3" t="s">
        <v>50</v>
      </c>
      <c r="B56" s="3">
        <v>6.2472E-2</v>
      </c>
      <c r="C56" s="4">
        <v>0.18820500000000001</v>
      </c>
      <c r="D56" s="4">
        <v>0.13544963333564974</v>
      </c>
      <c r="E56" s="5">
        <f t="shared" si="0"/>
        <v>0.25067700000000004</v>
      </c>
      <c r="F56" s="8">
        <v>0.19792163135643345</v>
      </c>
      <c r="G56" s="9">
        <f t="shared" si="1"/>
        <v>-0.21045157171805384</v>
      </c>
      <c r="H56" s="18">
        <v>690986.18087887857</v>
      </c>
      <c r="I56" s="18">
        <v>3425816.6699282387</v>
      </c>
      <c r="J56" s="18">
        <v>14418.100481662652</v>
      </c>
      <c r="K56" s="18">
        <v>71483.005515327968</v>
      </c>
      <c r="L56" s="34">
        <f t="shared" si="2"/>
        <v>3497299.6754435669</v>
      </c>
      <c r="M56" s="2">
        <v>0</v>
      </c>
      <c r="N56" s="2">
        <v>0</v>
      </c>
      <c r="O56" s="34">
        <f t="shared" si="3"/>
        <v>3497299.6754435669</v>
      </c>
    </row>
    <row r="57" spans="1:15" ht="16.5" x14ac:dyDescent="0.3">
      <c r="A57" s="3" t="s">
        <v>51</v>
      </c>
      <c r="B57" s="3">
        <v>5.2609999999999997E-2</v>
      </c>
      <c r="C57" s="4">
        <v>0.25862200000000002</v>
      </c>
      <c r="D57" s="4">
        <v>0.23992350798122067</v>
      </c>
      <c r="E57" s="5">
        <f t="shared" si="0"/>
        <v>0.31123200000000001</v>
      </c>
      <c r="F57" s="8">
        <v>0.29253350505588566</v>
      </c>
      <c r="G57" s="9">
        <f t="shared" si="1"/>
        <v>-6.0078960210114496E-2</v>
      </c>
      <c r="H57" s="18">
        <v>244911.59747003717</v>
      </c>
      <c r="I57" s="18">
        <v>1214238.8031616488</v>
      </c>
      <c r="J57" s="18">
        <v>5110.3193076251628</v>
      </c>
      <c r="K57" s="18">
        <v>25336.276697242927</v>
      </c>
      <c r="L57" s="34">
        <f t="shared" si="2"/>
        <v>1239575.0798588917</v>
      </c>
      <c r="M57" s="2">
        <v>0</v>
      </c>
      <c r="N57" s="2">
        <v>0</v>
      </c>
      <c r="O57" s="34">
        <f t="shared" si="3"/>
        <v>1239575.0798588917</v>
      </c>
    </row>
    <row r="58" spans="1:15" ht="16.5" x14ac:dyDescent="0.3">
      <c r="A58" s="3" t="s">
        <v>52</v>
      </c>
      <c r="B58" s="3">
        <v>1.9161999999999998E-2</v>
      </c>
      <c r="C58" s="4">
        <v>0.26517400000000002</v>
      </c>
      <c r="D58" s="4">
        <v>0.25317534666666669</v>
      </c>
      <c r="E58" s="5">
        <f t="shared" si="0"/>
        <v>0.28433600000000003</v>
      </c>
      <c r="F58" s="8">
        <v>0.27233734394329329</v>
      </c>
      <c r="G58" s="9">
        <f t="shared" si="1"/>
        <v>-4.2198863516075158E-2</v>
      </c>
      <c r="H58" s="18">
        <v>157157.5696934131</v>
      </c>
      <c r="I58" s="18">
        <v>779166.12077004369</v>
      </c>
      <c r="J58" s="18">
        <v>3279.2459444145061</v>
      </c>
      <c r="K58" s="18">
        <v>16258.060916472923</v>
      </c>
      <c r="L58" s="34">
        <f t="shared" si="2"/>
        <v>795424.18168651662</v>
      </c>
      <c r="M58" s="2">
        <v>0</v>
      </c>
      <c r="N58" s="2">
        <v>0</v>
      </c>
      <c r="O58" s="34">
        <f t="shared" si="3"/>
        <v>795424.18168651662</v>
      </c>
    </row>
    <row r="59" spans="1:15" ht="16.5" x14ac:dyDescent="0.3">
      <c r="A59" s="3" t="s">
        <v>53</v>
      </c>
      <c r="B59" s="3">
        <v>1.8919999999999999E-2</v>
      </c>
      <c r="C59" s="4">
        <v>0.21349199999999999</v>
      </c>
      <c r="D59" s="4">
        <v>0.19805642816901409</v>
      </c>
      <c r="E59" s="5">
        <f t="shared" si="0"/>
        <v>0.23241199999999998</v>
      </c>
      <c r="F59" s="8">
        <v>0.21697642599924982</v>
      </c>
      <c r="G59" s="9">
        <f t="shared" si="1"/>
        <v>-6.641470320271825E-2</v>
      </c>
      <c r="H59" s="18">
        <v>202174.08394040912</v>
      </c>
      <c r="I59" s="18">
        <v>1002351.9516838657</v>
      </c>
      <c r="J59" s="18">
        <v>4218.5594121916001</v>
      </c>
      <c r="K59" s="18">
        <v>20915.05091894438</v>
      </c>
      <c r="L59" s="34">
        <f t="shared" si="2"/>
        <v>1023267.0026028102</v>
      </c>
      <c r="M59" s="2">
        <v>0</v>
      </c>
      <c r="N59" s="2">
        <v>0</v>
      </c>
      <c r="O59" s="34">
        <f t="shared" si="3"/>
        <v>1023267.0026028102</v>
      </c>
    </row>
    <row r="60" spans="1:15" ht="16.5" x14ac:dyDescent="0.3">
      <c r="A60" s="3" t="s">
        <v>54</v>
      </c>
      <c r="B60" s="3">
        <v>1.2422439999999999</v>
      </c>
      <c r="C60" s="4">
        <v>0.44822499999999998</v>
      </c>
      <c r="D60" s="4">
        <v>0.42101900246460067</v>
      </c>
      <c r="E60" s="5">
        <f t="shared" si="0"/>
        <v>1.6904689999999998</v>
      </c>
      <c r="F60" s="8">
        <v>1.663262985831971</v>
      </c>
      <c r="G60" s="9">
        <f t="shared" si="1"/>
        <v>-1.6093766977110402E-2</v>
      </c>
      <c r="H60" s="18">
        <v>356342.49765014648</v>
      </c>
      <c r="I60" s="18">
        <v>1766698.2385972219</v>
      </c>
      <c r="J60" s="18">
        <v>7435.4337021206156</v>
      </c>
      <c r="K60" s="18">
        <v>36863.881550383783</v>
      </c>
      <c r="L60" s="34">
        <f t="shared" si="2"/>
        <v>1803562.1201476057</v>
      </c>
      <c r="M60" s="2">
        <v>0</v>
      </c>
      <c r="N60" s="2">
        <v>0</v>
      </c>
      <c r="O60" s="34">
        <f t="shared" si="3"/>
        <v>1803562.1201476057</v>
      </c>
    </row>
    <row r="61" spans="1:15" ht="16.5" x14ac:dyDescent="0.3">
      <c r="A61" s="3" t="s">
        <v>55</v>
      </c>
      <c r="B61" s="3">
        <v>5.4229999999999999E-3</v>
      </c>
      <c r="C61" s="4">
        <v>0.198021</v>
      </c>
      <c r="D61" s="4">
        <v>0.18400213366896254</v>
      </c>
      <c r="E61" s="5">
        <f t="shared" si="0"/>
        <v>0.20344400000000001</v>
      </c>
      <c r="F61" s="8">
        <v>0.18942513177471124</v>
      </c>
      <c r="G61" s="9">
        <f t="shared" si="1"/>
        <v>-6.8907749677005858E-2</v>
      </c>
      <c r="H61" s="18">
        <v>183618.16937882127</v>
      </c>
      <c r="I61" s="18">
        <v>910354.21976106963</v>
      </c>
      <c r="J61" s="18">
        <v>3831.37215999818</v>
      </c>
      <c r="K61" s="18">
        <v>18995.4285304607</v>
      </c>
      <c r="L61" s="34">
        <f t="shared" si="2"/>
        <v>929349.64829153032</v>
      </c>
      <c r="M61" s="2">
        <v>0</v>
      </c>
      <c r="N61" s="2">
        <v>0</v>
      </c>
      <c r="O61" s="34">
        <f t="shared" si="3"/>
        <v>929349.64829153032</v>
      </c>
    </row>
    <row r="62" spans="1:15" ht="16.5" x14ac:dyDescent="0.3">
      <c r="A62" s="3" t="s">
        <v>56</v>
      </c>
      <c r="B62" s="3">
        <v>0.63780400000000004</v>
      </c>
      <c r="C62" s="4">
        <v>0.191553</v>
      </c>
      <c r="D62" s="4">
        <v>0.17799203473717828</v>
      </c>
      <c r="E62" s="5">
        <f t="shared" si="0"/>
        <v>0.82935700000000001</v>
      </c>
      <c r="F62" s="8">
        <v>0.81579602657921801</v>
      </c>
      <c r="G62" s="9">
        <f t="shared" si="1"/>
        <v>-1.6351189440472536E-2</v>
      </c>
      <c r="H62" s="18">
        <v>177620.69480238296</v>
      </c>
      <c r="I62" s="18">
        <v>880619.54640580795</v>
      </c>
      <c r="J62" s="18">
        <v>3706.22900450218</v>
      </c>
      <c r="K62" s="18">
        <v>18374.985575030936</v>
      </c>
      <c r="L62" s="34">
        <f t="shared" si="2"/>
        <v>898994.53198083886</v>
      </c>
      <c r="M62" s="2">
        <v>0</v>
      </c>
      <c r="N62" s="2">
        <v>0</v>
      </c>
      <c r="O62" s="34">
        <f t="shared" si="3"/>
        <v>898994.53198083886</v>
      </c>
    </row>
    <row r="63" spans="1:15" ht="16.5" x14ac:dyDescent="0.3">
      <c r="A63" s="3" t="s">
        <v>57</v>
      </c>
      <c r="B63" s="3">
        <v>1.4445E-2</v>
      </c>
      <c r="C63" s="4">
        <v>0.19454199999999999</v>
      </c>
      <c r="D63" s="4">
        <v>0.17830686902073498</v>
      </c>
      <c r="E63" s="5">
        <f t="shared" si="0"/>
        <v>0.20898699999999998</v>
      </c>
      <c r="F63" s="8">
        <v>0.19275186709321632</v>
      </c>
      <c r="G63" s="9">
        <f t="shared" si="1"/>
        <v>-7.7684893829681578E-2</v>
      </c>
      <c r="H63" s="18">
        <v>212646.65136005078</v>
      </c>
      <c r="I63" s="18">
        <v>1054273.5342508615</v>
      </c>
      <c r="J63" s="18">
        <v>4437.0797437636793</v>
      </c>
      <c r="K63" s="18">
        <v>21998.445370720103</v>
      </c>
      <c r="L63" s="34">
        <f t="shared" si="2"/>
        <v>1076271.9796215815</v>
      </c>
      <c r="M63" s="2">
        <v>0</v>
      </c>
      <c r="N63" s="2">
        <v>0</v>
      </c>
      <c r="O63" s="34">
        <f t="shared" si="3"/>
        <v>1076271.9796215815</v>
      </c>
    </row>
    <row r="64" spans="1:15" ht="16.5" x14ac:dyDescent="0.3">
      <c r="A64" s="3" t="s">
        <v>58</v>
      </c>
      <c r="B64" s="3">
        <v>7.5880000000000003E-2</v>
      </c>
      <c r="C64" s="4">
        <v>0.13014999999999999</v>
      </c>
      <c r="D64" s="4">
        <v>0.12093605070682135</v>
      </c>
      <c r="E64" s="5">
        <f t="shared" si="0"/>
        <v>0.20602999999999999</v>
      </c>
      <c r="F64" s="8">
        <v>0.19681604873866085</v>
      </c>
      <c r="G64" s="9">
        <f t="shared" si="1"/>
        <v>-4.4721405918260126E-2</v>
      </c>
      <c r="H64" s="18">
        <v>120683.69829604542</v>
      </c>
      <c r="I64" s="18">
        <v>598333.56563704356</v>
      </c>
      <c r="J64" s="18">
        <v>2518.1830500833821</v>
      </c>
      <c r="K64" s="18">
        <v>12484.813314115418</v>
      </c>
      <c r="L64" s="34">
        <f t="shared" si="2"/>
        <v>610818.37895115896</v>
      </c>
      <c r="M64" s="2">
        <v>0</v>
      </c>
      <c r="N64" s="2">
        <v>0</v>
      </c>
      <c r="O64" s="34">
        <f t="shared" si="3"/>
        <v>610818.37895115896</v>
      </c>
    </row>
    <row r="65" spans="1:15" ht="16.5" x14ac:dyDescent="0.3">
      <c r="A65" s="3" t="s">
        <v>59</v>
      </c>
      <c r="B65" s="3">
        <v>1.5076000000000001E-2</v>
      </c>
      <c r="C65" s="4">
        <v>0.17774000000000001</v>
      </c>
      <c r="D65" s="4">
        <v>0.16515692395413314</v>
      </c>
      <c r="E65" s="5">
        <f t="shared" si="0"/>
        <v>0.19281600000000002</v>
      </c>
      <c r="F65" s="8">
        <v>0.18023292215180392</v>
      </c>
      <c r="G65" s="9">
        <f t="shared" si="1"/>
        <v>-6.5259510871484183E-2</v>
      </c>
      <c r="H65" s="18">
        <v>164812.28602099698</v>
      </c>
      <c r="I65" s="18">
        <v>817117.17612292268</v>
      </c>
      <c r="J65" s="18">
        <v>3438.9690651133205</v>
      </c>
      <c r="K65" s="18">
        <v>17049.946694516973</v>
      </c>
      <c r="L65" s="34">
        <f t="shared" si="2"/>
        <v>834167.12281743961</v>
      </c>
      <c r="M65" s="2">
        <v>0</v>
      </c>
      <c r="N65" s="2">
        <v>0</v>
      </c>
      <c r="O65" s="34">
        <f t="shared" si="3"/>
        <v>834167.12281743961</v>
      </c>
    </row>
    <row r="66" spans="1:15" ht="16.5" x14ac:dyDescent="0.3">
      <c r="A66" s="3" t="s">
        <v>60</v>
      </c>
      <c r="B66" s="3">
        <v>0.43400100000000003</v>
      </c>
      <c r="C66" s="4">
        <v>0.199376</v>
      </c>
      <c r="D66" s="4">
        <v>0.14348931269588214</v>
      </c>
      <c r="E66" s="5">
        <f t="shared" si="0"/>
        <v>0.63337700000000008</v>
      </c>
      <c r="F66" s="8">
        <v>0.57749030692097914</v>
      </c>
      <c r="G66" s="9">
        <f t="shared" si="1"/>
        <v>-8.8236063322509217E-2</v>
      </c>
      <c r="H66" s="18">
        <v>732000.05242181197</v>
      </c>
      <c r="I66" s="18">
        <v>3629157.9359595859</v>
      </c>
      <c r="J66" s="18">
        <v>15273.894906228263</v>
      </c>
      <c r="K66" s="18">
        <v>75725.919320028814</v>
      </c>
      <c r="L66" s="34">
        <f t="shared" si="2"/>
        <v>3704883.8552796147</v>
      </c>
      <c r="M66" s="2">
        <v>0</v>
      </c>
      <c r="N66" s="2">
        <v>0</v>
      </c>
      <c r="O66" s="34">
        <f t="shared" si="3"/>
        <v>3704883.8552796147</v>
      </c>
    </row>
    <row r="67" spans="1:15" ht="16.5" x14ac:dyDescent="0.3">
      <c r="A67" s="3" t="s">
        <v>61</v>
      </c>
      <c r="B67" s="3">
        <v>0.37507000000000001</v>
      </c>
      <c r="C67" s="4">
        <v>0.23540700000000001</v>
      </c>
      <c r="D67" s="4">
        <v>0.21807719427737315</v>
      </c>
      <c r="E67" s="5">
        <f t="shared" si="0"/>
        <v>0.61047700000000005</v>
      </c>
      <c r="F67" s="8">
        <v>0.5931471883459013</v>
      </c>
      <c r="G67" s="9">
        <f t="shared" si="1"/>
        <v>-2.8387329340988643E-2</v>
      </c>
      <c r="H67" s="18">
        <v>226984.6781115476</v>
      </c>
      <c r="I67" s="18">
        <v>1125359.5449677168</v>
      </c>
      <c r="J67" s="18">
        <v>4736.2566537112871</v>
      </c>
      <c r="K67" s="18">
        <v>23481.724304102696</v>
      </c>
      <c r="L67" s="34">
        <f t="shared" si="2"/>
        <v>1148841.2692718194</v>
      </c>
      <c r="M67" s="2">
        <v>0</v>
      </c>
      <c r="N67" s="2">
        <v>0</v>
      </c>
      <c r="O67" s="34">
        <f t="shared" si="3"/>
        <v>1148841.2692718194</v>
      </c>
    </row>
    <row r="68" spans="1:15" ht="16.5" x14ac:dyDescent="0.3">
      <c r="A68" s="3" t="s">
        <v>62</v>
      </c>
      <c r="B68" s="3">
        <v>1.3658189999999999</v>
      </c>
      <c r="C68" s="4">
        <v>0.32608900000000002</v>
      </c>
      <c r="D68" s="4">
        <v>0.30300357924653609</v>
      </c>
      <c r="E68" s="5">
        <f t="shared" si="0"/>
        <v>1.691908</v>
      </c>
      <c r="F68" s="8">
        <v>1.6688225625583104</v>
      </c>
      <c r="G68" s="9">
        <f t="shared" si="1"/>
        <v>-1.3644617462468145E-2</v>
      </c>
      <c r="H68" s="18">
        <v>302371.46781262383</v>
      </c>
      <c r="I68" s="18">
        <v>1499117.1221769077</v>
      </c>
      <c r="J68" s="18">
        <v>6309.2755345195765</v>
      </c>
      <c r="K68" s="18">
        <v>31280.540623599401</v>
      </c>
      <c r="L68" s="34">
        <f t="shared" si="2"/>
        <v>1530397.6628005072</v>
      </c>
      <c r="M68" s="2">
        <v>0</v>
      </c>
      <c r="N68" s="2">
        <v>0</v>
      </c>
      <c r="O68" s="34">
        <f t="shared" si="3"/>
        <v>1530397.6628005072</v>
      </c>
    </row>
    <row r="69" spans="1:15" ht="16.5" x14ac:dyDescent="0.3">
      <c r="A69" s="3" t="s">
        <v>63</v>
      </c>
      <c r="B69" s="3">
        <v>9.2844999999999997E-2</v>
      </c>
      <c r="C69" s="4">
        <v>0.238121</v>
      </c>
      <c r="D69" s="4">
        <v>0.21400784966250935</v>
      </c>
      <c r="E69" s="5">
        <f t="shared" si="0"/>
        <v>0.33096599999999998</v>
      </c>
      <c r="F69" s="8">
        <v>0.30685284659398088</v>
      </c>
      <c r="G69" s="9">
        <f t="shared" si="1"/>
        <v>-7.2856889849770345E-2</v>
      </c>
      <c r="H69" s="18">
        <v>315832.42064982792</v>
      </c>
      <c r="I69" s="18">
        <v>1565854.7182373055</v>
      </c>
      <c r="J69" s="18">
        <v>6590.1514419637388</v>
      </c>
      <c r="K69" s="18">
        <v>32673.085644803086</v>
      </c>
      <c r="L69" s="34">
        <f t="shared" si="2"/>
        <v>1598527.8038821085</v>
      </c>
      <c r="M69" s="2">
        <v>0</v>
      </c>
      <c r="N69" s="2">
        <v>0</v>
      </c>
      <c r="O69" s="34">
        <f t="shared" si="3"/>
        <v>1598527.8038821085</v>
      </c>
    </row>
    <row r="70" spans="1:15" ht="16.5" x14ac:dyDescent="0.3">
      <c r="A70" s="3" t="s">
        <v>64</v>
      </c>
      <c r="B70" s="3">
        <v>3.2252999999999997E-2</v>
      </c>
      <c r="C70" s="4">
        <v>0.25463799999999998</v>
      </c>
      <c r="D70" s="4">
        <v>0.23661094183544815</v>
      </c>
      <c r="E70" s="5">
        <f>SUM(B70+C70)</f>
        <v>0.28689099999999995</v>
      </c>
      <c r="F70" s="8">
        <v>0.26886393914680878</v>
      </c>
      <c r="G70" s="9">
        <f t="shared" si="1"/>
        <v>-6.2835923236320368E-2</v>
      </c>
      <c r="H70" s="18">
        <v>236117.20004418446</v>
      </c>
      <c r="I70" s="18">
        <v>1170637.362008166</v>
      </c>
      <c r="J70" s="18">
        <v>4926.8156294469081</v>
      </c>
      <c r="K70" s="18">
        <v>24426.490109475544</v>
      </c>
      <c r="L70" s="34">
        <f t="shared" si="2"/>
        <v>1195063.8521176416</v>
      </c>
      <c r="M70" s="2">
        <v>0</v>
      </c>
      <c r="N70" s="2">
        <v>0</v>
      </c>
      <c r="O70" s="34">
        <f t="shared" si="3"/>
        <v>1195063.8521176416</v>
      </c>
    </row>
    <row r="71" spans="1:15" ht="16.5" x14ac:dyDescent="0.3">
      <c r="A71" s="3" t="s">
        <v>65</v>
      </c>
      <c r="B71" s="3">
        <v>6.8529999999999997E-3</v>
      </c>
      <c r="C71" s="4">
        <v>0.200962</v>
      </c>
      <c r="D71" s="4">
        <v>0.18673492602492689</v>
      </c>
      <c r="E71" s="5">
        <f t="shared" si="0"/>
        <v>0.207815</v>
      </c>
      <c r="F71" s="8">
        <v>0.19358792408904765</v>
      </c>
      <c r="G71" s="9">
        <f t="shared" si="1"/>
        <v>-6.846029358300576E-2</v>
      </c>
      <c r="H71" s="18">
        <v>186345.25928920228</v>
      </c>
      <c r="I71" s="18">
        <v>923874.7652276858</v>
      </c>
      <c r="J71" s="18">
        <v>3888.2755503096632</v>
      </c>
      <c r="K71" s="18">
        <v>19277.54789622944</v>
      </c>
      <c r="L71" s="34">
        <f t="shared" ref="L71:L98" si="4">SUM(I71,K71)</f>
        <v>943152.31312391523</v>
      </c>
      <c r="M71" s="2">
        <v>0</v>
      </c>
      <c r="N71" s="2">
        <v>0</v>
      </c>
      <c r="O71" s="34">
        <f t="shared" ref="O71:O98" si="5">SUM(L71,N71)</f>
        <v>943152.31312391523</v>
      </c>
    </row>
    <row r="72" spans="1:15" ht="16.5" x14ac:dyDescent="0.3">
      <c r="A72" s="3" t="s">
        <v>66</v>
      </c>
      <c r="B72" s="3">
        <v>0.21690999999999999</v>
      </c>
      <c r="C72" s="4">
        <v>0.160857</v>
      </c>
      <c r="D72" s="4">
        <v>0.1445679325769767</v>
      </c>
      <c r="E72" s="5">
        <f t="shared" ref="E72:E96" si="6">SUM(B72+C72)</f>
        <v>0.37776699999999996</v>
      </c>
      <c r="F72" s="8">
        <v>0.36147792896219744</v>
      </c>
      <c r="G72" s="9">
        <f t="shared" ref="G72:G98" si="7">(F72/E72)-1</f>
        <v>-4.311935938767153E-2</v>
      </c>
      <c r="H72" s="18">
        <v>213353.12928096671</v>
      </c>
      <c r="I72" s="18">
        <v>1057776.1568870069</v>
      </c>
      <c r="J72" s="18">
        <v>4451.8210945080355</v>
      </c>
      <c r="K72" s="18">
        <v>22071.531007618141</v>
      </c>
      <c r="L72" s="34">
        <f t="shared" si="4"/>
        <v>1079847.6878946251</v>
      </c>
      <c r="M72" s="2">
        <v>0</v>
      </c>
      <c r="N72" s="2">
        <v>0</v>
      </c>
      <c r="O72" s="34">
        <f t="shared" si="5"/>
        <v>1079847.6878946251</v>
      </c>
    </row>
    <row r="73" spans="1:15" ht="16.5" x14ac:dyDescent="0.3">
      <c r="A73" s="3" t="s">
        <v>67</v>
      </c>
      <c r="B73" s="3">
        <v>40.776552000000002</v>
      </c>
      <c r="C73" s="4">
        <v>0</v>
      </c>
      <c r="D73" s="4">
        <v>3.2848000000000002</v>
      </c>
      <c r="E73" s="5">
        <f>SUM(B73+C73)</f>
        <v>40.776552000000002</v>
      </c>
      <c r="F73" s="8">
        <v>44.061351559386488</v>
      </c>
      <c r="G73" s="9">
        <f>(F73/E73)-1</f>
        <v>8.0556089180529256E-2</v>
      </c>
      <c r="H73" s="18">
        <v>-43024078.133702517</v>
      </c>
      <c r="I73" s="18">
        <v>-213307600.29276076</v>
      </c>
      <c r="J73" s="18">
        <v>-897739.34534207918</v>
      </c>
      <c r="K73" s="18">
        <v>-4450871.0877713701</v>
      </c>
      <c r="L73" s="34">
        <f t="shared" si="4"/>
        <v>-217758471.38053212</v>
      </c>
      <c r="M73" s="2">
        <v>0</v>
      </c>
      <c r="N73" s="2">
        <v>0</v>
      </c>
      <c r="O73" s="34">
        <f t="shared" si="5"/>
        <v>-217758471.38053212</v>
      </c>
    </row>
    <row r="74" spans="1:15" ht="16.5" x14ac:dyDescent="0.3">
      <c r="A74" s="22" t="s">
        <v>69</v>
      </c>
      <c r="B74" s="3">
        <v>4.6300000000000001E-2</v>
      </c>
      <c r="C74" s="4">
        <v>0.202043</v>
      </c>
      <c r="D74" s="4">
        <v>0.18977955784473269</v>
      </c>
      <c r="E74" s="5">
        <f t="shared" ref="E74:E87" si="8">SUM(B74+C74)</f>
        <v>0.24834300000000001</v>
      </c>
      <c r="F74" s="8">
        <v>0.23607955548393716</v>
      </c>
      <c r="G74" s="9">
        <f>(F74/E74)-1</f>
        <v>-4.9381075834884935E-2</v>
      </c>
      <c r="H74" s="18">
        <v>160625.75067623286</v>
      </c>
      <c r="I74" s="18">
        <v>796360.8962287365</v>
      </c>
      <c r="J74" s="18">
        <v>3351.6129226300327</v>
      </c>
      <c r="K74" s="18">
        <v>16616.846673964854</v>
      </c>
      <c r="L74" s="34">
        <f t="shared" si="4"/>
        <v>812977.74290270137</v>
      </c>
      <c r="M74" s="2">
        <v>0</v>
      </c>
      <c r="N74" s="2">
        <v>0</v>
      </c>
      <c r="O74" s="34">
        <f t="shared" si="5"/>
        <v>812977.74290270137</v>
      </c>
    </row>
    <row r="75" spans="1:15" ht="16.5" x14ac:dyDescent="0.3">
      <c r="A75" s="22" t="s">
        <v>68</v>
      </c>
      <c r="B75" s="3">
        <v>1.6194E-2</v>
      </c>
      <c r="C75" s="4">
        <v>0.32477</v>
      </c>
      <c r="D75" s="4">
        <v>0.30086161577804599</v>
      </c>
      <c r="E75" s="5">
        <f t="shared" si="8"/>
        <v>0.34096399999999999</v>
      </c>
      <c r="F75" s="8">
        <v>0.31705561260748982</v>
      </c>
      <c r="G75" s="9">
        <f t="shared" ref="G75:G88" si="9">(F75/E75)-1</f>
        <v>-7.0119975693944681E-2</v>
      </c>
      <c r="H75" s="18">
        <v>313150.40952401701</v>
      </c>
      <c r="I75" s="18">
        <v>1552557.6673295007</v>
      </c>
      <c r="J75" s="18">
        <v>6534.1886644510378</v>
      </c>
      <c r="K75" s="18">
        <v>32395.629710945414</v>
      </c>
      <c r="L75" s="34">
        <f t="shared" si="4"/>
        <v>1584953.297040446</v>
      </c>
      <c r="M75" s="2">
        <v>0</v>
      </c>
      <c r="N75" s="2">
        <v>0</v>
      </c>
      <c r="O75" s="34">
        <f t="shared" si="5"/>
        <v>1584953.297040446</v>
      </c>
    </row>
    <row r="76" spans="1:15" ht="16.5" x14ac:dyDescent="0.3">
      <c r="A76" s="22" t="s">
        <v>81</v>
      </c>
      <c r="B76" s="3">
        <v>1.0253E-2</v>
      </c>
      <c r="C76" s="4">
        <v>0.32009799999999999</v>
      </c>
      <c r="D76" s="4">
        <v>0.30066895119842429</v>
      </c>
      <c r="E76" s="5">
        <f t="shared" si="8"/>
        <v>0.33035100000000001</v>
      </c>
      <c r="F76" s="8">
        <v>0.31092194808920481</v>
      </c>
      <c r="G76" s="9">
        <f t="shared" si="9"/>
        <v>-5.8813358854052811E-2</v>
      </c>
      <c r="H76" s="18">
        <v>254480.38224589312</v>
      </c>
      <c r="I76" s="18">
        <v>1261679.5527789395</v>
      </c>
      <c r="J76" s="18">
        <v>5309.9813330078177</v>
      </c>
      <c r="K76" s="18">
        <v>26326.17420002299</v>
      </c>
      <c r="L76" s="34">
        <f t="shared" si="4"/>
        <v>1288005.7269789625</v>
      </c>
      <c r="M76" s="2">
        <v>0</v>
      </c>
      <c r="N76" s="2">
        <v>0</v>
      </c>
      <c r="O76" s="34">
        <f t="shared" si="5"/>
        <v>1288005.7269789625</v>
      </c>
    </row>
    <row r="77" spans="1:15" ht="16.5" x14ac:dyDescent="0.3">
      <c r="A77" s="22" t="s">
        <v>82</v>
      </c>
      <c r="B77" s="3">
        <v>6.5362000000000003E-2</v>
      </c>
      <c r="C77" s="4">
        <v>0.26861200000000002</v>
      </c>
      <c r="D77" s="4">
        <v>0.2461954986655718</v>
      </c>
      <c r="E77" s="5">
        <f t="shared" si="8"/>
        <v>0.33397399999999999</v>
      </c>
      <c r="F77" s="8">
        <v>0.31155749554999684</v>
      </c>
      <c r="G77" s="9">
        <f t="shared" si="9"/>
        <v>-6.7120507734144463E-2</v>
      </c>
      <c r="H77" s="18">
        <v>293609.82961211773</v>
      </c>
      <c r="I77" s="18">
        <v>1455678.0968623981</v>
      </c>
      <c r="J77" s="18">
        <v>6126.4554095234635</v>
      </c>
      <c r="K77" s="18">
        <v>30374.143000692624</v>
      </c>
      <c r="L77" s="34">
        <f t="shared" si="4"/>
        <v>1486052.2398630907</v>
      </c>
      <c r="M77" s="2">
        <v>0</v>
      </c>
      <c r="N77" s="2">
        <v>0</v>
      </c>
      <c r="O77" s="34">
        <f t="shared" si="5"/>
        <v>1486052.2398630907</v>
      </c>
    </row>
    <row r="78" spans="1:15" ht="16.5" x14ac:dyDescent="0.3">
      <c r="A78" s="22" t="s">
        <v>70</v>
      </c>
      <c r="B78" s="3">
        <v>3.5587000000000001E-2</v>
      </c>
      <c r="C78" s="4">
        <v>0.30736400000000003</v>
      </c>
      <c r="D78" s="4">
        <v>0.28473698208579407</v>
      </c>
      <c r="E78" s="5">
        <f t="shared" si="8"/>
        <v>0.34295100000000001</v>
      </c>
      <c r="F78" s="8">
        <v>0.32032397888255426</v>
      </c>
      <c r="G78" s="9">
        <f t="shared" si="9"/>
        <v>-6.5977416941329081E-2</v>
      </c>
      <c r="H78" s="18">
        <v>296367.16240663081</v>
      </c>
      <c r="I78" s="18">
        <v>1469348.5824862467</v>
      </c>
      <c r="J78" s="18">
        <v>6183.9898471038323</v>
      </c>
      <c r="K78" s="18">
        <v>30659.39101405676</v>
      </c>
      <c r="L78" s="34">
        <f t="shared" si="4"/>
        <v>1500007.9735003035</v>
      </c>
      <c r="M78" s="2">
        <v>0</v>
      </c>
      <c r="N78" s="2">
        <v>0</v>
      </c>
      <c r="O78" s="34">
        <f t="shared" si="5"/>
        <v>1500007.9735003035</v>
      </c>
    </row>
    <row r="79" spans="1:15" ht="16.5" x14ac:dyDescent="0.3">
      <c r="A79" s="22" t="s">
        <v>71</v>
      </c>
      <c r="B79" s="3">
        <v>1.3012140000000001</v>
      </c>
      <c r="C79" s="4">
        <v>0.94170600000000004</v>
      </c>
      <c r="D79" s="4">
        <v>0.67773827693196975</v>
      </c>
      <c r="E79" s="5">
        <f t="shared" si="8"/>
        <v>2.2429200000000002</v>
      </c>
      <c r="F79" s="8">
        <v>1.9789522571424474</v>
      </c>
      <c r="G79" s="9">
        <f t="shared" si="9"/>
        <v>-0.11768932590442494</v>
      </c>
      <c r="H79" s="18">
        <v>3457431.2947124392</v>
      </c>
      <c r="I79" s="18">
        <v>17141479.948979832</v>
      </c>
      <c r="J79" s="18">
        <v>72142.675490563852</v>
      </c>
      <c r="K79" s="18">
        <v>357673.69471042859</v>
      </c>
      <c r="L79" s="34">
        <f t="shared" si="4"/>
        <v>17499153.643690262</v>
      </c>
      <c r="M79" s="2">
        <v>0</v>
      </c>
      <c r="N79" s="2">
        <v>0</v>
      </c>
      <c r="O79" s="34">
        <f t="shared" si="5"/>
        <v>17499153.643690262</v>
      </c>
    </row>
    <row r="80" spans="1:15" ht="16.5" x14ac:dyDescent="0.3">
      <c r="A80" s="22" t="s">
        <v>72</v>
      </c>
      <c r="B80" s="3">
        <v>0.15598200000000001</v>
      </c>
      <c r="C80" s="4">
        <v>0.20743400000000001</v>
      </c>
      <c r="D80" s="4">
        <v>0.19216346462820827</v>
      </c>
      <c r="E80" s="5">
        <f t="shared" si="8"/>
        <v>0.36341600000000002</v>
      </c>
      <c r="F80" s="8">
        <v>0.34814546114675371</v>
      </c>
      <c r="G80" s="9">
        <f t="shared" si="9"/>
        <v>-4.2019445630479435E-2</v>
      </c>
      <c r="H80" s="18">
        <v>200012.46495798975</v>
      </c>
      <c r="I80" s="18">
        <v>991634.93512271449</v>
      </c>
      <c r="J80" s="18">
        <v>4173.4551242129965</v>
      </c>
      <c r="K80" s="18">
        <v>20691.429917659218</v>
      </c>
      <c r="L80" s="34">
        <f t="shared" si="4"/>
        <v>1012326.3650403738</v>
      </c>
      <c r="M80" s="2">
        <v>0</v>
      </c>
      <c r="N80" s="2">
        <v>0</v>
      </c>
      <c r="O80" s="34">
        <f t="shared" si="5"/>
        <v>1012326.3650403738</v>
      </c>
    </row>
    <row r="81" spans="1:15" ht="16.5" x14ac:dyDescent="0.3">
      <c r="A81" s="22" t="s">
        <v>73</v>
      </c>
      <c r="B81" s="3">
        <v>0.51108100000000001</v>
      </c>
      <c r="C81" s="4">
        <v>0.50889200000000001</v>
      </c>
      <c r="D81" s="4">
        <v>0.36624550255012067</v>
      </c>
      <c r="E81" s="5">
        <f t="shared" si="8"/>
        <v>1.019973</v>
      </c>
      <c r="F81" s="8">
        <v>0.87732649377685579</v>
      </c>
      <c r="G81" s="9">
        <f t="shared" si="9"/>
        <v>-0.13985321790198779</v>
      </c>
      <c r="H81" s="18">
        <v>1868374.1026775222</v>
      </c>
      <c r="I81" s="18">
        <v>9263147.8367247358</v>
      </c>
      <c r="J81" s="18">
        <v>38985.44760399888</v>
      </c>
      <c r="K81" s="18">
        <v>193284.61260472616</v>
      </c>
      <c r="L81" s="34">
        <f t="shared" si="4"/>
        <v>9456432.4493294619</v>
      </c>
      <c r="M81" s="2">
        <v>0</v>
      </c>
      <c r="N81" s="2">
        <v>0</v>
      </c>
      <c r="O81" s="34">
        <f t="shared" si="5"/>
        <v>9456432.4493294619</v>
      </c>
    </row>
    <row r="82" spans="1:15" ht="16.5" x14ac:dyDescent="0.3">
      <c r="A82" s="22" t="s">
        <v>74</v>
      </c>
      <c r="B82" s="3">
        <v>1.1384E-2</v>
      </c>
      <c r="C82" s="4">
        <v>0.17881</v>
      </c>
      <c r="D82" s="4">
        <v>0.16388775302812567</v>
      </c>
      <c r="E82" s="5">
        <f t="shared" si="8"/>
        <v>0.190194</v>
      </c>
      <c r="F82" s="8">
        <v>0.17527175127540817</v>
      </c>
      <c r="G82" s="9">
        <f t="shared" si="9"/>
        <v>-7.8458041392429956E-2</v>
      </c>
      <c r="H82" s="18">
        <v>195450.5848683482</v>
      </c>
      <c r="I82" s="18">
        <v>969017.74640060426</v>
      </c>
      <c r="J82" s="18">
        <v>4078.2670476090789</v>
      </c>
      <c r="K82" s="18">
        <v>20219.500219740603</v>
      </c>
      <c r="L82" s="34">
        <f t="shared" si="4"/>
        <v>989237.24662034481</v>
      </c>
      <c r="M82" s="2">
        <v>0</v>
      </c>
      <c r="N82" s="2">
        <v>0</v>
      </c>
      <c r="O82" s="34">
        <f t="shared" si="5"/>
        <v>989237.24662034481</v>
      </c>
    </row>
    <row r="83" spans="1:15" ht="16.5" x14ac:dyDescent="0.3">
      <c r="A83" s="22" t="s">
        <v>75</v>
      </c>
      <c r="B83" s="3">
        <v>4.2998000000000001E-2</v>
      </c>
      <c r="C83" s="4">
        <v>0.21934500000000001</v>
      </c>
      <c r="D83" s="4">
        <v>0.19713318768282981</v>
      </c>
      <c r="E83" s="5">
        <f t="shared" si="8"/>
        <v>0.26234299999999999</v>
      </c>
      <c r="F83" s="8">
        <v>0.24013118528151797</v>
      </c>
      <c r="G83" s="9">
        <f t="shared" si="9"/>
        <v>-8.466707599776635E-2</v>
      </c>
      <c r="H83" s="18">
        <v>290928.81762252329</v>
      </c>
      <c r="I83" s="18">
        <v>1442385.9995377483</v>
      </c>
      <c r="J83" s="18">
        <v>6070.5134799622319</v>
      </c>
      <c r="K83" s="18">
        <v>30096.790428177988</v>
      </c>
      <c r="L83" s="34">
        <f t="shared" si="4"/>
        <v>1472482.7899659262</v>
      </c>
      <c r="M83" s="2">
        <v>0</v>
      </c>
      <c r="N83" s="2">
        <v>0</v>
      </c>
      <c r="O83" s="34">
        <f t="shared" si="5"/>
        <v>1472482.7899659262</v>
      </c>
    </row>
    <row r="84" spans="1:15" ht="16.5" x14ac:dyDescent="0.3">
      <c r="A84" s="22" t="s">
        <v>76</v>
      </c>
      <c r="B84" s="3">
        <v>1.1054E-2</v>
      </c>
      <c r="C84" s="4">
        <v>0.23174900000000001</v>
      </c>
      <c r="D84" s="4">
        <v>0.21768248714857213</v>
      </c>
      <c r="E84" s="5">
        <f t="shared" si="8"/>
        <v>0.24280300000000002</v>
      </c>
      <c r="F84" s="8">
        <v>0.22873648486120729</v>
      </c>
      <c r="G84" s="9">
        <f t="shared" si="9"/>
        <v>-5.7933860532171089E-2</v>
      </c>
      <c r="H84" s="18">
        <v>184242.24536652211</v>
      </c>
      <c r="I84" s="18">
        <v>913448.30468075373</v>
      </c>
      <c r="J84" s="18">
        <v>3844.394114051458</v>
      </c>
      <c r="K84" s="18">
        <v>19059.989629517731</v>
      </c>
      <c r="L84" s="34">
        <f t="shared" si="4"/>
        <v>932508.29431027151</v>
      </c>
      <c r="M84" s="2">
        <v>0</v>
      </c>
      <c r="N84" s="2">
        <v>0</v>
      </c>
      <c r="O84" s="34">
        <f t="shared" si="5"/>
        <v>932508.29431027151</v>
      </c>
    </row>
    <row r="85" spans="1:15" ht="16.5" x14ac:dyDescent="0.3">
      <c r="A85" s="22" t="s">
        <v>77</v>
      </c>
      <c r="B85" s="3">
        <v>3.6833999999999999E-2</v>
      </c>
      <c r="C85" s="4">
        <v>0.23191999999999999</v>
      </c>
      <c r="D85" s="4">
        <v>0.21515207511737089</v>
      </c>
      <c r="E85" s="5">
        <f t="shared" si="8"/>
        <v>0.26875399999999999</v>
      </c>
      <c r="F85" s="8">
        <v>0.2519860725975101</v>
      </c>
      <c r="G85" s="9">
        <f t="shared" si="9"/>
        <v>-6.239135939368301E-2</v>
      </c>
      <c r="H85" s="18">
        <v>219625.15692729875</v>
      </c>
      <c r="I85" s="18">
        <v>1088872.0274841953</v>
      </c>
      <c r="J85" s="18">
        <v>4582.6930675387557</v>
      </c>
      <c r="K85" s="18">
        <v>22720.376670876969</v>
      </c>
      <c r="L85" s="34">
        <f t="shared" si="4"/>
        <v>1111592.4041550723</v>
      </c>
      <c r="M85" s="2">
        <v>0</v>
      </c>
      <c r="N85" s="2">
        <v>0</v>
      </c>
      <c r="O85" s="34">
        <f t="shared" si="5"/>
        <v>1111592.4041550723</v>
      </c>
    </row>
    <row r="86" spans="1:15" ht="16.5" x14ac:dyDescent="0.3">
      <c r="A86" s="22" t="s">
        <v>78</v>
      </c>
      <c r="B86" s="3">
        <v>3.5500999999999998E-2</v>
      </c>
      <c r="C86" s="4">
        <v>0.21606</v>
      </c>
      <c r="D86" s="4">
        <v>0.19418084082496617</v>
      </c>
      <c r="E86" s="5">
        <f t="shared" si="8"/>
        <v>0.25156099999999998</v>
      </c>
      <c r="F86" s="8">
        <v>0.2296818385281478</v>
      </c>
      <c r="G86" s="9">
        <f t="shared" si="9"/>
        <v>-8.6973582836179619E-2</v>
      </c>
      <c r="H86" s="18">
        <v>286571.74833543831</v>
      </c>
      <c r="I86" s="18">
        <v>1420784.2352640508</v>
      </c>
      <c r="J86" s="18">
        <v>5979.5989804756246</v>
      </c>
      <c r="K86" s="18">
        <v>29646.048551570191</v>
      </c>
      <c r="L86" s="34">
        <f t="shared" si="4"/>
        <v>1450430.2838156209</v>
      </c>
      <c r="M86" s="2">
        <v>0</v>
      </c>
      <c r="N86" s="2">
        <v>0</v>
      </c>
      <c r="O86" s="34">
        <f t="shared" si="5"/>
        <v>1450430.2838156209</v>
      </c>
    </row>
    <row r="87" spans="1:15" ht="16.5" x14ac:dyDescent="0.3">
      <c r="A87" s="22" t="s">
        <v>79</v>
      </c>
      <c r="B87" s="3">
        <v>3.3790000000000001E-2</v>
      </c>
      <c r="C87" s="4">
        <v>0.22383500000000001</v>
      </c>
      <c r="D87" s="4">
        <v>0.1610922593856973</v>
      </c>
      <c r="E87" s="5">
        <f t="shared" si="8"/>
        <v>0.25762499999999999</v>
      </c>
      <c r="F87" s="8">
        <v>0.19488225743687473</v>
      </c>
      <c r="G87" s="9">
        <f t="shared" si="9"/>
        <v>-0.24354291145317908</v>
      </c>
      <c r="H87" s="18">
        <v>821800.11582285818</v>
      </c>
      <c r="I87" s="18">
        <v>4074374.588148817</v>
      </c>
      <c r="J87" s="18">
        <v>17147.660797941382</v>
      </c>
      <c r="K87" s="18">
        <v>85015.798922554415</v>
      </c>
      <c r="L87" s="34">
        <f t="shared" si="4"/>
        <v>4159390.3870713715</v>
      </c>
      <c r="M87" s="2">
        <v>0</v>
      </c>
      <c r="N87" s="2">
        <v>0</v>
      </c>
      <c r="O87" s="34">
        <f t="shared" si="5"/>
        <v>4159390.3870713715</v>
      </c>
    </row>
    <row r="88" spans="1:15" ht="16.5" x14ac:dyDescent="0.3">
      <c r="A88" s="22" t="s">
        <v>80</v>
      </c>
      <c r="B88" s="3">
        <v>1.8553E-2</v>
      </c>
      <c r="C88" s="4">
        <v>0.28664899999999999</v>
      </c>
      <c r="D88" s="4">
        <v>0.25762169694360698</v>
      </c>
      <c r="E88" s="5">
        <f>SUM(B88+C88)</f>
        <v>0.30520199999999997</v>
      </c>
      <c r="F88" s="8">
        <v>0.27617469418186003</v>
      </c>
      <c r="G88" s="9">
        <f t="shared" si="9"/>
        <v>-9.5108504590860954E-2</v>
      </c>
      <c r="H88" s="18">
        <v>380197.65010069264</v>
      </c>
      <c r="I88" s="18">
        <v>1884968.8801675278</v>
      </c>
      <c r="J88" s="18">
        <v>7933.194720437823</v>
      </c>
      <c r="K88" s="18">
        <v>39331.713818784025</v>
      </c>
      <c r="L88" s="34">
        <f t="shared" si="4"/>
        <v>1924300.5939863119</v>
      </c>
      <c r="M88" s="2">
        <v>0</v>
      </c>
      <c r="N88" s="2">
        <v>0</v>
      </c>
      <c r="O88" s="34">
        <f t="shared" si="5"/>
        <v>1924300.5939863119</v>
      </c>
    </row>
    <row r="89" spans="1:15" ht="16.5" x14ac:dyDescent="0.3">
      <c r="A89" s="3" t="s">
        <v>83</v>
      </c>
      <c r="B89" s="3">
        <v>2.6133E-2</v>
      </c>
      <c r="C89" s="4">
        <v>0.23324800000000001</v>
      </c>
      <c r="D89" s="4">
        <v>0.21909050206227493</v>
      </c>
      <c r="E89" s="5">
        <f t="shared" si="6"/>
        <v>0.25938100000000003</v>
      </c>
      <c r="F89" s="8">
        <v>0.24522349961003995</v>
      </c>
      <c r="G89" s="9">
        <f t="shared" si="7"/>
        <v>-5.458187141679649E-2</v>
      </c>
      <c r="H89" s="18">
        <v>185433.96391265141</v>
      </c>
      <c r="I89" s="18">
        <v>919356.68515805877</v>
      </c>
      <c r="J89" s="18">
        <v>3869.2604836250248</v>
      </c>
      <c r="K89" s="18">
        <v>19183.273749754939</v>
      </c>
      <c r="L89" s="34">
        <f t="shared" si="4"/>
        <v>938539.95890781377</v>
      </c>
      <c r="M89" s="2">
        <v>0</v>
      </c>
      <c r="N89" s="2">
        <v>0</v>
      </c>
      <c r="O89" s="34">
        <f t="shared" si="5"/>
        <v>938539.95890781377</v>
      </c>
    </row>
    <row r="90" spans="1:15" ht="16.5" x14ac:dyDescent="0.3">
      <c r="A90" s="3" t="s">
        <v>84</v>
      </c>
      <c r="B90" s="3">
        <v>7.0752999999999996E-2</v>
      </c>
      <c r="C90" s="4">
        <v>0.171095</v>
      </c>
      <c r="D90" s="4">
        <v>0.1231357031724077</v>
      </c>
      <c r="E90" s="5">
        <f t="shared" si="6"/>
        <v>0.24184800000000001</v>
      </c>
      <c r="F90" s="8">
        <v>0.1938887012335207</v>
      </c>
      <c r="G90" s="9">
        <f t="shared" si="7"/>
        <v>-0.19830347477125843</v>
      </c>
      <c r="H90" s="18">
        <v>628167.58832979808</v>
      </c>
      <c r="I90" s="18">
        <v>3114370.5260092006</v>
      </c>
      <c r="J90" s="18">
        <v>13107.329290352784</v>
      </c>
      <c r="K90" s="18">
        <v>64984.378014645474</v>
      </c>
      <c r="L90" s="34">
        <f t="shared" si="4"/>
        <v>3179354.9040238461</v>
      </c>
      <c r="M90" s="2">
        <v>0</v>
      </c>
      <c r="N90" s="2">
        <v>0</v>
      </c>
      <c r="O90" s="34">
        <f t="shared" si="5"/>
        <v>3179354.9040238461</v>
      </c>
    </row>
    <row r="91" spans="1:15" ht="16.5" x14ac:dyDescent="0.3">
      <c r="A91" s="3" t="s">
        <v>85</v>
      </c>
      <c r="B91" s="3">
        <v>0.27885500000000002</v>
      </c>
      <c r="C91" s="4">
        <v>0.372475</v>
      </c>
      <c r="D91" s="4">
        <v>0.34986681453065344</v>
      </c>
      <c r="E91" s="5">
        <f t="shared" si="6"/>
        <v>0.65132999999999996</v>
      </c>
      <c r="F91" s="8">
        <v>0.62872180824343538</v>
      </c>
      <c r="G91" s="9">
        <f t="shared" si="7"/>
        <v>-3.4710809814632482E-2</v>
      </c>
      <c r="H91" s="18">
        <v>296120.53673614096</v>
      </c>
      <c r="I91" s="18">
        <v>1468125.8455392912</v>
      </c>
      <c r="J91" s="18">
        <v>6178.8437619911856</v>
      </c>
      <c r="K91" s="18">
        <v>30633.877415302366</v>
      </c>
      <c r="L91" s="34">
        <f t="shared" si="4"/>
        <v>1498759.7229545936</v>
      </c>
      <c r="M91" s="2">
        <v>0</v>
      </c>
      <c r="N91" s="2">
        <v>0</v>
      </c>
      <c r="O91" s="34">
        <f t="shared" si="5"/>
        <v>1498759.7229545936</v>
      </c>
    </row>
    <row r="92" spans="1:15" ht="16.5" x14ac:dyDescent="0.3">
      <c r="A92" s="3" t="s">
        <v>86</v>
      </c>
      <c r="B92" s="3">
        <v>7.8259999999999996E-3</v>
      </c>
      <c r="C92" s="4">
        <v>0.27262799999999998</v>
      </c>
      <c r="D92" s="4">
        <v>0.25608024675981739</v>
      </c>
      <c r="E92" s="5">
        <f t="shared" si="6"/>
        <v>0.28045399999999998</v>
      </c>
      <c r="F92" s="8">
        <v>0.26390624412075492</v>
      </c>
      <c r="G92" s="9">
        <f t="shared" si="7"/>
        <v>-5.9003458247145923E-2</v>
      </c>
      <c r="H92" s="18">
        <v>216741.36549721472</v>
      </c>
      <c r="I92" s="18">
        <v>1074574.5769314037</v>
      </c>
      <c r="J92" s="18">
        <v>4522.5199472106324</v>
      </c>
      <c r="K92" s="18">
        <v>22422.046422883461</v>
      </c>
      <c r="L92" s="34">
        <f t="shared" si="4"/>
        <v>1096996.6233542871</v>
      </c>
      <c r="M92" s="2">
        <v>0</v>
      </c>
      <c r="N92" s="2">
        <v>0</v>
      </c>
      <c r="O92" s="34">
        <f t="shared" si="5"/>
        <v>1096996.6233542871</v>
      </c>
    </row>
    <row r="93" spans="1:15" ht="16.5" x14ac:dyDescent="0.3">
      <c r="A93" s="3" t="s">
        <v>87</v>
      </c>
      <c r="B93" s="3">
        <v>0.224519</v>
      </c>
      <c r="C93" s="4">
        <v>0.25139699999999998</v>
      </c>
      <c r="D93" s="4">
        <v>0.23322087887323942</v>
      </c>
      <c r="E93" s="5">
        <f t="shared" si="6"/>
        <v>0.47591600000000001</v>
      </c>
      <c r="F93" s="8">
        <v>0.45773987429584062</v>
      </c>
      <c r="G93" s="9">
        <f t="shared" si="7"/>
        <v>-3.8191877777085437E-2</v>
      </c>
      <c r="H93" s="18">
        <v>238069.64118377212</v>
      </c>
      <c r="I93" s="18">
        <v>1180317.3029218114</v>
      </c>
      <c r="J93" s="18">
        <v>4967.5552177543141</v>
      </c>
      <c r="K93" s="18">
        <v>24628.471516067508</v>
      </c>
      <c r="L93" s="34">
        <f t="shared" si="4"/>
        <v>1204945.7744378787</v>
      </c>
      <c r="M93" s="2">
        <v>0</v>
      </c>
      <c r="N93" s="2">
        <v>0</v>
      </c>
      <c r="O93" s="34">
        <f t="shared" si="5"/>
        <v>1204945.7744378787</v>
      </c>
    </row>
    <row r="94" spans="1:15" ht="16.5" x14ac:dyDescent="0.3">
      <c r="A94" s="3" t="s">
        <v>88</v>
      </c>
      <c r="B94" s="3">
        <v>0.13696800000000001</v>
      </c>
      <c r="C94" s="4">
        <v>0.35101199999999999</v>
      </c>
      <c r="D94" s="4">
        <v>0.32616215928315623</v>
      </c>
      <c r="E94" s="5">
        <f t="shared" si="6"/>
        <v>0.48797999999999997</v>
      </c>
      <c r="F94" s="8">
        <v>0.46313015465185475</v>
      </c>
      <c r="G94" s="9">
        <f t="shared" si="7"/>
        <v>-5.0923901283137063E-2</v>
      </c>
      <c r="H94" s="18">
        <v>325481.56091104541</v>
      </c>
      <c r="I94" s="18">
        <v>1613693.8595574833</v>
      </c>
      <c r="J94" s="18">
        <v>6791.4901629074011</v>
      </c>
      <c r="K94" s="18">
        <v>33671.29597895698</v>
      </c>
      <c r="L94" s="34">
        <f t="shared" si="4"/>
        <v>1647365.1555364404</v>
      </c>
      <c r="M94" s="2">
        <v>0</v>
      </c>
      <c r="N94" s="2">
        <v>0</v>
      </c>
      <c r="O94" s="34">
        <f t="shared" si="5"/>
        <v>1647365.1555364404</v>
      </c>
    </row>
    <row r="95" spans="1:15" ht="16.5" x14ac:dyDescent="0.3">
      <c r="A95" s="3" t="s">
        <v>89</v>
      </c>
      <c r="B95" s="3">
        <v>7.8519999999999996E-3</v>
      </c>
      <c r="C95" s="4">
        <v>0.177041</v>
      </c>
      <c r="D95" s="4">
        <v>0.16226638154383086</v>
      </c>
      <c r="E95" s="5">
        <f t="shared" si="6"/>
        <v>0.184893</v>
      </c>
      <c r="F95" s="8">
        <v>0.17011837984264705</v>
      </c>
      <c r="G95" s="9">
        <f t="shared" si="7"/>
        <v>-7.9909029316160951E-2</v>
      </c>
      <c r="H95" s="18">
        <v>193516.95607401244</v>
      </c>
      <c r="I95" s="18">
        <v>959431.07456779981</v>
      </c>
      <c r="J95" s="18">
        <v>4037.9199972302886</v>
      </c>
      <c r="K95" s="18">
        <v>20019.464963472106</v>
      </c>
      <c r="L95" s="34">
        <f t="shared" si="4"/>
        <v>979450.5395312719</v>
      </c>
      <c r="M95" s="2">
        <v>0</v>
      </c>
      <c r="N95" s="2">
        <v>0</v>
      </c>
      <c r="O95" s="34">
        <f t="shared" si="5"/>
        <v>979450.5395312719</v>
      </c>
    </row>
    <row r="96" spans="1:15" ht="16.5" x14ac:dyDescent="0.3">
      <c r="A96" s="3" t="s">
        <v>90</v>
      </c>
      <c r="B96" s="3">
        <v>4.0745999999999997E-2</v>
      </c>
      <c r="C96" s="4">
        <v>0.248639</v>
      </c>
      <c r="D96" s="4">
        <v>0.23066228356807511</v>
      </c>
      <c r="E96" s="5">
        <f t="shared" si="6"/>
        <v>0.289385</v>
      </c>
      <c r="F96" s="8">
        <v>0.27140828085399232</v>
      </c>
      <c r="G96" s="9">
        <f t="shared" si="7"/>
        <v>-6.2120424852731393E-2</v>
      </c>
      <c r="H96" s="18">
        <v>235457.82783468114</v>
      </c>
      <c r="I96" s="18">
        <v>1167368.2831618555</v>
      </c>
      <c r="J96" s="18">
        <v>4913.0571853064903</v>
      </c>
      <c r="K96" s="18">
        <v>24358.277591493534</v>
      </c>
      <c r="L96" s="34">
        <f t="shared" si="4"/>
        <v>1191726.560753349</v>
      </c>
      <c r="M96" s="2">
        <v>0</v>
      </c>
      <c r="N96" s="2">
        <v>0</v>
      </c>
      <c r="O96" s="34">
        <f t="shared" si="5"/>
        <v>1191726.560753349</v>
      </c>
    </row>
    <row r="97" spans="1:15" ht="16.5" x14ac:dyDescent="0.3">
      <c r="A97" s="3" t="s">
        <v>91</v>
      </c>
      <c r="B97" s="3">
        <v>4.8458829999999997</v>
      </c>
      <c r="C97" s="4">
        <v>0.23596700000000001</v>
      </c>
      <c r="D97" s="4">
        <v>0.21926175241749149</v>
      </c>
      <c r="E97" s="5">
        <f>SUM(B97+C97)</f>
        <v>5.0818499999999993</v>
      </c>
      <c r="F97" s="8">
        <v>5.0651447017660445</v>
      </c>
      <c r="G97" s="9">
        <f t="shared" si="7"/>
        <v>-3.2872474067425772E-3</v>
      </c>
      <c r="H97" s="18">
        <v>218804.84439626336</v>
      </c>
      <c r="I97" s="18">
        <v>1084805.0281416071</v>
      </c>
      <c r="J97" s="18">
        <v>4565.5764466479886</v>
      </c>
      <c r="K97" s="18">
        <v>22635.514763644831</v>
      </c>
      <c r="L97" s="34">
        <f t="shared" si="4"/>
        <v>1107440.542905252</v>
      </c>
      <c r="M97" s="2">
        <v>0</v>
      </c>
      <c r="N97" s="2">
        <v>0</v>
      </c>
      <c r="O97" s="34">
        <f t="shared" si="5"/>
        <v>1107440.542905252</v>
      </c>
    </row>
    <row r="98" spans="1:15" ht="16.5" x14ac:dyDescent="0.3">
      <c r="A98" s="3" t="s">
        <v>95</v>
      </c>
      <c r="B98" s="6">
        <f>SUM(B6:B97)</f>
        <v>75.000000999999983</v>
      </c>
      <c r="C98" s="6">
        <f>SUM(C6:C97)</f>
        <v>24.99999900000001</v>
      </c>
      <c r="D98" s="4">
        <f>SUM(D6:D97)</f>
        <v>25</v>
      </c>
      <c r="E98" s="5">
        <f>SUM(E6:E97)</f>
        <v>99.999999999999972</v>
      </c>
      <c r="F98" s="8">
        <f>SUM(F6:F97)</f>
        <v>99.999999999999972</v>
      </c>
      <c r="G98" s="9">
        <f t="shared" si="7"/>
        <v>0</v>
      </c>
      <c r="L98" s="34">
        <f t="shared" si="4"/>
        <v>0</v>
      </c>
      <c r="M98" s="2">
        <v>0</v>
      </c>
      <c r="O98" s="34">
        <f t="shared" si="5"/>
        <v>0</v>
      </c>
    </row>
    <row r="99" spans="1:15" x14ac:dyDescent="0.25">
      <c r="H99" s="34">
        <f>SUM(H6:H97)</f>
        <v>1.909211277961731E-8</v>
      </c>
      <c r="I99" s="34">
        <f t="shared" ref="I99:K99" si="10">SUM(I6:I97)</f>
        <v>1.0267831385135651E-7</v>
      </c>
      <c r="J99" s="34">
        <f t="shared" si="10"/>
        <v>4.0017766878008842E-10</v>
      </c>
      <c r="K99" s="34">
        <f t="shared" si="10"/>
        <v>8.7311491370201111E-10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2:O99"/>
  <sheetViews>
    <sheetView zoomScale="90" zoomScaleNormal="90" workbookViewId="0">
      <selection activeCell="O7" sqref="O7"/>
    </sheetView>
  </sheetViews>
  <sheetFormatPr defaultColWidth="47" defaultRowHeight="15" x14ac:dyDescent="0.25"/>
  <cols>
    <col min="1" max="1" width="30.5703125" style="2" bestFit="1" customWidth="1"/>
    <col min="2" max="2" width="24.5703125" style="2" customWidth="1"/>
    <col min="3" max="3" width="28" style="2" customWidth="1"/>
    <col min="4" max="4" width="25.5703125" style="2" customWidth="1"/>
    <col min="5" max="5" width="19.42578125" style="2" bestFit="1" customWidth="1"/>
    <col min="6" max="6" width="25.42578125" customWidth="1"/>
    <col min="7" max="7" width="9.7109375" style="2" bestFit="1" customWidth="1"/>
  </cols>
  <sheetData>
    <row r="2" spans="1:15" ht="60" x14ac:dyDescent="0.25">
      <c r="A2" s="25" t="s">
        <v>262</v>
      </c>
      <c r="B2" s="25" t="s">
        <v>266</v>
      </c>
      <c r="C2" s="25" t="s">
        <v>263</v>
      </c>
      <c r="D2" s="25" t="s">
        <v>267</v>
      </c>
      <c r="E2" s="39" t="s">
        <v>307</v>
      </c>
      <c r="F2" s="39" t="s">
        <v>308</v>
      </c>
    </row>
    <row r="3" spans="1:15" x14ac:dyDescent="0.25">
      <c r="A3" s="29">
        <v>52242947.979109049</v>
      </c>
      <c r="B3" s="30">
        <v>254796689.07880023</v>
      </c>
      <c r="C3" s="30">
        <v>661331.3032101104</v>
      </c>
      <c r="D3" s="30">
        <v>3225411.9064928377</v>
      </c>
      <c r="E3" s="30">
        <v>0</v>
      </c>
      <c r="F3" s="30">
        <v>0</v>
      </c>
    </row>
    <row r="5" spans="1:15" ht="45.75" x14ac:dyDescent="0.3">
      <c r="A5" s="1" t="s">
        <v>0</v>
      </c>
      <c r="B5" s="1" t="s">
        <v>94</v>
      </c>
      <c r="C5" s="1" t="s">
        <v>192</v>
      </c>
      <c r="D5" s="1" t="s">
        <v>194</v>
      </c>
      <c r="E5" s="1" t="s">
        <v>191</v>
      </c>
      <c r="F5" s="7" t="s">
        <v>193</v>
      </c>
      <c r="G5" s="1" t="s">
        <v>98</v>
      </c>
      <c r="H5" s="25" t="s">
        <v>264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3">
        <v>2.486809</v>
      </c>
      <c r="C6" s="5">
        <v>0.20619100000000001</v>
      </c>
      <c r="D6" s="5">
        <v>0.18789987036440978</v>
      </c>
      <c r="E6" s="5">
        <v>2.6930000000000001</v>
      </c>
      <c r="F6" s="8">
        <v>2.6747095963948575</v>
      </c>
      <c r="G6" s="9">
        <f>(F6/E6)-1</f>
        <v>-6.7918320108215635E-3</v>
      </c>
      <c r="H6" s="31">
        <v>290854.23704737425</v>
      </c>
      <c r="I6" s="31">
        <v>1418539.7162856529</v>
      </c>
      <c r="J6" s="31">
        <v>3681.8560029888758</v>
      </c>
      <c r="K6" s="31">
        <v>17956.963676736021</v>
      </c>
      <c r="L6" s="34">
        <f>SUM(I6,K6)</f>
        <v>1436496.6799623889</v>
      </c>
      <c r="M6" s="2">
        <v>0</v>
      </c>
      <c r="N6" s="2">
        <v>0</v>
      </c>
      <c r="O6" s="36">
        <f>SUM(L6,N6)</f>
        <v>1436496.6799623889</v>
      </c>
    </row>
    <row r="7" spans="1:15" ht="16.5" x14ac:dyDescent="0.3">
      <c r="A7" s="3" t="s">
        <v>128</v>
      </c>
      <c r="B7" s="3">
        <v>7.8329999999999997E-3</v>
      </c>
      <c r="C7" s="5">
        <v>0.17616699999999999</v>
      </c>
      <c r="D7" s="5">
        <v>0.16894375697862607</v>
      </c>
      <c r="E7" s="5">
        <v>0.184</v>
      </c>
      <c r="F7" s="8">
        <v>0.17677680496340284</v>
      </c>
      <c r="G7" s="9">
        <f t="shared" ref="G7:G71" si="0">(F7/E7)-1</f>
        <v>-3.9256494764114969E-2</v>
      </c>
      <c r="H7" s="31">
        <v>114863.34182495344</v>
      </c>
      <c r="I7" s="31">
        <v>560205.73734138894</v>
      </c>
      <c r="J7" s="31">
        <v>1454.0282751758277</v>
      </c>
      <c r="K7" s="31">
        <v>7091.5138726457017</v>
      </c>
      <c r="L7" s="34">
        <f t="shared" ref="L7:L70" si="1">SUM(I7,K7)</f>
        <v>567297.25121403462</v>
      </c>
      <c r="M7" s="2">
        <v>0</v>
      </c>
      <c r="N7" s="2">
        <v>0</v>
      </c>
      <c r="O7" s="36">
        <f>SUM(L7,N7)</f>
        <v>567297.25121403462</v>
      </c>
    </row>
    <row r="8" spans="1:15" ht="16.5" x14ac:dyDescent="0.3">
      <c r="A8" s="3" t="s">
        <v>153</v>
      </c>
      <c r="B8" s="3">
        <v>9.6961000000000006E-2</v>
      </c>
      <c r="C8" s="5">
        <v>0.28303899999999999</v>
      </c>
      <c r="D8" s="5">
        <v>0.24604273772283272</v>
      </c>
      <c r="E8" s="5">
        <v>0.38</v>
      </c>
      <c r="F8" s="8">
        <v>0.34300383082872549</v>
      </c>
      <c r="G8" s="9">
        <f t="shared" si="0"/>
        <v>-9.7358339924406678E-2</v>
      </c>
      <c r="H8" s="31">
        <v>588313.56542406697</v>
      </c>
      <c r="I8" s="31">
        <v>2869293.453159241</v>
      </c>
      <c r="J8" s="31">
        <v>7447.3243177943368</v>
      </c>
      <c r="K8" s="31">
        <v>36321.717132594182</v>
      </c>
      <c r="L8" s="34">
        <f t="shared" si="1"/>
        <v>2905615.170291835</v>
      </c>
      <c r="M8" s="2">
        <v>0</v>
      </c>
      <c r="N8" s="2">
        <v>0</v>
      </c>
      <c r="O8" s="36">
        <f t="shared" ref="O8:O70" si="2">SUM(L8,N8)</f>
        <v>2905615.170291835</v>
      </c>
    </row>
    <row r="9" spans="1:15" ht="16.5" x14ac:dyDescent="0.3">
      <c r="A9" s="3" t="s">
        <v>186</v>
      </c>
      <c r="B9" s="3">
        <v>7.1920999999999999E-2</v>
      </c>
      <c r="C9" s="5">
        <v>0.16207900000000003</v>
      </c>
      <c r="D9" s="5">
        <v>0.15507212090640302</v>
      </c>
      <c r="E9" s="5">
        <v>0.23400000000000001</v>
      </c>
      <c r="F9" s="8">
        <v>0.22699318252204989</v>
      </c>
      <c r="G9" s="9">
        <f t="shared" si="0"/>
        <v>-2.9943664435684303E-2</v>
      </c>
      <c r="H9" s="31">
        <v>111422.50306091597</v>
      </c>
      <c r="I9" s="31">
        <v>543424.25087011792</v>
      </c>
      <c r="J9" s="31">
        <v>1410.4714991518849</v>
      </c>
      <c r="K9" s="31">
        <v>6879.0809463436599</v>
      </c>
      <c r="L9" s="34">
        <f t="shared" si="1"/>
        <v>550303.33181646164</v>
      </c>
      <c r="M9" s="2">
        <v>0</v>
      </c>
      <c r="N9" s="2">
        <v>0</v>
      </c>
      <c r="O9" s="36">
        <f t="shared" si="2"/>
        <v>550303.33181646164</v>
      </c>
    </row>
    <row r="10" spans="1:15" ht="16.5" x14ac:dyDescent="0.3">
      <c r="A10" s="3" t="s">
        <v>164</v>
      </c>
      <c r="B10" s="3">
        <v>5.8228000000000002E-2</v>
      </c>
      <c r="C10" s="5">
        <v>0.14277200000000001</v>
      </c>
      <c r="D10" s="5">
        <v>0.13459554794505493</v>
      </c>
      <c r="E10" s="5">
        <v>0.20100000000000001</v>
      </c>
      <c r="F10" s="8">
        <v>0.19282360028561749</v>
      </c>
      <c r="G10" s="9">
        <f t="shared" si="0"/>
        <v>-4.0678605544191671E-2</v>
      </c>
      <c r="H10" s="31">
        <v>130021.21506233234</v>
      </c>
      <c r="I10" s="31">
        <v>634132.95744973177</v>
      </c>
      <c r="J10" s="31">
        <v>1645.9082599343092</v>
      </c>
      <c r="K10" s="31">
        <v>8027.3413232042358</v>
      </c>
      <c r="L10" s="34">
        <f t="shared" si="1"/>
        <v>642160.29877293599</v>
      </c>
      <c r="M10" s="2">
        <v>0</v>
      </c>
      <c r="N10" s="2">
        <v>0</v>
      </c>
      <c r="O10" s="36">
        <f t="shared" si="2"/>
        <v>642160.29877293599</v>
      </c>
    </row>
    <row r="11" spans="1:15" ht="16.5" x14ac:dyDescent="0.3">
      <c r="A11" s="3" t="s">
        <v>161</v>
      </c>
      <c r="B11" s="3">
        <v>7.4354000000000003E-2</v>
      </c>
      <c r="C11" s="5">
        <v>0.15764600000000001</v>
      </c>
      <c r="D11" s="5">
        <v>0.14526069827838828</v>
      </c>
      <c r="E11" s="5">
        <v>0.23200000000000001</v>
      </c>
      <c r="F11" s="8">
        <v>0.21961475789121551</v>
      </c>
      <c r="G11" s="9">
        <f t="shared" si="0"/>
        <v>-5.3384664262002168E-2</v>
      </c>
      <c r="H11" s="31">
        <v>196950.28179611592</v>
      </c>
      <c r="I11" s="31">
        <v>960556.04930361058</v>
      </c>
      <c r="J11" s="31">
        <v>2493.147717849075</v>
      </c>
      <c r="K11" s="31">
        <v>12159.455169840983</v>
      </c>
      <c r="L11" s="34">
        <f t="shared" si="1"/>
        <v>972715.50447345152</v>
      </c>
      <c r="M11" s="2">
        <v>0</v>
      </c>
      <c r="N11" s="2">
        <v>0</v>
      </c>
      <c r="O11" s="36">
        <f t="shared" si="2"/>
        <v>972715.50447345152</v>
      </c>
    </row>
    <row r="12" spans="1:15" ht="16.5" x14ac:dyDescent="0.3">
      <c r="A12" s="3" t="s">
        <v>165</v>
      </c>
      <c r="B12" s="3">
        <v>0.25665700000000002</v>
      </c>
      <c r="C12" s="5">
        <v>0.23834299999999997</v>
      </c>
      <c r="D12" s="5">
        <v>0.21655154248554509</v>
      </c>
      <c r="E12" s="5">
        <v>0.495</v>
      </c>
      <c r="F12" s="8">
        <v>0.47320867093459384</v>
      </c>
      <c r="G12" s="9">
        <f t="shared" si="0"/>
        <v>-4.4022887000820465E-2</v>
      </c>
      <c r="H12" s="31">
        <v>346525.99944732338</v>
      </c>
      <c r="I12" s="31">
        <v>1690059.2473113711</v>
      </c>
      <c r="J12" s="31">
        <v>4386.5918688647507</v>
      </c>
      <c r="K12" s="31">
        <v>21394.066142164633</v>
      </c>
      <c r="L12" s="34">
        <f t="shared" si="1"/>
        <v>1711453.3134535358</v>
      </c>
      <c r="M12" s="2">
        <v>0</v>
      </c>
      <c r="N12" s="2">
        <v>0</v>
      </c>
      <c r="O12" s="36">
        <f t="shared" si="2"/>
        <v>1711453.3134535358</v>
      </c>
    </row>
    <row r="13" spans="1:15" ht="16.5" x14ac:dyDescent="0.3">
      <c r="A13" s="3" t="s">
        <v>166</v>
      </c>
      <c r="B13" s="3">
        <v>1.0111570000000001</v>
      </c>
      <c r="C13" s="5">
        <v>0.26584299999999983</v>
      </c>
      <c r="D13" s="5">
        <v>0.22897833926566222</v>
      </c>
      <c r="E13" s="5">
        <v>1.2769999999999999</v>
      </c>
      <c r="F13" s="8">
        <v>1.2401356758914632</v>
      </c>
      <c r="G13" s="9">
        <f t="shared" si="0"/>
        <v>-2.8867912379433536E-2</v>
      </c>
      <c r="H13" s="31">
        <v>586216.96351418272</v>
      </c>
      <c r="I13" s="31">
        <v>2859068.0113413632</v>
      </c>
      <c r="J13" s="31">
        <v>7420.7839228317316</v>
      </c>
      <c r="K13" s="31">
        <v>36192.275647668415</v>
      </c>
      <c r="L13" s="34">
        <f t="shared" si="1"/>
        <v>2895260.2869890318</v>
      </c>
      <c r="M13" s="2">
        <v>0</v>
      </c>
      <c r="N13" s="2">
        <v>0</v>
      </c>
      <c r="O13" s="36">
        <f t="shared" si="2"/>
        <v>2895260.2869890318</v>
      </c>
    </row>
    <row r="14" spans="1:15" ht="16.5" x14ac:dyDescent="0.3">
      <c r="A14" s="3" t="s">
        <v>111</v>
      </c>
      <c r="B14" s="3">
        <v>0.97030799999999995</v>
      </c>
      <c r="C14" s="5">
        <v>0.471692</v>
      </c>
      <c r="D14" s="5">
        <v>0.3075976718070923</v>
      </c>
      <c r="E14" s="5">
        <v>1.4419999999999999</v>
      </c>
      <c r="F14" s="8">
        <v>1.2779060186853777</v>
      </c>
      <c r="G14" s="9">
        <f t="shared" si="0"/>
        <v>-0.11379610354689473</v>
      </c>
      <c r="H14" s="31">
        <v>2609424.6343427524</v>
      </c>
      <c r="I14" s="31">
        <v>12726555.122751918</v>
      </c>
      <c r="J14" s="31">
        <v>33032.098317815544</v>
      </c>
      <c r="K14" s="31">
        <v>161102.49536588922</v>
      </c>
      <c r="L14" s="34">
        <f t="shared" si="1"/>
        <v>12887657.618117807</v>
      </c>
      <c r="M14" s="2">
        <v>0</v>
      </c>
      <c r="N14" s="2">
        <v>0</v>
      </c>
      <c r="O14" s="36">
        <f t="shared" si="2"/>
        <v>12887657.618117807</v>
      </c>
    </row>
    <row r="15" spans="1:15" ht="16.5" x14ac:dyDescent="0.3">
      <c r="A15" s="3" t="s">
        <v>139</v>
      </c>
      <c r="B15" s="3">
        <v>5.2164000000000002E-2</v>
      </c>
      <c r="C15" s="5">
        <v>0.23483599999999999</v>
      </c>
      <c r="D15" s="5">
        <v>0.22595588551233933</v>
      </c>
      <c r="E15" s="5">
        <v>0.28699999999999998</v>
      </c>
      <c r="F15" s="8">
        <v>0.27811996100597802</v>
      </c>
      <c r="G15" s="9">
        <f t="shared" si="0"/>
        <v>-3.0940902418194915E-2</v>
      </c>
      <c r="H15" s="31">
        <v>141210.49607844651</v>
      </c>
      <c r="I15" s="31">
        <v>688704.75835993735</v>
      </c>
      <c r="J15" s="31">
        <v>1787.5507606471292</v>
      </c>
      <c r="K15" s="31">
        <v>8718.1530329281941</v>
      </c>
      <c r="L15" s="34">
        <f t="shared" si="1"/>
        <v>697422.91139286559</v>
      </c>
      <c r="M15" s="2">
        <v>0</v>
      </c>
      <c r="N15" s="2">
        <v>0</v>
      </c>
      <c r="O15" s="36">
        <f t="shared" si="2"/>
        <v>697422.91139286559</v>
      </c>
    </row>
    <row r="16" spans="1:15" ht="16.5" x14ac:dyDescent="0.3">
      <c r="A16" s="3" t="s">
        <v>117</v>
      </c>
      <c r="B16" s="3">
        <v>3.9782999999999999E-2</v>
      </c>
      <c r="C16" s="5">
        <v>0.26221699999999998</v>
      </c>
      <c r="D16" s="5">
        <v>0.23561119635140551</v>
      </c>
      <c r="E16" s="5">
        <v>0.30199999999999999</v>
      </c>
      <c r="F16" s="8">
        <v>0.2753942711051755</v>
      </c>
      <c r="G16" s="9">
        <f t="shared" si="0"/>
        <v>-8.8098440049087734E-2</v>
      </c>
      <c r="H16" s="31">
        <v>423084.64842283353</v>
      </c>
      <c r="I16" s="31">
        <v>2063447.2553369997</v>
      </c>
      <c r="J16" s="31">
        <v>5355.7299641962964</v>
      </c>
      <c r="K16" s="31">
        <v>26120.697917411242</v>
      </c>
      <c r="L16" s="34">
        <f t="shared" si="1"/>
        <v>2089567.953254411</v>
      </c>
      <c r="M16" s="2">
        <v>0</v>
      </c>
      <c r="N16" s="2">
        <v>0</v>
      </c>
      <c r="O16" s="36">
        <f t="shared" si="2"/>
        <v>2089567.953254411</v>
      </c>
    </row>
    <row r="17" spans="1:15" ht="16.5" x14ac:dyDescent="0.3">
      <c r="A17" s="3" t="s">
        <v>154</v>
      </c>
      <c r="B17" s="3">
        <v>0.66508100000000003</v>
      </c>
      <c r="C17" s="5">
        <v>0.27791899999999992</v>
      </c>
      <c r="D17" s="5">
        <v>0.22381209361172161</v>
      </c>
      <c r="E17" s="5">
        <v>0.94299999999999995</v>
      </c>
      <c r="F17" s="8">
        <v>0.88889333489534617</v>
      </c>
      <c r="G17" s="9">
        <f t="shared" si="0"/>
        <v>-5.7377163419569222E-2</v>
      </c>
      <c r="H17" s="31">
        <v>860404.89526251704</v>
      </c>
      <c r="I17" s="31">
        <v>4196323.6582236215</v>
      </c>
      <c r="J17" s="31">
        <v>10891.665051134827</v>
      </c>
      <c r="K17" s="31">
        <v>53120.2832331393</v>
      </c>
      <c r="L17" s="34">
        <f t="shared" si="1"/>
        <v>4249443.9414567612</v>
      </c>
      <c r="M17" s="2">
        <v>0</v>
      </c>
      <c r="N17" s="2">
        <v>0</v>
      </c>
      <c r="O17" s="36">
        <f t="shared" si="2"/>
        <v>4249443.9414567612</v>
      </c>
    </row>
    <row r="18" spans="1:15" ht="16.5" x14ac:dyDescent="0.3">
      <c r="A18" s="3" t="s">
        <v>155</v>
      </c>
      <c r="B18" s="3">
        <v>5.4906000000000003E-2</v>
      </c>
      <c r="C18" s="5">
        <v>0.31409399999999998</v>
      </c>
      <c r="D18" s="5">
        <v>0.28701633761172163</v>
      </c>
      <c r="E18" s="5">
        <v>0.36899999999999999</v>
      </c>
      <c r="F18" s="8">
        <v>0.34192243042407616</v>
      </c>
      <c r="G18" s="9">
        <f t="shared" si="0"/>
        <v>-7.3380947360227156E-2</v>
      </c>
      <c r="H18" s="31">
        <v>430587.8650970934</v>
      </c>
      <c r="I18" s="31">
        <v>2100041.5678709471</v>
      </c>
      <c r="J18" s="31">
        <v>5450.7114354455989</v>
      </c>
      <c r="K18" s="31">
        <v>26583.936791447082</v>
      </c>
      <c r="L18" s="34">
        <f t="shared" si="1"/>
        <v>2126625.5046623941</v>
      </c>
      <c r="M18" s="2">
        <v>0</v>
      </c>
      <c r="N18" s="2">
        <v>0</v>
      </c>
      <c r="O18" s="36">
        <f t="shared" si="2"/>
        <v>2126625.5046623941</v>
      </c>
    </row>
    <row r="19" spans="1:15" ht="16.5" x14ac:dyDescent="0.3">
      <c r="A19" s="3" t="s">
        <v>118</v>
      </c>
      <c r="B19" s="3">
        <v>1.3672999999999999E-2</v>
      </c>
      <c r="C19" s="5">
        <v>0.230327</v>
      </c>
      <c r="D19" s="5">
        <v>0.21657379530146845</v>
      </c>
      <c r="E19" s="5">
        <v>0.24399999999999999</v>
      </c>
      <c r="F19" s="8">
        <v>0.23024685780030177</v>
      </c>
      <c r="G19" s="9">
        <f t="shared" si="0"/>
        <v>-5.6365336884009132E-2</v>
      </c>
      <c r="H19" s="31">
        <v>218702.64691002108</v>
      </c>
      <c r="I19" s="31">
        <v>1066645.5948796479</v>
      </c>
      <c r="J19" s="31">
        <v>2768.5058384213116</v>
      </c>
      <c r="K19" s="31">
        <v>13502.418003041414</v>
      </c>
      <c r="L19" s="34">
        <f t="shared" si="1"/>
        <v>1080148.0128826895</v>
      </c>
      <c r="M19" s="2">
        <v>0</v>
      </c>
      <c r="N19" s="2">
        <v>0</v>
      </c>
      <c r="O19" s="36">
        <f t="shared" si="2"/>
        <v>1080148.0128826895</v>
      </c>
    </row>
    <row r="20" spans="1:15" ht="16.5" x14ac:dyDescent="0.3">
      <c r="A20" s="3" t="s">
        <v>130</v>
      </c>
      <c r="B20" s="3">
        <v>1.741627</v>
      </c>
      <c r="C20" s="5">
        <v>0.99437300000000017</v>
      </c>
      <c r="D20" s="5">
        <v>0.87143285872053233</v>
      </c>
      <c r="E20" s="5">
        <v>2.7360000000000002</v>
      </c>
      <c r="F20" s="8">
        <v>2.6130605680168002</v>
      </c>
      <c r="G20" s="9">
        <f t="shared" si="0"/>
        <v>-4.4934002917836224E-2</v>
      </c>
      <c r="H20" s="31">
        <v>1954984.4532931745</v>
      </c>
      <c r="I20" s="31">
        <v>9534752.2520899717</v>
      </c>
      <c r="J20" s="31">
        <v>24747.692583674216</v>
      </c>
      <c r="K20" s="31">
        <v>120698.20667818496</v>
      </c>
      <c r="L20" s="34">
        <f t="shared" si="1"/>
        <v>9655450.4587681573</v>
      </c>
      <c r="M20" s="2">
        <v>0</v>
      </c>
      <c r="N20" s="2">
        <v>0</v>
      </c>
      <c r="O20" s="36">
        <f t="shared" si="2"/>
        <v>9655450.4587681573</v>
      </c>
    </row>
    <row r="21" spans="1:15" ht="16.5" x14ac:dyDescent="0.3">
      <c r="A21" s="3" t="s">
        <v>140</v>
      </c>
      <c r="B21" s="3">
        <v>0.34604400000000002</v>
      </c>
      <c r="C21" s="5">
        <v>0.30795600000000001</v>
      </c>
      <c r="D21" s="5">
        <v>0.29706462973062214</v>
      </c>
      <c r="E21" s="5">
        <v>0.65400000000000003</v>
      </c>
      <c r="F21" s="8">
        <v>0.64310880429782513</v>
      </c>
      <c r="G21" s="9">
        <f t="shared" si="0"/>
        <v>-1.6653204437576341E-2</v>
      </c>
      <c r="H21" s="31">
        <v>173191.93632223085</v>
      </c>
      <c r="I21" s="31">
        <v>844683.03679373243</v>
      </c>
      <c r="J21" s="31">
        <v>2192.3963593950175</v>
      </c>
      <c r="K21" s="31">
        <v>10692.645708769063</v>
      </c>
      <c r="L21" s="34">
        <f t="shared" si="1"/>
        <v>855375.68250250153</v>
      </c>
      <c r="M21" s="2">
        <v>0</v>
      </c>
      <c r="N21" s="2">
        <v>0</v>
      </c>
      <c r="O21" s="36">
        <f t="shared" si="2"/>
        <v>855375.68250250153</v>
      </c>
    </row>
    <row r="22" spans="1:15" ht="16.5" x14ac:dyDescent="0.3">
      <c r="A22" s="3" t="s">
        <v>138</v>
      </c>
      <c r="B22" s="3">
        <v>6.5931000000000003E-2</v>
      </c>
      <c r="C22" s="5">
        <v>0.18806899999999999</v>
      </c>
      <c r="D22" s="5">
        <v>0.18333093062646968</v>
      </c>
      <c r="E22" s="5">
        <v>0.254</v>
      </c>
      <c r="F22" s="8">
        <v>0.24926199828682449</v>
      </c>
      <c r="G22" s="9">
        <f t="shared" si="0"/>
        <v>-1.8653550051872081E-2</v>
      </c>
      <c r="H22" s="31">
        <v>75343.765133064706</v>
      </c>
      <c r="I22" s="31">
        <v>367462.83740175393</v>
      </c>
      <c r="J22" s="31">
        <v>953.75916389960912</v>
      </c>
      <c r="K22" s="31">
        <v>4651.6264211843882</v>
      </c>
      <c r="L22" s="34">
        <f t="shared" si="1"/>
        <v>372114.46382293833</v>
      </c>
      <c r="M22" s="2">
        <v>0</v>
      </c>
      <c r="N22" s="2">
        <v>0</v>
      </c>
      <c r="O22" s="36">
        <f t="shared" si="2"/>
        <v>372114.46382293833</v>
      </c>
    </row>
    <row r="23" spans="1:15" ht="16.5" x14ac:dyDescent="0.3">
      <c r="A23" s="3" t="s">
        <v>136</v>
      </c>
      <c r="B23" s="3">
        <v>1.1764E-2</v>
      </c>
      <c r="C23" s="5">
        <v>0.230236</v>
      </c>
      <c r="D23" s="5">
        <v>0.22461038461610958</v>
      </c>
      <c r="E23" s="5">
        <v>0.24199999999999999</v>
      </c>
      <c r="F23" s="8">
        <v>0.23637444877823288</v>
      </c>
      <c r="G23" s="9">
        <f t="shared" si="0"/>
        <v>-2.3246079428789757E-2</v>
      </c>
      <c r="H23" s="31">
        <v>89457.589012302924</v>
      </c>
      <c r="I23" s="31">
        <v>436298.07227611897</v>
      </c>
      <c r="J23" s="31">
        <v>1132.4227711498606</v>
      </c>
      <c r="K23" s="31">
        <v>5522.9956173569117</v>
      </c>
      <c r="L23" s="34">
        <f t="shared" si="1"/>
        <v>441821.06789347588</v>
      </c>
      <c r="M23" s="2">
        <v>0</v>
      </c>
      <c r="N23" s="2">
        <v>0</v>
      </c>
      <c r="O23" s="36">
        <f t="shared" si="2"/>
        <v>441821.06789347588</v>
      </c>
    </row>
    <row r="24" spans="1:15" ht="16.5" x14ac:dyDescent="0.3">
      <c r="A24" s="3" t="s">
        <v>141</v>
      </c>
      <c r="B24" s="3">
        <v>0.113997</v>
      </c>
      <c r="C24" s="5">
        <v>0.22300300000000001</v>
      </c>
      <c r="D24" s="5">
        <v>0.21572707247531731</v>
      </c>
      <c r="E24" s="5">
        <v>0.33700000000000002</v>
      </c>
      <c r="F24" s="8">
        <v>0.3297241619765407</v>
      </c>
      <c r="G24" s="9">
        <f t="shared" si="0"/>
        <v>-2.1590023808484626E-2</v>
      </c>
      <c r="H24" s="31">
        <v>115700.47128968406</v>
      </c>
      <c r="I24" s="31">
        <v>564288.54323566903</v>
      </c>
      <c r="J24" s="31">
        <v>1464.6253019762371</v>
      </c>
      <c r="K24" s="31">
        <v>7143.1971609605826</v>
      </c>
      <c r="L24" s="34">
        <f t="shared" si="1"/>
        <v>571431.74039662955</v>
      </c>
      <c r="M24" s="2">
        <v>0</v>
      </c>
      <c r="N24" s="2">
        <v>0</v>
      </c>
      <c r="O24" s="36">
        <f t="shared" si="2"/>
        <v>571431.74039662955</v>
      </c>
    </row>
    <row r="25" spans="1:15" ht="16.5" x14ac:dyDescent="0.3">
      <c r="A25" s="3" t="s">
        <v>156</v>
      </c>
      <c r="B25" s="3">
        <v>0.22270799999999999</v>
      </c>
      <c r="C25" s="5">
        <v>0.198292</v>
      </c>
      <c r="D25" s="5">
        <v>0.18498715761172163</v>
      </c>
      <c r="E25" s="5">
        <v>0.42099999999999999</v>
      </c>
      <c r="F25" s="8">
        <v>0.40769526827763414</v>
      </c>
      <c r="G25" s="9">
        <f t="shared" si="0"/>
        <v>-3.1602688176641025E-2</v>
      </c>
      <c r="H25" s="31">
        <v>211572.0176421199</v>
      </c>
      <c r="I25" s="31">
        <v>1031868.4469814064</v>
      </c>
      <c r="J25" s="31">
        <v>2678.2408643173549</v>
      </c>
      <c r="K25" s="31">
        <v>13062.182192637514</v>
      </c>
      <c r="L25" s="34">
        <f t="shared" si="1"/>
        <v>1044930.6291740439</v>
      </c>
      <c r="M25" s="2">
        <v>0</v>
      </c>
      <c r="N25" s="2">
        <v>0</v>
      </c>
      <c r="O25" s="36">
        <f t="shared" si="2"/>
        <v>1044930.6291740439</v>
      </c>
    </row>
    <row r="26" spans="1:15" ht="16.5" x14ac:dyDescent="0.3">
      <c r="A26" s="3" t="s">
        <v>185</v>
      </c>
      <c r="B26" s="3">
        <v>2.4392E-2</v>
      </c>
      <c r="C26" s="5">
        <v>0.186608</v>
      </c>
      <c r="D26" s="5">
        <v>0.1812918658780171</v>
      </c>
      <c r="E26" s="5">
        <v>0.21099999999999999</v>
      </c>
      <c r="F26" s="8">
        <v>0.20568392170942024</v>
      </c>
      <c r="G26" s="9">
        <f t="shared" si="0"/>
        <v>-2.5194683841610277E-2</v>
      </c>
      <c r="H26" s="31">
        <v>84536.346418072004</v>
      </c>
      <c r="I26" s="31">
        <v>412296.43439639936</v>
      </c>
      <c r="J26" s="31">
        <v>1070.1259080486925</v>
      </c>
      <c r="K26" s="31">
        <v>5219.1644770368775</v>
      </c>
      <c r="L26" s="34">
        <f t="shared" si="1"/>
        <v>417515.59887343622</v>
      </c>
      <c r="M26" s="2">
        <v>0</v>
      </c>
      <c r="N26" s="2">
        <v>0</v>
      </c>
      <c r="O26" s="36">
        <f t="shared" si="2"/>
        <v>417515.59887343622</v>
      </c>
    </row>
    <row r="27" spans="1:15" ht="16.5" x14ac:dyDescent="0.3">
      <c r="A27" s="3" t="s">
        <v>131</v>
      </c>
      <c r="B27" s="3">
        <v>1.6308E-2</v>
      </c>
      <c r="C27" s="5">
        <v>0.21669200000000002</v>
      </c>
      <c r="D27" s="5">
        <v>0.20873965824977178</v>
      </c>
      <c r="E27" s="5">
        <v>0.23300000000000001</v>
      </c>
      <c r="F27" s="8">
        <v>0.22504771933733683</v>
      </c>
      <c r="G27" s="9">
        <f t="shared" si="0"/>
        <v>-3.412995992559309E-2</v>
      </c>
      <c r="H27" s="31">
        <v>126457.27097433619</v>
      </c>
      <c r="I27" s="31">
        <v>616751.06785869063</v>
      </c>
      <c r="J27" s="31">
        <v>1600.7931223041523</v>
      </c>
      <c r="K27" s="31">
        <v>7807.3080337333759</v>
      </c>
      <c r="L27" s="34">
        <f t="shared" si="1"/>
        <v>624558.37589242402</v>
      </c>
      <c r="M27" s="2">
        <v>0</v>
      </c>
      <c r="N27" s="2">
        <v>0</v>
      </c>
      <c r="O27" s="36">
        <f t="shared" si="2"/>
        <v>624558.37589242402</v>
      </c>
    </row>
    <row r="28" spans="1:15" ht="16.5" x14ac:dyDescent="0.3">
      <c r="A28" s="3" t="s">
        <v>142</v>
      </c>
      <c r="B28" s="3">
        <v>2.3864E-2</v>
      </c>
      <c r="C28" s="5">
        <v>0.18313599999999999</v>
      </c>
      <c r="D28" s="5">
        <v>0.17705498919935778</v>
      </c>
      <c r="E28" s="5">
        <v>0.20699999999999999</v>
      </c>
      <c r="F28" s="8">
        <v>0.20091904373736952</v>
      </c>
      <c r="G28" s="9">
        <f t="shared" si="0"/>
        <v>-2.9376600302562617E-2</v>
      </c>
      <c r="H28" s="31">
        <v>96699.445920840837</v>
      </c>
      <c r="I28" s="31">
        <v>471617.69405197579</v>
      </c>
      <c r="J28" s="31">
        <v>1224.0957500349614</v>
      </c>
      <c r="K28" s="31">
        <v>5970.0984781536417</v>
      </c>
      <c r="L28" s="34">
        <f t="shared" si="1"/>
        <v>477587.79253012943</v>
      </c>
      <c r="M28" s="2">
        <v>0</v>
      </c>
      <c r="N28" s="2">
        <v>0</v>
      </c>
      <c r="O28" s="36">
        <f t="shared" si="2"/>
        <v>477587.79253012943</v>
      </c>
    </row>
    <row r="29" spans="1:15" ht="16.5" x14ac:dyDescent="0.3">
      <c r="A29" s="3" t="s">
        <v>143</v>
      </c>
      <c r="B29" s="3">
        <v>1.7739000000000001E-2</v>
      </c>
      <c r="C29" s="5">
        <v>0.22226099999999999</v>
      </c>
      <c r="D29" s="5">
        <v>0.21628102491146958</v>
      </c>
      <c r="E29" s="5">
        <v>0.24</v>
      </c>
      <c r="F29" s="8">
        <v>0.23402008843451894</v>
      </c>
      <c r="G29" s="9">
        <f t="shared" si="0"/>
        <v>-2.491629818950436E-2</v>
      </c>
      <c r="H29" s="31">
        <v>95092.6318268748</v>
      </c>
      <c r="I29" s="31">
        <v>463781.02083683846</v>
      </c>
      <c r="J29" s="31">
        <v>1203.7554648886507</v>
      </c>
      <c r="K29" s="31">
        <v>5870.8958582656696</v>
      </c>
      <c r="L29" s="34">
        <f t="shared" si="1"/>
        <v>469651.91669510416</v>
      </c>
      <c r="M29" s="2">
        <v>0</v>
      </c>
      <c r="N29" s="2">
        <v>0</v>
      </c>
      <c r="O29" s="36">
        <f t="shared" si="2"/>
        <v>469651.91669510416</v>
      </c>
    </row>
    <row r="30" spans="1:15" ht="16.5" x14ac:dyDescent="0.3">
      <c r="A30" s="3" t="s">
        <v>100</v>
      </c>
      <c r="B30" s="3">
        <v>6.3580310000000004</v>
      </c>
      <c r="C30" s="5">
        <v>0.86996899999999933</v>
      </c>
      <c r="D30" s="5">
        <v>0.57160350417260675</v>
      </c>
      <c r="E30" s="5">
        <v>7.2279999999999998</v>
      </c>
      <c r="F30" s="8">
        <v>6.9296363851719551</v>
      </c>
      <c r="G30" s="9">
        <f t="shared" si="0"/>
        <v>-4.1278862040404651E-2</v>
      </c>
      <c r="H30" s="31">
        <v>4744582.100370273</v>
      </c>
      <c r="I30" s="31">
        <v>23140038.167836599</v>
      </c>
      <c r="J30" s="31">
        <v>60060.559080240782</v>
      </c>
      <c r="K30" s="31">
        <v>292924.35036373697</v>
      </c>
      <c r="L30" s="34">
        <f t="shared" si="1"/>
        <v>23432962.518200338</v>
      </c>
      <c r="M30" s="2">
        <v>0</v>
      </c>
      <c r="N30" s="2">
        <v>0</v>
      </c>
      <c r="O30" s="36">
        <f t="shared" si="2"/>
        <v>23432962.518200338</v>
      </c>
    </row>
    <row r="31" spans="1:15" ht="16.5" x14ac:dyDescent="0.3">
      <c r="A31" s="3" t="s">
        <v>177</v>
      </c>
      <c r="B31" s="3">
        <v>2.2744E-2</v>
      </c>
      <c r="C31" s="5">
        <v>0.18925599999999998</v>
      </c>
      <c r="D31" s="5">
        <v>0.18077563530942223</v>
      </c>
      <c r="E31" s="5">
        <v>0.21199999999999999</v>
      </c>
      <c r="F31" s="8">
        <v>0.20351969055336061</v>
      </c>
      <c r="G31" s="9">
        <f t="shared" si="0"/>
        <v>-4.0001459653959404E-2</v>
      </c>
      <c r="H31" s="31">
        <v>134853.99159450177</v>
      </c>
      <c r="I31" s="31">
        <v>657703.13308275503</v>
      </c>
      <c r="J31" s="31">
        <v>1707.0852517729145</v>
      </c>
      <c r="K31" s="31">
        <v>8325.7106834958995</v>
      </c>
      <c r="L31" s="34">
        <f t="shared" si="1"/>
        <v>666028.84376625088</v>
      </c>
      <c r="M31" s="2">
        <v>0</v>
      </c>
      <c r="N31" s="2">
        <v>0</v>
      </c>
      <c r="O31" s="36">
        <f t="shared" si="2"/>
        <v>666028.84376625088</v>
      </c>
    </row>
    <row r="32" spans="1:15" ht="16.5" x14ac:dyDescent="0.3">
      <c r="A32" s="3" t="s">
        <v>112</v>
      </c>
      <c r="B32" s="3">
        <v>8.4185999999999997E-2</v>
      </c>
      <c r="C32" s="5">
        <v>0.214814</v>
      </c>
      <c r="D32" s="5">
        <v>0.19817269702291584</v>
      </c>
      <c r="E32" s="5">
        <v>0.29899999999999999</v>
      </c>
      <c r="F32" s="8">
        <v>0.28235877366714934</v>
      </c>
      <c r="G32" s="9">
        <f t="shared" si="0"/>
        <v>-5.5656275360704499E-2</v>
      </c>
      <c r="H32" s="31">
        <v>264628.99852100946</v>
      </c>
      <c r="I32" s="31">
        <v>1290635.2965447993</v>
      </c>
      <c r="J32" s="31">
        <v>3349.8768202948195</v>
      </c>
      <c r="K32" s="31">
        <v>16337.851435455983</v>
      </c>
      <c r="L32" s="34">
        <f t="shared" si="1"/>
        <v>1306973.1479802553</v>
      </c>
      <c r="M32" s="2">
        <v>0</v>
      </c>
      <c r="N32" s="2">
        <v>0</v>
      </c>
      <c r="O32" s="36">
        <f t="shared" si="2"/>
        <v>1306973.1479802553</v>
      </c>
    </row>
    <row r="33" spans="1:15" ht="16.5" x14ac:dyDescent="0.3">
      <c r="A33" s="3" t="s">
        <v>163</v>
      </c>
      <c r="B33" s="3">
        <v>1.0723E-2</v>
      </c>
      <c r="C33" s="5">
        <v>0.187277</v>
      </c>
      <c r="D33" s="5">
        <v>0.18114714627838829</v>
      </c>
      <c r="E33" s="5">
        <v>0.19800000000000001</v>
      </c>
      <c r="F33" s="8">
        <v>0.19187019836015684</v>
      </c>
      <c r="G33" s="9">
        <f t="shared" si="0"/>
        <v>-3.0958594140622075E-2</v>
      </c>
      <c r="H33" s="31">
        <v>97476.185747319832</v>
      </c>
      <c r="I33" s="31">
        <v>475405.97062744072</v>
      </c>
      <c r="J33" s="31">
        <v>1233.9283184785745</v>
      </c>
      <c r="K33" s="31">
        <v>6018.0533884618262</v>
      </c>
      <c r="L33" s="34">
        <f t="shared" si="1"/>
        <v>481424.02401590254</v>
      </c>
      <c r="M33" s="2">
        <v>0</v>
      </c>
      <c r="N33" s="2">
        <v>0</v>
      </c>
      <c r="O33" s="36">
        <f t="shared" si="2"/>
        <v>481424.02401590254</v>
      </c>
    </row>
    <row r="34" spans="1:15" ht="16.5" x14ac:dyDescent="0.3">
      <c r="A34" s="3" t="s">
        <v>101</v>
      </c>
      <c r="B34" s="3">
        <v>0.258351</v>
      </c>
      <c r="C34" s="5">
        <v>0.33564899999999998</v>
      </c>
      <c r="D34" s="5">
        <v>0.26681809341943358</v>
      </c>
      <c r="E34" s="5">
        <v>0.59399999999999997</v>
      </c>
      <c r="F34" s="8">
        <v>0.52516923597279941</v>
      </c>
      <c r="G34" s="9">
        <f t="shared" si="0"/>
        <v>-0.11587670711649922</v>
      </c>
      <c r="H34" s="31">
        <v>1094547.7086623982</v>
      </c>
      <c r="I34" s="31">
        <v>5338273.2597227832</v>
      </c>
      <c r="J34" s="31">
        <v>13855.624358809131</v>
      </c>
      <c r="K34" s="31">
        <v>67575.957106323069</v>
      </c>
      <c r="L34" s="34">
        <f t="shared" si="1"/>
        <v>5405849.2168291062</v>
      </c>
      <c r="M34" s="2">
        <v>0</v>
      </c>
      <c r="N34" s="2">
        <v>0</v>
      </c>
      <c r="O34" s="36">
        <f t="shared" si="2"/>
        <v>5405849.2168291062</v>
      </c>
    </row>
    <row r="35" spans="1:15" ht="16.5" x14ac:dyDescent="0.3">
      <c r="A35" s="3" t="s">
        <v>102</v>
      </c>
      <c r="B35" s="3">
        <v>0.62356100000000003</v>
      </c>
      <c r="C35" s="5">
        <v>0.21143899999999993</v>
      </c>
      <c r="D35" s="5">
        <v>0.17999961065432085</v>
      </c>
      <c r="E35" s="5">
        <v>0.83499999999999996</v>
      </c>
      <c r="F35" s="8">
        <v>0.80356082877505797</v>
      </c>
      <c r="G35" s="9">
        <f t="shared" si="0"/>
        <v>-3.765170206579882E-2</v>
      </c>
      <c r="H35" s="31">
        <v>499946.11149320193</v>
      </c>
      <c r="I35" s="31">
        <v>2438312.1330983699</v>
      </c>
      <c r="J35" s="31">
        <v>6328.7013125836384</v>
      </c>
      <c r="K35" s="31">
        <v>30866.02504245719</v>
      </c>
      <c r="L35" s="34">
        <f t="shared" si="1"/>
        <v>2469178.158140827</v>
      </c>
      <c r="M35" s="2">
        <v>0</v>
      </c>
      <c r="N35" s="2">
        <v>0</v>
      </c>
      <c r="O35" s="36">
        <f t="shared" si="2"/>
        <v>2469178.158140827</v>
      </c>
    </row>
    <row r="36" spans="1:15" ht="16.5" x14ac:dyDescent="0.3">
      <c r="A36" s="3" t="s">
        <v>126</v>
      </c>
      <c r="B36" s="3">
        <v>2.6346999999999999E-2</v>
      </c>
      <c r="C36" s="5">
        <v>0.18865299999999999</v>
      </c>
      <c r="D36" s="5">
        <v>0.1768958360433904</v>
      </c>
      <c r="E36" s="5">
        <v>0.215</v>
      </c>
      <c r="F36" s="8">
        <v>0.20324289121219363</v>
      </c>
      <c r="G36" s="9">
        <f t="shared" si="0"/>
        <v>-5.468422692002961E-2</v>
      </c>
      <c r="H36" s="31">
        <v>186961.69752093032</v>
      </c>
      <c r="I36" s="31">
        <v>911840.22639638151</v>
      </c>
      <c r="J36" s="31">
        <v>2366.7045573564028</v>
      </c>
      <c r="K36" s="31">
        <v>11542.772920916683</v>
      </c>
      <c r="L36" s="34">
        <f t="shared" si="1"/>
        <v>923382.99931729818</v>
      </c>
      <c r="M36" s="2">
        <v>0</v>
      </c>
      <c r="N36" s="2">
        <v>0</v>
      </c>
      <c r="O36" s="36">
        <f t="shared" si="2"/>
        <v>923382.99931729818</v>
      </c>
    </row>
    <row r="37" spans="1:15" ht="16.5" x14ac:dyDescent="0.3">
      <c r="A37" s="3" t="s">
        <v>119</v>
      </c>
      <c r="B37" s="3">
        <v>2.8150999999999999E-2</v>
      </c>
      <c r="C37" s="5">
        <v>0.22284899999999999</v>
      </c>
      <c r="D37" s="5">
        <v>0.20319267547743708</v>
      </c>
      <c r="E37" s="5">
        <v>0.251</v>
      </c>
      <c r="F37" s="8">
        <v>0.23134373827401064</v>
      </c>
      <c r="G37" s="9">
        <f t="shared" si="0"/>
        <v>-7.8311799705136909E-2</v>
      </c>
      <c r="H37" s="31">
        <v>312574.13072660146</v>
      </c>
      <c r="I37" s="31">
        <v>1524470.8938069455</v>
      </c>
      <c r="J37" s="31">
        <v>3956.8030752370978</v>
      </c>
      <c r="K37" s="31">
        <v>19297.921765639629</v>
      </c>
      <c r="L37" s="34">
        <f t="shared" si="1"/>
        <v>1543768.8155725852</v>
      </c>
      <c r="M37" s="2">
        <v>0</v>
      </c>
      <c r="N37" s="2">
        <v>0</v>
      </c>
      <c r="O37" s="36">
        <f t="shared" si="2"/>
        <v>1543768.8155725852</v>
      </c>
    </row>
    <row r="38" spans="1:15" ht="16.5" x14ac:dyDescent="0.3">
      <c r="A38" s="3" t="s">
        <v>120</v>
      </c>
      <c r="B38" s="3">
        <v>0.17951300000000001</v>
      </c>
      <c r="C38" s="5">
        <v>0.42648699999999995</v>
      </c>
      <c r="D38" s="5">
        <v>0.36113794443113689</v>
      </c>
      <c r="E38" s="5">
        <v>0.60599999999999998</v>
      </c>
      <c r="F38" s="8">
        <v>0.54065109118693966</v>
      </c>
      <c r="G38" s="9">
        <f t="shared" si="0"/>
        <v>-0.10783648318986849</v>
      </c>
      <c r="H38" s="31">
        <v>1039179.2015654054</v>
      </c>
      <c r="I38" s="31">
        <v>5068232.7502708435</v>
      </c>
      <c r="J38" s="31">
        <v>13154.727331139598</v>
      </c>
      <c r="K38" s="31">
        <v>64157.577230310293</v>
      </c>
      <c r="L38" s="34">
        <f t="shared" si="1"/>
        <v>5132390.3275011536</v>
      </c>
      <c r="M38" s="2">
        <v>0</v>
      </c>
      <c r="N38" s="2">
        <v>0</v>
      </c>
      <c r="O38" s="36">
        <f t="shared" si="2"/>
        <v>5132390.3275011536</v>
      </c>
    </row>
    <row r="39" spans="1:15" ht="16.5" x14ac:dyDescent="0.3">
      <c r="A39" s="3" t="s">
        <v>173</v>
      </c>
      <c r="B39" s="3">
        <v>0.44359599999999999</v>
      </c>
      <c r="C39" s="5">
        <v>0.14540399999999998</v>
      </c>
      <c r="D39" s="5">
        <v>0.13930975671193666</v>
      </c>
      <c r="E39" s="5">
        <v>0.58899999999999997</v>
      </c>
      <c r="F39" s="8">
        <v>0.58290591493750366</v>
      </c>
      <c r="G39" s="9">
        <f t="shared" si="0"/>
        <v>-1.0346494163830711E-2</v>
      </c>
      <c r="H39" s="31">
        <v>96908.220267800614</v>
      </c>
      <c r="I39" s="31">
        <v>472635.91783963825</v>
      </c>
      <c r="J39" s="31">
        <v>1226.7385758381133</v>
      </c>
      <c r="K39" s="31">
        <v>5982.9879357838736</v>
      </c>
      <c r="L39" s="34">
        <f t="shared" si="1"/>
        <v>478618.90577542211</v>
      </c>
      <c r="M39" s="2">
        <v>0</v>
      </c>
      <c r="N39" s="2">
        <v>0</v>
      </c>
      <c r="O39" s="36">
        <f t="shared" si="2"/>
        <v>478618.90577542211</v>
      </c>
    </row>
    <row r="40" spans="1:15" ht="16.5" x14ac:dyDescent="0.3">
      <c r="A40" s="3" t="s">
        <v>114</v>
      </c>
      <c r="B40" s="3">
        <v>1.8966E-2</v>
      </c>
      <c r="C40" s="5">
        <v>0.209034</v>
      </c>
      <c r="D40" s="5">
        <v>0.17990653463542744</v>
      </c>
      <c r="E40" s="5">
        <v>0.22800000000000001</v>
      </c>
      <c r="F40" s="8">
        <v>0.19887258861794382</v>
      </c>
      <c r="G40" s="9">
        <f t="shared" si="0"/>
        <v>-0.12775180430726396</v>
      </c>
      <c r="H40" s="31">
        <v>463184.47627426824</v>
      </c>
      <c r="I40" s="31">
        <v>2259020.1271676845</v>
      </c>
      <c r="J40" s="31">
        <v>5863.3443396732546</v>
      </c>
      <c r="K40" s="31">
        <v>28596.409323514355</v>
      </c>
      <c r="L40" s="34">
        <f t="shared" si="1"/>
        <v>2287616.5364911989</v>
      </c>
      <c r="M40" s="2">
        <v>0</v>
      </c>
      <c r="N40" s="2">
        <v>0</v>
      </c>
      <c r="O40" s="36">
        <f t="shared" si="2"/>
        <v>2287616.5364911989</v>
      </c>
    </row>
    <row r="41" spans="1:15" ht="16.5" x14ac:dyDescent="0.3">
      <c r="A41" s="3" t="s">
        <v>121</v>
      </c>
      <c r="B41" s="3">
        <v>3.699E-3</v>
      </c>
      <c r="C41" s="5">
        <v>0.18330099999999999</v>
      </c>
      <c r="D41" s="5">
        <v>0.17587432236315537</v>
      </c>
      <c r="E41" s="5">
        <v>0.187</v>
      </c>
      <c r="F41" s="8">
        <v>0.17957337110703966</v>
      </c>
      <c r="G41" s="9">
        <f t="shared" si="0"/>
        <v>-3.9714593010483079E-2</v>
      </c>
      <c r="H41" s="31">
        <v>118098.34966619499</v>
      </c>
      <c r="I41" s="31">
        <v>575983.35554589599</v>
      </c>
      <c r="J41" s="31">
        <v>1494.9794855171567</v>
      </c>
      <c r="K41" s="31">
        <v>7291.2390645110727</v>
      </c>
      <c r="L41" s="34">
        <f t="shared" si="1"/>
        <v>583274.59461040702</v>
      </c>
      <c r="M41" s="2">
        <v>0</v>
      </c>
      <c r="N41" s="2">
        <v>0</v>
      </c>
      <c r="O41" s="36">
        <f t="shared" si="2"/>
        <v>583274.59461040702</v>
      </c>
    </row>
    <row r="42" spans="1:15" ht="16.5" x14ac:dyDescent="0.3">
      <c r="A42" s="3" t="s">
        <v>132</v>
      </c>
      <c r="B42" s="3">
        <v>0.97342399999999996</v>
      </c>
      <c r="C42" s="5">
        <v>0.37857600000000013</v>
      </c>
      <c r="D42" s="5">
        <v>0.34147405380002205</v>
      </c>
      <c r="E42" s="5">
        <v>1.3520000000000001</v>
      </c>
      <c r="F42" s="8">
        <v>1.3148984107196231</v>
      </c>
      <c r="G42" s="9">
        <f t="shared" si="0"/>
        <v>-2.7442003905604251E-2</v>
      </c>
      <c r="H42" s="31">
        <v>589989.95737606287</v>
      </c>
      <c r="I42" s="31">
        <v>2877469.4680184657</v>
      </c>
      <c r="J42" s="31">
        <v>7468.5453728302964</v>
      </c>
      <c r="K42" s="31">
        <v>36425.215399270928</v>
      </c>
      <c r="L42" s="34">
        <f t="shared" si="1"/>
        <v>2913894.6834177366</v>
      </c>
      <c r="M42" s="2">
        <v>0</v>
      </c>
      <c r="N42" s="2">
        <v>0</v>
      </c>
      <c r="O42" s="36">
        <f t="shared" si="2"/>
        <v>2913894.6834177366</v>
      </c>
    </row>
    <row r="43" spans="1:15" ht="16.5" x14ac:dyDescent="0.3">
      <c r="A43" s="3" t="s">
        <v>152</v>
      </c>
      <c r="B43" s="3">
        <v>1.2984000000000001E-2</v>
      </c>
      <c r="C43" s="5">
        <v>0.18001600000000001</v>
      </c>
      <c r="D43" s="5">
        <v>0.17686242043367725</v>
      </c>
      <c r="E43" s="5">
        <v>0.193</v>
      </c>
      <c r="F43" s="8">
        <v>0.18984647196611998</v>
      </c>
      <c r="G43" s="9">
        <f t="shared" si="0"/>
        <v>-1.6339523491606389E-2</v>
      </c>
      <c r="H43" s="31">
        <v>50147.44398772018</v>
      </c>
      <c r="I43" s="31">
        <v>244576.60197401431</v>
      </c>
      <c r="J43" s="31">
        <v>634.80480654186249</v>
      </c>
      <c r="K43" s="31">
        <v>3096.0382056321564</v>
      </c>
      <c r="L43" s="34">
        <f t="shared" si="1"/>
        <v>247672.64017964646</v>
      </c>
      <c r="M43" s="2">
        <v>0</v>
      </c>
      <c r="N43" s="2">
        <v>0</v>
      </c>
      <c r="O43" s="36">
        <f t="shared" si="2"/>
        <v>247672.64017964646</v>
      </c>
    </row>
    <row r="44" spans="1:15" ht="16.5" x14ac:dyDescent="0.3">
      <c r="A44" s="3" t="s">
        <v>103</v>
      </c>
      <c r="B44" s="3">
        <v>0.20341100000000001</v>
      </c>
      <c r="C44" s="5">
        <v>0.34958900000000004</v>
      </c>
      <c r="D44" s="5">
        <v>0.2715453593720058</v>
      </c>
      <c r="E44" s="5">
        <v>0.55300000000000005</v>
      </c>
      <c r="F44" s="8">
        <v>0.47495648829548687</v>
      </c>
      <c r="G44" s="9">
        <f t="shared" si="0"/>
        <v>-0.141127507603098</v>
      </c>
      <c r="H44" s="31">
        <v>1241048.9425685396</v>
      </c>
      <c r="I44" s="31">
        <v>6052781.7396073891</v>
      </c>
      <c r="J44" s="31">
        <v>15710.149336606715</v>
      </c>
      <c r="K44" s="31">
        <v>76620.753436455794</v>
      </c>
      <c r="L44" s="34">
        <f t="shared" si="1"/>
        <v>6129402.4930438446</v>
      </c>
      <c r="M44" s="2">
        <v>0</v>
      </c>
      <c r="N44" s="2">
        <v>0</v>
      </c>
      <c r="O44" s="36">
        <f t="shared" si="2"/>
        <v>6129402.4930438446</v>
      </c>
    </row>
    <row r="45" spans="1:15" ht="16.5" x14ac:dyDescent="0.3">
      <c r="A45" s="3" t="s">
        <v>188</v>
      </c>
      <c r="B45" s="3">
        <v>3.8396E-2</v>
      </c>
      <c r="C45" s="5">
        <v>0.23160400000000003</v>
      </c>
      <c r="D45" s="5">
        <v>0.22643060913860333</v>
      </c>
      <c r="E45" s="5">
        <v>0.27</v>
      </c>
      <c r="F45" s="8">
        <v>0.26482668102387796</v>
      </c>
      <c r="G45" s="9">
        <f t="shared" si="0"/>
        <v>-1.9160440652303934E-2</v>
      </c>
      <c r="H45" s="31">
        <v>82266.185934772715</v>
      </c>
      <c r="I45" s="31">
        <v>401224.52139766334</v>
      </c>
      <c r="J45" s="31">
        <v>1041.388475553169</v>
      </c>
      <c r="K45" s="31">
        <v>5079.0077107033057</v>
      </c>
      <c r="L45" s="34">
        <f t="shared" si="1"/>
        <v>406303.52910836664</v>
      </c>
      <c r="M45" s="2">
        <v>0</v>
      </c>
      <c r="N45" s="2">
        <v>0</v>
      </c>
      <c r="O45" s="36">
        <f t="shared" si="2"/>
        <v>406303.52910836664</v>
      </c>
    </row>
    <row r="46" spans="1:15" ht="16.5" x14ac:dyDescent="0.3">
      <c r="A46" s="3" t="s">
        <v>104</v>
      </c>
      <c r="B46" s="3">
        <v>6.1741999999999998E-2</v>
      </c>
      <c r="C46" s="5">
        <v>0.242258</v>
      </c>
      <c r="D46" s="5">
        <v>0.21406779248979696</v>
      </c>
      <c r="E46" s="5">
        <v>0.30399999999999999</v>
      </c>
      <c r="F46" s="8">
        <v>0.27580986735637758</v>
      </c>
      <c r="G46" s="9">
        <f t="shared" si="0"/>
        <v>-9.2730699485600088E-2</v>
      </c>
      <c r="H46" s="31">
        <v>448279.85753249098</v>
      </c>
      <c r="I46" s="31">
        <v>2186328.0671999874</v>
      </c>
      <c r="J46" s="31">
        <v>5674.6702445534465</v>
      </c>
      <c r="K46" s="31">
        <v>27676.217477321268</v>
      </c>
      <c r="L46" s="34">
        <f t="shared" si="1"/>
        <v>2214004.2846773085</v>
      </c>
      <c r="M46" s="2">
        <v>0</v>
      </c>
      <c r="N46" s="2">
        <v>0</v>
      </c>
      <c r="O46" s="36">
        <f t="shared" si="2"/>
        <v>2214004.2846773085</v>
      </c>
    </row>
    <row r="47" spans="1:15" ht="16.5" x14ac:dyDescent="0.3">
      <c r="A47" s="3" t="s">
        <v>178</v>
      </c>
      <c r="B47" s="3">
        <v>2.7345999999999999E-2</v>
      </c>
      <c r="C47" s="5">
        <v>0.18465399999999998</v>
      </c>
      <c r="D47" s="5">
        <v>0.17401521664045955</v>
      </c>
      <c r="E47" s="5">
        <v>0.21199999999999999</v>
      </c>
      <c r="F47" s="8">
        <v>0.20136127129851072</v>
      </c>
      <c r="G47" s="9">
        <f t="shared" si="0"/>
        <v>-5.0182682554194669E-2</v>
      </c>
      <c r="H47" s="31">
        <v>169177.20277947607</v>
      </c>
      <c r="I47" s="31">
        <v>825102.57945360348</v>
      </c>
      <c r="J47" s="31">
        <v>2141.5747831139088</v>
      </c>
      <c r="K47" s="31">
        <v>10444.781262540449</v>
      </c>
      <c r="L47" s="34">
        <f t="shared" si="1"/>
        <v>835547.36071614397</v>
      </c>
      <c r="M47" s="2">
        <v>0</v>
      </c>
      <c r="N47" s="2">
        <v>0</v>
      </c>
      <c r="O47" s="36">
        <f t="shared" si="2"/>
        <v>835547.36071614397</v>
      </c>
    </row>
    <row r="48" spans="1:15" ht="16.5" x14ac:dyDescent="0.3">
      <c r="A48" s="3" t="s">
        <v>300</v>
      </c>
      <c r="B48" s="3"/>
      <c r="C48" s="5"/>
      <c r="D48" s="5"/>
      <c r="E48" s="5"/>
      <c r="F48" s="8"/>
      <c r="G48" s="9"/>
      <c r="H48" s="31">
        <v>0</v>
      </c>
      <c r="I48" s="31">
        <v>0</v>
      </c>
      <c r="J48" s="31">
        <v>0</v>
      </c>
      <c r="K48" s="31">
        <v>0</v>
      </c>
      <c r="L48" s="34">
        <f t="shared" si="1"/>
        <v>0</v>
      </c>
      <c r="M48" s="2">
        <v>0</v>
      </c>
      <c r="N48" s="2">
        <v>0</v>
      </c>
      <c r="O48" s="36">
        <f t="shared" si="2"/>
        <v>0</v>
      </c>
    </row>
    <row r="49" spans="1:15" ht="16.5" x14ac:dyDescent="0.3">
      <c r="A49" s="3" t="s">
        <v>179</v>
      </c>
      <c r="B49" s="3">
        <v>2.8108000000000001E-2</v>
      </c>
      <c r="C49" s="5">
        <v>0.20489200000000002</v>
      </c>
      <c r="D49" s="5">
        <v>0.19148145310908266</v>
      </c>
      <c r="E49" s="5">
        <v>0.23300000000000001</v>
      </c>
      <c r="F49" s="8">
        <v>0.21958951271505725</v>
      </c>
      <c r="G49" s="9">
        <f t="shared" si="0"/>
        <v>-5.755573942035519E-2</v>
      </c>
      <c r="H49" s="31">
        <v>213253.74397965008</v>
      </c>
      <c r="I49" s="31">
        <v>1040070.4784385641</v>
      </c>
      <c r="J49" s="31">
        <v>2699.5294460965815</v>
      </c>
      <c r="K49" s="31">
        <v>13166.009797364171</v>
      </c>
      <c r="L49" s="34">
        <f t="shared" si="1"/>
        <v>1053236.4882359284</v>
      </c>
      <c r="M49" s="2">
        <v>0</v>
      </c>
      <c r="N49" s="2">
        <v>0</v>
      </c>
      <c r="O49" s="36">
        <f t="shared" si="2"/>
        <v>1053236.4882359284</v>
      </c>
    </row>
    <row r="50" spans="1:15" ht="16.5" x14ac:dyDescent="0.3">
      <c r="A50" s="3" t="s">
        <v>122</v>
      </c>
      <c r="B50" s="3">
        <v>2.0490000000000001E-2</v>
      </c>
      <c r="C50" s="5">
        <v>0.20851</v>
      </c>
      <c r="D50" s="5">
        <v>0.18723554821516267</v>
      </c>
      <c r="E50" s="5">
        <v>0.22900000000000001</v>
      </c>
      <c r="F50" s="8">
        <v>0.20772560460076578</v>
      </c>
      <c r="G50" s="9">
        <f t="shared" si="0"/>
        <v>-9.2901289952987853E-2</v>
      </c>
      <c r="H50" s="31">
        <v>338305.71353541268</v>
      </c>
      <c r="I50" s="31">
        <v>1649967.6806089426</v>
      </c>
      <c r="J50" s="31">
        <v>4282.5331852495437</v>
      </c>
      <c r="K50" s="31">
        <v>20886.556342647662</v>
      </c>
      <c r="L50" s="34">
        <f t="shared" si="1"/>
        <v>1670854.2369515903</v>
      </c>
      <c r="M50" s="2">
        <v>0</v>
      </c>
      <c r="N50" s="2">
        <v>0</v>
      </c>
      <c r="O50" s="36">
        <f t="shared" si="2"/>
        <v>1670854.2369515903</v>
      </c>
    </row>
    <row r="51" spans="1:15" ht="16.5" x14ac:dyDescent="0.3">
      <c r="A51" s="3" t="s">
        <v>123</v>
      </c>
      <c r="B51" s="3">
        <v>1.7266E-2</v>
      </c>
      <c r="C51" s="5">
        <v>0.205734</v>
      </c>
      <c r="D51" s="5">
        <v>0.19189761483538925</v>
      </c>
      <c r="E51" s="5">
        <v>0.223</v>
      </c>
      <c r="F51" s="8">
        <v>0.20916367161134519</v>
      </c>
      <c r="G51" s="9">
        <f t="shared" si="0"/>
        <v>-6.2046315644191941E-2</v>
      </c>
      <c r="H51" s="31">
        <v>220025.47477342887</v>
      </c>
      <c r="I51" s="31">
        <v>1073097.2246757357</v>
      </c>
      <c r="J51" s="31">
        <v>2785.2512080581873</v>
      </c>
      <c r="K51" s="31">
        <v>13584.087681073035</v>
      </c>
      <c r="L51" s="34">
        <f t="shared" si="1"/>
        <v>1086681.3123568087</v>
      </c>
      <c r="M51" s="2">
        <v>0</v>
      </c>
      <c r="N51" s="2">
        <v>0</v>
      </c>
      <c r="O51" s="36">
        <f t="shared" si="2"/>
        <v>1086681.3123568087</v>
      </c>
    </row>
    <row r="52" spans="1:15" ht="16.5" x14ac:dyDescent="0.3">
      <c r="A52" s="3" t="s">
        <v>105</v>
      </c>
      <c r="B52" s="3">
        <v>0.175395</v>
      </c>
      <c r="C52" s="5">
        <v>0.24160499999999999</v>
      </c>
      <c r="D52" s="5">
        <v>0.17631469423823376</v>
      </c>
      <c r="E52" s="5">
        <v>0.41699999999999998</v>
      </c>
      <c r="F52" s="8">
        <v>0.35170978970729572</v>
      </c>
      <c r="G52" s="9">
        <f t="shared" si="0"/>
        <v>-0.15657124770432673</v>
      </c>
      <c r="H52" s="31">
        <v>1038245.7769279554</v>
      </c>
      <c r="I52" s="31">
        <v>5063680.29838352</v>
      </c>
      <c r="J52" s="31">
        <v>13142.911326189409</v>
      </c>
      <c r="K52" s="31">
        <v>64099.94880282088</v>
      </c>
      <c r="L52" s="34">
        <f t="shared" si="1"/>
        <v>5127780.2471863413</v>
      </c>
      <c r="M52" s="2">
        <v>0</v>
      </c>
      <c r="N52" s="2">
        <v>0</v>
      </c>
      <c r="O52" s="36">
        <f t="shared" si="2"/>
        <v>5127780.2471863413</v>
      </c>
    </row>
    <row r="53" spans="1:15" ht="16.5" x14ac:dyDescent="0.3">
      <c r="A53" s="3" t="s">
        <v>106</v>
      </c>
      <c r="B53" s="3">
        <v>1.6451290000000001</v>
      </c>
      <c r="C53" s="5">
        <v>0.5388710000000001</v>
      </c>
      <c r="D53" s="5">
        <v>0.3509724067958136</v>
      </c>
      <c r="E53" s="5">
        <v>2.1840000000000002</v>
      </c>
      <c r="F53" s="8">
        <v>1.9961019486231559</v>
      </c>
      <c r="G53" s="9">
        <f t="shared" si="0"/>
        <v>-8.6033906308078834E-2</v>
      </c>
      <c r="H53" s="31">
        <v>2987957.2674128786</v>
      </c>
      <c r="I53" s="31">
        <v>14572715.520383319</v>
      </c>
      <c r="J53" s="31">
        <v>37823.854702541837</v>
      </c>
      <c r="K53" s="31">
        <v>184472.60959046715</v>
      </c>
      <c r="L53" s="34">
        <f t="shared" si="1"/>
        <v>14757188.129973786</v>
      </c>
      <c r="M53" s="2">
        <v>0</v>
      </c>
      <c r="N53" s="2">
        <v>0</v>
      </c>
      <c r="O53" s="36">
        <f t="shared" si="2"/>
        <v>14757188.129973786</v>
      </c>
    </row>
    <row r="54" spans="1:15" ht="16.5" x14ac:dyDescent="0.3">
      <c r="A54" s="3" t="s">
        <v>144</v>
      </c>
      <c r="B54" s="3">
        <v>0.81494500000000003</v>
      </c>
      <c r="C54" s="5">
        <v>0.43205500000000008</v>
      </c>
      <c r="D54" s="5">
        <v>0.38347526550788341</v>
      </c>
      <c r="E54" s="5">
        <v>1.2470000000000001</v>
      </c>
      <c r="F54" s="8">
        <v>1.1984205908104284</v>
      </c>
      <c r="G54" s="9">
        <f t="shared" si="0"/>
        <v>-3.8957024209760771E-2</v>
      </c>
      <c r="H54" s="31">
        <v>772510.39950110018</v>
      </c>
      <c r="I54" s="31">
        <v>3767649.0260567097</v>
      </c>
      <c r="J54" s="31">
        <v>9779.029113167926</v>
      </c>
      <c r="K54" s="31">
        <v>47693.790967476649</v>
      </c>
      <c r="L54" s="34">
        <f t="shared" si="1"/>
        <v>3815342.8170241863</v>
      </c>
      <c r="M54" s="2">
        <v>0</v>
      </c>
      <c r="N54" s="2">
        <v>0</v>
      </c>
      <c r="O54" s="36">
        <f t="shared" si="2"/>
        <v>3815342.8170241863</v>
      </c>
    </row>
    <row r="55" spans="1:15" ht="16.5" x14ac:dyDescent="0.3">
      <c r="A55" s="3" t="s">
        <v>107</v>
      </c>
      <c r="B55" s="3">
        <v>1.1960820000000001</v>
      </c>
      <c r="C55" s="5">
        <v>0.98191799999999985</v>
      </c>
      <c r="D55" s="5">
        <v>0.64594984656960863</v>
      </c>
      <c r="E55" s="5">
        <v>2.1779999999999999</v>
      </c>
      <c r="F55" s="8">
        <v>1.8420323465758792</v>
      </c>
      <c r="G55" s="9">
        <f t="shared" si="0"/>
        <v>-0.15425512094771388</v>
      </c>
      <c r="H55" s="31">
        <v>5342562.0133278444</v>
      </c>
      <c r="I55" s="31">
        <v>26056475.847007107</v>
      </c>
      <c r="J55" s="31">
        <v>67630.247438712395</v>
      </c>
      <c r="K55" s="31">
        <v>329842.85526641144</v>
      </c>
      <c r="L55" s="34">
        <f t="shared" si="1"/>
        <v>26386318.702273518</v>
      </c>
      <c r="M55" s="2">
        <v>0</v>
      </c>
      <c r="N55" s="2">
        <v>0</v>
      </c>
      <c r="O55" s="36">
        <f t="shared" si="2"/>
        <v>26386318.702273518</v>
      </c>
    </row>
    <row r="56" spans="1:15" ht="16.5" x14ac:dyDescent="0.3">
      <c r="A56" s="3" t="s">
        <v>108</v>
      </c>
      <c r="B56" s="3">
        <v>6.046E-2</v>
      </c>
      <c r="C56" s="5">
        <v>0.19053999999999999</v>
      </c>
      <c r="D56" s="5">
        <v>0.17227442923397562</v>
      </c>
      <c r="E56" s="5">
        <v>0.251</v>
      </c>
      <c r="F56" s="8">
        <v>0.23273449240805927</v>
      </c>
      <c r="G56" s="9">
        <f t="shared" si="0"/>
        <v>-7.2770946581437235E-2</v>
      </c>
      <c r="H56" s="31">
        <v>290458.34032023419</v>
      </c>
      <c r="I56" s="31">
        <v>1416608.8685981764</v>
      </c>
      <c r="J56" s="31">
        <v>3676.8444385841067</v>
      </c>
      <c r="K56" s="31">
        <v>17932.521525846088</v>
      </c>
      <c r="L56" s="34">
        <f t="shared" si="1"/>
        <v>1434541.3901240225</v>
      </c>
      <c r="M56" s="2">
        <v>0</v>
      </c>
      <c r="N56" s="2">
        <v>0</v>
      </c>
      <c r="O56" s="36">
        <f t="shared" si="2"/>
        <v>1434541.3901240225</v>
      </c>
    </row>
    <row r="57" spans="1:15" ht="16.5" x14ac:dyDescent="0.3">
      <c r="A57" s="3" t="s">
        <v>180</v>
      </c>
      <c r="B57" s="3">
        <v>5.0951999999999997E-2</v>
      </c>
      <c r="C57" s="5">
        <v>0.257048</v>
      </c>
      <c r="D57" s="5">
        <v>0.23477194296139892</v>
      </c>
      <c r="E57" s="5">
        <v>0.308</v>
      </c>
      <c r="F57" s="8">
        <v>0.28572402051910423</v>
      </c>
      <c r="G57" s="9">
        <f t="shared" si="0"/>
        <v>-7.2324608704207094E-2</v>
      </c>
      <c r="H57" s="31">
        <v>354232.91668518633</v>
      </c>
      <c r="I57" s="31">
        <v>1727647.038030935</v>
      </c>
      <c r="J57" s="31">
        <v>4484.151938076131</v>
      </c>
      <c r="K57" s="31">
        <v>21869.881225021338</v>
      </c>
      <c r="L57" s="34">
        <f t="shared" si="1"/>
        <v>1749516.9192559563</v>
      </c>
      <c r="M57" s="2">
        <v>0</v>
      </c>
      <c r="N57" s="2">
        <v>0</v>
      </c>
      <c r="O57" s="36">
        <f t="shared" si="2"/>
        <v>1749516.9192559563</v>
      </c>
    </row>
    <row r="58" spans="1:15" ht="16.5" x14ac:dyDescent="0.3">
      <c r="A58" s="3" t="s">
        <v>189</v>
      </c>
      <c r="B58" s="3">
        <v>2.0822E-2</v>
      </c>
      <c r="C58" s="5">
        <v>0.26717799999999997</v>
      </c>
      <c r="D58" s="5">
        <v>0.2587746853321517</v>
      </c>
      <c r="E58" s="5">
        <v>0.28799999999999998</v>
      </c>
      <c r="F58" s="8">
        <v>0.27959676122665705</v>
      </c>
      <c r="G58" s="9">
        <f t="shared" si="0"/>
        <v>-2.917791240744072E-2</v>
      </c>
      <c r="H58" s="31">
        <v>133628.41274100542</v>
      </c>
      <c r="I58" s="31">
        <v>651725.80128668691</v>
      </c>
      <c r="J58" s="31">
        <v>1691.570934688556</v>
      </c>
      <c r="K58" s="31">
        <v>8250.0450333110366</v>
      </c>
      <c r="L58" s="34">
        <f t="shared" si="1"/>
        <v>659975.84631999792</v>
      </c>
      <c r="M58" s="2">
        <v>0</v>
      </c>
      <c r="N58" s="2">
        <v>0</v>
      </c>
      <c r="O58" s="36">
        <f t="shared" si="2"/>
        <v>659975.84631999792</v>
      </c>
    </row>
    <row r="59" spans="1:15" ht="16.5" x14ac:dyDescent="0.3">
      <c r="A59" s="3" t="s">
        <v>184</v>
      </c>
      <c r="B59" s="3">
        <v>2.0617E-2</v>
      </c>
      <c r="C59" s="5">
        <v>0.21238300000000002</v>
      </c>
      <c r="D59" s="5">
        <v>0.19795079854048775</v>
      </c>
      <c r="E59" s="5">
        <v>0.23300000000000001</v>
      </c>
      <c r="F59" s="8">
        <v>0.2185678578691416</v>
      </c>
      <c r="G59" s="9">
        <f t="shared" si="0"/>
        <v>-6.1940524166774313E-2</v>
      </c>
      <c r="H59" s="31">
        <v>229500.11268476723</v>
      </c>
      <c r="I59" s="31">
        <v>1119306.4541203461</v>
      </c>
      <c r="J59" s="31">
        <v>2905.1884413064836</v>
      </c>
      <c r="K59" s="31">
        <v>14169.039547517439</v>
      </c>
      <c r="L59" s="34">
        <f t="shared" si="1"/>
        <v>1133475.4936678635</v>
      </c>
      <c r="M59" s="2">
        <v>0</v>
      </c>
      <c r="N59" s="2">
        <v>0</v>
      </c>
      <c r="O59" s="36">
        <f t="shared" si="2"/>
        <v>1133475.4936678635</v>
      </c>
    </row>
    <row r="60" spans="1:15" ht="16.5" x14ac:dyDescent="0.3">
      <c r="A60" s="3" t="s">
        <v>145</v>
      </c>
      <c r="B60" s="3">
        <v>1.22027</v>
      </c>
      <c r="C60" s="5">
        <v>0.45273000000000008</v>
      </c>
      <c r="D60" s="5">
        <v>0.38190391872264673</v>
      </c>
      <c r="E60" s="5">
        <v>1.673</v>
      </c>
      <c r="F60" s="8">
        <v>1.6021743536212112</v>
      </c>
      <c r="G60" s="9">
        <f t="shared" si="0"/>
        <v>-4.2334516663950272E-2</v>
      </c>
      <c r="H60" s="31">
        <v>1126270.3538755104</v>
      </c>
      <c r="I60" s="31">
        <v>5492989.3559958078</v>
      </c>
      <c r="J60" s="31">
        <v>14257.193931576156</v>
      </c>
      <c r="K60" s="31">
        <v>69534.472112343443</v>
      </c>
      <c r="L60" s="34">
        <f t="shared" si="1"/>
        <v>5562523.8281081514</v>
      </c>
      <c r="M60" s="2">
        <v>0</v>
      </c>
      <c r="N60" s="2">
        <v>0</v>
      </c>
      <c r="O60" s="36">
        <f t="shared" si="2"/>
        <v>5562523.8281081514</v>
      </c>
    </row>
    <row r="61" spans="1:15" ht="16.5" x14ac:dyDescent="0.3">
      <c r="A61" s="3" t="s">
        <v>175</v>
      </c>
      <c r="B61" s="3">
        <v>8.2839999999999997E-3</v>
      </c>
      <c r="C61" s="5">
        <v>0.193716</v>
      </c>
      <c r="D61" s="5">
        <v>0.18871920807977699</v>
      </c>
      <c r="E61" s="5">
        <v>0.20200000000000001</v>
      </c>
      <c r="F61" s="8">
        <v>0.19700326155487816</v>
      </c>
      <c r="G61" s="9">
        <f t="shared" si="0"/>
        <v>-2.4736328936246776E-2</v>
      </c>
      <c r="H61" s="31">
        <v>79458.200024223421</v>
      </c>
      <c r="I61" s="31">
        <v>387529.55316436262</v>
      </c>
      <c r="J61" s="31">
        <v>1005.8428363147177</v>
      </c>
      <c r="K61" s="31">
        <v>4905.6462994604226</v>
      </c>
      <c r="L61" s="34">
        <f t="shared" si="1"/>
        <v>392435.19946382305</v>
      </c>
      <c r="M61" s="2">
        <v>0</v>
      </c>
      <c r="N61" s="2">
        <v>0</v>
      </c>
      <c r="O61" s="36">
        <f t="shared" si="2"/>
        <v>392435.19946382305</v>
      </c>
    </row>
    <row r="62" spans="1:15" ht="16.5" x14ac:dyDescent="0.3">
      <c r="A62" s="3" t="s">
        <v>167</v>
      </c>
      <c r="B62" s="3">
        <v>0.71205799999999997</v>
      </c>
      <c r="C62" s="5">
        <v>0.19194200000000006</v>
      </c>
      <c r="D62" s="5">
        <v>0.1841618191552743</v>
      </c>
      <c r="E62" s="5">
        <v>0.90400000000000003</v>
      </c>
      <c r="F62" s="8">
        <v>0.89622006242768582</v>
      </c>
      <c r="G62" s="9">
        <f t="shared" si="0"/>
        <v>-8.606125633090933E-3</v>
      </c>
      <c r="H62" s="31">
        <v>123716.66890037432</v>
      </c>
      <c r="I62" s="31">
        <v>603384.74069799494</v>
      </c>
      <c r="J62" s="31">
        <v>1566.1004793492029</v>
      </c>
      <c r="K62" s="31">
        <v>7638.106813238529</v>
      </c>
      <c r="L62" s="34">
        <f t="shared" si="1"/>
        <v>611022.84751123353</v>
      </c>
      <c r="M62" s="2">
        <v>0</v>
      </c>
      <c r="N62" s="2">
        <v>0</v>
      </c>
      <c r="O62" s="36">
        <f t="shared" si="2"/>
        <v>611022.84751123353</v>
      </c>
    </row>
    <row r="63" spans="1:15" ht="16.5" x14ac:dyDescent="0.3">
      <c r="A63" s="3" t="s">
        <v>124</v>
      </c>
      <c r="B63" s="3">
        <v>1.4586E-2</v>
      </c>
      <c r="C63" s="5">
        <v>0.195414</v>
      </c>
      <c r="D63" s="5">
        <v>0.18131416077636001</v>
      </c>
      <c r="E63" s="5">
        <v>0.21</v>
      </c>
      <c r="F63" s="8">
        <v>0.1959002139520469</v>
      </c>
      <c r="G63" s="9">
        <f t="shared" si="0"/>
        <v>-6.7141838323586112E-2</v>
      </c>
      <c r="H63" s="31">
        <v>224214.981913005</v>
      </c>
      <c r="I63" s="31">
        <v>1093530.0790480208</v>
      </c>
      <c r="J63" s="31">
        <v>2838.2852025703687</v>
      </c>
      <c r="K63" s="31">
        <v>13842.742422680087</v>
      </c>
      <c r="L63" s="34">
        <f t="shared" si="1"/>
        <v>1107372.8214707009</v>
      </c>
      <c r="M63" s="2">
        <v>0</v>
      </c>
      <c r="N63" s="2">
        <v>0</v>
      </c>
      <c r="O63" s="36">
        <f t="shared" si="2"/>
        <v>1107372.8214707009</v>
      </c>
    </row>
    <row r="64" spans="1:15" ht="16.5" x14ac:dyDescent="0.3">
      <c r="A64" s="3" t="s">
        <v>176</v>
      </c>
      <c r="B64" s="3">
        <v>9.3528E-2</v>
      </c>
      <c r="C64" s="5">
        <v>0.127472</v>
      </c>
      <c r="D64" s="5">
        <v>0.12455807414149669</v>
      </c>
      <c r="E64" s="5">
        <v>0.221</v>
      </c>
      <c r="F64" s="8">
        <v>0.21808613333938989</v>
      </c>
      <c r="G64" s="9">
        <f t="shared" si="0"/>
        <v>-1.3184917016335285E-2</v>
      </c>
      <c r="H64" s="31">
        <v>46336.345699405298</v>
      </c>
      <c r="I64" s="31">
        <v>225989.30429692261</v>
      </c>
      <c r="J64" s="31">
        <v>586.56100148933911</v>
      </c>
      <c r="K64" s="31">
        <v>2860.7459361212254</v>
      </c>
      <c r="L64" s="34">
        <f t="shared" si="1"/>
        <v>228850.05023304385</v>
      </c>
      <c r="M64" s="2">
        <v>0</v>
      </c>
      <c r="N64" s="2">
        <v>0</v>
      </c>
      <c r="O64" s="36">
        <f t="shared" si="2"/>
        <v>228850.05023304385</v>
      </c>
    </row>
    <row r="65" spans="1:15" ht="16.5" x14ac:dyDescent="0.3">
      <c r="A65" s="3" t="s">
        <v>174</v>
      </c>
      <c r="B65" s="3">
        <v>1.5793000000000001E-2</v>
      </c>
      <c r="C65" s="5">
        <v>0.18020700000000001</v>
      </c>
      <c r="D65" s="5">
        <v>0.17581988819739972</v>
      </c>
      <c r="E65" s="5">
        <v>0.19600000000000001</v>
      </c>
      <c r="F65" s="8">
        <v>0.19161294020933739</v>
      </c>
      <c r="G65" s="9">
        <f t="shared" si="0"/>
        <v>-2.2382958115625629E-2</v>
      </c>
      <c r="H65" s="31">
        <v>69763.082097085193</v>
      </c>
      <c r="I65" s="31">
        <v>340245.00963034993</v>
      </c>
      <c r="J65" s="31">
        <v>883.1145979294306</v>
      </c>
      <c r="K65" s="31">
        <v>4307.0822825609657</v>
      </c>
      <c r="L65" s="34">
        <f t="shared" si="1"/>
        <v>344552.09191291092</v>
      </c>
      <c r="M65" s="2">
        <v>0</v>
      </c>
      <c r="N65" s="2">
        <v>0</v>
      </c>
      <c r="O65" s="36">
        <f t="shared" si="2"/>
        <v>344552.09191291092</v>
      </c>
    </row>
    <row r="66" spans="1:15" ht="16.5" x14ac:dyDescent="0.3">
      <c r="A66" s="3" t="s">
        <v>113</v>
      </c>
      <c r="B66" s="3">
        <v>0.52617499999999995</v>
      </c>
      <c r="C66" s="5">
        <v>0.20182500000000003</v>
      </c>
      <c r="D66" s="5">
        <v>0.15575530880944702</v>
      </c>
      <c r="E66" s="5">
        <v>0.72799999999999998</v>
      </c>
      <c r="F66" s="8">
        <v>0.6819304939145151</v>
      </c>
      <c r="G66" s="9">
        <f t="shared" si="0"/>
        <v>-6.3282288578962786E-2</v>
      </c>
      <c r="H66" s="31">
        <v>732597.88755430467</v>
      </c>
      <c r="I66" s="31">
        <v>3572989.7219736367</v>
      </c>
      <c r="J66" s="31">
        <v>9273.7859260736441</v>
      </c>
      <c r="K66" s="31">
        <v>45229.644202582713</v>
      </c>
      <c r="L66" s="34">
        <f t="shared" si="1"/>
        <v>3618219.3661762192</v>
      </c>
      <c r="M66" s="2">
        <v>0</v>
      </c>
      <c r="N66" s="2">
        <v>0</v>
      </c>
      <c r="O66" s="36">
        <f t="shared" si="2"/>
        <v>3618219.3661762192</v>
      </c>
    </row>
    <row r="67" spans="1:15" ht="16.5" x14ac:dyDescent="0.3">
      <c r="A67" s="3" t="s">
        <v>135</v>
      </c>
      <c r="B67" s="3">
        <v>0.37747000000000003</v>
      </c>
      <c r="C67" s="5">
        <v>0.23752999999999996</v>
      </c>
      <c r="D67" s="5">
        <v>0.22921966855450818</v>
      </c>
      <c r="E67" s="5">
        <v>0.61499999999999999</v>
      </c>
      <c r="F67" s="8">
        <v>0.60668983323604675</v>
      </c>
      <c r="G67" s="9">
        <f t="shared" si="0"/>
        <v>-1.3512466282850855E-2</v>
      </c>
      <c r="H67" s="31">
        <v>132148.38043193705</v>
      </c>
      <c r="I67" s="31">
        <v>644507.46184246044</v>
      </c>
      <c r="J67" s="31">
        <v>1672.8355506106891</v>
      </c>
      <c r="K67" s="31">
        <v>8158.6697565259465</v>
      </c>
      <c r="L67" s="34">
        <f t="shared" si="1"/>
        <v>652666.13159898634</v>
      </c>
      <c r="M67" s="2">
        <v>0</v>
      </c>
      <c r="N67" s="2">
        <v>0</v>
      </c>
      <c r="O67" s="36">
        <f t="shared" si="2"/>
        <v>652666.13159898634</v>
      </c>
    </row>
    <row r="68" spans="1:15" ht="16.5" x14ac:dyDescent="0.3">
      <c r="A68" s="3" t="s">
        <v>168</v>
      </c>
      <c r="B68" s="3">
        <v>1.2739199999999999</v>
      </c>
      <c r="C68" s="5">
        <v>0.32908000000000004</v>
      </c>
      <c r="D68" s="5">
        <v>0.30298201476293302</v>
      </c>
      <c r="E68" s="5">
        <v>1.603</v>
      </c>
      <c r="F68" s="8">
        <v>1.5769024428016212</v>
      </c>
      <c r="G68" s="9">
        <f t="shared" si="0"/>
        <v>-1.6280447410092824E-2</v>
      </c>
      <c r="H68" s="31">
        <v>415003.69546795636</v>
      </c>
      <c r="I68" s="31">
        <v>2024035.2363535457</v>
      </c>
      <c r="J68" s="31">
        <v>5253.435064012534</v>
      </c>
      <c r="K68" s="31">
        <v>25621.790354099699</v>
      </c>
      <c r="L68" s="34">
        <f t="shared" si="1"/>
        <v>2049657.0267076453</v>
      </c>
      <c r="M68" s="2">
        <v>0</v>
      </c>
      <c r="N68" s="2">
        <v>0</v>
      </c>
      <c r="O68" s="36">
        <f t="shared" si="2"/>
        <v>2049657.0267076453</v>
      </c>
    </row>
    <row r="69" spans="1:15" ht="16.5" x14ac:dyDescent="0.3">
      <c r="A69" s="3" t="s">
        <v>157</v>
      </c>
      <c r="B69" s="3">
        <v>9.4407000000000005E-2</v>
      </c>
      <c r="C69" s="5">
        <v>0.23259299999999999</v>
      </c>
      <c r="D69" s="5">
        <v>0.20583353438949939</v>
      </c>
      <c r="E69" s="5">
        <v>0.32700000000000001</v>
      </c>
      <c r="F69" s="8">
        <v>0.30024061588762879</v>
      </c>
      <c r="G69" s="9">
        <f t="shared" si="0"/>
        <v>-8.1832978936914991E-2</v>
      </c>
      <c r="H69" s="31">
        <v>425528.07569938246</v>
      </c>
      <c r="I69" s="31">
        <v>2075364.2164609863</v>
      </c>
      <c r="J69" s="31">
        <v>5386.6607406476105</v>
      </c>
      <c r="K69" s="31">
        <v>26271.551951023259</v>
      </c>
      <c r="L69" s="34">
        <f t="shared" si="1"/>
        <v>2101635.7684120093</v>
      </c>
      <c r="M69" s="2">
        <v>0</v>
      </c>
      <c r="N69" s="2">
        <v>0</v>
      </c>
      <c r="O69" s="36">
        <f t="shared" si="2"/>
        <v>2101635.7684120093</v>
      </c>
    </row>
    <row r="70" spans="1:15" ht="16.5" x14ac:dyDescent="0.3">
      <c r="A70" s="3" t="s">
        <v>169</v>
      </c>
      <c r="B70" s="3">
        <v>2.9399000000000002E-2</v>
      </c>
      <c r="C70" s="5">
        <v>0.25560099999999997</v>
      </c>
      <c r="D70" s="5">
        <v>0.2478752603883338</v>
      </c>
      <c r="E70" s="5">
        <v>0.28499999999999998</v>
      </c>
      <c r="F70" s="8">
        <v>0.27727433565243365</v>
      </c>
      <c r="G70" s="9">
        <f t="shared" si="0"/>
        <v>-2.7107594201987162E-2</v>
      </c>
      <c r="H70" s="31">
        <v>122853.61537149083</v>
      </c>
      <c r="I70" s="31">
        <v>599175.49925654288</v>
      </c>
      <c r="J70" s="31">
        <v>1555.1752858623222</v>
      </c>
      <c r="K70" s="31">
        <v>7584.8230067979803</v>
      </c>
      <c r="L70" s="34">
        <f t="shared" si="1"/>
        <v>606760.32226334081</v>
      </c>
      <c r="M70" s="2">
        <v>0</v>
      </c>
      <c r="N70" s="2">
        <v>0</v>
      </c>
      <c r="O70" s="36">
        <f t="shared" si="2"/>
        <v>606760.32226334081</v>
      </c>
    </row>
    <row r="71" spans="1:15" ht="16.5" x14ac:dyDescent="0.3">
      <c r="A71" s="3" t="s">
        <v>170</v>
      </c>
      <c r="B71" s="3">
        <v>5.7780000000000001E-3</v>
      </c>
      <c r="C71" s="5">
        <v>0.20322199999999999</v>
      </c>
      <c r="D71" s="5">
        <v>0.19860438600126701</v>
      </c>
      <c r="E71" s="5">
        <v>0.20899999999999999</v>
      </c>
      <c r="F71" s="8">
        <v>0.20438244147939286</v>
      </c>
      <c r="G71" s="9">
        <f t="shared" si="0"/>
        <v>-2.2093581438311638E-2</v>
      </c>
      <c r="H71" s="31">
        <v>73428.475911553018</v>
      </c>
      <c r="I71" s="31">
        <v>358121.68474580813</v>
      </c>
      <c r="J71" s="31">
        <v>929.51396400405793</v>
      </c>
      <c r="K71" s="31">
        <v>4533.3789466752842</v>
      </c>
      <c r="L71" s="34">
        <f t="shared" ref="L71:L98" si="3">SUM(I71,K71)</f>
        <v>362655.06369248341</v>
      </c>
      <c r="M71" s="2">
        <v>0</v>
      </c>
      <c r="N71" s="2">
        <v>0</v>
      </c>
      <c r="O71" s="36">
        <f t="shared" ref="O71:O98" si="4">SUM(L71,N71)</f>
        <v>362655.06369248341</v>
      </c>
    </row>
    <row r="72" spans="1:15" ht="16.5" x14ac:dyDescent="0.3">
      <c r="A72" s="3" t="s">
        <v>162</v>
      </c>
      <c r="B72" s="3">
        <v>0.22568099999999999</v>
      </c>
      <c r="C72" s="5">
        <v>0.16731900000000002</v>
      </c>
      <c r="D72" s="5">
        <v>0.15092189094505493</v>
      </c>
      <c r="E72" s="5">
        <v>0.39300000000000002</v>
      </c>
      <c r="F72" s="8">
        <v>0.37660299317119578</v>
      </c>
      <c r="G72" s="9">
        <f t="shared" ref="G72:G98" si="5">(F72/E72)-1</f>
        <v>-4.1722663686524775E-2</v>
      </c>
      <c r="H72" s="31">
        <v>260745.41677754745</v>
      </c>
      <c r="I72" s="31">
        <v>1271694.4861908988</v>
      </c>
      <c r="J72" s="31">
        <v>3300.7154640758963</v>
      </c>
      <c r="K72" s="31">
        <v>16098.084131355647</v>
      </c>
      <c r="L72" s="34">
        <f t="shared" si="3"/>
        <v>1287792.5703222544</v>
      </c>
      <c r="M72" s="2">
        <v>0</v>
      </c>
      <c r="N72" s="2">
        <v>0</v>
      </c>
      <c r="O72" s="36">
        <f t="shared" si="4"/>
        <v>1287792.5703222544</v>
      </c>
    </row>
    <row r="73" spans="1:15" ht="16.5" x14ac:dyDescent="0.3">
      <c r="A73" s="3" t="s">
        <v>99</v>
      </c>
      <c r="B73" s="3">
        <v>40.919446999999998</v>
      </c>
      <c r="C73" s="5">
        <v>-4.4700000000119644E-4</v>
      </c>
      <c r="D73" s="5">
        <v>3.2848450549450545</v>
      </c>
      <c r="E73" s="5">
        <v>40.918999999999997</v>
      </c>
      <c r="F73" s="8">
        <v>44.204304053881579</v>
      </c>
      <c r="G73" s="9">
        <f t="shared" si="5"/>
        <v>8.0287984894097608E-2</v>
      </c>
      <c r="H73" s="31">
        <v>-52242947.979109049</v>
      </c>
      <c r="I73" s="31">
        <v>-254796689.07880023</v>
      </c>
      <c r="J73" s="31">
        <v>-661331.3032101104</v>
      </c>
      <c r="K73" s="31">
        <v>-3225411.9064928377</v>
      </c>
      <c r="L73" s="34">
        <f t="shared" si="3"/>
        <v>-258022100.98529306</v>
      </c>
      <c r="M73" s="2">
        <v>0</v>
      </c>
      <c r="N73" s="2">
        <v>0</v>
      </c>
      <c r="O73" s="36">
        <f t="shared" si="4"/>
        <v>-258022100.98529306</v>
      </c>
    </row>
    <row r="74" spans="1:15" ht="16.5" x14ac:dyDescent="0.3">
      <c r="A74" s="3" t="s">
        <v>151</v>
      </c>
      <c r="B74" s="3">
        <v>4.5911E-2</v>
      </c>
      <c r="C74" s="5">
        <v>0.20308899999999999</v>
      </c>
      <c r="D74" s="5">
        <v>0.19590695587553558</v>
      </c>
      <c r="E74" s="5">
        <v>0.249</v>
      </c>
      <c r="F74" s="8">
        <v>0.24181802151527709</v>
      </c>
      <c r="G74" s="9">
        <f t="shared" si="5"/>
        <v>-2.8843287087240599E-2</v>
      </c>
      <c r="H74" s="31">
        <v>114207.91567865806</v>
      </c>
      <c r="I74" s="31">
        <v>557009.12577041634</v>
      </c>
      <c r="J74" s="31">
        <v>1445.7313883374154</v>
      </c>
      <c r="K74" s="31">
        <v>7051.048711741415</v>
      </c>
      <c r="L74" s="34">
        <f t="shared" si="3"/>
        <v>564060.1744821578</v>
      </c>
      <c r="M74" s="2">
        <v>0</v>
      </c>
      <c r="N74" s="2">
        <v>0</v>
      </c>
      <c r="O74" s="36">
        <f t="shared" si="4"/>
        <v>564060.1744821578</v>
      </c>
    </row>
    <row r="75" spans="1:15" ht="16.5" x14ac:dyDescent="0.3">
      <c r="A75" s="3" t="s">
        <v>137</v>
      </c>
      <c r="B75" s="3">
        <v>6.6392000000000007E-2</v>
      </c>
      <c r="C75" s="5">
        <v>0.321608</v>
      </c>
      <c r="D75" s="5">
        <v>0.30566521823400516</v>
      </c>
      <c r="E75" s="5">
        <v>0.38800000000000001</v>
      </c>
      <c r="F75" s="8">
        <v>0.3720573192262559</v>
      </c>
      <c r="G75" s="9">
        <f t="shared" si="5"/>
        <v>-4.1089383437484805E-2</v>
      </c>
      <c r="H75" s="31">
        <v>253520.71791534685</v>
      </c>
      <c r="I75" s="31">
        <v>1236458.5467792063</v>
      </c>
      <c r="J75" s="31">
        <v>3209.259684900695</v>
      </c>
      <c r="K75" s="31">
        <v>15652.040586104689</v>
      </c>
      <c r="L75" s="34">
        <f t="shared" si="3"/>
        <v>1252110.5873653109</v>
      </c>
      <c r="M75" s="2">
        <v>0</v>
      </c>
      <c r="N75" s="2">
        <v>0</v>
      </c>
      <c r="O75" s="36">
        <f t="shared" si="4"/>
        <v>1252110.5873653109</v>
      </c>
    </row>
    <row r="76" spans="1:15" ht="16.5" x14ac:dyDescent="0.3">
      <c r="A76" s="3" t="s">
        <v>146</v>
      </c>
      <c r="B76" s="3">
        <v>1.1183E-2</v>
      </c>
      <c r="C76" s="5">
        <v>0.32081700000000002</v>
      </c>
      <c r="D76" s="5">
        <v>0.31141515579526885</v>
      </c>
      <c r="E76" s="5">
        <v>0.33200000000000002</v>
      </c>
      <c r="F76" s="8">
        <v>0.32259824336221349</v>
      </c>
      <c r="G76" s="9">
        <f t="shared" si="5"/>
        <v>-2.8318544089718456E-2</v>
      </c>
      <c r="H76" s="31">
        <v>149506.85686452687</v>
      </c>
      <c r="I76" s="31">
        <v>729167.35362814018</v>
      </c>
      <c r="J76" s="31">
        <v>1892.5724583651463</v>
      </c>
      <c r="K76" s="31">
        <v>9230.3595965908316</v>
      </c>
      <c r="L76" s="34">
        <f t="shared" si="3"/>
        <v>738397.71322473104</v>
      </c>
      <c r="M76" s="2">
        <v>0</v>
      </c>
      <c r="N76" s="2">
        <v>0</v>
      </c>
      <c r="O76" s="36">
        <f t="shared" si="4"/>
        <v>738397.71322473104</v>
      </c>
    </row>
    <row r="77" spans="1:15" ht="16.5" x14ac:dyDescent="0.3">
      <c r="A77" s="3" t="s">
        <v>125</v>
      </c>
      <c r="B77" s="3">
        <v>6.8793000000000007E-2</v>
      </c>
      <c r="C77" s="5">
        <v>0.26620700000000003</v>
      </c>
      <c r="D77" s="5">
        <v>0.23819752425880508</v>
      </c>
      <c r="E77" s="5">
        <v>0.33500000000000002</v>
      </c>
      <c r="F77" s="8">
        <v>0.30699060758917057</v>
      </c>
      <c r="G77" s="9">
        <f t="shared" si="5"/>
        <v>-8.3610126599490853E-2</v>
      </c>
      <c r="H77" s="31">
        <v>445405.7239896981</v>
      </c>
      <c r="I77" s="31">
        <v>2172310.4870479871</v>
      </c>
      <c r="J77" s="31">
        <v>5638.2872578541719</v>
      </c>
      <c r="K77" s="31">
        <v>27498.772196984482</v>
      </c>
      <c r="L77" s="34">
        <f t="shared" si="3"/>
        <v>2199809.2592449714</v>
      </c>
      <c r="M77" s="2">
        <v>0</v>
      </c>
      <c r="N77" s="2">
        <v>0</v>
      </c>
      <c r="O77" s="36">
        <f t="shared" si="4"/>
        <v>2199809.2592449714</v>
      </c>
    </row>
    <row r="78" spans="1:15" ht="16.5" x14ac:dyDescent="0.3">
      <c r="A78" s="3" t="s">
        <v>133</v>
      </c>
      <c r="B78" s="3">
        <v>3.687E-2</v>
      </c>
      <c r="C78" s="5">
        <v>0.31012999999999996</v>
      </c>
      <c r="D78" s="5">
        <v>0.29460935129576599</v>
      </c>
      <c r="E78" s="5">
        <v>0.34699999999999998</v>
      </c>
      <c r="F78" s="8">
        <v>0.33147944127344714</v>
      </c>
      <c r="G78" s="9">
        <f t="shared" si="5"/>
        <v>-4.4727834946838185E-2</v>
      </c>
      <c r="H78" s="31">
        <v>246808.12760694139</v>
      </c>
      <c r="I78" s="31">
        <v>1203720.2375550009</v>
      </c>
      <c r="J78" s="31">
        <v>3124.2865685606812</v>
      </c>
      <c r="K78" s="31">
        <v>15237.613959322429</v>
      </c>
      <c r="L78" s="34">
        <f t="shared" si="3"/>
        <v>1218957.8515143234</v>
      </c>
      <c r="M78" s="2">
        <v>0</v>
      </c>
      <c r="N78" s="2">
        <v>0</v>
      </c>
      <c r="O78" s="36">
        <f t="shared" si="4"/>
        <v>1218957.8515143234</v>
      </c>
    </row>
    <row r="79" spans="1:15" ht="16.5" x14ac:dyDescent="0.3">
      <c r="A79" s="3" t="s">
        <v>109</v>
      </c>
      <c r="B79" s="3">
        <v>1.476502</v>
      </c>
      <c r="C79" s="5">
        <v>0.93149799999999994</v>
      </c>
      <c r="D79" s="5">
        <v>0.58726123093665228</v>
      </c>
      <c r="E79" s="5">
        <v>2.4079999999999999</v>
      </c>
      <c r="F79" s="8">
        <v>2.0637637911303091</v>
      </c>
      <c r="G79" s="9">
        <f t="shared" si="5"/>
        <v>-0.14295523624156603</v>
      </c>
      <c r="H79" s="31">
        <v>5474048.6900313124</v>
      </c>
      <c r="I79" s="31">
        <v>26697756.080569256</v>
      </c>
      <c r="J79" s="31">
        <v>69294.706636034884</v>
      </c>
      <c r="K79" s="31">
        <v>337960.67229224456</v>
      </c>
      <c r="L79" s="34">
        <f t="shared" si="3"/>
        <v>27035716.7528615</v>
      </c>
      <c r="M79" s="2">
        <v>0</v>
      </c>
      <c r="N79" s="2">
        <v>0</v>
      </c>
      <c r="O79" s="36">
        <f t="shared" si="4"/>
        <v>27035716.7528615</v>
      </c>
    </row>
    <row r="80" spans="1:15" ht="16.5" x14ac:dyDescent="0.3">
      <c r="A80" s="3" t="s">
        <v>134</v>
      </c>
      <c r="B80" s="3">
        <v>0.14766000000000001</v>
      </c>
      <c r="C80" s="5">
        <v>0.21333999999999997</v>
      </c>
      <c r="D80" s="5">
        <v>0.20245179823439657</v>
      </c>
      <c r="E80" s="5">
        <v>0.36099999999999999</v>
      </c>
      <c r="F80" s="8">
        <v>0.35011189326972114</v>
      </c>
      <c r="G80" s="9">
        <f t="shared" si="5"/>
        <v>-3.0160960471686593E-2</v>
      </c>
      <c r="H80" s="31">
        <v>173142.81545078848</v>
      </c>
      <c r="I80" s="31">
        <v>844443.46693995653</v>
      </c>
      <c r="J80" s="31">
        <v>2191.7745497310971</v>
      </c>
      <c r="K80" s="31">
        <v>10689.61304982211</v>
      </c>
      <c r="L80" s="34">
        <f t="shared" si="3"/>
        <v>855133.07998977869</v>
      </c>
      <c r="M80" s="2">
        <v>0</v>
      </c>
      <c r="N80" s="2">
        <v>0</v>
      </c>
      <c r="O80" s="36">
        <f t="shared" si="4"/>
        <v>855133.07998977869</v>
      </c>
    </row>
    <row r="81" spans="1:15" ht="16.5" x14ac:dyDescent="0.3">
      <c r="A81" s="3" t="s">
        <v>110</v>
      </c>
      <c r="B81" s="3">
        <v>0.60495500000000002</v>
      </c>
      <c r="C81" s="5">
        <v>0.50204499999999996</v>
      </c>
      <c r="D81" s="5">
        <v>0.32217685704208127</v>
      </c>
      <c r="E81" s="5">
        <v>1.107</v>
      </c>
      <c r="F81" s="8">
        <v>0.92713210870534257</v>
      </c>
      <c r="G81" s="9">
        <f t="shared" si="5"/>
        <v>-0.16248228662570674</v>
      </c>
      <c r="H81" s="31">
        <v>2860261.5568919703</v>
      </c>
      <c r="I81" s="31">
        <v>13949924.397200473</v>
      </c>
      <c r="J81" s="31">
        <v>36207.384462636895</v>
      </c>
      <c r="K81" s="31">
        <v>176588.84190402471</v>
      </c>
      <c r="L81" s="34">
        <f t="shared" si="3"/>
        <v>14126513.239104498</v>
      </c>
      <c r="M81" s="2">
        <v>0</v>
      </c>
      <c r="N81" s="2">
        <v>0</v>
      </c>
      <c r="O81" s="36">
        <f t="shared" si="4"/>
        <v>14126513.239104498</v>
      </c>
    </row>
    <row r="82" spans="1:15" ht="16.5" x14ac:dyDescent="0.3">
      <c r="A82" s="3" t="s">
        <v>129</v>
      </c>
      <c r="B82" s="3">
        <v>1.2373E-2</v>
      </c>
      <c r="C82" s="5">
        <v>0.17762700000000001</v>
      </c>
      <c r="D82" s="5">
        <v>0.17143800243561305</v>
      </c>
      <c r="E82" s="5">
        <v>0.19</v>
      </c>
      <c r="F82" s="8">
        <v>0.18381105232978506</v>
      </c>
      <c r="G82" s="9">
        <f t="shared" si="5"/>
        <v>-3.2573408790604996E-2</v>
      </c>
      <c r="H82" s="31">
        <v>98416.726694887038</v>
      </c>
      <c r="I82" s="31">
        <v>479993.12982601795</v>
      </c>
      <c r="J82" s="31">
        <v>1245.8344071400643</v>
      </c>
      <c r="K82" s="31">
        <v>6076.1211677157717</v>
      </c>
      <c r="L82" s="34">
        <f t="shared" si="3"/>
        <v>486069.2509937337</v>
      </c>
      <c r="M82" s="2">
        <v>0</v>
      </c>
      <c r="N82" s="2">
        <v>0</v>
      </c>
      <c r="O82" s="36">
        <f t="shared" si="4"/>
        <v>486069.2509937337</v>
      </c>
    </row>
    <row r="83" spans="1:15" ht="16.5" x14ac:dyDescent="0.3">
      <c r="A83" s="3" t="s">
        <v>158</v>
      </c>
      <c r="B83" s="3">
        <v>4.6677999999999997E-2</v>
      </c>
      <c r="C83" s="5">
        <v>0.22732200000000002</v>
      </c>
      <c r="D83" s="5">
        <v>0.19602279461172162</v>
      </c>
      <c r="E83" s="5">
        <v>0.27400000000000002</v>
      </c>
      <c r="F83" s="8">
        <v>0.24270086049110332</v>
      </c>
      <c r="G83" s="9">
        <f t="shared" si="5"/>
        <v>-0.11423043616385653</v>
      </c>
      <c r="H83" s="31">
        <v>497719.32531548524</v>
      </c>
      <c r="I83" s="31">
        <v>2427451.7630902394</v>
      </c>
      <c r="J83" s="31">
        <v>6300.5129453140689</v>
      </c>
      <c r="K83" s="31">
        <v>30728.546149541431</v>
      </c>
      <c r="L83" s="34">
        <f t="shared" si="3"/>
        <v>2458180.309239781</v>
      </c>
      <c r="M83" s="2">
        <v>0</v>
      </c>
      <c r="N83" s="2">
        <v>0</v>
      </c>
      <c r="O83" s="36">
        <f t="shared" si="4"/>
        <v>2458180.309239781</v>
      </c>
    </row>
    <row r="84" spans="1:15" ht="16.5" x14ac:dyDescent="0.3">
      <c r="A84" s="3" t="s">
        <v>147</v>
      </c>
      <c r="B84" s="3">
        <v>8.6479999999999994E-3</v>
      </c>
      <c r="C84" s="5">
        <v>0.233352</v>
      </c>
      <c r="D84" s="5">
        <v>0.22698078320246046</v>
      </c>
      <c r="E84" s="5">
        <v>0.24199999999999999</v>
      </c>
      <c r="F84" s="8">
        <v>0.23562884716219562</v>
      </c>
      <c r="G84" s="9">
        <f t="shared" si="5"/>
        <v>-2.6327077842166813E-2</v>
      </c>
      <c r="H84" s="31">
        <v>101314.15564994887</v>
      </c>
      <c r="I84" s="31">
        <v>494124.32519588899</v>
      </c>
      <c r="J84" s="31">
        <v>1282.512285034245</v>
      </c>
      <c r="K84" s="31">
        <v>6255.0046766175046</v>
      </c>
      <c r="L84" s="34">
        <f t="shared" si="3"/>
        <v>500379.3298725065</v>
      </c>
      <c r="M84" s="2">
        <v>0</v>
      </c>
      <c r="N84" s="2">
        <v>0</v>
      </c>
      <c r="O84" s="36">
        <f t="shared" si="4"/>
        <v>500379.3298725065</v>
      </c>
    </row>
    <row r="85" spans="1:15" ht="16.5" x14ac:dyDescent="0.3">
      <c r="A85" s="3" t="s">
        <v>181</v>
      </c>
      <c r="B85" s="3">
        <v>3.2391999999999997E-2</v>
      </c>
      <c r="C85" s="5">
        <v>0.23360800000000001</v>
      </c>
      <c r="D85" s="5">
        <v>0.22108888287127912</v>
      </c>
      <c r="E85" s="5">
        <v>0.26600000000000001</v>
      </c>
      <c r="F85" s="8">
        <v>0.2534809516768381</v>
      </c>
      <c r="G85" s="9">
        <f t="shared" si="5"/>
        <v>-4.7064091440458311E-2</v>
      </c>
      <c r="H85" s="31">
        <v>199078.06996498909</v>
      </c>
      <c r="I85" s="31">
        <v>970933.59118173597</v>
      </c>
      <c r="J85" s="31">
        <v>2520.0828923962399</v>
      </c>
      <c r="K85" s="31">
        <v>12290.822053982391</v>
      </c>
      <c r="L85" s="34">
        <f t="shared" si="3"/>
        <v>983224.41323571838</v>
      </c>
      <c r="M85" s="2">
        <v>0</v>
      </c>
      <c r="N85" s="2">
        <v>0</v>
      </c>
      <c r="O85" s="36">
        <f t="shared" si="4"/>
        <v>983224.41323571838</v>
      </c>
    </row>
    <row r="86" spans="1:15" ht="16.5" x14ac:dyDescent="0.3">
      <c r="A86" s="3" t="s">
        <v>159</v>
      </c>
      <c r="B86" s="3">
        <v>4.0851999999999999E-2</v>
      </c>
      <c r="C86" s="5">
        <v>0.21614800000000001</v>
      </c>
      <c r="D86" s="5">
        <v>0.19100217572283271</v>
      </c>
      <c r="E86" s="5">
        <v>0.25700000000000001</v>
      </c>
      <c r="F86" s="8">
        <v>0.23185423865797788</v>
      </c>
      <c r="G86" s="9">
        <f t="shared" si="5"/>
        <v>-9.7843429346389565E-2</v>
      </c>
      <c r="H86" s="31">
        <v>399868.22532734368</v>
      </c>
      <c r="I86" s="31">
        <v>1950217.2795065988</v>
      </c>
      <c r="J86" s="31">
        <v>5061.8386748349658</v>
      </c>
      <c r="K86" s="31">
        <v>24687.346041703335</v>
      </c>
      <c r="L86" s="34">
        <f t="shared" si="3"/>
        <v>1974904.6255483022</v>
      </c>
      <c r="M86" s="2">
        <v>0</v>
      </c>
      <c r="N86" s="2">
        <v>0</v>
      </c>
      <c r="O86" s="36">
        <f t="shared" si="4"/>
        <v>1974904.6255483022</v>
      </c>
    </row>
    <row r="87" spans="1:15" ht="16.5" x14ac:dyDescent="0.3">
      <c r="A87" s="3" t="s">
        <v>115</v>
      </c>
      <c r="B87" s="3">
        <v>5.2301E-2</v>
      </c>
      <c r="C87" s="5">
        <v>0.21969900000000003</v>
      </c>
      <c r="D87" s="5">
        <v>0.19449740486164474</v>
      </c>
      <c r="E87" s="5">
        <v>0.27200000000000002</v>
      </c>
      <c r="F87" s="8">
        <v>0.24679847185329323</v>
      </c>
      <c r="G87" s="9">
        <f t="shared" si="5"/>
        <v>-9.265267700995139E-2</v>
      </c>
      <c r="H87" s="31">
        <v>400755.02978389291</v>
      </c>
      <c r="I87" s="31">
        <v>1954542.3577827984</v>
      </c>
      <c r="J87" s="31">
        <v>5073.0645257799915</v>
      </c>
      <c r="K87" s="31">
        <v>24742.096199639069</v>
      </c>
      <c r="L87" s="34">
        <f t="shared" si="3"/>
        <v>1979284.4539824375</v>
      </c>
      <c r="M87" s="2">
        <v>0</v>
      </c>
      <c r="N87" s="2">
        <v>0</v>
      </c>
      <c r="O87" s="36">
        <f t="shared" si="4"/>
        <v>1979284.4539824375</v>
      </c>
    </row>
    <row r="88" spans="1:15" ht="16.5" x14ac:dyDescent="0.3">
      <c r="A88" s="3" t="s">
        <v>160</v>
      </c>
      <c r="B88" s="3">
        <v>1.9720999999999999E-2</v>
      </c>
      <c r="C88" s="5">
        <v>0.28627900000000001</v>
      </c>
      <c r="D88" s="5">
        <v>0.27085111661172157</v>
      </c>
      <c r="E88" s="5">
        <v>0.30599999999999999</v>
      </c>
      <c r="F88" s="8">
        <v>0.29057219548542862</v>
      </c>
      <c r="G88" s="9">
        <f t="shared" si="5"/>
        <v>-5.0417661812324766E-2</v>
      </c>
      <c r="H88" s="31">
        <v>245333.14891641028</v>
      </c>
      <c r="I88" s="31">
        <v>1196526.5453659729</v>
      </c>
      <c r="J88" s="31">
        <v>3105.6151570621223</v>
      </c>
      <c r="K88" s="31">
        <v>15146.550686396808</v>
      </c>
      <c r="L88" s="34">
        <f t="shared" si="3"/>
        <v>1211673.0960523698</v>
      </c>
      <c r="M88" s="2">
        <v>0</v>
      </c>
      <c r="N88" s="2">
        <v>0</v>
      </c>
      <c r="O88" s="36">
        <f t="shared" si="4"/>
        <v>1211673.0960523698</v>
      </c>
    </row>
    <row r="89" spans="1:15" ht="16.5" x14ac:dyDescent="0.3">
      <c r="A89" s="3" t="s">
        <v>148</v>
      </c>
      <c r="B89" s="3">
        <v>3.7581000000000003E-2</v>
      </c>
      <c r="C89" s="5">
        <v>0.23341900000000002</v>
      </c>
      <c r="D89" s="5">
        <v>0.22616382827029585</v>
      </c>
      <c r="E89" s="5">
        <v>0.27100000000000002</v>
      </c>
      <c r="F89" s="8">
        <v>0.26374489986192889</v>
      </c>
      <c r="G89" s="9">
        <f t="shared" si="5"/>
        <v>-2.6771587225354665E-2</v>
      </c>
      <c r="H89" s="31">
        <v>115370.69716535229</v>
      </c>
      <c r="I89" s="31">
        <v>562680.18539458397</v>
      </c>
      <c r="J89" s="31">
        <v>1460.450768190407</v>
      </c>
      <c r="K89" s="31">
        <v>7122.8373338791853</v>
      </c>
      <c r="L89" s="34">
        <f t="shared" si="3"/>
        <v>569803.02272846317</v>
      </c>
      <c r="M89" s="2">
        <v>0</v>
      </c>
      <c r="N89" s="2">
        <v>0</v>
      </c>
      <c r="O89" s="36">
        <f t="shared" si="4"/>
        <v>569803.02272846317</v>
      </c>
    </row>
    <row r="90" spans="1:15" ht="16.5" x14ac:dyDescent="0.3">
      <c r="A90" s="3" t="s">
        <v>116</v>
      </c>
      <c r="B90" s="3">
        <v>8.1700999999999996E-2</v>
      </c>
      <c r="C90" s="5">
        <v>0.167299</v>
      </c>
      <c r="D90" s="5">
        <v>0.15556806408471455</v>
      </c>
      <c r="E90" s="5">
        <v>0.249</v>
      </c>
      <c r="F90" s="8">
        <v>0.23726912848969212</v>
      </c>
      <c r="G90" s="9">
        <f t="shared" si="5"/>
        <v>-4.7111933776336934E-2</v>
      </c>
      <c r="H90" s="31">
        <v>186544.47199142491</v>
      </c>
      <c r="I90" s="31">
        <v>909805.3549423503</v>
      </c>
      <c r="J90" s="31">
        <v>2361.4229966131097</v>
      </c>
      <c r="K90" s="31">
        <v>11517.013957408388</v>
      </c>
      <c r="L90" s="34">
        <f t="shared" si="3"/>
        <v>921322.36889975867</v>
      </c>
      <c r="M90" s="2">
        <v>0</v>
      </c>
      <c r="N90" s="2">
        <v>0</v>
      </c>
      <c r="O90" s="36">
        <f t="shared" si="4"/>
        <v>921322.36889975867</v>
      </c>
    </row>
    <row r="91" spans="1:15" ht="16.5" x14ac:dyDescent="0.3">
      <c r="A91" s="3" t="s">
        <v>149</v>
      </c>
      <c r="B91" s="3">
        <v>0.27902399999999999</v>
      </c>
      <c r="C91" s="5">
        <v>0.37097600000000003</v>
      </c>
      <c r="D91" s="5">
        <v>0.33525832213596107</v>
      </c>
      <c r="E91" s="5">
        <v>0.65</v>
      </c>
      <c r="F91" s="8">
        <v>0.61428248887847059</v>
      </c>
      <c r="G91" s="9">
        <f t="shared" si="5"/>
        <v>-5.4950017110045324E-2</v>
      </c>
      <c r="H91" s="31">
        <v>567980.32841455005</v>
      </c>
      <c r="I91" s="31">
        <v>2770125.2080910038</v>
      </c>
      <c r="J91" s="31">
        <v>7189.9306091667095</v>
      </c>
      <c r="K91" s="31">
        <v>35066.369429507853</v>
      </c>
      <c r="L91" s="34">
        <f t="shared" si="3"/>
        <v>2805191.5775205116</v>
      </c>
      <c r="M91" s="2">
        <v>0</v>
      </c>
      <c r="N91" s="2">
        <v>0</v>
      </c>
      <c r="O91" s="36">
        <f t="shared" si="4"/>
        <v>2805191.5775205116</v>
      </c>
    </row>
    <row r="92" spans="1:15" ht="16.5" x14ac:dyDescent="0.3">
      <c r="A92" s="3" t="s">
        <v>150</v>
      </c>
      <c r="B92" s="3">
        <v>1.5517E-2</v>
      </c>
      <c r="C92" s="5">
        <v>0.27248299999999998</v>
      </c>
      <c r="D92" s="5">
        <v>0.26520380145793399</v>
      </c>
      <c r="E92" s="5">
        <v>0.28799999999999998</v>
      </c>
      <c r="F92" s="8">
        <v>0.28072087765757259</v>
      </c>
      <c r="G92" s="9">
        <f t="shared" si="5"/>
        <v>-2.5274730355650643E-2</v>
      </c>
      <c r="H92" s="31">
        <v>115752.6985728154</v>
      </c>
      <c r="I92" s="31">
        <v>564543.26352493686</v>
      </c>
      <c r="J92" s="31">
        <v>1465.2864349817755</v>
      </c>
      <c r="K92" s="31">
        <v>7146.4216057396034</v>
      </c>
      <c r="L92" s="34">
        <f t="shared" si="3"/>
        <v>571689.68513067649</v>
      </c>
      <c r="M92" s="2">
        <v>0</v>
      </c>
      <c r="N92" s="2">
        <v>0</v>
      </c>
      <c r="O92" s="36">
        <f t="shared" si="4"/>
        <v>571689.68513067649</v>
      </c>
    </row>
    <row r="93" spans="1:15" ht="16.5" x14ac:dyDescent="0.3">
      <c r="A93" s="3" t="s">
        <v>182</v>
      </c>
      <c r="B93" s="3">
        <v>0.214503</v>
      </c>
      <c r="C93" s="5">
        <v>0.24949700000000002</v>
      </c>
      <c r="D93" s="5">
        <v>0.21061581321917044</v>
      </c>
      <c r="E93" s="5">
        <v>0.46400000000000002</v>
      </c>
      <c r="F93" s="8">
        <v>0.42511892861460876</v>
      </c>
      <c r="G93" s="9">
        <f t="shared" si="5"/>
        <v>-8.3795412468515629E-2</v>
      </c>
      <c r="H93" s="31">
        <v>618287.30505448673</v>
      </c>
      <c r="I93" s="31">
        <v>3015479.8747255537</v>
      </c>
      <c r="J93" s="31">
        <v>7826.7549023737665</v>
      </c>
      <c r="K93" s="31">
        <v>38172.256974349126</v>
      </c>
      <c r="L93" s="34">
        <f t="shared" si="3"/>
        <v>3053652.1316999029</v>
      </c>
      <c r="M93" s="2">
        <v>0</v>
      </c>
      <c r="N93" s="2">
        <v>0</v>
      </c>
      <c r="O93" s="36">
        <f t="shared" si="4"/>
        <v>3053652.1316999029</v>
      </c>
    </row>
    <row r="94" spans="1:15" ht="16.5" x14ac:dyDescent="0.3">
      <c r="A94" s="3" t="s">
        <v>171</v>
      </c>
      <c r="B94" s="3">
        <v>0.12575700000000001</v>
      </c>
      <c r="C94" s="5">
        <v>0.35024299999999997</v>
      </c>
      <c r="D94" s="5">
        <v>0.33050416908964891</v>
      </c>
      <c r="E94" s="5">
        <v>0.47599999999999998</v>
      </c>
      <c r="F94" s="8">
        <v>0.45626129293845524</v>
      </c>
      <c r="G94" s="9">
        <f t="shared" si="5"/>
        <v>-4.1467871978035142E-2</v>
      </c>
      <c r="H94" s="31">
        <v>313885.17752954457</v>
      </c>
      <c r="I94" s="31">
        <v>1530865.0656050383</v>
      </c>
      <c r="J94" s="31">
        <v>3973.3993111751333</v>
      </c>
      <c r="K94" s="31">
        <v>19378.864096265246</v>
      </c>
      <c r="L94" s="34">
        <f t="shared" si="3"/>
        <v>1550243.9297013036</v>
      </c>
      <c r="M94" s="2">
        <v>0</v>
      </c>
      <c r="N94" s="2">
        <v>0</v>
      </c>
      <c r="O94" s="36">
        <f t="shared" si="4"/>
        <v>1550243.9297013036</v>
      </c>
    </row>
    <row r="95" spans="1:15" ht="16.5" x14ac:dyDescent="0.3">
      <c r="A95" s="3" t="s">
        <v>127</v>
      </c>
      <c r="B95" s="3">
        <v>6.241E-3</v>
      </c>
      <c r="C95" s="5">
        <v>0.177759</v>
      </c>
      <c r="D95" s="5">
        <v>0.17034976463983742</v>
      </c>
      <c r="E95" s="5">
        <v>0.184</v>
      </c>
      <c r="F95" s="8">
        <v>0.1765908125741279</v>
      </c>
      <c r="G95" s="9">
        <f t="shared" si="5"/>
        <v>-4.0267322966696217E-2</v>
      </c>
      <c r="H95" s="31">
        <v>117820.99522872875</v>
      </c>
      <c r="I95" s="31">
        <v>574630.6563759339</v>
      </c>
      <c r="J95" s="31">
        <v>1491.46852033092</v>
      </c>
      <c r="K95" s="31">
        <v>7274.1155609660245</v>
      </c>
      <c r="L95" s="34">
        <f t="shared" si="3"/>
        <v>581904.77193689998</v>
      </c>
      <c r="M95" s="2">
        <v>0</v>
      </c>
      <c r="N95" s="2">
        <v>0</v>
      </c>
      <c r="O95" s="36">
        <f t="shared" si="4"/>
        <v>581904.77193689998</v>
      </c>
    </row>
    <row r="96" spans="1:15" ht="16.5" x14ac:dyDescent="0.3">
      <c r="A96" s="3" t="s">
        <v>183</v>
      </c>
      <c r="B96" s="3">
        <v>3.8951E-2</v>
      </c>
      <c r="C96" s="5">
        <v>0.24904899999999996</v>
      </c>
      <c r="D96" s="5">
        <v>0.22892939201482881</v>
      </c>
      <c r="E96" s="5">
        <v>0.28799999999999998</v>
      </c>
      <c r="F96" s="8">
        <v>0.26788046472903082</v>
      </c>
      <c r="G96" s="9">
        <f t="shared" si="5"/>
        <v>-6.985949746864295E-2</v>
      </c>
      <c r="H96" s="31">
        <v>319941.11269038077</v>
      </c>
      <c r="I96" s="31">
        <v>1560400.7692348179</v>
      </c>
      <c r="J96" s="31">
        <v>4050.0599830360152</v>
      </c>
      <c r="K96" s="31">
        <v>19752.74968519717</v>
      </c>
      <c r="L96" s="34">
        <f t="shared" si="3"/>
        <v>1580153.5189200151</v>
      </c>
      <c r="M96" s="2">
        <v>0</v>
      </c>
      <c r="N96" s="2">
        <v>0</v>
      </c>
      <c r="O96" s="36">
        <f t="shared" si="4"/>
        <v>1580153.5189200151</v>
      </c>
    </row>
    <row r="97" spans="1:15" ht="16.5" x14ac:dyDescent="0.3">
      <c r="A97" s="3" t="s">
        <v>172</v>
      </c>
      <c r="B97" s="3">
        <v>4.1430490000000004</v>
      </c>
      <c r="C97" s="5">
        <v>0.23295099999999991</v>
      </c>
      <c r="D97" s="5">
        <v>0.18454320106138467</v>
      </c>
      <c r="E97" s="5">
        <v>4.3760000000000003</v>
      </c>
      <c r="F97" s="8">
        <v>4.3275933757551028</v>
      </c>
      <c r="G97" s="9">
        <f t="shared" si="5"/>
        <v>-1.1061842834757196E-2</v>
      </c>
      <c r="H97" s="31">
        <v>769762.77105388045</v>
      </c>
      <c r="I97" s="31">
        <v>3754248.4302203059</v>
      </c>
      <c r="J97" s="31">
        <v>9744.2475249913987</v>
      </c>
      <c r="K97" s="31">
        <v>47524.155947802312</v>
      </c>
      <c r="L97" s="34">
        <f t="shared" si="3"/>
        <v>3801772.586168108</v>
      </c>
      <c r="M97" s="2">
        <v>0</v>
      </c>
      <c r="N97" s="2">
        <v>0</v>
      </c>
      <c r="O97" s="36">
        <f t="shared" si="4"/>
        <v>3801772.586168108</v>
      </c>
    </row>
    <row r="98" spans="1:15" ht="16.5" x14ac:dyDescent="0.3">
      <c r="A98" s="3" t="s">
        <v>190</v>
      </c>
      <c r="B98" s="6">
        <f>SUM(B6:B97)</f>
        <v>74.999996999999979</v>
      </c>
      <c r="C98" s="5">
        <v>25.000003000000007</v>
      </c>
      <c r="D98" s="5">
        <f>SUM(D6:D97)</f>
        <v>24.999975855727993</v>
      </c>
      <c r="E98" s="5">
        <f>SUM(E6:E97)</f>
        <v>99.999999999999986</v>
      </c>
      <c r="F98" s="8">
        <f>SUM(F6:F97)</f>
        <v>99.999999999999957</v>
      </c>
      <c r="G98" s="9">
        <f t="shared" si="5"/>
        <v>0</v>
      </c>
      <c r="L98" s="34">
        <f t="shared" si="3"/>
        <v>0</v>
      </c>
      <c r="N98" s="36">
        <f t="shared" ref="N98" si="6">SUM(L98:M98)</f>
        <v>0</v>
      </c>
      <c r="O98" s="36">
        <f t="shared" si="4"/>
        <v>0</v>
      </c>
    </row>
    <row r="99" spans="1:15" x14ac:dyDescent="0.25">
      <c r="H99" s="34">
        <f>SUM(H6:H97)</f>
        <v>1.3457611203193665E-7</v>
      </c>
      <c r="I99" s="34">
        <f t="shared" ref="I99:K99" si="7">SUM(I6:I97)</f>
        <v>6.4680352807044983E-7</v>
      </c>
      <c r="J99" s="34">
        <f t="shared" si="7"/>
        <v>-1.673470251262188E-10</v>
      </c>
      <c r="K99" s="34">
        <f t="shared" si="7"/>
        <v>-4.3655745685100555E-10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O99"/>
  <sheetViews>
    <sheetView topLeftCell="F1" zoomScale="90" zoomScaleNormal="90" workbookViewId="0">
      <selection activeCell="O7" sqref="O7"/>
    </sheetView>
  </sheetViews>
  <sheetFormatPr defaultRowHeight="15" x14ac:dyDescent="0.25"/>
  <cols>
    <col min="1" max="1" width="29.7109375" customWidth="1"/>
    <col min="2" max="2" width="24.42578125" style="11" customWidth="1"/>
    <col min="3" max="3" width="15.85546875" customWidth="1"/>
    <col min="4" max="4" width="24.28515625" customWidth="1"/>
    <col min="5" max="5" width="22.7109375" bestFit="1" customWidth="1"/>
    <col min="6" max="6" width="33.7109375" bestFit="1" customWidth="1"/>
    <col min="7" max="7" width="9.5703125" bestFit="1" customWidth="1"/>
    <col min="8" max="8" width="19.28515625" customWidth="1"/>
    <col min="9" max="9" width="23.28515625" customWidth="1"/>
    <col min="10" max="10" width="24.5703125" customWidth="1"/>
    <col min="11" max="11" width="22" customWidth="1"/>
    <col min="12" max="13" width="22.140625" customWidth="1"/>
    <col min="14" max="14" width="17.140625" bestFit="1" customWidth="1"/>
    <col min="15" max="15" width="27.5703125" bestFit="1" customWidth="1"/>
  </cols>
  <sheetData>
    <row r="1" spans="1:15" ht="9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59545984.484606624</v>
      </c>
      <c r="B2" s="30">
        <v>266582757.47639021</v>
      </c>
      <c r="C2" s="30">
        <v>681603.28908360377</v>
      </c>
      <c r="D2" s="30">
        <v>3051485.0981405289</v>
      </c>
      <c r="E2" s="30">
        <v>0</v>
      </c>
      <c r="F2" s="30">
        <v>0</v>
      </c>
    </row>
    <row r="5" spans="1:15" ht="75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195</v>
      </c>
      <c r="F5" s="7" t="s">
        <v>196</v>
      </c>
      <c r="G5" s="1" t="s">
        <v>98</v>
      </c>
      <c r="H5" s="25" t="s">
        <v>264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4">
        <v>2.3241809999999998</v>
      </c>
      <c r="C6" s="5">
        <v>0.20581899999999997</v>
      </c>
      <c r="D6" s="5">
        <v>0.18807875836440979</v>
      </c>
      <c r="E6" s="5">
        <v>2.5299999999999998</v>
      </c>
      <c r="F6" s="8">
        <v>2.512796664108734</v>
      </c>
      <c r="G6" s="9">
        <f>(F6/E6)-1</f>
        <v>-6.7997375064291488E-3</v>
      </c>
      <c r="H6" s="31">
        <v>310949.44940041751</v>
      </c>
      <c r="I6" s="31">
        <v>1392096.585091437</v>
      </c>
      <c r="J6" s="31">
        <v>3559.336020464194</v>
      </c>
      <c r="K6" s="31">
        <v>15934.871500288615</v>
      </c>
      <c r="L6" s="34">
        <f>SUM(I6,K6)</f>
        <v>1408031.4565917256</v>
      </c>
      <c r="M6" s="2">
        <v>0</v>
      </c>
      <c r="N6" s="2">
        <v>0</v>
      </c>
      <c r="O6" s="36">
        <f>L6+N6</f>
        <v>1408031.4565917256</v>
      </c>
    </row>
    <row r="7" spans="1:15" ht="16.5" x14ac:dyDescent="0.3">
      <c r="A7" s="3" t="s">
        <v>128</v>
      </c>
      <c r="B7" s="4">
        <v>8.1340000000000006E-3</v>
      </c>
      <c r="C7" s="5">
        <v>0.17486599999999999</v>
      </c>
      <c r="D7" s="5">
        <v>0.16830808492659083</v>
      </c>
      <c r="E7" s="5">
        <v>0.183</v>
      </c>
      <c r="F7" s="8">
        <v>0.17647979311684553</v>
      </c>
      <c r="G7" s="9">
        <f t="shared" ref="G7:G71" si="0">(F7/E7)-1</f>
        <v>-3.5629545809587215E-2</v>
      </c>
      <c r="H7" s="31">
        <v>117852.4184558331</v>
      </c>
      <c r="I7" s="31">
        <v>527616.1433746923</v>
      </c>
      <c r="J7" s="31">
        <v>1349.0178513501451</v>
      </c>
      <c r="K7" s="31">
        <v>6039.448366006347</v>
      </c>
      <c r="L7" s="34">
        <f t="shared" ref="L7:L70" si="1">SUM(I7,K7)</f>
        <v>533655.59174069867</v>
      </c>
      <c r="M7" s="2">
        <v>0</v>
      </c>
      <c r="N7" s="2">
        <v>0</v>
      </c>
      <c r="O7" s="36">
        <f t="shared" ref="O7:O70" si="2">L7+N7</f>
        <v>533655.59174069867</v>
      </c>
    </row>
    <row r="8" spans="1:15" ht="16.5" x14ac:dyDescent="0.3">
      <c r="A8" s="3" t="s">
        <v>153</v>
      </c>
      <c r="B8" s="4">
        <v>9.7629999999999995E-2</v>
      </c>
      <c r="C8" s="5">
        <v>0.28437000000000001</v>
      </c>
      <c r="D8" s="5">
        <v>0.24713552172283271</v>
      </c>
      <c r="E8" s="5">
        <v>0.38200000000000001</v>
      </c>
      <c r="F8" s="8">
        <v>0.34483920303243515</v>
      </c>
      <c r="G8" s="9">
        <f t="shared" si="0"/>
        <v>-9.7279573213520543E-2</v>
      </c>
      <c r="H8" s="31">
        <v>671679.57594850473</v>
      </c>
      <c r="I8" s="31">
        <v>3007057.4035636885</v>
      </c>
      <c r="J8" s="31">
        <v>7688.4950704800722</v>
      </c>
      <c r="K8" s="31">
        <v>34420.796540227886</v>
      </c>
      <c r="L8" s="34">
        <f t="shared" si="1"/>
        <v>3041478.2001039162</v>
      </c>
      <c r="M8" s="2">
        <v>0</v>
      </c>
      <c r="N8" s="2">
        <v>0</v>
      </c>
      <c r="O8" s="36">
        <f t="shared" si="2"/>
        <v>3041478.2001039162</v>
      </c>
    </row>
    <row r="9" spans="1:15" ht="16.5" x14ac:dyDescent="0.3">
      <c r="A9" s="3" t="s">
        <v>186</v>
      </c>
      <c r="B9" s="4">
        <v>6.8894999999999998E-2</v>
      </c>
      <c r="C9" s="5">
        <v>0.162105</v>
      </c>
      <c r="D9" s="5">
        <v>0.15559919290640303</v>
      </c>
      <c r="E9" s="5">
        <v>0.23100000000000001</v>
      </c>
      <c r="F9" s="8">
        <v>0.22454217051753089</v>
      </c>
      <c r="G9" s="9">
        <f t="shared" si="0"/>
        <v>-2.7955971785580624E-2</v>
      </c>
      <c r="H9" s="31">
        <v>116724.95000897301</v>
      </c>
      <c r="I9" s="31">
        <v>522568.55452158861</v>
      </c>
      <c r="J9" s="31">
        <v>1336.1120910647223</v>
      </c>
      <c r="K9" s="31">
        <v>5981.670277458551</v>
      </c>
      <c r="L9" s="34">
        <f t="shared" si="1"/>
        <v>528550.22479904711</v>
      </c>
      <c r="M9" s="2">
        <v>0</v>
      </c>
      <c r="N9" s="2">
        <v>0</v>
      </c>
      <c r="O9" s="36">
        <f t="shared" si="2"/>
        <v>528550.22479904711</v>
      </c>
    </row>
    <row r="10" spans="1:15" ht="16.5" x14ac:dyDescent="0.3">
      <c r="A10" s="3" t="s">
        <v>164</v>
      </c>
      <c r="B10" s="4">
        <v>9.3217999999999995E-2</v>
      </c>
      <c r="C10" s="5">
        <v>0.13678200000000001</v>
      </c>
      <c r="D10" s="5">
        <v>0.12821907994505494</v>
      </c>
      <c r="E10" s="5">
        <v>0.23</v>
      </c>
      <c r="F10" s="8">
        <v>0.22148440420753737</v>
      </c>
      <c r="G10" s="9">
        <f t="shared" si="0"/>
        <v>-3.7024329532446276E-2</v>
      </c>
      <c r="H10" s="31">
        <v>153918.97476855898</v>
      </c>
      <c r="I10" s="31">
        <v>689083.32067880593</v>
      </c>
      <c r="J10" s="31">
        <v>1761.8598527285649</v>
      </c>
      <c r="K10" s="31">
        <v>7887.7100092071887</v>
      </c>
      <c r="L10" s="34">
        <f t="shared" si="1"/>
        <v>696971.03068801307</v>
      </c>
      <c r="M10" s="2">
        <v>0</v>
      </c>
      <c r="N10" s="2">
        <v>0</v>
      </c>
      <c r="O10" s="36">
        <f t="shared" si="2"/>
        <v>696971.03068801307</v>
      </c>
    </row>
    <row r="11" spans="1:15" ht="16.5" x14ac:dyDescent="0.3">
      <c r="A11" s="3" t="s">
        <v>161</v>
      </c>
      <c r="B11" s="4">
        <v>6.8010000000000001E-2</v>
      </c>
      <c r="C11" s="5">
        <v>0.15999000000000002</v>
      </c>
      <c r="D11" s="5">
        <v>0.14757465427838828</v>
      </c>
      <c r="E11" s="5">
        <v>0.22800000000000001</v>
      </c>
      <c r="F11" s="8">
        <v>0.21563072779402889</v>
      </c>
      <c r="G11" s="9">
        <f t="shared" si="0"/>
        <v>-5.4251193885838211E-2</v>
      </c>
      <c r="H11" s="31">
        <v>223573.98624550318</v>
      </c>
      <c r="I11" s="31">
        <v>1000923.4085082995</v>
      </c>
      <c r="J11" s="31">
        <v>2559.1778471285797</v>
      </c>
      <c r="K11" s="31">
        <v>11457.240874678866</v>
      </c>
      <c r="L11" s="34">
        <f t="shared" si="1"/>
        <v>1012380.6493829783</v>
      </c>
      <c r="M11" s="2">
        <v>0</v>
      </c>
      <c r="N11" s="2">
        <v>0</v>
      </c>
      <c r="O11" s="36">
        <f t="shared" si="2"/>
        <v>1012380.6493829783</v>
      </c>
    </row>
    <row r="12" spans="1:15" ht="16.5" x14ac:dyDescent="0.3">
      <c r="A12" s="3" t="s">
        <v>165</v>
      </c>
      <c r="B12" s="4">
        <v>0.259108</v>
      </c>
      <c r="C12" s="5">
        <v>0.23789199999999999</v>
      </c>
      <c r="D12" s="5">
        <v>0.21652777300605416</v>
      </c>
      <c r="E12" s="5">
        <v>0.497</v>
      </c>
      <c r="F12" s="8">
        <v>0.47573742315504169</v>
      </c>
      <c r="G12" s="9">
        <f t="shared" si="0"/>
        <v>-4.2781844758467358E-2</v>
      </c>
      <c r="H12" s="31">
        <v>384320.02982227504</v>
      </c>
      <c r="I12" s="31">
        <v>1720570.9871152772</v>
      </c>
      <c r="J12" s="31">
        <v>4399.1849098622188</v>
      </c>
      <c r="K12" s="31">
        <v>19694.80988634532</v>
      </c>
      <c r="L12" s="34">
        <f t="shared" si="1"/>
        <v>1740265.7970016226</v>
      </c>
      <c r="M12" s="2">
        <v>0</v>
      </c>
      <c r="N12" s="2">
        <v>0</v>
      </c>
      <c r="O12" s="36">
        <f t="shared" si="2"/>
        <v>1740265.7970016226</v>
      </c>
    </row>
    <row r="13" spans="1:15" ht="16.5" x14ac:dyDescent="0.3">
      <c r="A13" s="3" t="s">
        <v>166</v>
      </c>
      <c r="B13" s="4">
        <v>1.1304920000000001</v>
      </c>
      <c r="C13" s="5">
        <v>0.26550799999999986</v>
      </c>
      <c r="D13" s="5">
        <v>0.22859151526566224</v>
      </c>
      <c r="E13" s="5">
        <v>1.3959999999999999</v>
      </c>
      <c r="F13" s="8">
        <v>1.3593739707983488</v>
      </c>
      <c r="G13" s="9">
        <f t="shared" si="0"/>
        <v>-2.6236410602901938E-2</v>
      </c>
      <c r="H13" s="31">
        <v>662013.67490355298</v>
      </c>
      <c r="I13" s="31">
        <v>2963783.9137329292</v>
      </c>
      <c r="J13" s="31">
        <v>7577.8526820600964</v>
      </c>
      <c r="K13" s="31">
        <v>33925.45914251644</v>
      </c>
      <c r="L13" s="34">
        <f t="shared" si="1"/>
        <v>2997709.3728754455</v>
      </c>
      <c r="M13" s="2">
        <v>0</v>
      </c>
      <c r="N13" s="2">
        <v>0</v>
      </c>
      <c r="O13" s="36">
        <f t="shared" si="2"/>
        <v>2997709.3728754455</v>
      </c>
    </row>
    <row r="14" spans="1:15" ht="16.5" x14ac:dyDescent="0.3">
      <c r="A14" s="3" t="s">
        <v>111</v>
      </c>
      <c r="B14" s="4">
        <v>0.80617399999999995</v>
      </c>
      <c r="C14" s="5">
        <v>0.47582600000000008</v>
      </c>
      <c r="D14" s="5">
        <v>0.31032928230833967</v>
      </c>
      <c r="E14" s="5">
        <v>1.282</v>
      </c>
      <c r="F14" s="8">
        <v>1.1167418949851666</v>
      </c>
      <c r="G14" s="9">
        <f t="shared" si="0"/>
        <v>-0.12890647817069689</v>
      </c>
      <c r="H14" s="31">
        <v>2987032.1133128963</v>
      </c>
      <c r="I14" s="31">
        <v>13372711.263902815</v>
      </c>
      <c r="J14" s="31">
        <v>34191.57363262237</v>
      </c>
      <c r="K14" s="31">
        <v>153073.02516423789</v>
      </c>
      <c r="L14" s="34">
        <f t="shared" si="1"/>
        <v>13525784.289067052</v>
      </c>
      <c r="M14" s="2">
        <v>0</v>
      </c>
      <c r="N14" s="2">
        <v>0</v>
      </c>
      <c r="O14" s="36">
        <f t="shared" si="2"/>
        <v>13525784.289067052</v>
      </c>
    </row>
    <row r="15" spans="1:15" ht="16.5" x14ac:dyDescent="0.3">
      <c r="A15" s="3" t="s">
        <v>139</v>
      </c>
      <c r="B15" s="4">
        <v>4.9766999999999999E-2</v>
      </c>
      <c r="C15" s="5">
        <v>0.23523299999999997</v>
      </c>
      <c r="D15" s="5">
        <v>0.22611332551233931</v>
      </c>
      <c r="E15" s="5">
        <v>0.28499999999999998</v>
      </c>
      <c r="F15" s="8">
        <v>0.27593928507295817</v>
      </c>
      <c r="G15" s="9">
        <f t="shared" si="0"/>
        <v>-3.1791982200146673E-2</v>
      </c>
      <c r="H15" s="31">
        <v>163771.97629258875</v>
      </c>
      <c r="I15" s="31">
        <v>733194.44485333271</v>
      </c>
      <c r="J15" s="31">
        <v>1874.643918761758</v>
      </c>
      <c r="K15" s="31">
        <v>8392.6355316040917</v>
      </c>
      <c r="L15" s="34">
        <f t="shared" si="1"/>
        <v>741587.08038493677</v>
      </c>
      <c r="M15" s="2">
        <v>0</v>
      </c>
      <c r="N15" s="2">
        <v>0</v>
      </c>
      <c r="O15" s="36">
        <f t="shared" si="2"/>
        <v>741587.08038493677</v>
      </c>
    </row>
    <row r="16" spans="1:15" ht="16.5" x14ac:dyDescent="0.3">
      <c r="A16" s="3" t="s">
        <v>117</v>
      </c>
      <c r="B16" s="4">
        <v>3.8889E-2</v>
      </c>
      <c r="C16" s="5">
        <v>0.26311099999999998</v>
      </c>
      <c r="D16" s="5">
        <v>0.23601858178992838</v>
      </c>
      <c r="E16" s="5">
        <v>0.30199999999999999</v>
      </c>
      <c r="F16" s="8">
        <v>0.27496633346133892</v>
      </c>
      <c r="G16" s="9">
        <f t="shared" si="0"/>
        <v>-8.9515452114771743E-2</v>
      </c>
      <c r="H16" s="31">
        <v>488632.19195406418</v>
      </c>
      <c r="I16" s="31">
        <v>2187568.4523533457</v>
      </c>
      <c r="J16" s="31">
        <v>5593.2119028801826</v>
      </c>
      <c r="K16" s="31">
        <v>25040.376192033953</v>
      </c>
      <c r="L16" s="34">
        <f t="shared" si="1"/>
        <v>2212608.8285453795</v>
      </c>
      <c r="M16" s="2">
        <v>0</v>
      </c>
      <c r="N16" s="2">
        <v>0</v>
      </c>
      <c r="O16" s="36">
        <f t="shared" si="2"/>
        <v>2212608.8285453795</v>
      </c>
    </row>
    <row r="17" spans="1:15" ht="16.5" x14ac:dyDescent="0.3">
      <c r="A17" s="3" t="s">
        <v>154</v>
      </c>
      <c r="B17" s="4">
        <v>0.69491099999999995</v>
      </c>
      <c r="C17" s="5">
        <v>0.28108900000000003</v>
      </c>
      <c r="D17" s="5">
        <v>0.2256812896117216</v>
      </c>
      <c r="E17" s="5">
        <v>0.97599999999999998</v>
      </c>
      <c r="F17" s="8">
        <v>0.92078903331500594</v>
      </c>
      <c r="G17" s="9">
        <f t="shared" si="0"/>
        <v>-5.656861340675623E-2</v>
      </c>
      <c r="H17" s="31">
        <v>997935.5050714314</v>
      </c>
      <c r="I17" s="31">
        <v>4467679.9120570263</v>
      </c>
      <c r="J17" s="31">
        <v>11423.039327292237</v>
      </c>
      <c r="K17" s="31">
        <v>51140.061735280113</v>
      </c>
      <c r="L17" s="34">
        <f t="shared" si="1"/>
        <v>4518819.9737923061</v>
      </c>
      <c r="M17" s="2">
        <v>0</v>
      </c>
      <c r="N17" s="2">
        <v>0</v>
      </c>
      <c r="O17" s="36">
        <f t="shared" si="2"/>
        <v>4518819.9737923061</v>
      </c>
    </row>
    <row r="18" spans="1:15" ht="16.5" x14ac:dyDescent="0.3">
      <c r="A18" s="3" t="s">
        <v>155</v>
      </c>
      <c r="B18" s="4">
        <v>5.3989000000000002E-2</v>
      </c>
      <c r="C18" s="5">
        <v>0.31501099999999999</v>
      </c>
      <c r="D18" s="5">
        <v>0.28743546561172156</v>
      </c>
      <c r="E18" s="5">
        <v>0.36899999999999999</v>
      </c>
      <c r="F18" s="8">
        <v>0.34149743288997747</v>
      </c>
      <c r="G18" s="9">
        <f t="shared" si="0"/>
        <v>-7.4532702195183043E-2</v>
      </c>
      <c r="H18" s="31">
        <v>497107.54669979122</v>
      </c>
      <c r="I18" s="31">
        <v>2225511.9586747601</v>
      </c>
      <c r="J18" s="31">
        <v>5690.2264995963051</v>
      </c>
      <c r="K18" s="31">
        <v>25474.703022497721</v>
      </c>
      <c r="L18" s="34">
        <f t="shared" si="1"/>
        <v>2250986.6616972578</v>
      </c>
      <c r="M18" s="2">
        <v>0</v>
      </c>
      <c r="N18" s="2">
        <v>0</v>
      </c>
      <c r="O18" s="36">
        <f t="shared" si="2"/>
        <v>2250986.6616972578</v>
      </c>
    </row>
    <row r="19" spans="1:15" ht="16.5" x14ac:dyDescent="0.3">
      <c r="A19" s="3" t="s">
        <v>118</v>
      </c>
      <c r="B19" s="4">
        <v>1.3386E-2</v>
      </c>
      <c r="C19" s="5">
        <v>0.23161399999999999</v>
      </c>
      <c r="D19" s="5">
        <v>0.2172853141852284</v>
      </c>
      <c r="E19" s="5">
        <v>0.245</v>
      </c>
      <c r="F19" s="8">
        <v>0.23072061193528171</v>
      </c>
      <c r="G19" s="9">
        <f t="shared" si="0"/>
        <v>-5.8283216590686915E-2</v>
      </c>
      <c r="H19" s="31">
        <v>258099.23636690574</v>
      </c>
      <c r="I19" s="31">
        <v>1155490.2774514921</v>
      </c>
      <c r="J19" s="31">
        <v>2954.3770237458593</v>
      </c>
      <c r="K19" s="31">
        <v>13226.516958816303</v>
      </c>
      <c r="L19" s="34">
        <f t="shared" si="1"/>
        <v>1168716.7944103084</v>
      </c>
      <c r="M19" s="2">
        <v>0</v>
      </c>
      <c r="N19" s="2">
        <v>0</v>
      </c>
      <c r="O19" s="36">
        <f t="shared" si="2"/>
        <v>1168716.7944103084</v>
      </c>
    </row>
    <row r="20" spans="1:15" ht="16.5" x14ac:dyDescent="0.3">
      <c r="A20" s="3" t="s">
        <v>130</v>
      </c>
      <c r="B20" s="4">
        <v>1.7839430000000001</v>
      </c>
      <c r="C20" s="5">
        <v>0.99105699999999985</v>
      </c>
      <c r="D20" s="5">
        <v>0.86957017872053233</v>
      </c>
      <c r="E20" s="5">
        <v>2.7749999999999999</v>
      </c>
      <c r="F20" s="8">
        <v>2.6540802723355741</v>
      </c>
      <c r="G20" s="9">
        <f t="shared" si="0"/>
        <v>-4.3574676635829146E-2</v>
      </c>
      <c r="H20" s="31">
        <v>2185618.125260897</v>
      </c>
      <c r="I20" s="31">
        <v>9784842.9523077272</v>
      </c>
      <c r="J20" s="31">
        <v>25018.05143961776</v>
      </c>
      <c r="K20" s="31">
        <v>112003.87729223949</v>
      </c>
      <c r="L20" s="34">
        <f t="shared" si="1"/>
        <v>9896846.8295999672</v>
      </c>
      <c r="M20" s="2">
        <v>0</v>
      </c>
      <c r="N20" s="2">
        <v>0</v>
      </c>
      <c r="O20" s="36">
        <f t="shared" si="2"/>
        <v>9896846.8295999672</v>
      </c>
    </row>
    <row r="21" spans="1:15" ht="16.5" x14ac:dyDescent="0.3">
      <c r="A21" s="3" t="s">
        <v>140</v>
      </c>
      <c r="B21" s="4">
        <v>0.33499400000000001</v>
      </c>
      <c r="C21" s="5">
        <v>0.308006</v>
      </c>
      <c r="D21" s="5">
        <v>0.29706986973062216</v>
      </c>
      <c r="E21" s="5">
        <v>0.64300000000000002</v>
      </c>
      <c r="F21" s="8">
        <v>0.63219895079511335</v>
      </c>
      <c r="G21" s="9">
        <f t="shared" si="0"/>
        <v>-1.6797899229994862E-2</v>
      </c>
      <c r="H21" s="31">
        <v>195228.43269667774</v>
      </c>
      <c r="I21" s="31">
        <v>874022.56216837547</v>
      </c>
      <c r="J21" s="31">
        <v>2234.7156235714356</v>
      </c>
      <c r="K21" s="31">
        <v>10004.648646983904</v>
      </c>
      <c r="L21" s="34">
        <f t="shared" si="1"/>
        <v>884027.21081535937</v>
      </c>
      <c r="M21" s="2">
        <v>0</v>
      </c>
      <c r="N21" s="2">
        <v>0</v>
      </c>
      <c r="O21" s="36">
        <f t="shared" si="2"/>
        <v>884027.21081535937</v>
      </c>
    </row>
    <row r="22" spans="1:15" ht="16.5" x14ac:dyDescent="0.3">
      <c r="A22" s="3" t="s">
        <v>138</v>
      </c>
      <c r="B22" s="4">
        <v>0.107638</v>
      </c>
      <c r="C22" s="5">
        <v>0.18236199999999997</v>
      </c>
      <c r="D22" s="5">
        <v>0.17729259149603491</v>
      </c>
      <c r="E22" s="5">
        <v>0.28999999999999998</v>
      </c>
      <c r="F22" s="8">
        <v>0.28499148522758416</v>
      </c>
      <c r="G22" s="9">
        <f t="shared" si="0"/>
        <v>-1.7270740594537259E-2</v>
      </c>
      <c r="H22" s="31">
        <v>90528.657967276871</v>
      </c>
      <c r="I22" s="31">
        <v>405289.7853723861</v>
      </c>
      <c r="J22" s="31">
        <v>1036.2517567036193</v>
      </c>
      <c r="K22" s="31">
        <v>4639.2188009456377</v>
      </c>
      <c r="L22" s="34">
        <f t="shared" si="1"/>
        <v>409929.00417333172</v>
      </c>
      <c r="M22" s="2">
        <v>0</v>
      </c>
      <c r="N22" s="2">
        <v>0</v>
      </c>
      <c r="O22" s="36">
        <f t="shared" si="2"/>
        <v>409929.00417333172</v>
      </c>
    </row>
    <row r="23" spans="1:15" ht="16.5" x14ac:dyDescent="0.3">
      <c r="A23" s="3" t="s">
        <v>136</v>
      </c>
      <c r="B23" s="4">
        <v>1.4203E-2</v>
      </c>
      <c r="C23" s="5">
        <v>0.233797</v>
      </c>
      <c r="D23" s="5">
        <v>0.22684076374654438</v>
      </c>
      <c r="E23" s="5">
        <v>0.248</v>
      </c>
      <c r="F23" s="8">
        <v>0.24109527823701782</v>
      </c>
      <c r="G23" s="9">
        <f t="shared" si="0"/>
        <v>-2.7841620012024948E-2</v>
      </c>
      <c r="H23" s="31">
        <v>124802.50598097406</v>
      </c>
      <c r="I23" s="31">
        <v>558731.14656408958</v>
      </c>
      <c r="J23" s="31">
        <v>1428.5732161250708</v>
      </c>
      <c r="K23" s="31">
        <v>6395.6115682323898</v>
      </c>
      <c r="L23" s="34">
        <f t="shared" si="1"/>
        <v>565126.75813232199</v>
      </c>
      <c r="M23" s="2">
        <v>0</v>
      </c>
      <c r="N23" s="2">
        <v>0</v>
      </c>
      <c r="O23" s="36">
        <f t="shared" si="2"/>
        <v>565126.75813232199</v>
      </c>
    </row>
    <row r="24" spans="1:15" ht="16.5" x14ac:dyDescent="0.3">
      <c r="A24" s="3" t="s">
        <v>141</v>
      </c>
      <c r="B24" s="4">
        <v>0.11745800000000001</v>
      </c>
      <c r="C24" s="5">
        <v>0.22254200000000002</v>
      </c>
      <c r="D24" s="5">
        <v>0.21565260847531728</v>
      </c>
      <c r="E24" s="5">
        <v>0.34</v>
      </c>
      <c r="F24" s="8">
        <v>0.3331817989637173</v>
      </c>
      <c r="G24" s="9">
        <f t="shared" si="0"/>
        <v>-2.0053532459655021E-2</v>
      </c>
      <c r="H24" s="31">
        <v>123238.64810486417</v>
      </c>
      <c r="I24" s="31">
        <v>551729.87605822843</v>
      </c>
      <c r="J24" s="31">
        <v>1410.6722496494622</v>
      </c>
      <c r="K24" s="31">
        <v>6315.4703287203656</v>
      </c>
      <c r="L24" s="34">
        <f t="shared" si="1"/>
        <v>558045.34638694883</v>
      </c>
      <c r="M24" s="2">
        <v>0</v>
      </c>
      <c r="N24" s="2">
        <v>0</v>
      </c>
      <c r="O24" s="36">
        <f t="shared" si="2"/>
        <v>558045.34638694883</v>
      </c>
    </row>
    <row r="25" spans="1:15" ht="16.5" x14ac:dyDescent="0.3">
      <c r="A25" s="3" t="s">
        <v>156</v>
      </c>
      <c r="B25" s="4">
        <v>0.24901699999999999</v>
      </c>
      <c r="C25" s="5">
        <v>0.19798300000000002</v>
      </c>
      <c r="D25" s="5">
        <v>0.18491484161172161</v>
      </c>
      <c r="E25" s="5">
        <v>0.44700000000000001</v>
      </c>
      <c r="F25" s="8">
        <v>0.43402457903572039</v>
      </c>
      <c r="G25" s="9">
        <f t="shared" si="0"/>
        <v>-2.9027787392124416E-2</v>
      </c>
      <c r="H25" s="31">
        <v>234530.09521425702</v>
      </c>
      <c r="I25" s="31">
        <v>1049973.059217446</v>
      </c>
      <c r="J25" s="31">
        <v>2684.5888210724515</v>
      </c>
      <c r="K25" s="31">
        <v>12018.696085154055</v>
      </c>
      <c r="L25" s="34">
        <f t="shared" si="1"/>
        <v>1061991.7553026001</v>
      </c>
      <c r="M25" s="2">
        <v>0</v>
      </c>
      <c r="N25" s="2">
        <v>0</v>
      </c>
      <c r="O25" s="36">
        <f t="shared" si="2"/>
        <v>1061991.7553026001</v>
      </c>
    </row>
    <row r="26" spans="1:15" ht="16.5" x14ac:dyDescent="0.3">
      <c r="A26" s="3" t="s">
        <v>185</v>
      </c>
      <c r="B26" s="4">
        <v>1.9231000000000002E-2</v>
      </c>
      <c r="C26" s="5">
        <v>0.192769</v>
      </c>
      <c r="D26" s="5">
        <v>0.18678529787801709</v>
      </c>
      <c r="E26" s="5">
        <v>0.21199999999999999</v>
      </c>
      <c r="F26" s="8">
        <v>0.20606032649941536</v>
      </c>
      <c r="G26" s="9">
        <f t="shared" si="0"/>
        <v>-2.8017327832946415E-2</v>
      </c>
      <c r="H26" s="31">
        <v>107359.3061426389</v>
      </c>
      <c r="I26" s="31">
        <v>480639.29280832194</v>
      </c>
      <c r="J26" s="31">
        <v>1228.9066477601591</v>
      </c>
      <c r="K26" s="31">
        <v>5501.7198166512844</v>
      </c>
      <c r="L26" s="34">
        <f t="shared" si="1"/>
        <v>486141.01262497326</v>
      </c>
      <c r="M26" s="2">
        <v>0</v>
      </c>
      <c r="N26" s="2">
        <v>0</v>
      </c>
      <c r="O26" s="36">
        <f t="shared" si="2"/>
        <v>486141.01262497326</v>
      </c>
    </row>
    <row r="27" spans="1:15" ht="16.5" x14ac:dyDescent="0.3">
      <c r="A27" s="3" t="s">
        <v>131</v>
      </c>
      <c r="B27" s="4">
        <v>1.5866000000000002E-2</v>
      </c>
      <c r="C27" s="5">
        <v>0.220134</v>
      </c>
      <c r="D27" s="5">
        <v>0.21234650868455437</v>
      </c>
      <c r="E27" s="5">
        <v>0.23599999999999999</v>
      </c>
      <c r="F27" s="8">
        <v>0.22826128095280068</v>
      </c>
      <c r="G27" s="9">
        <f t="shared" si="0"/>
        <v>-3.2791182403386854E-2</v>
      </c>
      <c r="H27" s="31">
        <v>139876.96583968215</v>
      </c>
      <c r="I27" s="31">
        <v>626218.33501825668</v>
      </c>
      <c r="J27" s="31">
        <v>1601.1255974449232</v>
      </c>
      <c r="K27" s="31">
        <v>7168.115205874913</v>
      </c>
      <c r="L27" s="34">
        <f t="shared" si="1"/>
        <v>633386.45022413158</v>
      </c>
      <c r="M27" s="2">
        <v>0</v>
      </c>
      <c r="N27" s="2">
        <v>0</v>
      </c>
      <c r="O27" s="36">
        <f t="shared" si="2"/>
        <v>633386.45022413158</v>
      </c>
    </row>
    <row r="28" spans="1:15" ht="16.5" x14ac:dyDescent="0.3">
      <c r="A28" s="3" t="s">
        <v>142</v>
      </c>
      <c r="B28" s="4">
        <v>2.4465000000000001E-2</v>
      </c>
      <c r="C28" s="5">
        <v>0.183535</v>
      </c>
      <c r="D28" s="5">
        <v>0.17700810519935775</v>
      </c>
      <c r="E28" s="5">
        <v>0.20799999999999999</v>
      </c>
      <c r="F28" s="8">
        <v>0.20151616287567811</v>
      </c>
      <c r="G28" s="9">
        <f t="shared" si="0"/>
        <v>-3.1172293866932099E-2</v>
      </c>
      <c r="H28" s="31">
        <v>117195.03685523523</v>
      </c>
      <c r="I28" s="31">
        <v>524673.09689862095</v>
      </c>
      <c r="J28" s="31">
        <v>1341.4930204983393</v>
      </c>
      <c r="K28" s="31">
        <v>6005.7602814884667</v>
      </c>
      <c r="L28" s="34">
        <f t="shared" si="1"/>
        <v>530678.85718010936</v>
      </c>
      <c r="M28" s="2">
        <v>0</v>
      </c>
      <c r="N28" s="2">
        <v>0</v>
      </c>
      <c r="O28" s="36">
        <f t="shared" si="2"/>
        <v>530678.85718010936</v>
      </c>
    </row>
    <row r="29" spans="1:15" ht="16.5" x14ac:dyDescent="0.3">
      <c r="A29" s="3" t="s">
        <v>143</v>
      </c>
      <c r="B29" s="4">
        <v>1.7717E-2</v>
      </c>
      <c r="C29" s="5">
        <v>0.22228299999999998</v>
      </c>
      <c r="D29" s="5">
        <v>0.21632498891146959</v>
      </c>
      <c r="E29" s="5">
        <v>0.24</v>
      </c>
      <c r="F29" s="8">
        <v>0.23409200702279001</v>
      </c>
      <c r="G29" s="9">
        <f t="shared" si="0"/>
        <v>-2.4616637405041608E-2</v>
      </c>
      <c r="H29" s="31">
        <v>106786.68224211596</v>
      </c>
      <c r="I29" s="31">
        <v>478075.69998641207</v>
      </c>
      <c r="J29" s="31">
        <v>1222.3520104091658</v>
      </c>
      <c r="K29" s="31">
        <v>5472.3752132425152</v>
      </c>
      <c r="L29" s="34">
        <f t="shared" si="1"/>
        <v>483548.07519965462</v>
      </c>
      <c r="M29" s="2">
        <v>0</v>
      </c>
      <c r="N29" s="2">
        <v>0</v>
      </c>
      <c r="O29" s="36">
        <f t="shared" si="2"/>
        <v>483548.07519965462</v>
      </c>
    </row>
    <row r="30" spans="1:15" ht="16.5" x14ac:dyDescent="0.3">
      <c r="A30" s="3" t="s">
        <v>100</v>
      </c>
      <c r="B30" s="4">
        <v>6.2190989999999999</v>
      </c>
      <c r="C30" s="5">
        <v>0.86390100000000025</v>
      </c>
      <c r="D30" s="5">
        <v>0.56833762175028879</v>
      </c>
      <c r="E30" s="5">
        <v>7.0830000000000002</v>
      </c>
      <c r="F30" s="8">
        <v>6.7888871937698907</v>
      </c>
      <c r="G30" s="9">
        <f t="shared" si="0"/>
        <v>-4.1523761997756536E-2</v>
      </c>
      <c r="H30" s="31">
        <v>5316074.494906351</v>
      </c>
      <c r="I30" s="31">
        <v>23799653.495835651</v>
      </c>
      <c r="J30" s="31">
        <v>60851.355336619308</v>
      </c>
      <c r="K30" s="31">
        <v>272426.80160918657</v>
      </c>
      <c r="L30" s="34">
        <f t="shared" si="1"/>
        <v>24072080.297444839</v>
      </c>
      <c r="M30" s="2">
        <v>0</v>
      </c>
      <c r="N30" s="2">
        <v>0</v>
      </c>
      <c r="O30" s="36">
        <f t="shared" si="2"/>
        <v>24072080.297444839</v>
      </c>
    </row>
    <row r="31" spans="1:15" ht="16.5" x14ac:dyDescent="0.3">
      <c r="A31" s="3" t="s">
        <v>177</v>
      </c>
      <c r="B31" s="4">
        <v>2.3748999999999999E-2</v>
      </c>
      <c r="C31" s="5">
        <v>0.188251</v>
      </c>
      <c r="D31" s="5">
        <v>0.17939864330942223</v>
      </c>
      <c r="E31" s="5">
        <v>0.21199999999999999</v>
      </c>
      <c r="F31" s="8">
        <v>0.20319105885842176</v>
      </c>
      <c r="G31" s="9">
        <f t="shared" si="0"/>
        <v>-4.1551609158387959E-2</v>
      </c>
      <c r="H31" s="31">
        <v>159221.17751389882</v>
      </c>
      <c r="I31" s="31">
        <v>712820.87142695044</v>
      </c>
      <c r="J31" s="31">
        <v>1822.5524227127898</v>
      </c>
      <c r="K31" s="31">
        <v>8159.4259411002304</v>
      </c>
      <c r="L31" s="34">
        <f t="shared" si="1"/>
        <v>720980.29736805067</v>
      </c>
      <c r="M31" s="2">
        <v>0</v>
      </c>
      <c r="N31" s="2">
        <v>0</v>
      </c>
      <c r="O31" s="36">
        <f t="shared" si="2"/>
        <v>720980.29736805067</v>
      </c>
    </row>
    <row r="32" spans="1:15" ht="16.5" x14ac:dyDescent="0.3">
      <c r="A32" s="3" t="s">
        <v>112</v>
      </c>
      <c r="B32" s="4">
        <v>9.6331E-2</v>
      </c>
      <c r="C32" s="5">
        <v>0.213669</v>
      </c>
      <c r="D32" s="5">
        <v>0.19702381160672167</v>
      </c>
      <c r="E32" s="5">
        <v>0.31</v>
      </c>
      <c r="F32" s="8">
        <v>0.29341750571426861</v>
      </c>
      <c r="G32" s="9">
        <f t="shared" si="0"/>
        <v>-5.3491917050746407E-2</v>
      </c>
      <c r="H32" s="31">
        <v>299727.76794131286</v>
      </c>
      <c r="I32" s="31">
        <v>1341857.9869259614</v>
      </c>
      <c r="J32" s="31">
        <v>3430.8851256174821</v>
      </c>
      <c r="K32" s="31">
        <v>15359.806799537912</v>
      </c>
      <c r="L32" s="34">
        <f t="shared" si="1"/>
        <v>1357217.7937254994</v>
      </c>
      <c r="M32" s="2">
        <v>0</v>
      </c>
      <c r="N32" s="2">
        <v>0</v>
      </c>
      <c r="O32" s="36">
        <f t="shared" si="2"/>
        <v>1357217.7937254994</v>
      </c>
    </row>
    <row r="33" spans="1:15" ht="16.5" x14ac:dyDescent="0.3">
      <c r="A33" s="3" t="s">
        <v>163</v>
      </c>
      <c r="B33" s="4">
        <v>1.323E-2</v>
      </c>
      <c r="C33" s="5">
        <v>0.18577000000000002</v>
      </c>
      <c r="D33" s="5">
        <v>0.17999085027838829</v>
      </c>
      <c r="E33" s="5">
        <v>0.19900000000000001</v>
      </c>
      <c r="F33" s="8">
        <v>0.1932621443301249</v>
      </c>
      <c r="G33" s="9">
        <f t="shared" si="0"/>
        <v>-2.8833445577261863E-2</v>
      </c>
      <c r="H33" s="31">
        <v>103711.45878704684</v>
      </c>
      <c r="I33" s="31">
        <v>464308.16292066209</v>
      </c>
      <c r="J33" s="31">
        <v>1187.1509395093453</v>
      </c>
      <c r="K33" s="31">
        <v>5314.7827470532638</v>
      </c>
      <c r="L33" s="34">
        <f t="shared" si="1"/>
        <v>469622.94566771534</v>
      </c>
      <c r="M33" s="2">
        <v>0</v>
      </c>
      <c r="N33" s="2">
        <v>0</v>
      </c>
      <c r="O33" s="36">
        <f t="shared" si="2"/>
        <v>469622.94566771534</v>
      </c>
    </row>
    <row r="34" spans="1:15" ht="16.5" x14ac:dyDescent="0.3">
      <c r="A34" s="3" t="s">
        <v>101</v>
      </c>
      <c r="B34" s="4">
        <v>0.223165</v>
      </c>
      <c r="C34" s="5">
        <v>0.34083499999999994</v>
      </c>
      <c r="D34" s="5">
        <v>0.27013159684424648</v>
      </c>
      <c r="E34" s="5">
        <v>0.56399999999999995</v>
      </c>
      <c r="F34" s="8">
        <v>0.49340202136319578</v>
      </c>
      <c r="G34" s="9">
        <f t="shared" si="0"/>
        <v>-0.12517372098724144</v>
      </c>
      <c r="H34" s="31">
        <v>1276054.9886747357</v>
      </c>
      <c r="I34" s="31">
        <v>5712799.2847335357</v>
      </c>
      <c r="J34" s="31">
        <v>14606.581532917407</v>
      </c>
      <c r="K34" s="31">
        <v>65392.533452116375</v>
      </c>
      <c r="L34" s="34">
        <f t="shared" si="1"/>
        <v>5778191.8181856517</v>
      </c>
      <c r="M34" s="2">
        <v>0</v>
      </c>
      <c r="N34" s="2">
        <v>0</v>
      </c>
      <c r="O34" s="36">
        <f t="shared" si="2"/>
        <v>5778191.8181856517</v>
      </c>
    </row>
    <row r="35" spans="1:15" ht="16.5" x14ac:dyDescent="0.3">
      <c r="A35" s="3" t="s">
        <v>102</v>
      </c>
      <c r="B35" s="4">
        <v>0.53401399999999999</v>
      </c>
      <c r="C35" s="5">
        <v>0.21198600000000001</v>
      </c>
      <c r="D35" s="5">
        <v>0.1809322995889969</v>
      </c>
      <c r="E35" s="5">
        <v>0.746</v>
      </c>
      <c r="F35" s="8">
        <v>0.71509909381095371</v>
      </c>
      <c r="G35" s="9">
        <f t="shared" si="0"/>
        <v>-4.1422126258775172E-2</v>
      </c>
      <c r="H35" s="31">
        <v>558532.35826990381</v>
      </c>
      <c r="I35" s="31">
        <v>2500506.0793960555</v>
      </c>
      <c r="J35" s="31">
        <v>6393.3361040457967</v>
      </c>
      <c r="K35" s="31">
        <v>28622.470227702535</v>
      </c>
      <c r="L35" s="34">
        <f t="shared" si="1"/>
        <v>2529128.5496237581</v>
      </c>
      <c r="M35" s="2">
        <v>0</v>
      </c>
      <c r="N35" s="2">
        <v>0</v>
      </c>
      <c r="O35" s="36">
        <f t="shared" si="2"/>
        <v>2529128.5496237581</v>
      </c>
    </row>
    <row r="36" spans="1:15" ht="16.5" x14ac:dyDescent="0.3">
      <c r="A36" s="3" t="s">
        <v>126</v>
      </c>
      <c r="B36" s="4">
        <v>2.7411999999999999E-2</v>
      </c>
      <c r="C36" s="5">
        <v>0.18858800000000001</v>
      </c>
      <c r="D36" s="5">
        <v>0.17665961300520322</v>
      </c>
      <c r="E36" s="5">
        <v>0.216</v>
      </c>
      <c r="F36" s="8">
        <v>0.20411522601970589</v>
      </c>
      <c r="G36" s="9">
        <f t="shared" si="0"/>
        <v>-5.5022101760620834E-2</v>
      </c>
      <c r="H36" s="31">
        <v>214816.70466581685</v>
      </c>
      <c r="I36" s="31">
        <v>961717.73760175018</v>
      </c>
      <c r="J36" s="31">
        <v>2458.9361267202403</v>
      </c>
      <c r="K36" s="31">
        <v>11008.466461560538</v>
      </c>
      <c r="L36" s="34">
        <f t="shared" si="1"/>
        <v>972726.20406331075</v>
      </c>
      <c r="M36" s="2">
        <v>0</v>
      </c>
      <c r="N36" s="2">
        <v>0</v>
      </c>
      <c r="O36" s="36">
        <f t="shared" si="2"/>
        <v>972726.20406331075</v>
      </c>
    </row>
    <row r="37" spans="1:15" ht="16.5" x14ac:dyDescent="0.3">
      <c r="A37" s="3" t="s">
        <v>119</v>
      </c>
      <c r="B37" s="4">
        <v>2.2695E-2</v>
      </c>
      <c r="C37" s="5">
        <v>0.223305</v>
      </c>
      <c r="D37" s="5">
        <v>0.20333226381146982</v>
      </c>
      <c r="E37" s="5">
        <v>0.246</v>
      </c>
      <c r="F37" s="8">
        <v>0.22607556906171722</v>
      </c>
      <c r="G37" s="9">
        <f t="shared" si="0"/>
        <v>-8.0993621700336527E-2</v>
      </c>
      <c r="H37" s="31">
        <v>360133.1084293481</v>
      </c>
      <c r="I37" s="31">
        <v>1612288.0146260408</v>
      </c>
      <c r="J37" s="31">
        <v>4122.3251800766229</v>
      </c>
      <c r="K37" s="31">
        <v>18455.330333874535</v>
      </c>
      <c r="L37" s="34">
        <f t="shared" si="1"/>
        <v>1630743.3449599154</v>
      </c>
      <c r="M37" s="2">
        <v>0</v>
      </c>
      <c r="N37" s="2">
        <v>0</v>
      </c>
      <c r="O37" s="36">
        <f t="shared" si="2"/>
        <v>1630743.3449599154</v>
      </c>
    </row>
    <row r="38" spans="1:15" ht="16.5" x14ac:dyDescent="0.3">
      <c r="A38" s="3" t="s">
        <v>120</v>
      </c>
      <c r="B38" s="4">
        <v>0.154114</v>
      </c>
      <c r="C38" s="5">
        <v>0.42788599999999999</v>
      </c>
      <c r="D38" s="5">
        <v>0.36198139785119565</v>
      </c>
      <c r="E38" s="5">
        <v>0.58199999999999996</v>
      </c>
      <c r="F38" s="8">
        <v>0.51620569479911393</v>
      </c>
      <c r="G38" s="9">
        <f t="shared" si="0"/>
        <v>-0.11304863436578361</v>
      </c>
      <c r="H38" s="31">
        <v>1189228.8277813401</v>
      </c>
      <c r="I38" s="31">
        <v>5324085.2918020105</v>
      </c>
      <c r="J38" s="31">
        <v>13612.711041805785</v>
      </c>
      <c r="K38" s="31">
        <v>60943.052292501947</v>
      </c>
      <c r="L38" s="34">
        <f t="shared" si="1"/>
        <v>5385028.3440945121</v>
      </c>
      <c r="M38" s="2">
        <v>0</v>
      </c>
      <c r="N38" s="2">
        <v>0</v>
      </c>
      <c r="O38" s="36">
        <f t="shared" si="2"/>
        <v>5385028.3440945121</v>
      </c>
    </row>
    <row r="39" spans="1:15" ht="16.5" x14ac:dyDescent="0.3">
      <c r="A39" s="3" t="s">
        <v>173</v>
      </c>
      <c r="B39" s="4">
        <v>0.34040599999999999</v>
      </c>
      <c r="C39" s="5">
        <v>0.147594</v>
      </c>
      <c r="D39" s="5">
        <v>0.14094678871193667</v>
      </c>
      <c r="E39" s="5">
        <v>0.48799999999999999</v>
      </c>
      <c r="F39" s="8">
        <v>0.48145566066872597</v>
      </c>
      <c r="G39" s="9">
        <f t="shared" si="0"/>
        <v>-1.3410531416545135E-2</v>
      </c>
      <c r="H39" s="31">
        <v>118288.61126767471</v>
      </c>
      <c r="I39" s="31">
        <v>529568.94478655199</v>
      </c>
      <c r="J39" s="31">
        <v>1354.0108069255366</v>
      </c>
      <c r="K39" s="31">
        <v>6061.8014411425738</v>
      </c>
      <c r="L39" s="34">
        <f t="shared" si="1"/>
        <v>535630.74622769456</v>
      </c>
      <c r="M39" s="2">
        <v>0</v>
      </c>
      <c r="N39" s="2">
        <v>0</v>
      </c>
      <c r="O39" s="36">
        <f t="shared" si="2"/>
        <v>535630.74622769456</v>
      </c>
    </row>
    <row r="40" spans="1:15" ht="16.5" x14ac:dyDescent="0.3">
      <c r="A40" s="3" t="s">
        <v>114</v>
      </c>
      <c r="B40" s="4">
        <v>2.0136000000000001E-2</v>
      </c>
      <c r="C40" s="5">
        <v>0.211864</v>
      </c>
      <c r="D40" s="5">
        <v>0.18004494193867082</v>
      </c>
      <c r="E40" s="5">
        <v>0.23200000000000001</v>
      </c>
      <c r="F40" s="8">
        <v>0.20022372346127143</v>
      </c>
      <c r="G40" s="9">
        <f t="shared" si="0"/>
        <v>-0.13696670921865772</v>
      </c>
      <c r="H40" s="31">
        <v>574354.63425030652</v>
      </c>
      <c r="I40" s="31">
        <v>2571341.1826681932</v>
      </c>
      <c r="J40" s="31">
        <v>6574.4484904204073</v>
      </c>
      <c r="K40" s="31">
        <v>29433.296344539252</v>
      </c>
      <c r="L40" s="34">
        <f t="shared" si="1"/>
        <v>2600774.4790127324</v>
      </c>
      <c r="M40" s="2">
        <v>0</v>
      </c>
      <c r="N40" s="2">
        <v>0</v>
      </c>
      <c r="O40" s="36">
        <f t="shared" si="2"/>
        <v>2600774.4790127324</v>
      </c>
    </row>
    <row r="41" spans="1:15" ht="16.5" x14ac:dyDescent="0.3">
      <c r="A41" s="3" t="s">
        <v>121</v>
      </c>
      <c r="B41" s="4">
        <v>3.9370000000000004E-3</v>
      </c>
      <c r="C41" s="5">
        <v>0.183063</v>
      </c>
      <c r="D41" s="5">
        <v>0.17573178438581591</v>
      </c>
      <c r="E41" s="5">
        <v>0.187</v>
      </c>
      <c r="F41" s="8">
        <v>0.17970718216776951</v>
      </c>
      <c r="G41" s="9">
        <f t="shared" si="0"/>
        <v>-3.8999025840804724E-2</v>
      </c>
      <c r="H41" s="31">
        <v>131817.32332860818</v>
      </c>
      <c r="I41" s="31">
        <v>590135.94015195861</v>
      </c>
      <c r="J41" s="31">
        <v>1508.8695218768698</v>
      </c>
      <c r="K41" s="31">
        <v>6755.091905785891</v>
      </c>
      <c r="L41" s="34">
        <f t="shared" si="1"/>
        <v>596891.03205774445</v>
      </c>
      <c r="M41" s="2">
        <v>0</v>
      </c>
      <c r="N41" s="2">
        <v>0</v>
      </c>
      <c r="O41" s="36">
        <f t="shared" si="2"/>
        <v>596891.03205774445</v>
      </c>
    </row>
    <row r="42" spans="1:15" ht="16.5" x14ac:dyDescent="0.3">
      <c r="A42" s="3" t="s">
        <v>132</v>
      </c>
      <c r="B42" s="4">
        <v>1.044365</v>
      </c>
      <c r="C42" s="5">
        <v>0.37963499999999994</v>
      </c>
      <c r="D42" s="5">
        <v>0.34247656858263081</v>
      </c>
      <c r="E42" s="5">
        <v>1.4239999999999999</v>
      </c>
      <c r="F42" s="8">
        <v>1.3871379564072419</v>
      </c>
      <c r="G42" s="9">
        <f t="shared" si="0"/>
        <v>-2.5886266567948013E-2</v>
      </c>
      <c r="H42" s="31">
        <v>666279.62340500578</v>
      </c>
      <c r="I42" s="31">
        <v>2982882.2345452011</v>
      </c>
      <c r="J42" s="31">
        <v>7626.6835907236673</v>
      </c>
      <c r="K42" s="31">
        <v>34144.071336004949</v>
      </c>
      <c r="L42" s="34">
        <f t="shared" si="1"/>
        <v>3017026.3058812059</v>
      </c>
      <c r="M42" s="2">
        <v>0</v>
      </c>
      <c r="N42" s="2">
        <v>0</v>
      </c>
      <c r="O42" s="36">
        <f t="shared" si="2"/>
        <v>3017026.3058812059</v>
      </c>
    </row>
    <row r="43" spans="1:15" ht="16.5" x14ac:dyDescent="0.3">
      <c r="A43" s="3" t="s">
        <v>152</v>
      </c>
      <c r="B43" s="4">
        <v>1.4166E-2</v>
      </c>
      <c r="C43" s="5">
        <v>0.17983399999999999</v>
      </c>
      <c r="D43" s="5">
        <v>0.17615197243367725</v>
      </c>
      <c r="E43" s="5">
        <v>0.19400000000000001</v>
      </c>
      <c r="F43" s="8">
        <v>0.19035864609901285</v>
      </c>
      <c r="G43" s="9">
        <f t="shared" si="0"/>
        <v>-1.8769865469005942E-2</v>
      </c>
      <c r="H43" s="31">
        <v>65817.292514697183</v>
      </c>
      <c r="I43" s="31">
        <v>294658.9174746779</v>
      </c>
      <c r="J43" s="31">
        <v>753.38888835052057</v>
      </c>
      <c r="K43" s="31">
        <v>3372.8636623763241</v>
      </c>
      <c r="L43" s="34">
        <f t="shared" si="1"/>
        <v>298031.7811370542</v>
      </c>
      <c r="M43" s="2">
        <v>0</v>
      </c>
      <c r="N43" s="2">
        <v>0</v>
      </c>
      <c r="O43" s="36">
        <f t="shared" si="2"/>
        <v>298031.7811370542</v>
      </c>
    </row>
    <row r="44" spans="1:15" ht="16.5" x14ac:dyDescent="0.3">
      <c r="A44" s="3" t="s">
        <v>103</v>
      </c>
      <c r="B44" s="4">
        <v>0.197988</v>
      </c>
      <c r="C44" s="5">
        <v>0.35201200000000005</v>
      </c>
      <c r="D44" s="5">
        <v>0.27284283927674607</v>
      </c>
      <c r="E44" s="5">
        <v>0.55000000000000004</v>
      </c>
      <c r="F44" s="8">
        <v>0.47093146254285978</v>
      </c>
      <c r="G44" s="9">
        <f t="shared" si="0"/>
        <v>-0.14376097719480052</v>
      </c>
      <c r="H44" s="31">
        <v>1429159.9223890547</v>
      </c>
      <c r="I44" s="31">
        <v>6398238.2067040727</v>
      </c>
      <c r="J44" s="31">
        <v>16359.123325581575</v>
      </c>
      <c r="K44" s="31">
        <v>73238.527228603634</v>
      </c>
      <c r="L44" s="34">
        <f t="shared" si="1"/>
        <v>6471476.7339326767</v>
      </c>
      <c r="M44" s="2">
        <v>0</v>
      </c>
      <c r="N44" s="2">
        <v>0</v>
      </c>
      <c r="O44" s="36">
        <f t="shared" si="2"/>
        <v>6471476.7339326767</v>
      </c>
    </row>
    <row r="45" spans="1:15" ht="16.5" x14ac:dyDescent="0.3">
      <c r="A45" s="3" t="s">
        <v>188</v>
      </c>
      <c r="B45" s="4">
        <v>3.7991999999999998E-2</v>
      </c>
      <c r="C45" s="5">
        <v>0.23200800000000002</v>
      </c>
      <c r="D45" s="5">
        <v>0.22660236113860333</v>
      </c>
      <c r="E45" s="5">
        <v>0.27</v>
      </c>
      <c r="F45" s="8">
        <v>0.26465090872765668</v>
      </c>
      <c r="G45" s="9">
        <f t="shared" si="0"/>
        <v>-1.9811449156827199E-2</v>
      </c>
      <c r="H45" s="31">
        <v>96684.561438588426</v>
      </c>
      <c r="I45" s="31">
        <v>432849.28810535296</v>
      </c>
      <c r="J45" s="31">
        <v>1106.7163579633707</v>
      </c>
      <c r="K45" s="31">
        <v>4954.6833594861873</v>
      </c>
      <c r="L45" s="34">
        <f t="shared" si="1"/>
        <v>437803.97146483912</v>
      </c>
      <c r="M45" s="2">
        <v>0</v>
      </c>
      <c r="N45" s="2">
        <v>0</v>
      </c>
      <c r="O45" s="36">
        <f t="shared" si="2"/>
        <v>437803.97146483912</v>
      </c>
    </row>
    <row r="46" spans="1:15" ht="16.5" x14ac:dyDescent="0.3">
      <c r="A46" s="3" t="s">
        <v>104</v>
      </c>
      <c r="B46" s="4">
        <v>6.4818000000000001E-2</v>
      </c>
      <c r="C46" s="5">
        <v>0.24218200000000001</v>
      </c>
      <c r="D46" s="5">
        <v>0.2140236261482229</v>
      </c>
      <c r="E46" s="5">
        <v>0.307</v>
      </c>
      <c r="F46" s="8">
        <v>0.27890121858102657</v>
      </c>
      <c r="G46" s="9">
        <f t="shared" si="0"/>
        <v>-9.1526975306102321E-2</v>
      </c>
      <c r="H46" s="31">
        <v>507884.09098542947</v>
      </c>
      <c r="I46" s="31">
        <v>2273757.7122146073</v>
      </c>
      <c r="J46" s="31">
        <v>5813.5820557034385</v>
      </c>
      <c r="K46" s="31">
        <v>26026.956286621251</v>
      </c>
      <c r="L46" s="34">
        <f t="shared" si="1"/>
        <v>2299784.6685012286</v>
      </c>
      <c r="M46" s="2">
        <v>0</v>
      </c>
      <c r="N46" s="2">
        <v>0</v>
      </c>
      <c r="O46" s="36">
        <f t="shared" si="2"/>
        <v>2299784.6685012286</v>
      </c>
    </row>
    <row r="47" spans="1:15" ht="16.5" x14ac:dyDescent="0.3">
      <c r="A47" s="3" t="s">
        <v>178</v>
      </c>
      <c r="B47" s="4">
        <v>2.9769E-2</v>
      </c>
      <c r="C47" s="5">
        <v>0.182231</v>
      </c>
      <c r="D47" s="5">
        <v>0.17163981664045955</v>
      </c>
      <c r="E47" s="5">
        <v>0.21199999999999999</v>
      </c>
      <c r="F47" s="8">
        <v>0.20145186057739789</v>
      </c>
      <c r="G47" s="9">
        <f t="shared" si="0"/>
        <v>-4.9755374634915639E-2</v>
      </c>
      <c r="H47" s="31">
        <v>190657.1008313694</v>
      </c>
      <c r="I47" s="31">
        <v>853557.06370460219</v>
      </c>
      <c r="J47" s="31">
        <v>2182.3890920369304</v>
      </c>
      <c r="K47" s="31">
        <v>9770.386820827518</v>
      </c>
      <c r="L47" s="34">
        <f t="shared" si="1"/>
        <v>863327.45052542968</v>
      </c>
      <c r="M47" s="2">
        <v>0</v>
      </c>
      <c r="N47" s="2">
        <v>0</v>
      </c>
      <c r="O47" s="36">
        <f t="shared" si="2"/>
        <v>863327.45052542968</v>
      </c>
    </row>
    <row r="48" spans="1:15" ht="16.5" x14ac:dyDescent="0.3">
      <c r="A48" s="3" t="s">
        <v>300</v>
      </c>
      <c r="B48" s="4"/>
      <c r="C48" s="5"/>
      <c r="D48" s="5"/>
      <c r="E48" s="5"/>
      <c r="F48" s="8">
        <v>0</v>
      </c>
      <c r="G48" s="9"/>
      <c r="H48" s="31">
        <v>0</v>
      </c>
      <c r="I48" s="31">
        <v>0</v>
      </c>
      <c r="J48" s="31">
        <v>0</v>
      </c>
      <c r="K48" s="31">
        <v>0</v>
      </c>
      <c r="L48" s="34">
        <f t="shared" si="1"/>
        <v>0</v>
      </c>
      <c r="M48" s="2">
        <v>0</v>
      </c>
      <c r="N48" s="2">
        <v>0</v>
      </c>
      <c r="O48" s="36">
        <f t="shared" si="2"/>
        <v>0</v>
      </c>
    </row>
    <row r="49" spans="1:15" ht="16.5" x14ac:dyDescent="0.3">
      <c r="A49" s="3" t="s">
        <v>179</v>
      </c>
      <c r="B49" s="4">
        <v>3.0124999999999999E-2</v>
      </c>
      <c r="C49" s="5">
        <v>0.20387500000000003</v>
      </c>
      <c r="D49" s="5">
        <v>0.19056378110908262</v>
      </c>
      <c r="E49" s="5">
        <v>0.23400000000000001</v>
      </c>
      <c r="F49" s="8">
        <v>0.22073594544943037</v>
      </c>
      <c r="G49" s="9">
        <f t="shared" si="0"/>
        <v>-5.6683993805853206E-2</v>
      </c>
      <c r="H49" s="31">
        <v>239747.13307846105</v>
      </c>
      <c r="I49" s="31">
        <v>1073329.3333933777</v>
      </c>
      <c r="J49" s="31">
        <v>2744.3065366882583</v>
      </c>
      <c r="K49" s="31">
        <v>12286.047669594951</v>
      </c>
      <c r="L49" s="34">
        <f t="shared" si="1"/>
        <v>1085615.3810629726</v>
      </c>
      <c r="M49" s="2">
        <v>0</v>
      </c>
      <c r="N49" s="2">
        <v>0</v>
      </c>
      <c r="O49" s="36">
        <f t="shared" si="2"/>
        <v>1085615.3810629726</v>
      </c>
    </row>
    <row r="50" spans="1:15" ht="16.5" x14ac:dyDescent="0.3">
      <c r="A50" s="3" t="s">
        <v>122</v>
      </c>
      <c r="B50" s="4">
        <v>2.0632999999999999E-2</v>
      </c>
      <c r="C50" s="5">
        <v>0.20636700000000002</v>
      </c>
      <c r="D50" s="5">
        <v>0.18608848925586766</v>
      </c>
      <c r="E50" s="5">
        <v>0.22700000000000001</v>
      </c>
      <c r="F50" s="8">
        <v>0.20676566858672196</v>
      </c>
      <c r="G50" s="9">
        <f t="shared" si="0"/>
        <v>-8.9138023847039838E-2</v>
      </c>
      <c r="H50" s="31">
        <v>365734.54426003667</v>
      </c>
      <c r="I50" s="31">
        <v>1637365.2087054844</v>
      </c>
      <c r="J50" s="31">
        <v>4186.4429727176175</v>
      </c>
      <c r="K50" s="31">
        <v>18742.380722132948</v>
      </c>
      <c r="L50" s="34">
        <f t="shared" si="1"/>
        <v>1656107.5894276174</v>
      </c>
      <c r="M50" s="2">
        <v>0</v>
      </c>
      <c r="N50" s="2">
        <v>0</v>
      </c>
      <c r="O50" s="36">
        <f t="shared" si="2"/>
        <v>1656107.5894276174</v>
      </c>
    </row>
    <row r="51" spans="1:15" ht="16.5" x14ac:dyDescent="0.3">
      <c r="A51" s="3" t="s">
        <v>123</v>
      </c>
      <c r="B51" s="4">
        <v>1.5785E-2</v>
      </c>
      <c r="C51" s="5">
        <v>0.20621500000000001</v>
      </c>
      <c r="D51" s="5">
        <v>0.1920716857543989</v>
      </c>
      <c r="E51" s="5">
        <v>0.222</v>
      </c>
      <c r="F51" s="8">
        <v>0.20790110769293696</v>
      </c>
      <c r="G51" s="9">
        <f t="shared" si="0"/>
        <v>-6.3508523905689396E-2</v>
      </c>
      <c r="H51" s="31">
        <v>254836.7844321914</v>
      </c>
      <c r="I51" s="31">
        <v>1140884.5329933555</v>
      </c>
      <c r="J51" s="31">
        <v>2917.0328100524275</v>
      </c>
      <c r="K51" s="31">
        <v>13059.329808442524</v>
      </c>
      <c r="L51" s="34">
        <f t="shared" si="1"/>
        <v>1153943.8628017982</v>
      </c>
      <c r="M51" s="2">
        <v>0</v>
      </c>
      <c r="N51" s="2">
        <v>0</v>
      </c>
      <c r="O51" s="36">
        <f t="shared" si="2"/>
        <v>1153943.8628017982</v>
      </c>
    </row>
    <row r="52" spans="1:15" ht="16.5" x14ac:dyDescent="0.3">
      <c r="A52" s="3" t="s">
        <v>105</v>
      </c>
      <c r="B52" s="4">
        <v>0.17007700000000001</v>
      </c>
      <c r="C52" s="5">
        <v>0.23692299999999997</v>
      </c>
      <c r="D52" s="5">
        <v>0.17416571102208497</v>
      </c>
      <c r="E52" s="5">
        <v>0.40699999999999997</v>
      </c>
      <c r="F52" s="8">
        <v>0.34431628059958352</v>
      </c>
      <c r="G52" s="9">
        <f t="shared" si="0"/>
        <v>-0.15401405258087586</v>
      </c>
      <c r="H52" s="31">
        <v>1133005.1425564401</v>
      </c>
      <c r="I52" s="31">
        <v>5072376.2106193304</v>
      </c>
      <c r="J52" s="31">
        <v>12969.137019050308</v>
      </c>
      <c r="K52" s="31">
        <v>58061.821272286295</v>
      </c>
      <c r="L52" s="34">
        <f t="shared" si="1"/>
        <v>5130438.031891617</v>
      </c>
      <c r="M52" s="2">
        <v>0</v>
      </c>
      <c r="N52" s="2">
        <v>0</v>
      </c>
      <c r="O52" s="36">
        <f t="shared" si="2"/>
        <v>5130438.031891617</v>
      </c>
    </row>
    <row r="53" spans="1:15" ht="16.5" x14ac:dyDescent="0.3">
      <c r="A53" s="3" t="s">
        <v>106</v>
      </c>
      <c r="B53" s="4">
        <v>1.6351230000000001</v>
      </c>
      <c r="C53" s="5">
        <v>0.52987699999999993</v>
      </c>
      <c r="D53" s="5">
        <v>0.34603532133425763</v>
      </c>
      <c r="E53" s="5">
        <v>2.165</v>
      </c>
      <c r="F53" s="8">
        <v>1.9815817231260504</v>
      </c>
      <c r="G53" s="9">
        <f t="shared" si="0"/>
        <v>-8.4719758371339271E-2</v>
      </c>
      <c r="H53" s="31">
        <v>3315276.3257319555</v>
      </c>
      <c r="I53" s="31">
        <v>14842235.162612721</v>
      </c>
      <c r="J53" s="31">
        <v>37948.877114023839</v>
      </c>
      <c r="K53" s="31">
        <v>169894.18164384196</v>
      </c>
      <c r="L53" s="34">
        <f t="shared" si="1"/>
        <v>15012129.344256563</v>
      </c>
      <c r="M53" s="2">
        <v>0</v>
      </c>
      <c r="N53" s="2">
        <v>0</v>
      </c>
      <c r="O53" s="36">
        <f t="shared" si="2"/>
        <v>15012129.344256563</v>
      </c>
    </row>
    <row r="54" spans="1:15" ht="16.5" x14ac:dyDescent="0.3">
      <c r="A54" s="3" t="s">
        <v>144</v>
      </c>
      <c r="B54" s="4">
        <v>0.70046900000000001</v>
      </c>
      <c r="C54" s="5">
        <v>0.430531</v>
      </c>
      <c r="D54" s="5">
        <v>0.38292275750788335</v>
      </c>
      <c r="E54" s="5">
        <v>1.131</v>
      </c>
      <c r="F54" s="8">
        <v>1.0836232937795696</v>
      </c>
      <c r="G54" s="9">
        <f t="shared" si="0"/>
        <v>-4.188921858570327E-2</v>
      </c>
      <c r="H54" s="31">
        <v>856331.63281591609</v>
      </c>
      <c r="I54" s="31">
        <v>3833730.350857507</v>
      </c>
      <c r="J54" s="31">
        <v>9802.1464003932779</v>
      </c>
      <c r="K54" s="31">
        <v>43883.449727489635</v>
      </c>
      <c r="L54" s="34">
        <f t="shared" si="1"/>
        <v>3877613.8005849966</v>
      </c>
      <c r="M54" s="2">
        <v>0</v>
      </c>
      <c r="N54" s="2">
        <v>0</v>
      </c>
      <c r="O54" s="36">
        <f t="shared" si="2"/>
        <v>3877613.8005849966</v>
      </c>
    </row>
    <row r="55" spans="1:15" ht="16.5" x14ac:dyDescent="0.3">
      <c r="A55" s="3" t="s">
        <v>107</v>
      </c>
      <c r="B55" s="4">
        <v>1.194529</v>
      </c>
      <c r="C55" s="5">
        <v>0.99647099999999988</v>
      </c>
      <c r="D55" s="5">
        <v>0.65419753069299269</v>
      </c>
      <c r="E55" s="5">
        <v>2.1909999999999998</v>
      </c>
      <c r="F55" s="8">
        <v>1.8491216299221662</v>
      </c>
      <c r="G55" s="9">
        <f t="shared" si="0"/>
        <v>-0.1560375947411381</v>
      </c>
      <c r="H55" s="31">
        <v>6179434.7101940773</v>
      </c>
      <c r="I55" s="31">
        <v>27664850.265675109</v>
      </c>
      <c r="J55" s="31">
        <v>70733.955607611104</v>
      </c>
      <c r="K55" s="31">
        <v>316670.4370798365</v>
      </c>
      <c r="L55" s="34">
        <f t="shared" si="1"/>
        <v>27981520.702754945</v>
      </c>
      <c r="M55" s="2">
        <v>0</v>
      </c>
      <c r="N55" s="2">
        <v>0</v>
      </c>
      <c r="O55" s="36">
        <f t="shared" si="2"/>
        <v>27981520.702754945</v>
      </c>
    </row>
    <row r="56" spans="1:15" ht="16.5" x14ac:dyDescent="0.3">
      <c r="A56" s="3" t="s">
        <v>108</v>
      </c>
      <c r="B56" s="4">
        <v>5.4403E-2</v>
      </c>
      <c r="C56" s="5">
        <v>0.19259699999999999</v>
      </c>
      <c r="D56" s="5">
        <v>0.17424524120948026</v>
      </c>
      <c r="E56" s="5">
        <v>0.247</v>
      </c>
      <c r="F56" s="8">
        <v>0.2286971065999823</v>
      </c>
      <c r="G56" s="9">
        <f t="shared" si="0"/>
        <v>-7.4100782996023074E-2</v>
      </c>
      <c r="H56" s="31">
        <v>330823.8972453922</v>
      </c>
      <c r="I56" s="31">
        <v>1481072.9477411082</v>
      </c>
      <c r="J56" s="31">
        <v>3786.8322846892843</v>
      </c>
      <c r="K56" s="31">
        <v>16953.354643318686</v>
      </c>
      <c r="L56" s="34">
        <f t="shared" si="1"/>
        <v>1498026.3023844268</v>
      </c>
      <c r="M56" s="2">
        <v>0</v>
      </c>
      <c r="N56" s="2">
        <v>0</v>
      </c>
      <c r="O56" s="36">
        <f t="shared" si="2"/>
        <v>1498026.3023844268</v>
      </c>
    </row>
    <row r="57" spans="1:15" ht="16.5" x14ac:dyDescent="0.3">
      <c r="A57" s="3" t="s">
        <v>180</v>
      </c>
      <c r="B57" s="4">
        <v>4.8971000000000001E-2</v>
      </c>
      <c r="C57" s="5">
        <v>0.25702900000000001</v>
      </c>
      <c r="D57" s="5">
        <v>0.23456331896139893</v>
      </c>
      <c r="E57" s="5">
        <v>0.30599999999999999</v>
      </c>
      <c r="F57" s="8">
        <v>0.28359491428959166</v>
      </c>
      <c r="G57" s="9">
        <f t="shared" si="0"/>
        <v>-7.3219234347739692E-2</v>
      </c>
      <c r="H57" s="31">
        <v>404970.82132528629</v>
      </c>
      <c r="I57" s="31">
        <v>1813022.9801521192</v>
      </c>
      <c r="J57" s="31">
        <v>4635.5677244627732</v>
      </c>
      <c r="K57" s="31">
        <v>20753.077426661766</v>
      </c>
      <c r="L57" s="34">
        <f t="shared" si="1"/>
        <v>1833776.0575787809</v>
      </c>
      <c r="M57" s="2">
        <v>0</v>
      </c>
      <c r="N57" s="2">
        <v>0</v>
      </c>
      <c r="O57" s="36">
        <f t="shared" si="2"/>
        <v>1833776.0575787809</v>
      </c>
    </row>
    <row r="58" spans="1:15" ht="16.5" x14ac:dyDescent="0.3">
      <c r="A58" s="3" t="s">
        <v>189</v>
      </c>
      <c r="B58" s="4">
        <v>2.1284000000000001E-2</v>
      </c>
      <c r="C58" s="5">
        <v>0.26671599999999995</v>
      </c>
      <c r="D58" s="5">
        <v>0.25842504533215171</v>
      </c>
      <c r="E58" s="5">
        <v>0.28799999999999998</v>
      </c>
      <c r="F58" s="8">
        <v>0.27976882314480755</v>
      </c>
      <c r="G58" s="9">
        <f t="shared" si="0"/>
        <v>-2.8580475191640309E-2</v>
      </c>
      <c r="H58" s="31">
        <v>148778.11647792254</v>
      </c>
      <c r="I58" s="31">
        <v>666068.09654950281</v>
      </c>
      <c r="J58" s="31">
        <v>1703.0141396223044</v>
      </c>
      <c r="K58" s="31">
        <v>7624.2623124177126</v>
      </c>
      <c r="L58" s="34">
        <f t="shared" si="1"/>
        <v>673692.35886192054</v>
      </c>
      <c r="M58" s="2">
        <v>0</v>
      </c>
      <c r="N58" s="2">
        <v>0</v>
      </c>
      <c r="O58" s="36">
        <f t="shared" si="2"/>
        <v>673692.35886192054</v>
      </c>
    </row>
    <row r="59" spans="1:15" ht="16.5" x14ac:dyDescent="0.3">
      <c r="A59" s="3" t="s">
        <v>184</v>
      </c>
      <c r="B59" s="4">
        <v>2.1531999999999999E-2</v>
      </c>
      <c r="C59" s="5">
        <v>0.21246800000000002</v>
      </c>
      <c r="D59" s="5">
        <v>0.19743173454048779</v>
      </c>
      <c r="E59" s="5">
        <v>0.23400000000000001</v>
      </c>
      <c r="F59" s="8">
        <v>0.21901053021377834</v>
      </c>
      <c r="G59" s="9">
        <f t="shared" si="0"/>
        <v>-6.4057563188981481E-2</v>
      </c>
      <c r="H59" s="31">
        <v>270933.92852930631</v>
      </c>
      <c r="I59" s="31">
        <v>1212950.1995205926</v>
      </c>
      <c r="J59" s="31">
        <v>3101.2915213057931</v>
      </c>
      <c r="K59" s="31">
        <v>13884.241777908179</v>
      </c>
      <c r="L59" s="34">
        <f t="shared" si="1"/>
        <v>1226834.4412985009</v>
      </c>
      <c r="M59" s="2">
        <v>0</v>
      </c>
      <c r="N59" s="2">
        <v>0</v>
      </c>
      <c r="O59" s="36">
        <f t="shared" si="2"/>
        <v>1226834.4412985009</v>
      </c>
    </row>
    <row r="60" spans="1:15" ht="16.5" x14ac:dyDescent="0.3">
      <c r="A60" s="3" t="s">
        <v>145</v>
      </c>
      <c r="B60" s="4">
        <v>1.169562</v>
      </c>
      <c r="C60" s="5">
        <v>0.45343800000000001</v>
      </c>
      <c r="D60" s="5">
        <v>0.38239638672264686</v>
      </c>
      <c r="E60" s="5">
        <v>1.623</v>
      </c>
      <c r="F60" s="8">
        <v>1.5522900623664606</v>
      </c>
      <c r="G60" s="9">
        <f t="shared" si="0"/>
        <v>-4.356742922584067E-2</v>
      </c>
      <c r="H60" s="31">
        <v>1278078.6420295499</v>
      </c>
      <c r="I60" s="31">
        <v>5721859.0239614965</v>
      </c>
      <c r="J60" s="31">
        <v>14629.745626928809</v>
      </c>
      <c r="K60" s="31">
        <v>65496.237305691895</v>
      </c>
      <c r="L60" s="34">
        <f t="shared" si="1"/>
        <v>5787355.261267188</v>
      </c>
      <c r="M60" s="2">
        <v>0</v>
      </c>
      <c r="N60" s="2">
        <v>0</v>
      </c>
      <c r="O60" s="36">
        <f t="shared" si="2"/>
        <v>5787355.261267188</v>
      </c>
    </row>
    <row r="61" spans="1:15" ht="16.5" x14ac:dyDescent="0.3">
      <c r="A61" s="3" t="s">
        <v>175</v>
      </c>
      <c r="B61" s="4">
        <v>1.0593E-2</v>
      </c>
      <c r="C61" s="5">
        <v>0.18940700000000002</v>
      </c>
      <c r="D61" s="5">
        <v>0.18475443207977699</v>
      </c>
      <c r="E61" s="5">
        <v>0.2</v>
      </c>
      <c r="F61" s="8">
        <v>0.19538918061237734</v>
      </c>
      <c r="G61" s="9">
        <f t="shared" si="0"/>
        <v>-2.3054096938113333E-2</v>
      </c>
      <c r="H61" s="31">
        <v>83340.333463695366</v>
      </c>
      <c r="I61" s="31">
        <v>373108.21369486611</v>
      </c>
      <c r="J61" s="31">
        <v>953.96937163519033</v>
      </c>
      <c r="K61" s="31">
        <v>4270.846940220983</v>
      </c>
      <c r="L61" s="34">
        <f t="shared" si="1"/>
        <v>377379.06063508708</v>
      </c>
      <c r="M61" s="2">
        <v>0</v>
      </c>
      <c r="N61" s="2">
        <v>0</v>
      </c>
      <c r="O61" s="36">
        <f t="shared" si="2"/>
        <v>377379.06063508708</v>
      </c>
    </row>
    <row r="62" spans="1:15" ht="16.5" x14ac:dyDescent="0.3">
      <c r="A62" s="3" t="s">
        <v>167</v>
      </c>
      <c r="B62" s="4">
        <v>0.73714100000000005</v>
      </c>
      <c r="C62" s="5">
        <v>0.192859</v>
      </c>
      <c r="D62" s="5">
        <v>0.18426235915527431</v>
      </c>
      <c r="E62" s="5">
        <v>0.93</v>
      </c>
      <c r="F62" s="8">
        <v>0.92160027619568907</v>
      </c>
      <c r="G62" s="9">
        <f t="shared" si="0"/>
        <v>-9.0319610799042271E-3</v>
      </c>
      <c r="H62" s="31">
        <v>151824.59428651631</v>
      </c>
      <c r="I62" s="31">
        <v>679706.94158388977</v>
      </c>
      <c r="J62" s="31">
        <v>1737.8861685665033</v>
      </c>
      <c r="K62" s="31">
        <v>7780.3816832737648</v>
      </c>
      <c r="L62" s="34">
        <f t="shared" si="1"/>
        <v>687487.32326716348</v>
      </c>
      <c r="M62" s="2">
        <v>0</v>
      </c>
      <c r="N62" s="2">
        <v>0</v>
      </c>
      <c r="O62" s="36">
        <f t="shared" si="2"/>
        <v>687487.32326716348</v>
      </c>
    </row>
    <row r="63" spans="1:15" ht="16.5" x14ac:dyDescent="0.3">
      <c r="A63" s="3" t="s">
        <v>124</v>
      </c>
      <c r="B63" s="4">
        <v>1.5601E-2</v>
      </c>
      <c r="C63" s="5">
        <v>0.19439899999999999</v>
      </c>
      <c r="D63" s="5">
        <v>0.18112578540917579</v>
      </c>
      <c r="E63" s="5">
        <v>0.21</v>
      </c>
      <c r="F63" s="8">
        <v>0.19676882872925722</v>
      </c>
      <c r="G63" s="9">
        <f t="shared" si="0"/>
        <v>-6.3005577479727459E-2</v>
      </c>
      <c r="H63" s="31">
        <v>239152.76941426983</v>
      </c>
      <c r="I63" s="31">
        <v>1070668.413334447</v>
      </c>
      <c r="J63" s="31">
        <v>2737.5030514166501</v>
      </c>
      <c r="K63" s="31">
        <v>12255.588993332336</v>
      </c>
      <c r="L63" s="34">
        <f t="shared" si="1"/>
        <v>1082924.0023277793</v>
      </c>
      <c r="M63" s="2">
        <v>0</v>
      </c>
      <c r="N63" s="2">
        <v>0</v>
      </c>
      <c r="O63" s="36">
        <f t="shared" si="2"/>
        <v>1082924.0023277793</v>
      </c>
    </row>
    <row r="64" spans="1:15" ht="16.5" x14ac:dyDescent="0.3">
      <c r="A64" s="3" t="s">
        <v>176</v>
      </c>
      <c r="B64" s="4">
        <v>9.8200999999999997E-2</v>
      </c>
      <c r="C64" s="5">
        <v>0.126799</v>
      </c>
      <c r="D64" s="5">
        <v>0.12421495414149669</v>
      </c>
      <c r="E64" s="5">
        <v>0.22500000000000001</v>
      </c>
      <c r="F64" s="8">
        <v>0.22246348760335716</v>
      </c>
      <c r="G64" s="9">
        <f t="shared" si="0"/>
        <v>-1.1273388429523745E-2</v>
      </c>
      <c r="H64" s="31">
        <v>45847.336709497031</v>
      </c>
      <c r="I64" s="31">
        <v>205254.97308934102</v>
      </c>
      <c r="J64" s="31">
        <v>524.7993759343226</v>
      </c>
      <c r="K64" s="31">
        <v>2349.4861319259403</v>
      </c>
      <c r="L64" s="34">
        <f t="shared" si="1"/>
        <v>207604.45922126697</v>
      </c>
      <c r="M64" s="2">
        <v>0</v>
      </c>
      <c r="N64" s="2">
        <v>0</v>
      </c>
      <c r="O64" s="36">
        <f t="shared" si="2"/>
        <v>207604.45922126697</v>
      </c>
    </row>
    <row r="65" spans="1:15" ht="16.5" x14ac:dyDescent="0.3">
      <c r="A65" s="3" t="s">
        <v>174</v>
      </c>
      <c r="B65" s="4">
        <v>1.3688000000000001E-2</v>
      </c>
      <c r="C65" s="5">
        <v>0.182312</v>
      </c>
      <c r="D65" s="5">
        <v>0.17786020419739973</v>
      </c>
      <c r="E65" s="5">
        <v>0.19600000000000001</v>
      </c>
      <c r="F65" s="8">
        <v>0.19158914078081082</v>
      </c>
      <c r="G65" s="9">
        <f t="shared" si="0"/>
        <v>-2.2504383771373426E-2</v>
      </c>
      <c r="H65" s="31">
        <v>79726.063262298703</v>
      </c>
      <c r="I65" s="31">
        <v>356927.40612417011</v>
      </c>
      <c r="J65" s="31">
        <v>912.59801001894084</v>
      </c>
      <c r="K65" s="31">
        <v>4085.630560717445</v>
      </c>
      <c r="L65" s="34">
        <f t="shared" si="1"/>
        <v>361013.03668488754</v>
      </c>
      <c r="M65" s="2">
        <v>0</v>
      </c>
      <c r="N65" s="2">
        <v>0</v>
      </c>
      <c r="O65" s="36">
        <f t="shared" si="2"/>
        <v>361013.03668488754</v>
      </c>
    </row>
    <row r="66" spans="1:15" ht="16.5" x14ac:dyDescent="0.3">
      <c r="A66" s="3" t="s">
        <v>113</v>
      </c>
      <c r="B66" s="4">
        <v>0.50204899999999997</v>
      </c>
      <c r="C66" s="5">
        <v>0.20195099999999999</v>
      </c>
      <c r="D66" s="5">
        <v>0.15573571788179902</v>
      </c>
      <c r="E66" s="5">
        <v>0.70399999999999996</v>
      </c>
      <c r="F66" s="8">
        <v>0.65792529585841297</v>
      </c>
      <c r="G66" s="9">
        <f t="shared" si="0"/>
        <v>-6.5447022928390663E-2</v>
      </c>
      <c r="H66" s="31">
        <v>832798.00933187455</v>
      </c>
      <c r="I66" s="31">
        <v>3728372.1424730481</v>
      </c>
      <c r="J66" s="31">
        <v>9532.7647567843087</v>
      </c>
      <c r="K66" s="31">
        <v>42677.448987248863</v>
      </c>
      <c r="L66" s="34">
        <f t="shared" si="1"/>
        <v>3771049.5914602969</v>
      </c>
      <c r="M66" s="2">
        <v>0</v>
      </c>
      <c r="N66" s="2">
        <v>0</v>
      </c>
      <c r="O66" s="36">
        <f t="shared" si="2"/>
        <v>3771049.5914602969</v>
      </c>
    </row>
    <row r="67" spans="1:15" ht="16.5" x14ac:dyDescent="0.3">
      <c r="A67" s="3" t="s">
        <v>135</v>
      </c>
      <c r="B67" s="4">
        <v>0.43242399999999998</v>
      </c>
      <c r="C67" s="5">
        <v>0.23657600000000006</v>
      </c>
      <c r="D67" s="5">
        <v>0.22912135029363856</v>
      </c>
      <c r="E67" s="5">
        <v>0.66900000000000004</v>
      </c>
      <c r="F67" s="8">
        <v>0.66168673197103922</v>
      </c>
      <c r="G67" s="9">
        <f t="shared" si="0"/>
        <v>-1.0931641298895123E-2</v>
      </c>
      <c r="H67" s="31">
        <v>132186.95962784812</v>
      </c>
      <c r="I67" s="31">
        <v>591790.77321530692</v>
      </c>
      <c r="J67" s="31">
        <v>1513.100626954867</v>
      </c>
      <c r="K67" s="31">
        <v>6774.0342352918624</v>
      </c>
      <c r="L67" s="34">
        <f t="shared" si="1"/>
        <v>598564.8074505988</v>
      </c>
      <c r="M67" s="2">
        <v>0</v>
      </c>
      <c r="N67" s="2">
        <v>0</v>
      </c>
      <c r="O67" s="36">
        <f t="shared" si="2"/>
        <v>598564.8074505988</v>
      </c>
    </row>
    <row r="68" spans="1:15" ht="16.5" x14ac:dyDescent="0.3">
      <c r="A68" s="3" t="s">
        <v>168</v>
      </c>
      <c r="B68" s="4">
        <v>1.0814250000000001</v>
      </c>
      <c r="C68" s="5">
        <v>0.32857499999999984</v>
      </c>
      <c r="D68" s="5">
        <v>0.30331363876293305</v>
      </c>
      <c r="E68" s="5">
        <v>1.41</v>
      </c>
      <c r="F68" s="8">
        <v>1.3850345771614465</v>
      </c>
      <c r="G68" s="9">
        <f t="shared" si="0"/>
        <v>-1.7705973644364104E-2</v>
      </c>
      <c r="H68" s="31">
        <v>451248.78888391331</v>
      </c>
      <c r="I68" s="31">
        <v>2020205.8541773353</v>
      </c>
      <c r="J68" s="31">
        <v>5165.2963900156901</v>
      </c>
      <c r="K68" s="31">
        <v>23124.631606169729</v>
      </c>
      <c r="L68" s="34">
        <f t="shared" si="1"/>
        <v>2043330.485783505</v>
      </c>
      <c r="M68" s="2">
        <v>0</v>
      </c>
      <c r="N68" s="2">
        <v>0</v>
      </c>
      <c r="O68" s="36">
        <f t="shared" si="2"/>
        <v>2043330.485783505</v>
      </c>
    </row>
    <row r="69" spans="1:15" ht="16.5" x14ac:dyDescent="0.3">
      <c r="A69" s="3" t="s">
        <v>157</v>
      </c>
      <c r="B69" s="4">
        <v>8.2768999999999995E-2</v>
      </c>
      <c r="C69" s="5">
        <v>0.23223100000000002</v>
      </c>
      <c r="D69" s="5">
        <v>0.20634210638949937</v>
      </c>
      <c r="E69" s="5">
        <v>0.315</v>
      </c>
      <c r="F69" s="8">
        <v>0.28917289355671072</v>
      </c>
      <c r="G69" s="9">
        <f t="shared" si="0"/>
        <v>-8.199081410568021E-2</v>
      </c>
      <c r="H69" s="31">
        <v>466823.67762313876</v>
      </c>
      <c r="I69" s="31">
        <v>2089933.4239442612</v>
      </c>
      <c r="J69" s="31">
        <v>5343.5770160503598</v>
      </c>
      <c r="K69" s="31">
        <v>23922.780151437724</v>
      </c>
      <c r="L69" s="34">
        <f t="shared" si="1"/>
        <v>2113856.2040956989</v>
      </c>
      <c r="M69" s="2">
        <v>0</v>
      </c>
      <c r="N69" s="2">
        <v>0</v>
      </c>
      <c r="O69" s="36">
        <f t="shared" si="2"/>
        <v>2113856.2040956989</v>
      </c>
    </row>
    <row r="70" spans="1:15" ht="16.5" x14ac:dyDescent="0.3">
      <c r="A70" s="3" t="s">
        <v>169</v>
      </c>
      <c r="B70" s="4">
        <v>3.823E-2</v>
      </c>
      <c r="C70" s="5">
        <v>0.25577</v>
      </c>
      <c r="D70" s="5">
        <v>0.2476137043883338</v>
      </c>
      <c r="E70" s="5">
        <v>0.29399999999999998</v>
      </c>
      <c r="F70" s="8">
        <v>0.28590479326513246</v>
      </c>
      <c r="G70" s="9">
        <f t="shared" si="0"/>
        <v>-2.7534716785263647E-2</v>
      </c>
      <c r="H70" s="31">
        <v>146320.46324617974</v>
      </c>
      <c r="I70" s="31">
        <v>655065.3735093266</v>
      </c>
      <c r="J70" s="31">
        <v>1674.8821918397298</v>
      </c>
      <c r="K70" s="31">
        <v>7498.3177625379594</v>
      </c>
      <c r="L70" s="34">
        <f t="shared" si="1"/>
        <v>662563.69127186458</v>
      </c>
      <c r="M70" s="2">
        <v>0</v>
      </c>
      <c r="N70" s="2">
        <v>0</v>
      </c>
      <c r="O70" s="36">
        <f t="shared" si="2"/>
        <v>662563.69127186458</v>
      </c>
    </row>
    <row r="71" spans="1:15" ht="16.5" x14ac:dyDescent="0.3">
      <c r="A71" s="3" t="s">
        <v>170</v>
      </c>
      <c r="B71" s="4">
        <v>6.0429999999999998E-3</v>
      </c>
      <c r="C71" s="5">
        <v>0.203957</v>
      </c>
      <c r="D71" s="5">
        <v>0.199232650001267</v>
      </c>
      <c r="E71" s="5">
        <v>0.21</v>
      </c>
      <c r="F71" s="8">
        <v>0.20531952033564965</v>
      </c>
      <c r="G71" s="9">
        <f t="shared" si="0"/>
        <v>-2.2287998401668285E-2</v>
      </c>
      <c r="H71" s="31">
        <v>84599.439536520746</v>
      </c>
      <c r="I71" s="31">
        <v>378745.13399695349</v>
      </c>
      <c r="J71" s="31">
        <v>968.38194450591254</v>
      </c>
      <c r="K71" s="31">
        <v>4335.3709119289288</v>
      </c>
      <c r="L71" s="34">
        <f t="shared" ref="L71:L98" si="3">SUM(I71,K71)</f>
        <v>383080.50490888243</v>
      </c>
      <c r="M71" s="2">
        <v>0</v>
      </c>
      <c r="N71" s="2">
        <v>0</v>
      </c>
      <c r="O71" s="36">
        <f t="shared" ref="O71:O98" si="4">L71+N71</f>
        <v>383080.50490888243</v>
      </c>
    </row>
    <row r="72" spans="1:15" ht="16.5" x14ac:dyDescent="0.3">
      <c r="A72" s="3" t="s">
        <v>162</v>
      </c>
      <c r="B72" s="4">
        <v>0.25478400000000001</v>
      </c>
      <c r="C72" s="5">
        <v>0.16721599999999998</v>
      </c>
      <c r="D72" s="5">
        <v>0.15092264694505494</v>
      </c>
      <c r="E72" s="5">
        <v>0.42199999999999999</v>
      </c>
      <c r="F72" s="8">
        <v>0.40579335224235952</v>
      </c>
      <c r="G72" s="9">
        <f t="shared" ref="G72:G98" si="5">(F72/E72)-1</f>
        <v>-3.84043785726077E-2</v>
      </c>
      <c r="H72" s="31">
        <v>292934.36044711526</v>
      </c>
      <c r="I72" s="31">
        <v>1311444.4280917442</v>
      </c>
      <c r="J72" s="31">
        <v>3353.1232255967043</v>
      </c>
      <c r="K72" s="31">
        <v>15011.67280001522</v>
      </c>
      <c r="L72" s="34">
        <f t="shared" si="3"/>
        <v>1326456.1008917594</v>
      </c>
      <c r="M72" s="2">
        <v>0</v>
      </c>
      <c r="N72" s="2">
        <v>0</v>
      </c>
      <c r="O72" s="36">
        <f t="shared" si="4"/>
        <v>1326456.1008917594</v>
      </c>
    </row>
    <row r="73" spans="1:15" ht="16.5" x14ac:dyDescent="0.3">
      <c r="A73" s="3" t="s">
        <v>99</v>
      </c>
      <c r="B73" s="4">
        <v>41.179045000000002</v>
      </c>
      <c r="C73" s="5">
        <v>-4.500000000007276E-5</v>
      </c>
      <c r="D73" s="5">
        <v>3.2848450549450545</v>
      </c>
      <c r="E73" s="5">
        <v>41.179000000000002</v>
      </c>
      <c r="F73" s="8">
        <v>44.473392622466591</v>
      </c>
      <c r="G73" s="9">
        <f t="shared" si="5"/>
        <v>8.0001763580139995E-2</v>
      </c>
      <c r="H73" s="31">
        <v>-59545984.484606624</v>
      </c>
      <c r="I73" s="31">
        <v>-266582757.47639021</v>
      </c>
      <c r="J73" s="31">
        <v>-681603.28908360377</v>
      </c>
      <c r="K73" s="31">
        <v>-3051485.0981405289</v>
      </c>
      <c r="L73" s="34">
        <f t="shared" si="3"/>
        <v>-269634242.57453072</v>
      </c>
      <c r="M73" s="2">
        <v>0</v>
      </c>
      <c r="N73" s="2">
        <v>0</v>
      </c>
      <c r="O73" s="36">
        <f t="shared" si="4"/>
        <v>-269634242.57453072</v>
      </c>
    </row>
    <row r="74" spans="1:15" ht="16.5" x14ac:dyDescent="0.3">
      <c r="A74" s="3" t="s">
        <v>151</v>
      </c>
      <c r="B74" s="4">
        <v>4.1752999999999998E-2</v>
      </c>
      <c r="C74" s="5">
        <v>0.20324700000000001</v>
      </c>
      <c r="D74" s="5">
        <v>0.19430495187553556</v>
      </c>
      <c r="E74" s="5">
        <v>0.245</v>
      </c>
      <c r="F74" s="8">
        <v>0.23610840082689635</v>
      </c>
      <c r="G74" s="9">
        <f t="shared" si="5"/>
        <v>-3.6292241522872026E-2</v>
      </c>
      <c r="H74" s="31">
        <v>160715.21736487933</v>
      </c>
      <c r="I74" s="31">
        <v>719509.57204549445</v>
      </c>
      <c r="J74" s="31">
        <v>1839.6542052303557</v>
      </c>
      <c r="K74" s="31">
        <v>8235.9892959721747</v>
      </c>
      <c r="L74" s="34">
        <f t="shared" si="3"/>
        <v>727745.56134146661</v>
      </c>
      <c r="M74" s="2">
        <v>0</v>
      </c>
      <c r="N74" s="2">
        <v>0</v>
      </c>
      <c r="O74" s="36">
        <f t="shared" si="4"/>
        <v>727745.56134146661</v>
      </c>
    </row>
    <row r="75" spans="1:15" ht="33" x14ac:dyDescent="0.3">
      <c r="A75" s="3" t="s">
        <v>137</v>
      </c>
      <c r="B75" s="4">
        <v>0.12268900000000001</v>
      </c>
      <c r="C75" s="5">
        <v>0.32031100000000001</v>
      </c>
      <c r="D75" s="5">
        <v>0.30427150171226602</v>
      </c>
      <c r="E75" s="5">
        <v>0.443</v>
      </c>
      <c r="F75" s="8">
        <v>0.42705174926149164</v>
      </c>
      <c r="G75" s="9">
        <f t="shared" si="5"/>
        <v>-3.6000566001147538E-2</v>
      </c>
      <c r="H75" s="31">
        <v>288263.84704589564</v>
      </c>
      <c r="I75" s="31">
        <v>1290534.9015786771</v>
      </c>
      <c r="J75" s="31">
        <v>3299.6613956591464</v>
      </c>
      <c r="K75" s="31">
        <v>14772.32833089871</v>
      </c>
      <c r="L75" s="34">
        <f t="shared" si="3"/>
        <v>1305307.2299095758</v>
      </c>
      <c r="M75" s="2">
        <v>0</v>
      </c>
      <c r="N75" s="2">
        <v>0</v>
      </c>
      <c r="O75" s="36">
        <f t="shared" si="4"/>
        <v>1305307.2299095758</v>
      </c>
    </row>
    <row r="76" spans="1:15" ht="16.5" x14ac:dyDescent="0.3">
      <c r="A76" s="3" t="s">
        <v>146</v>
      </c>
      <c r="B76" s="4">
        <v>1.2168999999999999E-2</v>
      </c>
      <c r="C76" s="5">
        <v>0.32083100000000003</v>
      </c>
      <c r="D76" s="5">
        <v>0.31136480379526882</v>
      </c>
      <c r="E76" s="5">
        <v>0.33300000000000002</v>
      </c>
      <c r="F76" s="8">
        <v>0.32360294758390867</v>
      </c>
      <c r="G76" s="9">
        <f t="shared" si="5"/>
        <v>-2.8219376624898929E-2</v>
      </c>
      <c r="H76" s="31">
        <v>169851.25985094626</v>
      </c>
      <c r="I76" s="31">
        <v>760410.9261743658</v>
      </c>
      <c r="J76" s="31">
        <v>1944.2314770919038</v>
      </c>
      <c r="K76" s="31">
        <v>8704.1736369232676</v>
      </c>
      <c r="L76" s="34">
        <f t="shared" si="3"/>
        <v>769115.09981128911</v>
      </c>
      <c r="M76" s="2">
        <v>0</v>
      </c>
      <c r="N76" s="2">
        <v>0</v>
      </c>
      <c r="O76" s="36">
        <f t="shared" si="4"/>
        <v>769115.09981128911</v>
      </c>
    </row>
    <row r="77" spans="1:15" ht="16.5" x14ac:dyDescent="0.3">
      <c r="A77" s="3" t="s">
        <v>125</v>
      </c>
      <c r="B77" s="4">
        <v>6.2304999999999999E-2</v>
      </c>
      <c r="C77" s="5">
        <v>0.26669500000000002</v>
      </c>
      <c r="D77" s="5">
        <v>0.23869763420425202</v>
      </c>
      <c r="E77" s="5">
        <v>0.32900000000000001</v>
      </c>
      <c r="F77" s="8">
        <v>0.30106696276057382</v>
      </c>
      <c r="G77" s="9">
        <f t="shared" si="5"/>
        <v>-8.4902848752055338E-2</v>
      </c>
      <c r="H77" s="31">
        <v>504888.27309887018</v>
      </c>
      <c r="I77" s="31">
        <v>2260345.6677248143</v>
      </c>
      <c r="J77" s="31">
        <v>5779.2899142156821</v>
      </c>
      <c r="K77" s="31">
        <v>25873.433026964005</v>
      </c>
      <c r="L77" s="34">
        <f t="shared" si="3"/>
        <v>2286219.1007517781</v>
      </c>
      <c r="M77" s="2">
        <v>0</v>
      </c>
      <c r="N77" s="2">
        <v>0</v>
      </c>
      <c r="O77" s="36">
        <f t="shared" si="4"/>
        <v>2286219.1007517781</v>
      </c>
    </row>
    <row r="78" spans="1:15" ht="16.5" x14ac:dyDescent="0.3">
      <c r="A78" s="3" t="s">
        <v>133</v>
      </c>
      <c r="B78" s="4">
        <v>3.1688000000000001E-2</v>
      </c>
      <c r="C78" s="5">
        <v>0.31131200000000003</v>
      </c>
      <c r="D78" s="5">
        <v>0.2962883982522877</v>
      </c>
      <c r="E78" s="5">
        <v>0.34300000000000003</v>
      </c>
      <c r="F78" s="8">
        <v>0.32804649148673054</v>
      </c>
      <c r="G78" s="9">
        <f t="shared" si="5"/>
        <v>-4.3596234732564132E-2</v>
      </c>
      <c r="H78" s="31">
        <v>270283.93029088899</v>
      </c>
      <c r="I78" s="31">
        <v>1210040.2077847621</v>
      </c>
      <c r="J78" s="31">
        <v>3093.8512053711747</v>
      </c>
      <c r="K78" s="31">
        <v>13850.932060124291</v>
      </c>
      <c r="L78" s="34">
        <f t="shared" si="3"/>
        <v>1223891.1398448865</v>
      </c>
      <c r="M78" s="2">
        <v>0</v>
      </c>
      <c r="N78" s="2">
        <v>0</v>
      </c>
      <c r="O78" s="36">
        <f t="shared" si="4"/>
        <v>1223891.1398448865</v>
      </c>
    </row>
    <row r="79" spans="1:15" ht="16.5" x14ac:dyDescent="0.3">
      <c r="A79" s="3" t="s">
        <v>109</v>
      </c>
      <c r="B79" s="4">
        <v>1.5034609999999999</v>
      </c>
      <c r="C79" s="5">
        <v>0.92753900000000011</v>
      </c>
      <c r="D79" s="5">
        <v>0.58445004885454743</v>
      </c>
      <c r="E79" s="5">
        <v>2.431</v>
      </c>
      <c r="F79" s="8">
        <v>2.0883572652268931</v>
      </c>
      <c r="G79" s="9">
        <f t="shared" si="5"/>
        <v>-0.14094723766890449</v>
      </c>
      <c r="H79" s="31">
        <v>6193250.5644352883</v>
      </c>
      <c r="I79" s="31">
        <v>27726702.774326906</v>
      </c>
      <c r="J79" s="31">
        <v>70892.101144607703</v>
      </c>
      <c r="K79" s="31">
        <v>317378.44239203411</v>
      </c>
      <c r="L79" s="34">
        <f t="shared" si="3"/>
        <v>28044081.216718938</v>
      </c>
      <c r="M79" s="2">
        <v>0</v>
      </c>
      <c r="N79" s="2">
        <v>0</v>
      </c>
      <c r="O79" s="36">
        <f t="shared" si="4"/>
        <v>28044081.216718938</v>
      </c>
    </row>
    <row r="80" spans="1:15" ht="16.5" x14ac:dyDescent="0.3">
      <c r="A80" s="3" t="s">
        <v>134</v>
      </c>
      <c r="B80" s="4">
        <v>0.15204799999999999</v>
      </c>
      <c r="C80" s="5">
        <v>0.213952</v>
      </c>
      <c r="D80" s="5">
        <v>0.20332620519091829</v>
      </c>
      <c r="E80" s="5">
        <v>0.36599999999999999</v>
      </c>
      <c r="F80" s="8">
        <v>0.35545015372749633</v>
      </c>
      <c r="G80" s="9">
        <f t="shared" si="5"/>
        <v>-2.8824716591540067E-2</v>
      </c>
      <c r="H80" s="31">
        <v>190687.95205932017</v>
      </c>
      <c r="I80" s="31">
        <v>853695.18226103939</v>
      </c>
      <c r="J80" s="31">
        <v>2182.7422358908079</v>
      </c>
      <c r="K80" s="31">
        <v>9771.9678184912136</v>
      </c>
      <c r="L80" s="34">
        <f t="shared" si="3"/>
        <v>863467.15007953055</v>
      </c>
      <c r="M80" s="2">
        <v>0</v>
      </c>
      <c r="N80" s="2">
        <v>0</v>
      </c>
      <c r="O80" s="36">
        <f t="shared" si="4"/>
        <v>863467.15007953055</v>
      </c>
    </row>
    <row r="81" spans="1:15" ht="16.5" x14ac:dyDescent="0.3">
      <c r="A81" s="3" t="s">
        <v>110</v>
      </c>
      <c r="B81" s="4">
        <v>0.63922999999999996</v>
      </c>
      <c r="C81" s="5">
        <v>0.49276999999999993</v>
      </c>
      <c r="D81" s="5">
        <v>0.31679385758642237</v>
      </c>
      <c r="E81" s="5">
        <v>1.1319999999999999</v>
      </c>
      <c r="F81" s="8">
        <v>0.95622817352116618</v>
      </c>
      <c r="G81" s="9">
        <f t="shared" si="5"/>
        <v>-0.15527546508730894</v>
      </c>
      <c r="H81" s="31">
        <v>3177067.1112367585</v>
      </c>
      <c r="I81" s="31">
        <v>14223483.221106067</v>
      </c>
      <c r="J81" s="31">
        <v>36366.841717397881</v>
      </c>
      <c r="K81" s="31">
        <v>162811.53178746367</v>
      </c>
      <c r="L81" s="34">
        <f t="shared" si="3"/>
        <v>14386294.752893532</v>
      </c>
      <c r="M81" s="2">
        <v>0</v>
      </c>
      <c r="N81" s="2">
        <v>0</v>
      </c>
      <c r="O81" s="36">
        <f t="shared" si="4"/>
        <v>14386294.752893532</v>
      </c>
    </row>
    <row r="82" spans="1:15" ht="16.5" x14ac:dyDescent="0.3">
      <c r="A82" s="3" t="s">
        <v>129</v>
      </c>
      <c r="B82" s="4">
        <v>1.2759E-2</v>
      </c>
      <c r="C82" s="5">
        <v>0.17824100000000001</v>
      </c>
      <c r="D82" s="5">
        <v>0.1712368660529022</v>
      </c>
      <c r="E82" s="5">
        <v>0.191</v>
      </c>
      <c r="F82" s="8">
        <v>0.18403518859392798</v>
      </c>
      <c r="G82" s="9">
        <f t="shared" si="5"/>
        <v>-3.646498118362318E-2</v>
      </c>
      <c r="H82" s="31">
        <v>125888.62332191039</v>
      </c>
      <c r="I82" s="31">
        <v>563593.60972085514</v>
      </c>
      <c r="J82" s="31">
        <v>1441.0056439087493</v>
      </c>
      <c r="K82" s="31">
        <v>6451.2705838551128</v>
      </c>
      <c r="L82" s="34">
        <f t="shared" si="3"/>
        <v>570044.88030471024</v>
      </c>
      <c r="M82" s="2">
        <v>0</v>
      </c>
      <c r="N82" s="2">
        <v>0</v>
      </c>
      <c r="O82" s="36">
        <f t="shared" si="4"/>
        <v>570044.88030471024</v>
      </c>
    </row>
    <row r="83" spans="1:15" ht="16.5" x14ac:dyDescent="0.3">
      <c r="A83" s="3" t="s">
        <v>158</v>
      </c>
      <c r="B83" s="4">
        <v>5.4421999999999998E-2</v>
      </c>
      <c r="C83" s="5">
        <v>0.22657800000000003</v>
      </c>
      <c r="D83" s="5">
        <v>0.19586943061172163</v>
      </c>
      <c r="E83" s="5">
        <v>0.28100000000000003</v>
      </c>
      <c r="F83" s="8">
        <v>0.25034492146050957</v>
      </c>
      <c r="G83" s="9">
        <f t="shared" si="5"/>
        <v>-0.10909280619035744</v>
      </c>
      <c r="H83" s="31">
        <v>554089.03560504876</v>
      </c>
      <c r="I83" s="31">
        <v>2480613.6682014666</v>
      </c>
      <c r="J83" s="31">
        <v>6342.474851703817</v>
      </c>
      <c r="K83" s="31">
        <v>28394.768342925861</v>
      </c>
      <c r="L83" s="34">
        <f t="shared" si="3"/>
        <v>2509008.4365443923</v>
      </c>
      <c r="M83" s="2">
        <v>0</v>
      </c>
      <c r="N83" s="2">
        <v>0</v>
      </c>
      <c r="O83" s="36">
        <f t="shared" si="4"/>
        <v>2509008.4365443923</v>
      </c>
    </row>
    <row r="84" spans="1:15" ht="16.5" x14ac:dyDescent="0.3">
      <c r="A84" s="3" t="s">
        <v>147</v>
      </c>
      <c r="B84" s="4">
        <v>8.2780000000000006E-3</v>
      </c>
      <c r="C84" s="5">
        <v>0.23272199999999998</v>
      </c>
      <c r="D84" s="5">
        <v>0.22707291120246045</v>
      </c>
      <c r="E84" s="5">
        <v>0.24099999999999999</v>
      </c>
      <c r="F84" s="8">
        <v>0.23540120904914447</v>
      </c>
      <c r="G84" s="9">
        <f t="shared" si="5"/>
        <v>-2.3231497721392214E-2</v>
      </c>
      <c r="H84" s="31">
        <v>101197.87083622906</v>
      </c>
      <c r="I84" s="31">
        <v>453055.02447836031</v>
      </c>
      <c r="J84" s="31">
        <v>1158.3787254044437</v>
      </c>
      <c r="K84" s="31">
        <v>5185.9717744717518</v>
      </c>
      <c r="L84" s="34">
        <f t="shared" si="3"/>
        <v>458240.99625283206</v>
      </c>
      <c r="M84" s="2">
        <v>0</v>
      </c>
      <c r="N84" s="2">
        <v>0</v>
      </c>
      <c r="O84" s="36">
        <f t="shared" si="4"/>
        <v>458240.99625283206</v>
      </c>
    </row>
    <row r="85" spans="1:15" ht="16.5" x14ac:dyDescent="0.3">
      <c r="A85" s="3" t="s">
        <v>181</v>
      </c>
      <c r="B85" s="4">
        <v>3.3724999999999998E-2</v>
      </c>
      <c r="C85" s="5">
        <v>0.23427500000000001</v>
      </c>
      <c r="D85" s="5">
        <v>0.20130862972720137</v>
      </c>
      <c r="E85" s="5">
        <v>0.26800000000000002</v>
      </c>
      <c r="F85" s="8">
        <v>0.2350838597663085</v>
      </c>
      <c r="G85" s="9">
        <f t="shared" si="5"/>
        <v>-0.12282141878243102</v>
      </c>
      <c r="H85" s="31">
        <v>594957.61442697048</v>
      </c>
      <c r="I85" s="31">
        <v>2663579.1281025545</v>
      </c>
      <c r="J85" s="31">
        <v>6810.2840245019543</v>
      </c>
      <c r="K85" s="31">
        <v>30489.113752388621</v>
      </c>
      <c r="L85" s="34">
        <f t="shared" si="3"/>
        <v>2694068.2418549429</v>
      </c>
      <c r="M85" s="2">
        <v>0</v>
      </c>
      <c r="N85" s="2">
        <v>0</v>
      </c>
      <c r="O85" s="36">
        <f t="shared" si="4"/>
        <v>2694068.2418549429</v>
      </c>
    </row>
    <row r="86" spans="1:15" ht="16.5" x14ac:dyDescent="0.3">
      <c r="A86" s="3" t="s">
        <v>159</v>
      </c>
      <c r="B86" s="4">
        <v>4.1840000000000002E-2</v>
      </c>
      <c r="C86" s="5">
        <v>0.21716000000000002</v>
      </c>
      <c r="D86" s="5">
        <v>0.19198148772283269</v>
      </c>
      <c r="E86" s="5">
        <v>0.25900000000000001</v>
      </c>
      <c r="F86" s="8">
        <v>0.23387145870990392</v>
      </c>
      <c r="G86" s="9">
        <f t="shared" si="5"/>
        <v>-9.7021394942455985E-2</v>
      </c>
      <c r="H86" s="31">
        <v>454197.14686604217</v>
      </c>
      <c r="I86" s="31">
        <v>2033405.424353333</v>
      </c>
      <c r="J86" s="31">
        <v>5199.0452735954677</v>
      </c>
      <c r="K86" s="31">
        <v>23275.7227422777</v>
      </c>
      <c r="L86" s="34">
        <f t="shared" si="3"/>
        <v>2056681.1470956106</v>
      </c>
      <c r="M86" s="2">
        <v>0</v>
      </c>
      <c r="N86" s="2">
        <v>0</v>
      </c>
      <c r="O86" s="36">
        <f t="shared" si="4"/>
        <v>2056681.1470956106</v>
      </c>
    </row>
    <row r="87" spans="1:15" ht="16.5" x14ac:dyDescent="0.3">
      <c r="A87" s="3" t="s">
        <v>115</v>
      </c>
      <c r="B87" s="4">
        <v>6.8504999999999996E-2</v>
      </c>
      <c r="C87" s="5">
        <v>0.21749499999999999</v>
      </c>
      <c r="D87" s="5">
        <v>0.19180595303583392</v>
      </c>
      <c r="E87" s="5">
        <v>0.28599999999999998</v>
      </c>
      <c r="F87" s="8">
        <v>0.26036658519947864</v>
      </c>
      <c r="G87" s="9">
        <f t="shared" si="5"/>
        <v>-8.9627324477347337E-2</v>
      </c>
      <c r="H87" s="31">
        <v>463322.71071457863</v>
      </c>
      <c r="I87" s="31">
        <v>2074259.8664341185</v>
      </c>
      <c r="J87" s="31">
        <v>5303.5025999415084</v>
      </c>
      <c r="K87" s="31">
        <v>23743.370096452141</v>
      </c>
      <c r="L87" s="34">
        <f t="shared" si="3"/>
        <v>2098003.2365305708</v>
      </c>
      <c r="M87" s="2">
        <v>0</v>
      </c>
      <c r="N87" s="2">
        <v>0</v>
      </c>
      <c r="O87" s="36">
        <f t="shared" si="4"/>
        <v>2098003.2365305708</v>
      </c>
    </row>
    <row r="88" spans="1:15" ht="16.5" x14ac:dyDescent="0.3">
      <c r="A88" s="3" t="s">
        <v>160</v>
      </c>
      <c r="B88" s="4">
        <v>1.8876E-2</v>
      </c>
      <c r="C88" s="5">
        <v>0.28612399999999999</v>
      </c>
      <c r="D88" s="5">
        <v>0.2714237126117216</v>
      </c>
      <c r="E88" s="5">
        <v>0.30499999999999999</v>
      </c>
      <c r="F88" s="8">
        <v>0.29036175380103652</v>
      </c>
      <c r="G88" s="9">
        <f t="shared" si="5"/>
        <v>-4.7994249832667091E-2</v>
      </c>
      <c r="H88" s="31">
        <v>264585.57947859541</v>
      </c>
      <c r="I88" s="31">
        <v>1184529.1328439866</v>
      </c>
      <c r="J88" s="31">
        <v>3028.6240588283908</v>
      </c>
      <c r="K88" s="31">
        <v>13558.915180427104</v>
      </c>
      <c r="L88" s="34">
        <f t="shared" si="3"/>
        <v>1198088.0480244136</v>
      </c>
      <c r="M88" s="2">
        <v>0</v>
      </c>
      <c r="N88" s="2">
        <v>0</v>
      </c>
      <c r="O88" s="36">
        <f t="shared" si="4"/>
        <v>1198088.0480244136</v>
      </c>
    </row>
    <row r="89" spans="1:15" ht="16.5" x14ac:dyDescent="0.3">
      <c r="A89" s="3" t="s">
        <v>148</v>
      </c>
      <c r="B89" s="4">
        <v>3.7623999999999998E-2</v>
      </c>
      <c r="C89" s="5">
        <v>0.23337600000000003</v>
      </c>
      <c r="D89" s="5">
        <v>0.22617464027029585</v>
      </c>
      <c r="E89" s="5">
        <v>0.27100000000000002</v>
      </c>
      <c r="F89" s="8">
        <v>0.26385501780244974</v>
      </c>
      <c r="G89" s="9">
        <f t="shared" si="5"/>
        <v>-2.636524796144013E-2</v>
      </c>
      <c r="H89" s="31">
        <v>129145.20150897279</v>
      </c>
      <c r="I89" s="31">
        <v>578173.05786599393</v>
      </c>
      <c r="J89" s="31">
        <v>1478.282622745719</v>
      </c>
      <c r="K89" s="31">
        <v>6618.1567289874911</v>
      </c>
      <c r="L89" s="34">
        <f t="shared" si="3"/>
        <v>584791.2145949814</v>
      </c>
      <c r="M89" s="2">
        <v>0</v>
      </c>
      <c r="N89" s="2">
        <v>0</v>
      </c>
      <c r="O89" s="36">
        <f t="shared" si="4"/>
        <v>584791.2145949814</v>
      </c>
    </row>
    <row r="90" spans="1:15" ht="16.5" x14ac:dyDescent="0.3">
      <c r="A90" s="3" t="s">
        <v>116</v>
      </c>
      <c r="B90" s="4">
        <v>7.0481000000000002E-2</v>
      </c>
      <c r="C90" s="5">
        <v>0.17051899999999998</v>
      </c>
      <c r="D90" s="5">
        <v>0.15938961965287057</v>
      </c>
      <c r="E90" s="5">
        <v>0.24099999999999999</v>
      </c>
      <c r="F90" s="8">
        <v>0.22991974628308151</v>
      </c>
      <c r="G90" s="9">
        <f t="shared" si="5"/>
        <v>-4.5976156501736476E-2</v>
      </c>
      <c r="H90" s="31">
        <v>200275.04050781252</v>
      </c>
      <c r="I90" s="31">
        <v>896615.83420575329</v>
      </c>
      <c r="J90" s="31">
        <v>2292.4824824546449</v>
      </c>
      <c r="K90" s="31">
        <v>10263.266397032465</v>
      </c>
      <c r="L90" s="34">
        <f t="shared" si="3"/>
        <v>906879.10060278571</v>
      </c>
      <c r="M90" s="2">
        <v>0</v>
      </c>
      <c r="N90" s="2">
        <v>0</v>
      </c>
      <c r="O90" s="36">
        <f t="shared" si="4"/>
        <v>906879.10060278571</v>
      </c>
    </row>
    <row r="91" spans="1:15" ht="16.5" x14ac:dyDescent="0.3">
      <c r="A91" s="3" t="s">
        <v>149</v>
      </c>
      <c r="B91" s="4">
        <v>0.27884900000000001</v>
      </c>
      <c r="C91" s="5">
        <v>0.37215100000000001</v>
      </c>
      <c r="D91" s="5">
        <v>0.33581558213596113</v>
      </c>
      <c r="E91" s="5">
        <v>0.65100000000000002</v>
      </c>
      <c r="F91" s="8">
        <v>0.61479594472451615</v>
      </c>
      <c r="G91" s="9">
        <f t="shared" si="5"/>
        <v>-5.5612988134383867E-2</v>
      </c>
      <c r="H91" s="31">
        <v>654386.51695974916</v>
      </c>
      <c r="I91" s="31">
        <v>2929637.718754949</v>
      </c>
      <c r="J91" s="31">
        <v>7490.5471150121739</v>
      </c>
      <c r="K91" s="31">
        <v>33534.598885387066</v>
      </c>
      <c r="L91" s="34">
        <f t="shared" si="3"/>
        <v>2963172.3176403362</v>
      </c>
      <c r="M91" s="2">
        <v>0</v>
      </c>
      <c r="N91" s="2">
        <v>0</v>
      </c>
      <c r="O91" s="36">
        <f t="shared" si="4"/>
        <v>2963172.3176403362</v>
      </c>
    </row>
    <row r="92" spans="1:15" ht="16.5" x14ac:dyDescent="0.3">
      <c r="A92" s="3" t="s">
        <v>150</v>
      </c>
      <c r="B92" s="4">
        <v>2.3222E-2</v>
      </c>
      <c r="C92" s="5">
        <v>0.27277799999999996</v>
      </c>
      <c r="D92" s="5">
        <v>0.264886009457934</v>
      </c>
      <c r="E92" s="5">
        <v>0.29599999999999999</v>
      </c>
      <c r="F92" s="8">
        <v>0.28816958224902334</v>
      </c>
      <c r="G92" s="9">
        <f t="shared" si="5"/>
        <v>-2.6454114023569786E-2</v>
      </c>
      <c r="H92" s="31">
        <v>141534.41539658885</v>
      </c>
      <c r="I92" s="31">
        <v>633638.60822530114</v>
      </c>
      <c r="J92" s="31">
        <v>1620.0978770915899</v>
      </c>
      <c r="K92" s="31">
        <v>7253.0526314225426</v>
      </c>
      <c r="L92" s="34">
        <f t="shared" si="3"/>
        <v>640891.66085672367</v>
      </c>
      <c r="M92" s="2">
        <v>0</v>
      </c>
      <c r="N92" s="2">
        <v>0</v>
      </c>
      <c r="O92" s="36">
        <f t="shared" si="4"/>
        <v>640891.66085672367</v>
      </c>
    </row>
    <row r="93" spans="1:15" ht="16.5" x14ac:dyDescent="0.3">
      <c r="A93" s="3" t="s">
        <v>182</v>
      </c>
      <c r="B93" s="4">
        <v>0.20177600000000001</v>
      </c>
      <c r="C93" s="5">
        <v>0.249224</v>
      </c>
      <c r="D93" s="5">
        <v>0.21053066121917041</v>
      </c>
      <c r="E93" s="5">
        <v>0.45100000000000001</v>
      </c>
      <c r="F93" s="8">
        <v>0.41239477703366556</v>
      </c>
      <c r="G93" s="9">
        <f t="shared" si="5"/>
        <v>-8.5599164005176198E-2</v>
      </c>
      <c r="H93" s="31">
        <v>697787.50477439445</v>
      </c>
      <c r="I93" s="31">
        <v>3123940.5774442418</v>
      </c>
      <c r="J93" s="31">
        <v>7987.3439401882788</v>
      </c>
      <c r="K93" s="31">
        <v>35758.719767882489</v>
      </c>
      <c r="L93" s="34">
        <f t="shared" si="3"/>
        <v>3159699.2972121243</v>
      </c>
      <c r="M93" s="2">
        <v>0</v>
      </c>
      <c r="N93" s="2">
        <v>0</v>
      </c>
      <c r="O93" s="36">
        <f t="shared" si="4"/>
        <v>3159699.2972121243</v>
      </c>
    </row>
    <row r="94" spans="1:15" ht="16.5" x14ac:dyDescent="0.3">
      <c r="A94" s="3" t="s">
        <v>171</v>
      </c>
      <c r="B94" s="4">
        <v>0.116518</v>
      </c>
      <c r="C94" s="5">
        <v>0.35048200000000002</v>
      </c>
      <c r="D94" s="5">
        <v>0.33054400908964893</v>
      </c>
      <c r="E94" s="5">
        <v>0.46700000000000003</v>
      </c>
      <c r="F94" s="8">
        <v>0.44715755261772167</v>
      </c>
      <c r="G94" s="9">
        <f t="shared" si="5"/>
        <v>-4.2489180690103545E-2</v>
      </c>
      <c r="H94" s="31">
        <v>358651.25969020929</v>
      </c>
      <c r="I94" s="31">
        <v>1605653.8926703504</v>
      </c>
      <c r="J94" s="31">
        <v>4105.3629452044697</v>
      </c>
      <c r="K94" s="31">
        <v>18379.39172299558</v>
      </c>
      <c r="L94" s="34">
        <f t="shared" si="3"/>
        <v>1624033.2843933459</v>
      </c>
      <c r="M94" s="2">
        <v>0</v>
      </c>
      <c r="N94" s="2">
        <v>0</v>
      </c>
      <c r="O94" s="36">
        <f t="shared" si="4"/>
        <v>1624033.2843933459</v>
      </c>
    </row>
    <row r="95" spans="1:15" ht="16.5" x14ac:dyDescent="0.3">
      <c r="A95" s="3" t="s">
        <v>127</v>
      </c>
      <c r="B95" s="4">
        <v>6.6059999999999999E-3</v>
      </c>
      <c r="C95" s="5">
        <v>0.177394</v>
      </c>
      <c r="D95" s="5">
        <v>0.17012464147575854</v>
      </c>
      <c r="E95" s="5">
        <v>0.184</v>
      </c>
      <c r="F95" s="8">
        <v>0.17676841133466367</v>
      </c>
      <c r="G95" s="9">
        <f t="shared" si="5"/>
        <v>-3.9302112311610515E-2</v>
      </c>
      <c r="H95" s="31">
        <v>130710.60915100202</v>
      </c>
      <c r="I95" s="31">
        <v>585181.2665537626</v>
      </c>
      <c r="J95" s="31">
        <v>1496.2013288818125</v>
      </c>
      <c r="K95" s="31">
        <v>6698.3773875846091</v>
      </c>
      <c r="L95" s="34">
        <f t="shared" si="3"/>
        <v>591879.64394134725</v>
      </c>
      <c r="M95" s="2">
        <v>0</v>
      </c>
      <c r="N95" s="2">
        <v>0</v>
      </c>
      <c r="O95" s="36">
        <f t="shared" si="4"/>
        <v>591879.64394134725</v>
      </c>
    </row>
    <row r="96" spans="1:15" ht="16.5" x14ac:dyDescent="0.3">
      <c r="A96" s="3" t="s">
        <v>183</v>
      </c>
      <c r="B96" s="4">
        <v>3.8369E-2</v>
      </c>
      <c r="C96" s="5">
        <v>0.24863099999999999</v>
      </c>
      <c r="D96" s="5">
        <v>0.22874051201482881</v>
      </c>
      <c r="E96" s="5">
        <v>0.28699999999999998</v>
      </c>
      <c r="F96" s="8">
        <v>0.26716659712749957</v>
      </c>
      <c r="G96" s="9">
        <f t="shared" si="5"/>
        <v>-6.9105933353659998E-2</v>
      </c>
      <c r="H96" s="31">
        <v>358487.78062118776</v>
      </c>
      <c r="I96" s="31">
        <v>1604922.009548648</v>
      </c>
      <c r="J96" s="31">
        <v>4103.4916540988488</v>
      </c>
      <c r="K96" s="31">
        <v>18371.01409774855</v>
      </c>
      <c r="L96" s="34">
        <f t="shared" si="3"/>
        <v>1623293.0236463966</v>
      </c>
      <c r="M96" s="2">
        <v>0</v>
      </c>
      <c r="N96" s="2">
        <v>0</v>
      </c>
      <c r="O96" s="36">
        <f t="shared" si="4"/>
        <v>1623293.0236463966</v>
      </c>
    </row>
    <row r="97" spans="1:15" ht="16.5" x14ac:dyDescent="0.3">
      <c r="A97" s="3" t="s">
        <v>172</v>
      </c>
      <c r="B97" s="4">
        <v>4.4296220000000002</v>
      </c>
      <c r="C97" s="5">
        <v>0.23337800000000009</v>
      </c>
      <c r="D97" s="5">
        <v>0.18482407306138468</v>
      </c>
      <c r="E97" s="5">
        <v>4.6630000000000003</v>
      </c>
      <c r="F97" s="8">
        <v>4.615432246005982</v>
      </c>
      <c r="G97" s="9">
        <f t="shared" si="5"/>
        <v>-1.0201105295736257E-2</v>
      </c>
      <c r="H97" s="31">
        <v>859784.81191918254</v>
      </c>
      <c r="I97" s="31">
        <v>3849189.9660671032</v>
      </c>
      <c r="J97" s="31">
        <v>9841.6738052211003</v>
      </c>
      <c r="K97" s="31">
        <v>44060.410855365699</v>
      </c>
      <c r="L97" s="34">
        <f t="shared" si="3"/>
        <v>3893250.3769224691</v>
      </c>
      <c r="M97" s="2">
        <v>0</v>
      </c>
      <c r="N97" s="2">
        <v>0</v>
      </c>
      <c r="O97" s="36">
        <f t="shared" si="4"/>
        <v>3893250.3769224691</v>
      </c>
    </row>
    <row r="98" spans="1:15" ht="16.5" x14ac:dyDescent="0.3">
      <c r="A98" s="3" t="s">
        <v>190</v>
      </c>
      <c r="B98" s="6">
        <f>SUM(B6:B97)</f>
        <v>75.000002999999992</v>
      </c>
      <c r="C98" s="6">
        <f t="shared" ref="C98:E98" si="6">SUM(C6:C97)</f>
        <v>24.999996999999986</v>
      </c>
      <c r="D98" s="12">
        <f t="shared" si="6"/>
        <v>24.978630140039005</v>
      </c>
      <c r="E98" s="3">
        <f t="shared" si="6"/>
        <v>100</v>
      </c>
      <c r="F98" s="13">
        <f>SUM(F6:F97)</f>
        <v>99.999999999999986</v>
      </c>
      <c r="G98" s="9">
        <f t="shared" si="5"/>
        <v>0</v>
      </c>
      <c r="L98" s="34">
        <f t="shared" si="3"/>
        <v>0</v>
      </c>
      <c r="M98" s="2">
        <v>0</v>
      </c>
      <c r="O98" s="36">
        <f t="shared" si="4"/>
        <v>0</v>
      </c>
    </row>
    <row r="99" spans="1:15" x14ac:dyDescent="0.25">
      <c r="H99" s="34">
        <f>SUM(H6:H97)</f>
        <v>5.0244852900505066E-7</v>
      </c>
      <c r="I99" s="34">
        <f t="shared" ref="I99:K99" si="7">SUM(I6:I97)</f>
        <v>2.2682361304759979E-6</v>
      </c>
      <c r="J99" s="34">
        <f t="shared" si="7"/>
        <v>5.6970748119056225E-9</v>
      </c>
      <c r="K99" s="34">
        <f t="shared" si="7"/>
        <v>2.4279870558530092E-8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O98"/>
  <sheetViews>
    <sheetView topLeftCell="F1" zoomScale="90" zoomScaleNormal="90" workbookViewId="0">
      <selection activeCell="O6" sqref="O6"/>
    </sheetView>
  </sheetViews>
  <sheetFormatPr defaultRowHeight="15" x14ac:dyDescent="0.25"/>
  <cols>
    <col min="1" max="1" width="35.85546875" customWidth="1"/>
    <col min="2" max="2" width="22.28515625" customWidth="1"/>
    <col min="3" max="3" width="26.85546875" customWidth="1"/>
    <col min="4" max="4" width="25.85546875" customWidth="1"/>
    <col min="5" max="5" width="22.7109375" bestFit="1" customWidth="1"/>
    <col min="6" max="6" width="33.7109375" bestFit="1" customWidth="1"/>
    <col min="7" max="7" width="9.5703125" bestFit="1" customWidth="1"/>
    <col min="8" max="8" width="33.140625" customWidth="1"/>
    <col min="9" max="9" width="29.28515625" customWidth="1"/>
    <col min="10" max="10" width="23.42578125" customWidth="1"/>
    <col min="11" max="11" width="33.5703125" customWidth="1"/>
    <col min="12" max="13" width="20.28515625" customWidth="1"/>
    <col min="14" max="14" width="17.140625" bestFit="1" customWidth="1"/>
    <col min="15" max="15" width="27.57031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56396516.666554213</v>
      </c>
      <c r="B2" s="30">
        <v>238248457.66197211</v>
      </c>
      <c r="C2" s="30">
        <v>686869.500076022</v>
      </c>
      <c r="D2" s="30">
        <v>2901696.9252856644</v>
      </c>
      <c r="E2" s="31">
        <v>1746159.5322997309</v>
      </c>
      <c r="F2" s="31">
        <v>7376693.4554112414</v>
      </c>
    </row>
    <row r="4" spans="1:15" ht="60.75" x14ac:dyDescent="0.3">
      <c r="A4" s="1" t="s">
        <v>0</v>
      </c>
      <c r="B4" s="10" t="s">
        <v>94</v>
      </c>
      <c r="C4" s="1" t="s">
        <v>192</v>
      </c>
      <c r="D4" s="1" t="s">
        <v>194</v>
      </c>
      <c r="E4" s="1" t="s">
        <v>197</v>
      </c>
      <c r="F4" s="7" t="s">
        <v>198</v>
      </c>
      <c r="G4" s="1" t="s">
        <v>98</v>
      </c>
      <c r="H4" s="25" t="s">
        <v>264</v>
      </c>
      <c r="I4" s="25" t="s">
        <v>270</v>
      </c>
      <c r="J4" s="25" t="s">
        <v>268</v>
      </c>
      <c r="K4" s="25" t="s">
        <v>269</v>
      </c>
      <c r="L4" s="35" t="s">
        <v>301</v>
      </c>
      <c r="M4" s="35" t="s">
        <v>312</v>
      </c>
      <c r="N4" s="35" t="s">
        <v>309</v>
      </c>
      <c r="O4" s="40" t="s">
        <v>310</v>
      </c>
    </row>
    <row r="5" spans="1:15" ht="16.5" x14ac:dyDescent="0.3">
      <c r="A5" s="3" t="s">
        <v>187</v>
      </c>
      <c r="B5" s="4">
        <v>1.96109</v>
      </c>
      <c r="C5" s="5">
        <v>0.20691000000000015</v>
      </c>
      <c r="D5" s="5">
        <v>0.18872646636440976</v>
      </c>
      <c r="E5" s="5">
        <v>2.1680000000000001</v>
      </c>
      <c r="F5" s="8">
        <v>2.1498167796242678</v>
      </c>
      <c r="G5" s="9">
        <f t="shared" ref="G5:G36" si="0">(F5/E5)-1</f>
        <v>-8.3870942692492179E-3</v>
      </c>
      <c r="H5" s="31">
        <v>312133.25714087486</v>
      </c>
      <c r="I5" s="31">
        <v>1318614.5438468771</v>
      </c>
      <c r="J5" s="31">
        <v>3801.5612835995853</v>
      </c>
      <c r="K5" s="31">
        <v>16059.788193659848</v>
      </c>
      <c r="L5" s="34">
        <f>SUM(I5,K5)</f>
        <v>1334674.3320405369</v>
      </c>
      <c r="M5" s="34">
        <v>9664.3284819670953</v>
      </c>
      <c r="N5" s="31">
        <v>40827.190955444705</v>
      </c>
      <c r="O5" s="36">
        <f>L5+N5</f>
        <v>1375501.5229959816</v>
      </c>
    </row>
    <row r="6" spans="1:15" ht="16.5" x14ac:dyDescent="0.3">
      <c r="A6" s="3" t="s">
        <v>128</v>
      </c>
      <c r="B6" s="4">
        <v>9.9069999999999991E-3</v>
      </c>
      <c r="C6" s="5">
        <v>0.173093</v>
      </c>
      <c r="D6" s="5">
        <v>0.1662295467394318</v>
      </c>
      <c r="E6" s="5">
        <v>0.183</v>
      </c>
      <c r="F6" s="8">
        <v>0.17613657240511557</v>
      </c>
      <c r="G6" s="9">
        <f t="shared" si="0"/>
        <v>-3.7505068824505106E-2</v>
      </c>
      <c r="H6" s="31">
        <v>117817.6343944543</v>
      </c>
      <c r="I6" s="31">
        <v>497723.4648342671</v>
      </c>
      <c r="J6" s="31">
        <v>1434.9350708152997</v>
      </c>
      <c r="K6" s="31">
        <v>6061.918140940139</v>
      </c>
      <c r="L6" s="34">
        <f t="shared" ref="L6:L69" si="1">SUM(I6,K6)</f>
        <v>503785.38297520723</v>
      </c>
      <c r="M6" s="34">
        <v>3647.8917055685451</v>
      </c>
      <c r="N6" s="31">
        <v>15410.607320097602</v>
      </c>
      <c r="O6" s="36">
        <f>L6+N6</f>
        <v>519195.99029530486</v>
      </c>
    </row>
    <row r="7" spans="1:15" ht="16.5" x14ac:dyDescent="0.3">
      <c r="A7" s="3" t="s">
        <v>153</v>
      </c>
      <c r="B7" s="4">
        <v>0.106712</v>
      </c>
      <c r="C7" s="5">
        <v>0.28428799999999999</v>
      </c>
      <c r="D7" s="5">
        <v>0.24710178116727716</v>
      </c>
      <c r="E7" s="5">
        <v>0.39100000000000001</v>
      </c>
      <c r="F7" s="8">
        <v>0.35381383272314554</v>
      </c>
      <c r="G7" s="9">
        <f t="shared" si="0"/>
        <v>-9.5105287153080531E-2</v>
      </c>
      <c r="H7" s="31">
        <v>638337.94415212329</v>
      </c>
      <c r="I7" s="31">
        <v>2696674.185757821</v>
      </c>
      <c r="J7" s="31">
        <v>7774.5025844716438</v>
      </c>
      <c r="K7" s="31">
        <v>32843.575442627727</v>
      </c>
      <c r="L7" s="34">
        <f t="shared" si="1"/>
        <v>2729517.7612004485</v>
      </c>
      <c r="M7" s="34">
        <v>19764.339216199849</v>
      </c>
      <c r="N7" s="31">
        <v>83494.932192508946</v>
      </c>
      <c r="O7" s="36">
        <f t="shared" ref="O7:O69" si="2">L7+N7</f>
        <v>2813012.6933929576</v>
      </c>
    </row>
    <row r="8" spans="1:15" ht="16.5" x14ac:dyDescent="0.3">
      <c r="A8" s="3" t="s">
        <v>186</v>
      </c>
      <c r="B8" s="4">
        <v>4.8076000000000001E-2</v>
      </c>
      <c r="C8" s="5">
        <v>0.16892399999999999</v>
      </c>
      <c r="D8" s="5">
        <v>0.16201126090640303</v>
      </c>
      <c r="E8" s="5">
        <v>0.217</v>
      </c>
      <c r="F8" s="8">
        <v>0.21008729151920491</v>
      </c>
      <c r="G8" s="9">
        <f t="shared" si="0"/>
        <v>-3.1855799450668632E-2</v>
      </c>
      <c r="H8" s="31">
        <v>118663.59034264414</v>
      </c>
      <c r="I8" s="31">
        <v>501297.2263326564</v>
      </c>
      <c r="J8" s="31">
        <v>1445.2382131645863</v>
      </c>
      <c r="K8" s="31">
        <v>6105.4440166303493</v>
      </c>
      <c r="L8" s="34">
        <f t="shared" si="1"/>
        <v>507402.67034928675</v>
      </c>
      <c r="M8" s="34">
        <v>3674.0843523869844</v>
      </c>
      <c r="N8" s="31">
        <v>15521.258794256444</v>
      </c>
      <c r="O8" s="36">
        <f t="shared" si="2"/>
        <v>522923.92914354318</v>
      </c>
    </row>
    <row r="9" spans="1:15" ht="16.5" x14ac:dyDescent="0.3">
      <c r="A9" s="3" t="s">
        <v>164</v>
      </c>
      <c r="B9" s="4">
        <v>0.11397699999999999</v>
      </c>
      <c r="C9" s="5">
        <v>0.134023</v>
      </c>
      <c r="D9" s="5">
        <v>0.1251740713894994</v>
      </c>
      <c r="E9" s="5">
        <v>0.248</v>
      </c>
      <c r="F9" s="8">
        <v>0.23915110623732566</v>
      </c>
      <c r="G9" s="9">
        <f t="shared" si="0"/>
        <v>-3.5681023236590059E-2</v>
      </c>
      <c r="H9" s="31">
        <v>151900.15713186702</v>
      </c>
      <c r="I9" s="31">
        <v>641705.91189616662</v>
      </c>
      <c r="J9" s="31">
        <v>1850.0359801922023</v>
      </c>
      <c r="K9" s="31">
        <v>7815.5220384620543</v>
      </c>
      <c r="L9" s="34">
        <f t="shared" si="1"/>
        <v>649521.43393462873</v>
      </c>
      <c r="M9" s="34">
        <v>4703.1611704298411</v>
      </c>
      <c r="N9" s="31">
        <v>19868.61886551775</v>
      </c>
      <c r="O9" s="36">
        <f t="shared" si="2"/>
        <v>669390.05280014651</v>
      </c>
    </row>
    <row r="10" spans="1:15" ht="16.5" x14ac:dyDescent="0.3">
      <c r="A10" s="3" t="s">
        <v>161</v>
      </c>
      <c r="B10" s="4">
        <v>6.7799999999999999E-2</v>
      </c>
      <c r="C10" s="5">
        <v>0.16020000000000001</v>
      </c>
      <c r="D10" s="5">
        <v>0.14803546794505495</v>
      </c>
      <c r="E10" s="5">
        <v>0.22800000000000001</v>
      </c>
      <c r="F10" s="8">
        <v>0.21583549939545504</v>
      </c>
      <c r="G10" s="9">
        <f t="shared" si="0"/>
        <v>-5.3353072826951564E-2</v>
      </c>
      <c r="H10" s="31">
        <v>208815.88171566185</v>
      </c>
      <c r="I10" s="31">
        <v>882147.77604492311</v>
      </c>
      <c r="J10" s="31">
        <v>2543.2290637735641</v>
      </c>
      <c r="K10" s="31">
        <v>10743.933096217133</v>
      </c>
      <c r="L10" s="34">
        <f t="shared" si="1"/>
        <v>892891.70914114022</v>
      </c>
      <c r="M10" s="34">
        <v>6465.3965156968188</v>
      </c>
      <c r="N10" s="31">
        <v>27313.224984183606</v>
      </c>
      <c r="O10" s="36">
        <f t="shared" si="2"/>
        <v>920204.93412532378</v>
      </c>
    </row>
    <row r="11" spans="1:15" ht="16.5" x14ac:dyDescent="0.3">
      <c r="A11" s="3" t="s">
        <v>165</v>
      </c>
      <c r="B11" s="4">
        <v>0.25492199999999998</v>
      </c>
      <c r="C11" s="5">
        <v>0.23807800000000001</v>
      </c>
      <c r="D11" s="5">
        <v>0.21689359704302458</v>
      </c>
      <c r="E11" s="5">
        <v>0.49299999999999999</v>
      </c>
      <c r="F11" s="8">
        <v>0.47181566579349193</v>
      </c>
      <c r="G11" s="9">
        <f t="shared" si="0"/>
        <v>-4.2970251940178672E-2</v>
      </c>
      <c r="H11" s="31">
        <v>363650.39303286187</v>
      </c>
      <c r="I11" s="31">
        <v>1536249.9386354901</v>
      </c>
      <c r="J11" s="31">
        <v>4429.0033929180936</v>
      </c>
      <c r="K11" s="31">
        <v>18710.43265989799</v>
      </c>
      <c r="L11" s="34">
        <f t="shared" si="1"/>
        <v>1554960.3712953881</v>
      </c>
      <c r="M11" s="34">
        <v>11259.411711068591</v>
      </c>
      <c r="N11" s="31">
        <v>47565.658889959581</v>
      </c>
      <c r="O11" s="36">
        <f t="shared" si="2"/>
        <v>1602526.0301853477</v>
      </c>
    </row>
    <row r="12" spans="1:15" ht="16.5" x14ac:dyDescent="0.3">
      <c r="A12" s="3" t="s">
        <v>166</v>
      </c>
      <c r="B12" s="4">
        <v>1.197859</v>
      </c>
      <c r="C12" s="5">
        <v>0.26514100000000007</v>
      </c>
      <c r="D12" s="5">
        <v>0.22821522182314169</v>
      </c>
      <c r="E12" s="5">
        <v>1.4630000000000001</v>
      </c>
      <c r="F12" s="8">
        <v>1.4260744296231169</v>
      </c>
      <c r="G12" s="9">
        <f t="shared" si="0"/>
        <v>-2.5239624317760168E-2</v>
      </c>
      <c r="H12" s="31">
        <v>633864.53638891876</v>
      </c>
      <c r="I12" s="31">
        <v>2677776.165754599</v>
      </c>
      <c r="J12" s="31">
        <v>7720.019656525692</v>
      </c>
      <c r="K12" s="31">
        <v>32613.410987103303</v>
      </c>
      <c r="L12" s="34">
        <f t="shared" si="1"/>
        <v>2710389.5767417024</v>
      </c>
      <c r="M12" s="34">
        <v>19625.832725563785</v>
      </c>
      <c r="N12" s="31">
        <v>82909.808150800454</v>
      </c>
      <c r="O12" s="36">
        <f t="shared" si="2"/>
        <v>2793299.3848925028</v>
      </c>
    </row>
    <row r="13" spans="1:15" ht="16.5" x14ac:dyDescent="0.3">
      <c r="A13" s="3" t="s">
        <v>111</v>
      </c>
      <c r="B13" s="4">
        <v>0.83481700000000003</v>
      </c>
      <c r="C13" s="5">
        <v>0.47918300000000003</v>
      </c>
      <c r="D13" s="5">
        <v>0.31303157582937313</v>
      </c>
      <c r="E13" s="5">
        <v>1.3140000000000001</v>
      </c>
      <c r="F13" s="8">
        <v>1.1478487430877824</v>
      </c>
      <c r="G13" s="9">
        <f t="shared" si="0"/>
        <v>-0.12644692306865879</v>
      </c>
      <c r="H13" s="31">
        <v>2852153.3549291268</v>
      </c>
      <c r="I13" s="31">
        <v>12048991.285135023</v>
      </c>
      <c r="J13" s="31">
        <v>34737.201246369339</v>
      </c>
      <c r="K13" s="31">
        <v>146748.15236149394</v>
      </c>
      <c r="L13" s="34">
        <f t="shared" si="1"/>
        <v>12195739.437496517</v>
      </c>
      <c r="M13" s="34">
        <v>88308.907405334874</v>
      </c>
      <c r="N13" s="31">
        <v>373063.12926259736</v>
      </c>
      <c r="O13" s="36">
        <f t="shared" si="2"/>
        <v>12568802.566759115</v>
      </c>
    </row>
    <row r="14" spans="1:15" ht="16.5" x14ac:dyDescent="0.3">
      <c r="A14" s="3" t="s">
        <v>139</v>
      </c>
      <c r="B14" s="4">
        <v>4.7573999999999998E-2</v>
      </c>
      <c r="C14" s="5">
        <v>0.23542599999999997</v>
      </c>
      <c r="D14" s="5">
        <v>0.22642140217835843</v>
      </c>
      <c r="E14" s="5">
        <v>0.28299999999999997</v>
      </c>
      <c r="F14" s="8">
        <v>0.27399544210351584</v>
      </c>
      <c r="G14" s="9">
        <f t="shared" si="0"/>
        <v>-3.1818225782629495E-2</v>
      </c>
      <c r="H14" s="31">
        <v>154572.28847615328</v>
      </c>
      <c r="I14" s="31">
        <v>652994.39581460634</v>
      </c>
      <c r="J14" s="31">
        <v>1882.5806412647871</v>
      </c>
      <c r="K14" s="31">
        <v>7953.0077514808027</v>
      </c>
      <c r="L14" s="34">
        <f t="shared" si="1"/>
        <v>660947.40356608713</v>
      </c>
      <c r="M14" s="34">
        <v>4785.8962025590299</v>
      </c>
      <c r="N14" s="31">
        <v>20218.135022977218</v>
      </c>
      <c r="O14" s="36">
        <f t="shared" si="2"/>
        <v>681165.53858906438</v>
      </c>
    </row>
    <row r="15" spans="1:15" ht="16.5" x14ac:dyDescent="0.3">
      <c r="A15" s="3" t="s">
        <v>117</v>
      </c>
      <c r="B15" s="4">
        <v>4.2306000000000003E-2</v>
      </c>
      <c r="C15" s="5">
        <v>0.26369399999999998</v>
      </c>
      <c r="D15" s="5">
        <v>0.23608679685497241</v>
      </c>
      <c r="E15" s="5">
        <v>0.30599999999999999</v>
      </c>
      <c r="F15" s="8">
        <v>0.27839283742089488</v>
      </c>
      <c r="G15" s="9">
        <f t="shared" si="0"/>
        <v>-9.0219485552631151E-2</v>
      </c>
      <c r="H15" s="31">
        <v>473904.69884720072</v>
      </c>
      <c r="I15" s="31">
        <v>2002021.9377496792</v>
      </c>
      <c r="J15" s="31">
        <v>5771.822495801367</v>
      </c>
      <c r="K15" s="31">
        <v>24383.204651695549</v>
      </c>
      <c r="L15" s="34">
        <f t="shared" si="1"/>
        <v>2026405.1424013746</v>
      </c>
      <c r="M15" s="34">
        <v>14673.126217818848</v>
      </c>
      <c r="N15" s="31">
        <v>61986.978932477054</v>
      </c>
      <c r="O15" s="36">
        <f t="shared" si="2"/>
        <v>2088392.1213338517</v>
      </c>
    </row>
    <row r="16" spans="1:15" ht="16.5" x14ac:dyDescent="0.3">
      <c r="A16" s="3" t="s">
        <v>154</v>
      </c>
      <c r="B16" s="4">
        <v>0.81350999999999996</v>
      </c>
      <c r="C16" s="5">
        <v>0.28349000000000002</v>
      </c>
      <c r="D16" s="5">
        <v>0.22743121594505494</v>
      </c>
      <c r="E16" s="5">
        <v>1.097</v>
      </c>
      <c r="F16" s="8">
        <v>1.0409413676254902</v>
      </c>
      <c r="G16" s="9">
        <f t="shared" si="0"/>
        <v>-5.1101761508213106E-2</v>
      </c>
      <c r="H16" s="31">
        <v>962302.77983494475</v>
      </c>
      <c r="I16" s="31">
        <v>4065271.5212014169</v>
      </c>
      <c r="J16" s="31">
        <v>11720.164087704761</v>
      </c>
      <c r="K16" s="31">
        <v>49512.118522328266</v>
      </c>
      <c r="L16" s="34">
        <f t="shared" si="1"/>
        <v>4114783.6397237452</v>
      </c>
      <c r="M16" s="34">
        <v>29794.999253275455</v>
      </c>
      <c r="N16" s="31">
        <v>125869.69972105208</v>
      </c>
      <c r="O16" s="36">
        <f t="shared" si="2"/>
        <v>4240653.3394447975</v>
      </c>
    </row>
    <row r="17" spans="1:15" ht="16.5" x14ac:dyDescent="0.3">
      <c r="A17" s="3" t="s">
        <v>155</v>
      </c>
      <c r="B17" s="4">
        <v>5.2283999999999997E-2</v>
      </c>
      <c r="C17" s="5">
        <v>0.31371599999999999</v>
      </c>
      <c r="D17" s="5">
        <v>0.28731677638949943</v>
      </c>
      <c r="E17" s="5">
        <v>0.36599999999999999</v>
      </c>
      <c r="F17" s="8">
        <v>0.33960082587432416</v>
      </c>
      <c r="G17" s="9">
        <f t="shared" si="0"/>
        <v>-7.2128891053759081E-2</v>
      </c>
      <c r="H17" s="31">
        <v>453168.36266658362</v>
      </c>
      <c r="I17" s="31">
        <v>1914420.7807171906</v>
      </c>
      <c r="J17" s="31">
        <v>5519.2686554639949</v>
      </c>
      <c r="K17" s="31">
        <v>23316.284804628631</v>
      </c>
      <c r="L17" s="34">
        <f t="shared" si="1"/>
        <v>1937737.0655218193</v>
      </c>
      <c r="M17" s="34">
        <v>14031.083885650645</v>
      </c>
      <c r="N17" s="31">
        <v>59274.655469359946</v>
      </c>
      <c r="O17" s="36">
        <f t="shared" si="2"/>
        <v>1997011.7209911793</v>
      </c>
    </row>
    <row r="18" spans="1:15" ht="16.5" x14ac:dyDescent="0.3">
      <c r="A18" s="3" t="s">
        <v>118</v>
      </c>
      <c r="B18" s="4">
        <v>1.2871E-2</v>
      </c>
      <c r="C18" s="5">
        <v>0.231129</v>
      </c>
      <c r="D18" s="5">
        <v>0.21703376912242239</v>
      </c>
      <c r="E18" s="5">
        <v>0.24399999999999999</v>
      </c>
      <c r="F18" s="8">
        <v>0.22990480262292645</v>
      </c>
      <c r="G18" s="9">
        <f t="shared" si="0"/>
        <v>-5.7767202365055503E-2</v>
      </c>
      <c r="H18" s="31">
        <v>241958.23272434343</v>
      </c>
      <c r="I18" s="31">
        <v>1022158.4447498018</v>
      </c>
      <c r="J18" s="31">
        <v>2946.8793495398204</v>
      </c>
      <c r="K18" s="31">
        <v>12449.163555524165</v>
      </c>
      <c r="L18" s="34">
        <f t="shared" si="1"/>
        <v>1034607.608305326</v>
      </c>
      <c r="M18" s="34">
        <v>7491.5562070621672</v>
      </c>
      <c r="N18" s="31">
        <v>31648.261582776729</v>
      </c>
      <c r="O18" s="36">
        <f t="shared" si="2"/>
        <v>1066255.8698881026</v>
      </c>
    </row>
    <row r="19" spans="1:15" ht="16.5" x14ac:dyDescent="0.3">
      <c r="A19" s="3" t="s">
        <v>130</v>
      </c>
      <c r="B19" s="4">
        <v>2.0049419999999998</v>
      </c>
      <c r="C19" s="5">
        <v>0.98905800000000044</v>
      </c>
      <c r="D19" s="5">
        <v>0.86871092338055866</v>
      </c>
      <c r="E19" s="5">
        <v>2.9940000000000002</v>
      </c>
      <c r="F19" s="8">
        <v>2.8736533421140278</v>
      </c>
      <c r="G19" s="9">
        <f t="shared" si="0"/>
        <v>-4.0195944517692817E-2</v>
      </c>
      <c r="H19" s="31">
        <v>2065871.3657840714</v>
      </c>
      <c r="I19" s="31">
        <v>8727323.8795256838</v>
      </c>
      <c r="J19" s="31">
        <v>25160.845316515886</v>
      </c>
      <c r="K19" s="31">
        <v>106292.60359419334</v>
      </c>
      <c r="L19" s="34">
        <f t="shared" si="1"/>
        <v>8833616.4831198771</v>
      </c>
      <c r="M19" s="34">
        <v>63963.896905147936</v>
      </c>
      <c r="N19" s="31">
        <v>270217.03971193149</v>
      </c>
      <c r="O19" s="36">
        <f t="shared" si="2"/>
        <v>9103833.5228318088</v>
      </c>
    </row>
    <row r="20" spans="1:15" ht="16.5" x14ac:dyDescent="0.3">
      <c r="A20" s="3" t="s">
        <v>140</v>
      </c>
      <c r="B20" s="4">
        <v>0.36577300000000001</v>
      </c>
      <c r="C20" s="5">
        <v>0.30122700000000002</v>
      </c>
      <c r="D20" s="5">
        <v>0.29050417405283574</v>
      </c>
      <c r="E20" s="5">
        <v>0.66700000000000004</v>
      </c>
      <c r="F20" s="8">
        <v>0.65627726968206612</v>
      </c>
      <c r="G20" s="9">
        <f t="shared" si="0"/>
        <v>-1.607605744817675E-2</v>
      </c>
      <c r="H20" s="31">
        <v>184066.44535017386</v>
      </c>
      <c r="I20" s="31">
        <v>777593.17958032351</v>
      </c>
      <c r="J20" s="31">
        <v>2241.7985147196741</v>
      </c>
      <c r="K20" s="31">
        <v>9470.5324032470198</v>
      </c>
      <c r="L20" s="34">
        <f t="shared" si="1"/>
        <v>787063.71198357048</v>
      </c>
      <c r="M20" s="34">
        <v>5699.0998225134099</v>
      </c>
      <c r="N20" s="31">
        <v>24075.985947917226</v>
      </c>
      <c r="O20" s="36">
        <f t="shared" si="2"/>
        <v>811139.6979314877</v>
      </c>
    </row>
    <row r="21" spans="1:15" ht="16.5" x14ac:dyDescent="0.3">
      <c r="A21" s="3" t="s">
        <v>138</v>
      </c>
      <c r="B21" s="4">
        <v>0.127139</v>
      </c>
      <c r="C21" s="5">
        <v>0.183861</v>
      </c>
      <c r="D21" s="5">
        <v>0.17878309423824318</v>
      </c>
      <c r="E21" s="5">
        <v>0.311</v>
      </c>
      <c r="F21" s="8">
        <v>0.30592213881558888</v>
      </c>
      <c r="G21" s="9">
        <f t="shared" si="0"/>
        <v>-1.6327527924151486E-2</v>
      </c>
      <c r="H21" s="31">
        <v>87166.591948408633</v>
      </c>
      <c r="I21" s="31">
        <v>368237.38980451645</v>
      </c>
      <c r="J21" s="31">
        <v>1061.6271531259481</v>
      </c>
      <c r="K21" s="31">
        <v>4484.8697542755763</v>
      </c>
      <c r="L21" s="34">
        <f t="shared" si="1"/>
        <v>372722.25955879205</v>
      </c>
      <c r="M21" s="34">
        <v>2698.8683774340316</v>
      </c>
      <c r="N21" s="31">
        <v>11401.435165900188</v>
      </c>
      <c r="O21" s="36">
        <f t="shared" si="2"/>
        <v>384123.69472469226</v>
      </c>
    </row>
    <row r="22" spans="1:15" ht="16.5" x14ac:dyDescent="0.3">
      <c r="A22" s="3" t="s">
        <v>136</v>
      </c>
      <c r="B22" s="4">
        <v>1.5056E-2</v>
      </c>
      <c r="C22" s="5">
        <v>0.23494399999999999</v>
      </c>
      <c r="D22" s="5">
        <v>0.22822723679002266</v>
      </c>
      <c r="E22" s="5">
        <v>0.25</v>
      </c>
      <c r="F22" s="8">
        <v>0.24328327223996615</v>
      </c>
      <c r="G22" s="9">
        <f t="shared" si="0"/>
        <v>-2.6866911040135388E-2</v>
      </c>
      <c r="H22" s="31">
        <v>115299.384253514</v>
      </c>
      <c r="I22" s="31">
        <v>487085.05580568465</v>
      </c>
      <c r="J22" s="31">
        <v>1404.2645734581529</v>
      </c>
      <c r="K22" s="31">
        <v>5932.3498781648013</v>
      </c>
      <c r="L22" s="34">
        <f t="shared" si="1"/>
        <v>493017.40568384947</v>
      </c>
      <c r="M22" s="34">
        <v>3569.9211721344182</v>
      </c>
      <c r="N22" s="31">
        <v>15081.218903369754</v>
      </c>
      <c r="O22" s="36">
        <f t="shared" si="2"/>
        <v>508098.62458721921</v>
      </c>
    </row>
    <row r="23" spans="1:15" ht="16.5" x14ac:dyDescent="0.3">
      <c r="A23" s="3" t="s">
        <v>141</v>
      </c>
      <c r="B23" s="4">
        <v>9.9346000000000004E-2</v>
      </c>
      <c r="C23" s="5">
        <v>0.22365400000000002</v>
      </c>
      <c r="D23" s="5">
        <v>0.21621578114133641</v>
      </c>
      <c r="E23" s="5">
        <v>0.32300000000000001</v>
      </c>
      <c r="F23" s="8">
        <v>0.3155618271233262</v>
      </c>
      <c r="G23" s="9">
        <f t="shared" si="0"/>
        <v>-2.3028398998990118E-2</v>
      </c>
      <c r="H23" s="31">
        <v>127683.71494147927</v>
      </c>
      <c r="I23" s="31">
        <v>539402.9623003134</v>
      </c>
      <c r="J23" s="31">
        <v>1555.0969214684592</v>
      </c>
      <c r="K23" s="31">
        <v>6569.5448044305358</v>
      </c>
      <c r="L23" s="34">
        <f t="shared" si="1"/>
        <v>545972.50710474397</v>
      </c>
      <c r="M23" s="34">
        <v>3953.3671429165988</v>
      </c>
      <c r="N23" s="31">
        <v>16701.095742141435</v>
      </c>
      <c r="O23" s="36">
        <f t="shared" si="2"/>
        <v>562673.60284688545</v>
      </c>
    </row>
    <row r="24" spans="1:15" ht="16.5" x14ac:dyDescent="0.3">
      <c r="A24" s="3" t="s">
        <v>156</v>
      </c>
      <c r="B24" s="4">
        <v>0.30417</v>
      </c>
      <c r="C24" s="5">
        <v>0.19783000000000001</v>
      </c>
      <c r="D24" s="5">
        <v>0.1840933393894994</v>
      </c>
      <c r="E24" s="5">
        <v>0.502</v>
      </c>
      <c r="F24" s="8">
        <v>0.48826341053664457</v>
      </c>
      <c r="G24" s="9">
        <f t="shared" si="0"/>
        <v>-2.736372403058851E-2</v>
      </c>
      <c r="H24" s="31">
        <v>235802.3673807811</v>
      </c>
      <c r="I24" s="31">
        <v>996152.84173800645</v>
      </c>
      <c r="J24" s="31">
        <v>2871.9052837465861</v>
      </c>
      <c r="K24" s="31">
        <v>12132.433789295914</v>
      </c>
      <c r="L24" s="34">
        <f t="shared" si="1"/>
        <v>1008285.2755273024</v>
      </c>
      <c r="M24" s="34">
        <v>7300.9571490960661</v>
      </c>
      <c r="N24" s="31">
        <v>30843.071222160383</v>
      </c>
      <c r="O24" s="36">
        <f t="shared" si="2"/>
        <v>1039128.3467494628</v>
      </c>
    </row>
    <row r="25" spans="1:15" ht="16.5" x14ac:dyDescent="0.3">
      <c r="A25" s="3" t="s">
        <v>185</v>
      </c>
      <c r="B25" s="4">
        <v>1.4853E-2</v>
      </c>
      <c r="C25" s="5">
        <v>0.19614699999999999</v>
      </c>
      <c r="D25" s="5">
        <v>0.19066059787801709</v>
      </c>
      <c r="E25" s="5">
        <v>0.21099999999999999</v>
      </c>
      <c r="F25" s="8">
        <v>0.20551362782436902</v>
      </c>
      <c r="G25" s="9">
        <f t="shared" si="0"/>
        <v>-2.6001763865549643E-2</v>
      </c>
      <c r="H25" s="31">
        <v>94179.09378430387</v>
      </c>
      <c r="I25" s="31">
        <v>397861.87453345722</v>
      </c>
      <c r="J25" s="31">
        <v>1147.0344427070086</v>
      </c>
      <c r="K25" s="31">
        <v>4845.6749283980498</v>
      </c>
      <c r="L25" s="34">
        <f t="shared" si="1"/>
        <v>402707.54946185526</v>
      </c>
      <c r="M25" s="34">
        <v>2915.9907752306171</v>
      </c>
      <c r="N25" s="31">
        <v>12318.67402135566</v>
      </c>
      <c r="O25" s="36">
        <f t="shared" si="2"/>
        <v>415026.2234832109</v>
      </c>
    </row>
    <row r="26" spans="1:15" ht="16.5" x14ac:dyDescent="0.3">
      <c r="A26" s="3" t="s">
        <v>131</v>
      </c>
      <c r="B26" s="4">
        <v>1.6833000000000001E-2</v>
      </c>
      <c r="C26" s="5">
        <v>0.221167</v>
      </c>
      <c r="D26" s="5">
        <v>0.21395994172803265</v>
      </c>
      <c r="E26" s="5">
        <v>0.23799999999999999</v>
      </c>
      <c r="F26" s="8">
        <v>0.23079297535795656</v>
      </c>
      <c r="G26" s="9">
        <f t="shared" si="0"/>
        <v>-3.0281616143039591E-2</v>
      </c>
      <c r="H26" s="31">
        <v>123715.82312327018</v>
      </c>
      <c r="I26" s="31">
        <v>522640.50671378768</v>
      </c>
      <c r="J26" s="31">
        <v>1506.7708185347801</v>
      </c>
      <c r="K26" s="31">
        <v>6365.3900060617416</v>
      </c>
      <c r="L26" s="34">
        <f t="shared" si="1"/>
        <v>529005.89671984944</v>
      </c>
      <c r="M26" s="34">
        <v>3830.5125318337377</v>
      </c>
      <c r="N26" s="31">
        <v>16182.093446659033</v>
      </c>
      <c r="O26" s="36">
        <f t="shared" si="2"/>
        <v>545187.99016650848</v>
      </c>
    </row>
    <row r="27" spans="1:15" ht="16.5" x14ac:dyDescent="0.3">
      <c r="A27" s="3" t="s">
        <v>142</v>
      </c>
      <c r="B27" s="4">
        <v>2.5982000000000002E-2</v>
      </c>
      <c r="C27" s="5">
        <v>0.18301799999999999</v>
      </c>
      <c r="D27" s="5">
        <v>0.17703217985177822</v>
      </c>
      <c r="E27" s="5">
        <v>0.20899999999999999</v>
      </c>
      <c r="F27" s="8">
        <v>0.2030142094339282</v>
      </c>
      <c r="G27" s="9">
        <f t="shared" si="0"/>
        <v>-2.8640146249147347E-2</v>
      </c>
      <c r="H27" s="31">
        <v>102752.11251603439</v>
      </c>
      <c r="I27" s="31">
        <v>434078.80088049342</v>
      </c>
      <c r="J27" s="31">
        <v>1251.447719243617</v>
      </c>
      <c r="K27" s="31">
        <v>5286.7713571254071</v>
      </c>
      <c r="L27" s="34">
        <f t="shared" si="1"/>
        <v>439365.57223761885</v>
      </c>
      <c r="M27" s="34">
        <v>3181.4301899998973</v>
      </c>
      <c r="N27" s="31">
        <v>13440.029291316547</v>
      </c>
      <c r="O27" s="36">
        <f t="shared" si="2"/>
        <v>452805.60152893537</v>
      </c>
    </row>
    <row r="28" spans="1:15" ht="16.5" x14ac:dyDescent="0.3">
      <c r="A28" s="3" t="s">
        <v>143</v>
      </c>
      <c r="B28" s="4">
        <v>1.8353999999999999E-2</v>
      </c>
      <c r="C28" s="5">
        <v>0.22264599999999998</v>
      </c>
      <c r="D28" s="5">
        <v>0.21650085757748869</v>
      </c>
      <c r="E28" s="5">
        <v>0.24099999999999999</v>
      </c>
      <c r="F28" s="8">
        <v>0.23485489179929345</v>
      </c>
      <c r="G28" s="9">
        <f t="shared" si="0"/>
        <v>-2.5498374276790692E-2</v>
      </c>
      <c r="H28" s="31">
        <v>105486.95987480553</v>
      </c>
      <c r="I28" s="31">
        <v>445632.23012898024</v>
      </c>
      <c r="J28" s="31">
        <v>1284.7562168093427</v>
      </c>
      <c r="K28" s="31">
        <v>5427.483916005448</v>
      </c>
      <c r="L28" s="34">
        <f t="shared" si="1"/>
        <v>451059.71404498571</v>
      </c>
      <c r="M28" s="34">
        <v>3266.1070471387648</v>
      </c>
      <c r="N28" s="31">
        <v>13797.748735804198</v>
      </c>
      <c r="O28" s="36">
        <f t="shared" si="2"/>
        <v>464857.46278078994</v>
      </c>
    </row>
    <row r="29" spans="1:15" ht="16.5" x14ac:dyDescent="0.3">
      <c r="A29" s="3" t="s">
        <v>100</v>
      </c>
      <c r="B29" s="4">
        <v>5.5967950000000002</v>
      </c>
      <c r="C29" s="5">
        <v>0.86420500000000011</v>
      </c>
      <c r="D29" s="5">
        <v>0.56837682394252875</v>
      </c>
      <c r="E29" s="5">
        <v>6.4610000000000003</v>
      </c>
      <c r="F29" s="8">
        <v>6.1651727222986823</v>
      </c>
      <c r="G29" s="9">
        <f t="shared" si="0"/>
        <v>-4.5786608528295636E-2</v>
      </c>
      <c r="H29" s="31">
        <v>5078172.6136512905</v>
      </c>
      <c r="I29" s="31">
        <v>21452863.837265924</v>
      </c>
      <c r="J29" s="31">
        <v>61848.534104713239</v>
      </c>
      <c r="K29" s="31">
        <v>261280.63806182815</v>
      </c>
      <c r="L29" s="34">
        <f t="shared" si="1"/>
        <v>21714144.475327753</v>
      </c>
      <c r="M29" s="34">
        <v>157231.33342470089</v>
      </c>
      <c r="N29" s="31">
        <v>664227.59593565261</v>
      </c>
      <c r="O29" s="36">
        <f t="shared" si="2"/>
        <v>22378372.071263406</v>
      </c>
    </row>
    <row r="30" spans="1:15" ht="16.5" x14ac:dyDescent="0.3">
      <c r="A30" s="3" t="s">
        <v>177</v>
      </c>
      <c r="B30" s="4">
        <v>2.4091000000000001E-2</v>
      </c>
      <c r="C30" s="5">
        <v>0.18590899999999999</v>
      </c>
      <c r="D30" s="5">
        <v>0.17741466730942221</v>
      </c>
      <c r="E30" s="5">
        <v>0.21</v>
      </c>
      <c r="F30" s="8">
        <v>0.20150569667175974</v>
      </c>
      <c r="G30" s="9">
        <f t="shared" si="0"/>
        <v>-4.0449063467810742E-2</v>
      </c>
      <c r="H30" s="31">
        <v>145813.2558589424</v>
      </c>
      <c r="I30" s="31">
        <v>615991.64927974832</v>
      </c>
      <c r="J30" s="31">
        <v>1775.9018477764475</v>
      </c>
      <c r="K30" s="31">
        <v>7502.3405912356056</v>
      </c>
      <c r="L30" s="34">
        <f t="shared" si="1"/>
        <v>623493.98987098387</v>
      </c>
      <c r="M30" s="34">
        <v>4514.6973909605003</v>
      </c>
      <c r="N30" s="31">
        <v>19072.449040895495</v>
      </c>
      <c r="O30" s="36">
        <f t="shared" si="2"/>
        <v>642566.43891187932</v>
      </c>
    </row>
    <row r="31" spans="1:15" ht="16.5" x14ac:dyDescent="0.3">
      <c r="A31" s="3" t="s">
        <v>112</v>
      </c>
      <c r="B31" s="4">
        <v>8.9543999999999999E-2</v>
      </c>
      <c r="C31" s="5">
        <v>0.21645599999999998</v>
      </c>
      <c r="D31" s="5">
        <v>0.19905647768861842</v>
      </c>
      <c r="E31" s="5">
        <v>0.30599999999999999</v>
      </c>
      <c r="F31" s="8">
        <v>0.28860051974194995</v>
      </c>
      <c r="G31" s="9">
        <f t="shared" si="0"/>
        <v>-5.686104659493485E-2</v>
      </c>
      <c r="H31" s="31">
        <v>298679.57013553753</v>
      </c>
      <c r="I31" s="31">
        <v>1261779.1155554443</v>
      </c>
      <c r="J31" s="31">
        <v>3637.7049354820047</v>
      </c>
      <c r="K31" s="31">
        <v>15367.57306186451</v>
      </c>
      <c r="L31" s="34">
        <f t="shared" si="1"/>
        <v>1277146.6886173089</v>
      </c>
      <c r="M31" s="34">
        <v>9247.7729002127307</v>
      </c>
      <c r="N31" s="31">
        <v>39067.441759049405</v>
      </c>
      <c r="O31" s="36">
        <f t="shared" si="2"/>
        <v>1316214.1303763583</v>
      </c>
    </row>
    <row r="32" spans="1:15" ht="16.5" x14ac:dyDescent="0.3">
      <c r="A32" s="3" t="s">
        <v>163</v>
      </c>
      <c r="B32" s="4">
        <v>1.4748000000000001E-2</v>
      </c>
      <c r="C32" s="5">
        <v>0.187252</v>
      </c>
      <c r="D32" s="5">
        <v>0.18114357127838826</v>
      </c>
      <c r="E32" s="5">
        <v>0.20200000000000001</v>
      </c>
      <c r="F32" s="8">
        <v>0.19589159982266952</v>
      </c>
      <c r="G32" s="9">
        <f t="shared" si="0"/>
        <v>-3.0239604838269818E-2</v>
      </c>
      <c r="H32" s="31">
        <v>104856.82975138398</v>
      </c>
      <c r="I32" s="31">
        <v>442970.23008172261</v>
      </c>
      <c r="J32" s="31">
        <v>1277.0816796492436</v>
      </c>
      <c r="K32" s="31">
        <v>5395.0626469317949</v>
      </c>
      <c r="L32" s="34">
        <f t="shared" si="1"/>
        <v>448365.2927286544</v>
      </c>
      <c r="M32" s="34">
        <v>3246.5968400082784</v>
      </c>
      <c r="N32" s="31">
        <v>13715.32739079477</v>
      </c>
      <c r="O32" s="36">
        <f t="shared" si="2"/>
        <v>462080.62011944916</v>
      </c>
    </row>
    <row r="33" spans="1:15" ht="16.5" x14ac:dyDescent="0.3">
      <c r="A33" s="3" t="s">
        <v>101</v>
      </c>
      <c r="B33" s="4">
        <v>0.23377200000000001</v>
      </c>
      <c r="C33" s="5">
        <v>0.34122799999999998</v>
      </c>
      <c r="D33" s="5">
        <v>0.27008841431192937</v>
      </c>
      <c r="E33" s="5">
        <v>0.57499999999999996</v>
      </c>
      <c r="F33" s="8">
        <v>0.5038604877317977</v>
      </c>
      <c r="G33" s="9">
        <f t="shared" si="0"/>
        <v>-0.12372089090122129</v>
      </c>
      <c r="H33" s="31">
        <v>1221181.2438528407</v>
      </c>
      <c r="I33" s="31">
        <v>5158909.894983138</v>
      </c>
      <c r="J33" s="31">
        <v>14873.119831616437</v>
      </c>
      <c r="K33" s="31">
        <v>62831.85682291913</v>
      </c>
      <c r="L33" s="34">
        <f t="shared" si="1"/>
        <v>5221741.7518060571</v>
      </c>
      <c r="M33" s="34">
        <v>37810.442836869101</v>
      </c>
      <c r="N33" s="31">
        <v>159731.13628031142</v>
      </c>
      <c r="O33" s="36">
        <f t="shared" si="2"/>
        <v>5381472.8880863683</v>
      </c>
    </row>
    <row r="34" spans="1:15" ht="16.5" x14ac:dyDescent="0.3">
      <c r="A34" s="3" t="s">
        <v>102</v>
      </c>
      <c r="B34" s="4">
        <v>0.51540300000000006</v>
      </c>
      <c r="C34" s="5">
        <v>0.21259699999999992</v>
      </c>
      <c r="D34" s="5">
        <v>0.18114402983999536</v>
      </c>
      <c r="E34" s="5">
        <v>0.72799999999999998</v>
      </c>
      <c r="F34" s="8">
        <v>0.69654713133713575</v>
      </c>
      <c r="G34" s="9">
        <f t="shared" si="0"/>
        <v>-4.320448992151682E-2</v>
      </c>
      <c r="H34" s="31">
        <v>539920.10982095078</v>
      </c>
      <c r="I34" s="31">
        <v>2280905.6485896548</v>
      </c>
      <c r="J34" s="31">
        <v>6575.8432937692851</v>
      </c>
      <c r="K34" s="31">
        <v>27779.810087038095</v>
      </c>
      <c r="L34" s="34">
        <f t="shared" si="1"/>
        <v>2308685.458676693</v>
      </c>
      <c r="M34" s="34">
        <v>16717.107760722574</v>
      </c>
      <c r="N34" s="31">
        <v>70621.828722324979</v>
      </c>
      <c r="O34" s="36">
        <f t="shared" si="2"/>
        <v>2379307.2873990182</v>
      </c>
    </row>
    <row r="35" spans="1:15" ht="16.5" x14ac:dyDescent="0.3">
      <c r="A35" s="3" t="s">
        <v>126</v>
      </c>
      <c r="B35" s="4">
        <v>2.1905999999999998E-2</v>
      </c>
      <c r="C35" s="5">
        <v>0.19009399999999999</v>
      </c>
      <c r="D35" s="5">
        <v>0.17780444766739373</v>
      </c>
      <c r="E35" s="5">
        <v>0.21199999999999999</v>
      </c>
      <c r="F35" s="8">
        <v>0.19971047676814135</v>
      </c>
      <c r="G35" s="9">
        <f t="shared" si="0"/>
        <v>-5.7969449206880408E-2</v>
      </c>
      <c r="H35" s="31">
        <v>210962.02079737373</v>
      </c>
      <c r="I35" s="31">
        <v>891214.19284454733</v>
      </c>
      <c r="J35" s="31">
        <v>2569.3675128353061</v>
      </c>
      <c r="K35" s="31">
        <v>10854.355610633333</v>
      </c>
      <c r="L35" s="34">
        <f t="shared" si="1"/>
        <v>902068.54845518072</v>
      </c>
      <c r="M35" s="34">
        <v>6531.8456766854069</v>
      </c>
      <c r="N35" s="31">
        <v>27593.941082521145</v>
      </c>
      <c r="O35" s="36">
        <f t="shared" si="2"/>
        <v>929662.48953770183</v>
      </c>
    </row>
    <row r="36" spans="1:15" ht="16.5" x14ac:dyDescent="0.3">
      <c r="A36" s="3" t="s">
        <v>119</v>
      </c>
      <c r="B36" s="4">
        <v>3.8324999999999998E-2</v>
      </c>
      <c r="C36" s="5">
        <v>0.22167500000000001</v>
      </c>
      <c r="D36" s="5">
        <v>0.20198240040400026</v>
      </c>
      <c r="E36" s="5">
        <v>0.26</v>
      </c>
      <c r="F36" s="8">
        <v>0.2403074354203206</v>
      </c>
      <c r="G36" s="9">
        <f t="shared" si="0"/>
        <v>-7.5740632998766988E-2</v>
      </c>
      <c r="H36" s="31">
        <v>338042.6677287505</v>
      </c>
      <c r="I36" s="31">
        <v>1428069.4796541615</v>
      </c>
      <c r="J36" s="31">
        <v>4117.1194944547242</v>
      </c>
      <c r="K36" s="31">
        <v>17392.871537855008</v>
      </c>
      <c r="L36" s="34">
        <f t="shared" si="1"/>
        <v>1445462.3511920164</v>
      </c>
      <c r="M36" s="34">
        <v>10466.540514702574</v>
      </c>
      <c r="N36" s="31">
        <v>44216.15521802743</v>
      </c>
      <c r="O36" s="36">
        <f t="shared" si="2"/>
        <v>1489678.5064100439</v>
      </c>
    </row>
    <row r="37" spans="1:15" ht="16.5" x14ac:dyDescent="0.3">
      <c r="A37" s="3" t="s">
        <v>120</v>
      </c>
      <c r="B37" s="4">
        <v>0.15673300000000001</v>
      </c>
      <c r="C37" s="5">
        <v>0.42926699999999995</v>
      </c>
      <c r="D37" s="5">
        <v>0.36242039743155652</v>
      </c>
      <c r="E37" s="5">
        <v>0.58599999999999997</v>
      </c>
      <c r="F37" s="8">
        <v>0.51915347307983728</v>
      </c>
      <c r="G37" s="9">
        <f t="shared" ref="G37:G68" si="3">(F37/E37)-1</f>
        <v>-0.11407257153611383</v>
      </c>
      <c r="H37" s="31">
        <v>1147487.8346627951</v>
      </c>
      <c r="I37" s="31">
        <v>4847590.2937533455</v>
      </c>
      <c r="J37" s="31">
        <v>13975.586471027113</v>
      </c>
      <c r="K37" s="31">
        <v>59040.205290167847</v>
      </c>
      <c r="L37" s="34">
        <f t="shared" si="1"/>
        <v>4906630.4990435131</v>
      </c>
      <c r="M37" s="34">
        <v>35528.733672352973</v>
      </c>
      <c r="N37" s="31">
        <v>150092.00036535264</v>
      </c>
      <c r="O37" s="36">
        <f t="shared" si="2"/>
        <v>5056722.4994088653</v>
      </c>
    </row>
    <row r="38" spans="1:15" ht="16.5" x14ac:dyDescent="0.3">
      <c r="A38" s="3" t="s">
        <v>173</v>
      </c>
      <c r="B38" s="4">
        <v>0.39315699999999998</v>
      </c>
      <c r="C38" s="5">
        <v>0.14684300000000006</v>
      </c>
      <c r="D38" s="5">
        <v>0.14062967271193669</v>
      </c>
      <c r="E38" s="5">
        <v>0.54</v>
      </c>
      <c r="F38" s="8">
        <v>0.53378675049250068</v>
      </c>
      <c r="G38" s="9">
        <f t="shared" si="3"/>
        <v>-1.150601760648029E-2</v>
      </c>
      <c r="H38" s="31">
        <v>106656.67390760966</v>
      </c>
      <c r="I38" s="31">
        <v>450573.71553789062</v>
      </c>
      <c r="J38" s="31">
        <v>1299.0025025807554</v>
      </c>
      <c r="K38" s="31">
        <v>5487.6676970804174</v>
      </c>
      <c r="L38" s="34">
        <f t="shared" si="1"/>
        <v>456061.38323497103</v>
      </c>
      <c r="M38" s="34">
        <v>3302.3239525289391</v>
      </c>
      <c r="N38" s="31">
        <v>13950.747934345405</v>
      </c>
      <c r="O38" s="36">
        <f t="shared" si="2"/>
        <v>470012.13116931642</v>
      </c>
    </row>
    <row r="39" spans="1:15" ht="16.5" x14ac:dyDescent="0.3">
      <c r="A39" s="3" t="s">
        <v>114</v>
      </c>
      <c r="B39" s="4">
        <v>2.214E-2</v>
      </c>
      <c r="C39" s="5">
        <v>0.21186000000000002</v>
      </c>
      <c r="D39" s="5">
        <v>0.17923687156682228</v>
      </c>
      <c r="E39" s="5">
        <v>0.23400000000000001</v>
      </c>
      <c r="F39" s="8">
        <v>0.20137690091039237</v>
      </c>
      <c r="G39" s="9">
        <f t="shared" si="3"/>
        <v>-0.13941495337439158</v>
      </c>
      <c r="H39" s="31">
        <v>560008.29151577596</v>
      </c>
      <c r="I39" s="31">
        <v>2365768.6612172392</v>
      </c>
      <c r="J39" s="31">
        <v>6820.5030730201979</v>
      </c>
      <c r="K39" s="31">
        <v>28813.38128086002</v>
      </c>
      <c r="L39" s="34">
        <f t="shared" si="1"/>
        <v>2394582.0424980992</v>
      </c>
      <c r="M39" s="34">
        <v>17339.08181207013</v>
      </c>
      <c r="N39" s="31">
        <v>73249.373244541959</v>
      </c>
      <c r="O39" s="36">
        <f t="shared" si="2"/>
        <v>2467831.4157426413</v>
      </c>
    </row>
    <row r="40" spans="1:15" ht="16.5" x14ac:dyDescent="0.3">
      <c r="A40" s="3" t="s">
        <v>121</v>
      </c>
      <c r="B40" s="4">
        <v>4.4050000000000001E-3</v>
      </c>
      <c r="C40" s="5">
        <v>0.18359500000000001</v>
      </c>
      <c r="D40" s="5">
        <v>0.17572514926202235</v>
      </c>
      <c r="E40" s="5">
        <v>0.188</v>
      </c>
      <c r="F40" s="8">
        <v>0.1801301755096327</v>
      </c>
      <c r="G40" s="9">
        <f t="shared" si="3"/>
        <v>-4.1860768565783468E-2</v>
      </c>
      <c r="H40" s="31">
        <v>135093.448825147</v>
      </c>
      <c r="I40" s="31">
        <v>570705.5634859011</v>
      </c>
      <c r="J40" s="31">
        <v>1645.3422151354898</v>
      </c>
      <c r="K40" s="31">
        <v>6950.7882445980522</v>
      </c>
      <c r="L40" s="34">
        <f t="shared" si="1"/>
        <v>577656.35173049918</v>
      </c>
      <c r="M40" s="34">
        <v>4182.7887139202066</v>
      </c>
      <c r="N40" s="31">
        <v>17670.292754240087</v>
      </c>
      <c r="O40" s="36">
        <f t="shared" si="2"/>
        <v>595326.64448473928</v>
      </c>
    </row>
    <row r="41" spans="1:15" ht="16.5" x14ac:dyDescent="0.3">
      <c r="A41" s="3" t="s">
        <v>132</v>
      </c>
      <c r="B41" s="4">
        <v>1.236812</v>
      </c>
      <c r="C41" s="5">
        <v>0.37718800000000008</v>
      </c>
      <c r="D41" s="5">
        <v>0.33957171310914464</v>
      </c>
      <c r="E41" s="5">
        <v>1.6140000000000001</v>
      </c>
      <c r="F41" s="8">
        <v>1.5763839428114219</v>
      </c>
      <c r="G41" s="9">
        <f t="shared" si="3"/>
        <v>-2.3306107303951773E-2</v>
      </c>
      <c r="H41" s="31">
        <v>645717.43665046245</v>
      </c>
      <c r="I41" s="31">
        <v>2727849.031474845</v>
      </c>
      <c r="J41" s="31">
        <v>7864.3795595535776</v>
      </c>
      <c r="K41" s="31">
        <v>33223.262911965583</v>
      </c>
      <c r="L41" s="34">
        <f t="shared" si="1"/>
        <v>2761072.2943868106</v>
      </c>
      <c r="M41" s="34">
        <v>19992.824447755818</v>
      </c>
      <c r="N41" s="31">
        <v>84460.173615815351</v>
      </c>
      <c r="O41" s="36">
        <f t="shared" si="2"/>
        <v>2845532.4680026257</v>
      </c>
    </row>
    <row r="42" spans="1:15" ht="16.5" x14ac:dyDescent="0.3">
      <c r="A42" s="3" t="s">
        <v>152</v>
      </c>
      <c r="B42" s="4">
        <v>7.6920000000000001E-3</v>
      </c>
      <c r="C42" s="5">
        <v>0.188308</v>
      </c>
      <c r="D42" s="5">
        <v>0.18485242894807494</v>
      </c>
      <c r="E42" s="5">
        <v>0.19600000000000001</v>
      </c>
      <c r="F42" s="8">
        <v>0.19254445700462833</v>
      </c>
      <c r="G42" s="9">
        <f t="shared" si="3"/>
        <v>-1.7630321404957572E-2</v>
      </c>
      <c r="H42" s="31">
        <v>59317.86933491705</v>
      </c>
      <c r="I42" s="31">
        <v>250589.78313140306</v>
      </c>
      <c r="J42" s="31">
        <v>722.44949978997465</v>
      </c>
      <c r="K42" s="31">
        <v>3052.0055002918548</v>
      </c>
      <c r="L42" s="34">
        <f t="shared" si="1"/>
        <v>253641.78863169492</v>
      </c>
      <c r="M42" s="34">
        <v>1836.6110018334148</v>
      </c>
      <c r="N42" s="31">
        <v>7758.8078905468983</v>
      </c>
      <c r="O42" s="36">
        <f t="shared" si="2"/>
        <v>261400.5965222418</v>
      </c>
    </row>
    <row r="43" spans="1:15" ht="16.5" x14ac:dyDescent="0.3">
      <c r="A43" s="3" t="s">
        <v>103</v>
      </c>
      <c r="B43" s="4">
        <v>0.195134</v>
      </c>
      <c r="C43" s="5">
        <v>0.35186600000000001</v>
      </c>
      <c r="D43" s="5">
        <v>0.27272197929909947</v>
      </c>
      <c r="E43" s="5">
        <v>0.54700000000000004</v>
      </c>
      <c r="F43" s="8">
        <v>0.46785604747259246</v>
      </c>
      <c r="G43" s="9">
        <f t="shared" si="3"/>
        <v>-0.14468729895321308</v>
      </c>
      <c r="H43" s="31">
        <v>1358585.5076778429</v>
      </c>
      <c r="I43" s="31">
        <v>5739377.5526939845</v>
      </c>
      <c r="J43" s="31">
        <v>16546.60613148511</v>
      </c>
      <c r="K43" s="31">
        <v>69901.540438655677</v>
      </c>
      <c r="L43" s="34">
        <f t="shared" si="1"/>
        <v>5809279.0931326402</v>
      </c>
      <c r="M43" s="34">
        <v>42064.779438458267</v>
      </c>
      <c r="N43" s="31">
        <v>177703.68482788157</v>
      </c>
      <c r="O43" s="36">
        <f t="shared" si="2"/>
        <v>5986982.7779605221</v>
      </c>
    </row>
    <row r="44" spans="1:15" ht="16.5" x14ac:dyDescent="0.3">
      <c r="A44" s="3" t="s">
        <v>188</v>
      </c>
      <c r="B44" s="4">
        <v>3.6355999999999999E-2</v>
      </c>
      <c r="C44" s="5">
        <v>0.23264400000000002</v>
      </c>
      <c r="D44" s="5">
        <v>0.22770068913860333</v>
      </c>
      <c r="E44" s="5">
        <v>0.26900000000000002</v>
      </c>
      <c r="F44" s="8">
        <v>0.26405672761554416</v>
      </c>
      <c r="G44" s="9">
        <f t="shared" si="3"/>
        <v>-1.8376477265635183E-2</v>
      </c>
      <c r="H44" s="31">
        <v>84856.239896536805</v>
      </c>
      <c r="I44" s="31">
        <v>358477.25131459674</v>
      </c>
      <c r="J44" s="31">
        <v>1033.4887067702657</v>
      </c>
      <c r="K44" s="31">
        <v>4365.9982026000944</v>
      </c>
      <c r="L44" s="34">
        <f t="shared" si="1"/>
        <v>362843.24951719685</v>
      </c>
      <c r="M44" s="34">
        <v>2627.3348236474267</v>
      </c>
      <c r="N44" s="31">
        <v>11099.239926405095</v>
      </c>
      <c r="O44" s="36">
        <f t="shared" si="2"/>
        <v>373942.48944360192</v>
      </c>
    </row>
    <row r="45" spans="1:15" ht="16.5" x14ac:dyDescent="0.3">
      <c r="A45" s="3" t="s">
        <v>104</v>
      </c>
      <c r="B45" s="4">
        <v>7.3205999999999993E-2</v>
      </c>
      <c r="C45" s="5">
        <v>0.24279400000000001</v>
      </c>
      <c r="D45" s="5">
        <v>0.21352790196082885</v>
      </c>
      <c r="E45" s="5">
        <v>0.316</v>
      </c>
      <c r="F45" s="8">
        <v>0.28673394374217287</v>
      </c>
      <c r="G45" s="9">
        <f t="shared" si="3"/>
        <v>-9.2614102081731486E-2</v>
      </c>
      <c r="H45" s="31">
        <v>502381.27651003283</v>
      </c>
      <c r="I45" s="31">
        <v>2122321.9333642069</v>
      </c>
      <c r="J45" s="31">
        <v>6118.6469775116857</v>
      </c>
      <c r="K45" s="31">
        <v>25848.37311831292</v>
      </c>
      <c r="L45" s="34">
        <f t="shared" si="1"/>
        <v>2148170.30648252</v>
      </c>
      <c r="M45" s="34">
        <v>15554.823359279282</v>
      </c>
      <c r="N45" s="31">
        <v>65711.729971976893</v>
      </c>
      <c r="O45" s="36">
        <f t="shared" si="2"/>
        <v>2213882.0364544969</v>
      </c>
    </row>
    <row r="46" spans="1:15" ht="16.5" x14ac:dyDescent="0.3">
      <c r="A46" s="3" t="s">
        <v>178</v>
      </c>
      <c r="B46" s="4">
        <v>3.1474000000000002E-2</v>
      </c>
      <c r="C46" s="5">
        <v>0.17952599999999999</v>
      </c>
      <c r="D46" s="5">
        <v>0.16883713664045955</v>
      </c>
      <c r="E46" s="5">
        <v>0.21099999999999999</v>
      </c>
      <c r="F46" s="8">
        <v>0.2003111658287364</v>
      </c>
      <c r="G46" s="9">
        <f t="shared" si="3"/>
        <v>-5.0657981854329792E-2</v>
      </c>
      <c r="H46" s="31">
        <v>183484.58391715493</v>
      </c>
      <c r="I46" s="31">
        <v>775135.09179079952</v>
      </c>
      <c r="J46" s="31">
        <v>2234.7118559110386</v>
      </c>
      <c r="K46" s="31">
        <v>9440.5946405813447</v>
      </c>
      <c r="L46" s="34">
        <f t="shared" si="1"/>
        <v>784575.68643138092</v>
      </c>
      <c r="M46" s="34">
        <v>5681.0841196331894</v>
      </c>
      <c r="N46" s="31">
        <v>23999.878172497574</v>
      </c>
      <c r="O46" s="36">
        <f t="shared" si="2"/>
        <v>808575.56460387853</v>
      </c>
    </row>
    <row r="47" spans="1:15" ht="16.5" x14ac:dyDescent="0.3">
      <c r="A47" s="3" t="s">
        <v>199</v>
      </c>
      <c r="B47" s="4">
        <v>0.11199099999999999</v>
      </c>
      <c r="C47" s="5">
        <v>0.142009</v>
      </c>
      <c r="D47" s="5">
        <v>8.4862801281209696E-2</v>
      </c>
      <c r="E47" s="5">
        <v>0.254</v>
      </c>
      <c r="F47" s="8">
        <v>0.19685382996570197</v>
      </c>
      <c r="G47" s="9">
        <f t="shared" si="3"/>
        <v>-0.22498492139487414</v>
      </c>
      <c r="H47" s="31">
        <v>980971.45705485297</v>
      </c>
      <c r="I47" s="31">
        <v>4144137.8026160998</v>
      </c>
      <c r="J47" s="31">
        <v>11947.535311089669</v>
      </c>
      <c r="K47" s="31">
        <v>50472.653790994882</v>
      </c>
      <c r="L47" s="34">
        <f t="shared" si="1"/>
        <v>4194610.4564070944</v>
      </c>
      <c r="M47" s="34">
        <v>30373.022340689</v>
      </c>
      <c r="N47" s="31">
        <v>128311.57232611952</v>
      </c>
      <c r="O47" s="36">
        <f t="shared" si="2"/>
        <v>4322922.0287332144</v>
      </c>
    </row>
    <row r="48" spans="1:15" ht="16.5" x14ac:dyDescent="0.3">
      <c r="A48" s="3" t="s">
        <v>179</v>
      </c>
      <c r="B48" s="4">
        <v>3.2272000000000002E-2</v>
      </c>
      <c r="C48" s="5">
        <v>0.20272799999999999</v>
      </c>
      <c r="D48" s="5">
        <v>0.18898039310908263</v>
      </c>
      <c r="E48" s="5">
        <v>0.23499999999999999</v>
      </c>
      <c r="F48" s="8">
        <v>0.22125242534880835</v>
      </c>
      <c r="G48" s="9">
        <f t="shared" si="3"/>
        <v>-5.8500317664645252E-2</v>
      </c>
      <c r="H48" s="31">
        <v>235990.93917327793</v>
      </c>
      <c r="I48" s="31">
        <v>996949.46786629292</v>
      </c>
      <c r="J48" s="31">
        <v>2874.2019541882473</v>
      </c>
      <c r="K48" s="31">
        <v>12142.136129490413</v>
      </c>
      <c r="L48" s="34">
        <f t="shared" si="1"/>
        <v>1009091.6039957834</v>
      </c>
      <c r="M48" s="34">
        <v>7306.7957443224004</v>
      </c>
      <c r="N48" s="31">
        <v>30867.736509837836</v>
      </c>
      <c r="O48" s="36">
        <f t="shared" si="2"/>
        <v>1039959.3405056212</v>
      </c>
    </row>
    <row r="49" spans="1:15" ht="16.5" x14ac:dyDescent="0.3">
      <c r="A49" s="3" t="s">
        <v>122</v>
      </c>
      <c r="B49" s="4">
        <v>2.2349999999999998E-2</v>
      </c>
      <c r="C49" s="5">
        <v>0.20565</v>
      </c>
      <c r="D49" s="5">
        <v>0.18576741602884289</v>
      </c>
      <c r="E49" s="5">
        <v>0.22800000000000001</v>
      </c>
      <c r="F49" s="8">
        <v>0.20811744635460941</v>
      </c>
      <c r="G49" s="9">
        <f t="shared" si="3"/>
        <v>-8.7204182655221896E-2</v>
      </c>
      <c r="H49" s="31">
        <v>341304.02103560045</v>
      </c>
      <c r="I49" s="31">
        <v>1441847.1460983832</v>
      </c>
      <c r="J49" s="31">
        <v>4156.8404603557356</v>
      </c>
      <c r="K49" s="31">
        <v>17560.673725332519</v>
      </c>
      <c r="L49" s="34">
        <f t="shared" si="1"/>
        <v>1459407.8198237158</v>
      </c>
      <c r="M49" s="34">
        <v>10567.519147809042</v>
      </c>
      <c r="N49" s="31">
        <v>44642.741911965881</v>
      </c>
      <c r="O49" s="36">
        <f t="shared" si="2"/>
        <v>1504050.5617356817</v>
      </c>
    </row>
    <row r="50" spans="1:15" ht="16.5" x14ac:dyDescent="0.3">
      <c r="A50" s="3" t="s">
        <v>123</v>
      </c>
      <c r="B50" s="4">
        <v>1.3955E-2</v>
      </c>
      <c r="C50" s="5">
        <v>0.20604500000000001</v>
      </c>
      <c r="D50" s="5">
        <v>0.19247294823866243</v>
      </c>
      <c r="E50" s="5">
        <v>0.22</v>
      </c>
      <c r="F50" s="8">
        <v>0.20642797831824863</v>
      </c>
      <c r="G50" s="9">
        <f t="shared" si="3"/>
        <v>-6.1691007644324447E-2</v>
      </c>
      <c r="H50" s="31">
        <v>232977.39597136667</v>
      </c>
      <c r="I50" s="31">
        <v>984218.6812434576</v>
      </c>
      <c r="J50" s="31">
        <v>2837.4991392822776</v>
      </c>
      <c r="K50" s="31">
        <v>11987.084194369996</v>
      </c>
      <c r="L50" s="34">
        <f t="shared" si="1"/>
        <v>996205.76543782756</v>
      </c>
      <c r="M50" s="34">
        <v>7213.4898541886796</v>
      </c>
      <c r="N50" s="31">
        <v>30473.563505384889</v>
      </c>
      <c r="O50" s="36">
        <f t="shared" si="2"/>
        <v>1026679.3289432124</v>
      </c>
    </row>
    <row r="51" spans="1:15" ht="16.5" x14ac:dyDescent="0.3">
      <c r="A51" s="3" t="s">
        <v>105</v>
      </c>
      <c r="B51" s="4">
        <v>0.16453200000000001</v>
      </c>
      <c r="C51" s="5">
        <v>0.23546800000000001</v>
      </c>
      <c r="D51" s="5">
        <v>0.173155958979333</v>
      </c>
      <c r="E51" s="5">
        <v>0.4</v>
      </c>
      <c r="F51" s="8">
        <v>0.3376880081854321</v>
      </c>
      <c r="G51" s="9">
        <f t="shared" si="3"/>
        <v>-0.15577997953641975</v>
      </c>
      <c r="H51" s="31">
        <v>1069647.9810569966</v>
      </c>
      <c r="I51" s="31">
        <v>4518753.9371417435</v>
      </c>
      <c r="J51" s="31">
        <v>13027.552363737777</v>
      </c>
      <c r="K51" s="31">
        <v>55035.212123514015</v>
      </c>
      <c r="L51" s="34">
        <f t="shared" si="1"/>
        <v>4573789.1492652576</v>
      </c>
      <c r="M51" s="34">
        <v>33118.641517721961</v>
      </c>
      <c r="N51" s="31">
        <v>139910.50738309923</v>
      </c>
      <c r="O51" s="36">
        <f t="shared" si="2"/>
        <v>4713699.6566483565</v>
      </c>
    </row>
    <row r="52" spans="1:15" ht="16.5" x14ac:dyDescent="0.3">
      <c r="A52" s="3" t="s">
        <v>106</v>
      </c>
      <c r="B52" s="4">
        <v>1.5959019999999999</v>
      </c>
      <c r="C52" s="5">
        <v>0.52709800000000029</v>
      </c>
      <c r="D52" s="5">
        <v>0.34436219225147846</v>
      </c>
      <c r="E52" s="5">
        <v>2.1230000000000002</v>
      </c>
      <c r="F52" s="8">
        <v>1.9402644749764899</v>
      </c>
      <c r="G52" s="9">
        <f t="shared" si="3"/>
        <v>-8.6074199257423545E-2</v>
      </c>
      <c r="H52" s="31">
        <v>3136838.9890417717</v>
      </c>
      <c r="I52" s="31">
        <v>13251652.677271714</v>
      </c>
      <c r="J52" s="31">
        <v>38204.469984577503</v>
      </c>
      <c r="K52" s="31">
        <v>161395.71355861248</v>
      </c>
      <c r="L52" s="34">
        <f t="shared" si="1"/>
        <v>13413048.390830327</v>
      </c>
      <c r="M52" s="34">
        <v>97123.397432329715</v>
      </c>
      <c r="N52" s="31">
        <v>410300.15697522875</v>
      </c>
      <c r="O52" s="36">
        <f t="shared" si="2"/>
        <v>13823348.547805555</v>
      </c>
    </row>
    <row r="53" spans="1:15" ht="16.5" x14ac:dyDescent="0.3">
      <c r="A53" s="3" t="s">
        <v>144</v>
      </c>
      <c r="B53" s="4">
        <v>0.65579200000000004</v>
      </c>
      <c r="C53" s="5">
        <v>0.43020800000000003</v>
      </c>
      <c r="D53" s="5">
        <v>0.38273484683992154</v>
      </c>
      <c r="E53" s="5">
        <v>1.0860000000000001</v>
      </c>
      <c r="F53" s="8">
        <v>1.0385269981685479</v>
      </c>
      <c r="G53" s="9">
        <f t="shared" si="3"/>
        <v>-4.3713629679053567E-2</v>
      </c>
      <c r="H53" s="31">
        <v>814921.80052341893</v>
      </c>
      <c r="I53" s="31">
        <v>3442656.986029143</v>
      </c>
      <c r="J53" s="31">
        <v>9925.1684822322859</v>
      </c>
      <c r="K53" s="31">
        <v>41929.115886857799</v>
      </c>
      <c r="L53" s="34">
        <f t="shared" si="1"/>
        <v>3484586.1019160007</v>
      </c>
      <c r="M53" s="34">
        <v>25231.76171457977</v>
      </c>
      <c r="N53" s="31">
        <v>106592.1916443128</v>
      </c>
      <c r="O53" s="36">
        <f t="shared" si="2"/>
        <v>3591178.2935603135</v>
      </c>
    </row>
    <row r="54" spans="1:15" ht="16.5" x14ac:dyDescent="0.3">
      <c r="A54" s="3" t="s">
        <v>107</v>
      </c>
      <c r="B54" s="4">
        <v>1.070457</v>
      </c>
      <c r="C54" s="5">
        <v>0.85254300000000005</v>
      </c>
      <c r="D54" s="5">
        <v>0.56754015496360721</v>
      </c>
      <c r="E54" s="5">
        <v>1.923</v>
      </c>
      <c r="F54" s="8">
        <v>1.6379973936438685</v>
      </c>
      <c r="G54" s="9">
        <f t="shared" si="3"/>
        <v>-0.14820728359653224</v>
      </c>
      <c r="H54" s="31">
        <v>4892356.24808814</v>
      </c>
      <c r="I54" s="31">
        <v>20667878.077143114</v>
      </c>
      <c r="J54" s="31">
        <v>59585.422805217037</v>
      </c>
      <c r="K54" s="31">
        <v>251720.06928042127</v>
      </c>
      <c r="L54" s="34">
        <f t="shared" si="1"/>
        <v>20919598.146423534</v>
      </c>
      <c r="M54" s="34">
        <v>151478.0522441658</v>
      </c>
      <c r="N54" s="31">
        <v>639922.71952169796</v>
      </c>
      <c r="O54" s="36">
        <f t="shared" si="2"/>
        <v>21559520.865945231</v>
      </c>
    </row>
    <row r="55" spans="1:15" ht="16.5" x14ac:dyDescent="0.3">
      <c r="A55" s="3" t="s">
        <v>108</v>
      </c>
      <c r="B55" s="4">
        <v>4.4255000000000003E-2</v>
      </c>
      <c r="C55" s="5">
        <v>0.195745</v>
      </c>
      <c r="D55" s="5">
        <v>0.17766741025920732</v>
      </c>
      <c r="E55" s="5">
        <v>0.24</v>
      </c>
      <c r="F55" s="8">
        <v>0.22192244259656441</v>
      </c>
      <c r="G55" s="9">
        <f t="shared" si="3"/>
        <v>-7.532315584764826E-2</v>
      </c>
      <c r="H55" s="31">
        <v>310319.44599957624</v>
      </c>
      <c r="I55" s="31">
        <v>1310952.0545222345</v>
      </c>
      <c r="J55" s="31">
        <v>3779.4703527142556</v>
      </c>
      <c r="K55" s="31">
        <v>15966.46451831895</v>
      </c>
      <c r="L55" s="34">
        <f t="shared" si="1"/>
        <v>1326918.5190405534</v>
      </c>
      <c r="M55" s="34">
        <v>9608.1689210334735</v>
      </c>
      <c r="N55" s="31">
        <v>40589.943523045324</v>
      </c>
      <c r="O55" s="36">
        <f t="shared" si="2"/>
        <v>1367508.4625635988</v>
      </c>
    </row>
    <row r="56" spans="1:15" ht="16.5" x14ac:dyDescent="0.3">
      <c r="A56" s="3" t="s">
        <v>180</v>
      </c>
      <c r="B56" s="4">
        <v>4.8905999999999998E-2</v>
      </c>
      <c r="C56" s="5">
        <v>0.25609399999999999</v>
      </c>
      <c r="D56" s="5">
        <v>0.23381826696139893</v>
      </c>
      <c r="E56" s="5">
        <v>0.30499999999999999</v>
      </c>
      <c r="F56" s="8">
        <v>0.28272430815848021</v>
      </c>
      <c r="G56" s="9">
        <f t="shared" si="3"/>
        <v>-7.3035055218097611E-2</v>
      </c>
      <c r="H56" s="31">
        <v>382384.64396766294</v>
      </c>
      <c r="I56" s="31">
        <v>1615393.237805166</v>
      </c>
      <c r="J56" s="31">
        <v>4657.1732575565111</v>
      </c>
      <c r="K56" s="31">
        <v>19674.341807983419</v>
      </c>
      <c r="L56" s="34">
        <f t="shared" si="1"/>
        <v>1635067.5796131494</v>
      </c>
      <c r="M56" s="34">
        <v>11839.465104148083</v>
      </c>
      <c r="N56" s="31">
        <v>50016.10857074173</v>
      </c>
      <c r="O56" s="36">
        <f t="shared" si="2"/>
        <v>1685083.6881838911</v>
      </c>
    </row>
    <row r="57" spans="1:15" ht="16.5" x14ac:dyDescent="0.3">
      <c r="A57" s="3" t="s">
        <v>189</v>
      </c>
      <c r="B57" s="4">
        <v>2.4251999999999999E-2</v>
      </c>
      <c r="C57" s="5">
        <v>0.26574799999999998</v>
      </c>
      <c r="D57" s="5">
        <v>0.25667900933215171</v>
      </c>
      <c r="E57" s="5">
        <v>0.28999999999999998</v>
      </c>
      <c r="F57" s="8">
        <v>0.28093105026792897</v>
      </c>
      <c r="G57" s="9">
        <f t="shared" si="3"/>
        <v>-3.1272240455417322E-2</v>
      </c>
      <c r="H57" s="31">
        <v>155677.63906640559</v>
      </c>
      <c r="I57" s="31">
        <v>657663.9762934933</v>
      </c>
      <c r="J57" s="31">
        <v>1896.0430260397989</v>
      </c>
      <c r="K57" s="31">
        <v>8009.8799237119774</v>
      </c>
      <c r="L57" s="34">
        <f t="shared" si="1"/>
        <v>665673.85621720529</v>
      </c>
      <c r="M57" s="34">
        <v>4820.1202749625663</v>
      </c>
      <c r="N57" s="31">
        <v>20362.715450049764</v>
      </c>
      <c r="O57" s="36">
        <f t="shared" si="2"/>
        <v>686036.57166725502</v>
      </c>
    </row>
    <row r="58" spans="1:15" ht="16.5" x14ac:dyDescent="0.3">
      <c r="A58" s="3" t="s">
        <v>184</v>
      </c>
      <c r="B58" s="4">
        <v>2.2963999999999998E-2</v>
      </c>
      <c r="C58" s="5">
        <v>0.211036</v>
      </c>
      <c r="D58" s="5">
        <v>0.19604481854048778</v>
      </c>
      <c r="E58" s="5">
        <v>0.23400000000000001</v>
      </c>
      <c r="F58" s="8">
        <v>0.21900885045329169</v>
      </c>
      <c r="G58" s="9">
        <f t="shared" si="3"/>
        <v>-6.4064741652599677E-2</v>
      </c>
      <c r="H58" s="31">
        <v>257338.15240698494</v>
      </c>
      <c r="I58" s="31">
        <v>1087131.2898816965</v>
      </c>
      <c r="J58" s="31">
        <v>3134.1958429694714</v>
      </c>
      <c r="K58" s="31">
        <v>13240.48664234044</v>
      </c>
      <c r="L58" s="34">
        <f t="shared" si="1"/>
        <v>1100371.7765240369</v>
      </c>
      <c r="M58" s="34">
        <v>7967.7521664444503</v>
      </c>
      <c r="N58" s="31">
        <v>33659.963006438855</v>
      </c>
      <c r="O58" s="36">
        <f t="shared" si="2"/>
        <v>1134031.7395304758</v>
      </c>
    </row>
    <row r="59" spans="1:15" ht="16.5" x14ac:dyDescent="0.3">
      <c r="A59" s="3" t="s">
        <v>145</v>
      </c>
      <c r="B59" s="4">
        <v>1.172563</v>
      </c>
      <c r="C59" s="5">
        <v>0.45443699999999998</v>
      </c>
      <c r="D59" s="5">
        <v>0.38271374805468505</v>
      </c>
      <c r="E59" s="5">
        <v>1.627</v>
      </c>
      <c r="F59" s="8">
        <v>1.5552769746813673</v>
      </c>
      <c r="G59" s="9">
        <f t="shared" si="3"/>
        <v>-4.4082990361790197E-2</v>
      </c>
      <c r="H59" s="31">
        <v>1231197.8319627307</v>
      </c>
      <c r="I59" s="31">
        <v>5201225.2153126961</v>
      </c>
      <c r="J59" s="31">
        <v>14995.114757441101</v>
      </c>
      <c r="K59" s="31">
        <v>63347.22735709876</v>
      </c>
      <c r="L59" s="34">
        <f t="shared" si="1"/>
        <v>5264572.4426697949</v>
      </c>
      <c r="M59" s="34">
        <v>38120.578317622654</v>
      </c>
      <c r="N59" s="31">
        <v>161041.31116917307</v>
      </c>
      <c r="O59" s="36">
        <f t="shared" si="2"/>
        <v>5425613.7538389675</v>
      </c>
    </row>
    <row r="60" spans="1:15" ht="16.5" x14ac:dyDescent="0.3">
      <c r="A60" s="3" t="s">
        <v>175</v>
      </c>
      <c r="B60" s="4">
        <v>1.2212000000000001E-2</v>
      </c>
      <c r="C60" s="5">
        <v>0.18978800000000001</v>
      </c>
      <c r="D60" s="5">
        <v>0.18471002564832295</v>
      </c>
      <c r="E60" s="5">
        <v>0.20200000000000001</v>
      </c>
      <c r="F60" s="8">
        <v>0.19692205434275653</v>
      </c>
      <c r="G60" s="9">
        <f t="shared" si="3"/>
        <v>-2.5138344837839055E-2</v>
      </c>
      <c r="H60" s="31">
        <v>87168.04200949613</v>
      </c>
      <c r="I60" s="31">
        <v>368243.51562288316</v>
      </c>
      <c r="J60" s="31">
        <v>1061.6448138396445</v>
      </c>
      <c r="K60" s="31">
        <v>4484.9443623905463</v>
      </c>
      <c r="L60" s="34">
        <f t="shared" si="1"/>
        <v>372728.45998527372</v>
      </c>
      <c r="M60" s="34">
        <v>2698.9132744975504</v>
      </c>
      <c r="N60" s="31">
        <v>11401.624834638067</v>
      </c>
      <c r="O60" s="36">
        <f t="shared" si="2"/>
        <v>384130.0848199118</v>
      </c>
    </row>
    <row r="61" spans="1:15" ht="16.5" x14ac:dyDescent="0.3">
      <c r="A61" s="3" t="s">
        <v>167</v>
      </c>
      <c r="B61" s="4">
        <v>0.75791200000000003</v>
      </c>
      <c r="C61" s="5">
        <v>0.19308799999999993</v>
      </c>
      <c r="D61" s="5">
        <v>0.18455849214420783</v>
      </c>
      <c r="E61" s="5">
        <v>0.95099999999999996</v>
      </c>
      <c r="F61" s="8">
        <v>0.94247062947601135</v>
      </c>
      <c r="G61" s="9">
        <f t="shared" si="3"/>
        <v>-8.9688438738050325E-3</v>
      </c>
      <c r="H61" s="31">
        <v>146415.21952662803</v>
      </c>
      <c r="I61" s="31">
        <v>618534.6594490218</v>
      </c>
      <c r="J61" s="31">
        <v>1783.2333375195449</v>
      </c>
      <c r="K61" s="31">
        <v>7533.3126481444569</v>
      </c>
      <c r="L61" s="34">
        <f t="shared" si="1"/>
        <v>626067.97209716623</v>
      </c>
      <c r="M61" s="34">
        <v>4533.3355030028033</v>
      </c>
      <c r="N61" s="31">
        <v>19151.186198973261</v>
      </c>
      <c r="O61" s="36">
        <f t="shared" si="2"/>
        <v>645219.15829613945</v>
      </c>
    </row>
    <row r="62" spans="1:15" ht="16.5" x14ac:dyDescent="0.3">
      <c r="A62" s="3" t="s">
        <v>124</v>
      </c>
      <c r="B62" s="4">
        <v>1.4917E-2</v>
      </c>
      <c r="C62" s="5">
        <v>0.19508300000000001</v>
      </c>
      <c r="D62" s="5">
        <v>0.18146002418382962</v>
      </c>
      <c r="E62" s="5">
        <v>0.21</v>
      </c>
      <c r="F62" s="8">
        <v>0.19637705279884846</v>
      </c>
      <c r="G62" s="9">
        <f t="shared" si="3"/>
        <v>-6.4871177148340675E-2</v>
      </c>
      <c r="H62" s="31">
        <v>233851.5837067347</v>
      </c>
      <c r="I62" s="31">
        <v>987911.70861409942</v>
      </c>
      <c r="J62" s="31">
        <v>2848.1461247391053</v>
      </c>
      <c r="K62" s="31">
        <v>12032.062643639061</v>
      </c>
      <c r="L62" s="34">
        <f t="shared" si="1"/>
        <v>999943.77125773847</v>
      </c>
      <c r="M62" s="34">
        <v>7240.55661889966</v>
      </c>
      <c r="N62" s="31">
        <v>30587.907711861648</v>
      </c>
      <c r="O62" s="36">
        <f t="shared" si="2"/>
        <v>1030531.6789696001</v>
      </c>
    </row>
    <row r="63" spans="1:15" ht="16.5" x14ac:dyDescent="0.3">
      <c r="A63" s="3" t="s">
        <v>176</v>
      </c>
      <c r="B63" s="4">
        <v>0.130581</v>
      </c>
      <c r="C63" s="5">
        <v>0.123419</v>
      </c>
      <c r="D63" s="5">
        <v>0.12013060640292102</v>
      </c>
      <c r="E63" s="5">
        <v>0.254</v>
      </c>
      <c r="F63" s="8">
        <v>0.25071164293528714</v>
      </c>
      <c r="G63" s="9">
        <f t="shared" si="3"/>
        <v>-1.2946287656349864E-2</v>
      </c>
      <c r="H63" s="31">
        <v>56447.954764981754</v>
      </c>
      <c r="I63" s="31">
        <v>238465.75916106795</v>
      </c>
      <c r="J63" s="31">
        <v>687.49597956518846</v>
      </c>
      <c r="K63" s="31">
        <v>2904.3435031396348</v>
      </c>
      <c r="L63" s="34">
        <f t="shared" si="1"/>
        <v>241370.10266420757</v>
      </c>
      <c r="M63" s="34">
        <v>1747.7521683560335</v>
      </c>
      <c r="N63" s="31">
        <v>7383.42158520469</v>
      </c>
      <c r="O63" s="36">
        <f t="shared" si="2"/>
        <v>248753.52424941226</v>
      </c>
    </row>
    <row r="64" spans="1:15" ht="16.5" x14ac:dyDescent="0.3">
      <c r="A64" s="3" t="s">
        <v>174</v>
      </c>
      <c r="B64" s="4">
        <v>1.3833E-2</v>
      </c>
      <c r="C64" s="5">
        <v>0.184167</v>
      </c>
      <c r="D64" s="5">
        <v>0.17965035947613944</v>
      </c>
      <c r="E64" s="5">
        <v>0.19800000000000001</v>
      </c>
      <c r="F64" s="8">
        <v>0.19348338766950882</v>
      </c>
      <c r="G64" s="9">
        <f t="shared" si="3"/>
        <v>-2.2811173386319106E-2</v>
      </c>
      <c r="H64" s="31">
        <v>77532.191153574269</v>
      </c>
      <c r="I64" s="31">
        <v>327536.62909196992</v>
      </c>
      <c r="J64" s="31">
        <v>944.28699723286991</v>
      </c>
      <c r="K64" s="31">
        <v>3989.1634089948484</v>
      </c>
      <c r="L64" s="34">
        <f t="shared" si="1"/>
        <v>331525.79250096477</v>
      </c>
      <c r="M64" s="34">
        <v>2400.5662520498881</v>
      </c>
      <c r="N64" s="31">
        <v>10141.250574886108</v>
      </c>
      <c r="O64" s="36">
        <f t="shared" si="2"/>
        <v>341667.04307585087</v>
      </c>
    </row>
    <row r="65" spans="1:15" ht="16.5" x14ac:dyDescent="0.3">
      <c r="A65" s="3" t="s">
        <v>113</v>
      </c>
      <c r="B65" s="4">
        <v>0.43191499999999999</v>
      </c>
      <c r="C65" s="5">
        <v>0.20308500000000002</v>
      </c>
      <c r="D65" s="5">
        <v>0.15712968620353182</v>
      </c>
      <c r="E65" s="5">
        <v>0.63500000000000001</v>
      </c>
      <c r="F65" s="8">
        <v>0.58904477203600059</v>
      </c>
      <c r="G65" s="9">
        <f t="shared" si="3"/>
        <v>-7.2370437738581761E-2</v>
      </c>
      <c r="H65" s="31">
        <v>788867.68628721312</v>
      </c>
      <c r="I65" s="31">
        <v>3332590.7461365983</v>
      </c>
      <c r="J65" s="31">
        <v>9607.8478837606817</v>
      </c>
      <c r="K65" s="31">
        <v>40588.587293270582</v>
      </c>
      <c r="L65" s="34">
        <f t="shared" si="1"/>
        <v>3373179.3334298688</v>
      </c>
      <c r="M65" s="34">
        <v>24425.06934032985</v>
      </c>
      <c r="N65" s="31">
        <v>103184.30006992594</v>
      </c>
      <c r="O65" s="36">
        <f t="shared" si="2"/>
        <v>3476363.6334997946</v>
      </c>
    </row>
    <row r="66" spans="1:15" ht="16.5" x14ac:dyDescent="0.3">
      <c r="A66" s="3" t="s">
        <v>135</v>
      </c>
      <c r="B66" s="4">
        <v>0.52660300000000004</v>
      </c>
      <c r="C66" s="5">
        <v>0.23639699999999997</v>
      </c>
      <c r="D66" s="5">
        <v>0.22848372246755166</v>
      </c>
      <c r="E66" s="5">
        <v>0.76300000000000001</v>
      </c>
      <c r="F66" s="8">
        <v>0.7550868324947857</v>
      </c>
      <c r="G66" s="9">
        <f t="shared" si="3"/>
        <v>-1.0371123860045017E-2</v>
      </c>
      <c r="H66" s="31">
        <v>135837.47524725087</v>
      </c>
      <c r="I66" s="31">
        <v>573848.72121980996</v>
      </c>
      <c r="J66" s="31">
        <v>1654.4039282837766</v>
      </c>
      <c r="K66" s="31">
        <v>6989.0696724053641</v>
      </c>
      <c r="L66" s="34">
        <f t="shared" si="1"/>
        <v>580837.79089221533</v>
      </c>
      <c r="M66" s="34">
        <v>4205.8253996241256</v>
      </c>
      <c r="N66" s="31">
        <v>17767.611793837033</v>
      </c>
      <c r="O66" s="36">
        <f t="shared" si="2"/>
        <v>598605.40268605237</v>
      </c>
    </row>
    <row r="67" spans="1:15" ht="16.5" x14ac:dyDescent="0.3">
      <c r="A67" s="3" t="s">
        <v>168</v>
      </c>
      <c r="B67" s="4">
        <v>1.0772060000000001</v>
      </c>
      <c r="C67" s="5">
        <v>0.32979399999999992</v>
      </c>
      <c r="D67" s="5">
        <v>0.30364406459915227</v>
      </c>
      <c r="E67" s="5">
        <v>1.407</v>
      </c>
      <c r="F67" s="8">
        <v>1.3808502658093029</v>
      </c>
      <c r="G67" s="9">
        <f t="shared" si="3"/>
        <v>-1.8585454293317039E-2</v>
      </c>
      <c r="H67" s="31">
        <v>448886.47542345151</v>
      </c>
      <c r="I67" s="31">
        <v>1896331.8438136869</v>
      </c>
      <c r="J67" s="31">
        <v>5467.1183113662992</v>
      </c>
      <c r="K67" s="31">
        <v>23095.974406359201</v>
      </c>
      <c r="L67" s="34">
        <f t="shared" si="1"/>
        <v>1919427.8182200461</v>
      </c>
      <c r="M67" s="34">
        <v>13898.507289297413</v>
      </c>
      <c r="N67" s="31">
        <v>58714.582410415802</v>
      </c>
      <c r="O67" s="36">
        <f t="shared" si="2"/>
        <v>1978142.400630462</v>
      </c>
    </row>
    <row r="68" spans="1:15" ht="16.5" x14ac:dyDescent="0.3">
      <c r="A68" s="3" t="s">
        <v>157</v>
      </c>
      <c r="B68" s="4">
        <v>7.5972999999999999E-2</v>
      </c>
      <c r="C68" s="5">
        <v>0.23202699999999998</v>
      </c>
      <c r="D68" s="5">
        <v>0.20639954416727715</v>
      </c>
      <c r="E68" s="5">
        <v>0.308</v>
      </c>
      <c r="F68" s="8">
        <v>0.28237258531310722</v>
      </c>
      <c r="G68" s="9">
        <f t="shared" si="3"/>
        <v>-8.320589184056093E-2</v>
      </c>
      <c r="H68" s="31">
        <v>439920.33605859708</v>
      </c>
      <c r="I68" s="31">
        <v>1858454.1697812814</v>
      </c>
      <c r="J68" s="31">
        <v>5357.9171048527496</v>
      </c>
      <c r="K68" s="31">
        <v>22634.651250879477</v>
      </c>
      <c r="L68" s="34">
        <f t="shared" si="1"/>
        <v>1881088.8210321609</v>
      </c>
      <c r="M68" s="34">
        <v>13620.895999713102</v>
      </c>
      <c r="N68" s="31">
        <v>57541.806758967854</v>
      </c>
      <c r="O68" s="36">
        <f t="shared" si="2"/>
        <v>1938630.6277911288</v>
      </c>
    </row>
    <row r="69" spans="1:15" ht="16.5" x14ac:dyDescent="0.3">
      <c r="A69" s="3" t="s">
        <v>169</v>
      </c>
      <c r="B69" s="4">
        <v>3.9490999999999998E-2</v>
      </c>
      <c r="C69" s="5">
        <v>0.25650899999999999</v>
      </c>
      <c r="D69" s="5">
        <v>0.24819622294581328</v>
      </c>
      <c r="E69" s="5">
        <v>0.29599999999999999</v>
      </c>
      <c r="F69" s="8">
        <v>0.28768726486607021</v>
      </c>
      <c r="G69" s="9">
        <f t="shared" ref="G69:G97" si="4">(F69/E69)-1</f>
        <v>-2.8083564641654624E-2</v>
      </c>
      <c r="H69" s="31">
        <v>142696.45527509414</v>
      </c>
      <c r="I69" s="31">
        <v>602824.64933306258</v>
      </c>
      <c r="J69" s="31">
        <v>1737.9414313287052</v>
      </c>
      <c r="K69" s="31">
        <v>7341.9758877849699</v>
      </c>
      <c r="L69" s="34">
        <f t="shared" si="1"/>
        <v>610166.62522084755</v>
      </c>
      <c r="M69" s="34">
        <v>4418.1944263901387</v>
      </c>
      <c r="N69" s="31">
        <v>18664.769917650428</v>
      </c>
      <c r="O69" s="36">
        <f t="shared" si="2"/>
        <v>628831.39513849793</v>
      </c>
    </row>
    <row r="70" spans="1:15" ht="16.5" x14ac:dyDescent="0.3">
      <c r="A70" s="3" t="s">
        <v>170</v>
      </c>
      <c r="B70" s="4">
        <v>6.9490000000000003E-3</v>
      </c>
      <c r="C70" s="5">
        <v>0.20505099999999998</v>
      </c>
      <c r="D70" s="5">
        <v>0.2003298485587465</v>
      </c>
      <c r="E70" s="5">
        <v>0.21199999999999999</v>
      </c>
      <c r="F70" s="8">
        <v>0.2072788787623214</v>
      </c>
      <c r="G70" s="9">
        <f t="shared" si="4"/>
        <v>-2.2269439800370772E-2</v>
      </c>
      <c r="H70" s="31">
        <v>81042.792136000935</v>
      </c>
      <c r="I70" s="31">
        <v>342367.24840973673</v>
      </c>
      <c r="J70" s="31">
        <v>987.04362271779246</v>
      </c>
      <c r="K70" s="31">
        <v>4169.7898142893891</v>
      </c>
      <c r="L70" s="34">
        <f t="shared" ref="L70:L97" si="5">SUM(I70,K70)</f>
        <v>346537.0382240261</v>
      </c>
      <c r="M70" s="34">
        <v>2509.2621384609083</v>
      </c>
      <c r="N70" s="31">
        <v>10600.438993290401</v>
      </c>
      <c r="O70" s="36">
        <f t="shared" ref="O70:O97" si="6">L70+N70</f>
        <v>357137.47721731651</v>
      </c>
    </row>
    <row r="71" spans="1:15" ht="16.5" x14ac:dyDescent="0.3">
      <c r="A71" s="3" t="s">
        <v>162</v>
      </c>
      <c r="B71" s="4">
        <v>0.31171100000000002</v>
      </c>
      <c r="C71" s="5">
        <v>0.16628899999999996</v>
      </c>
      <c r="D71" s="5">
        <v>0.15008199583394383</v>
      </c>
      <c r="E71" s="5">
        <v>0.47799999999999998</v>
      </c>
      <c r="F71" s="8">
        <v>0.461793063123971</v>
      </c>
      <c r="G71" s="9">
        <f t="shared" si="4"/>
        <v>-3.3905725682068955E-2</v>
      </c>
      <c r="H71" s="31">
        <v>278208.36413240246</v>
      </c>
      <c r="I71" s="31">
        <v>1175298.0074124681</v>
      </c>
      <c r="J71" s="31">
        <v>3388.380192316341</v>
      </c>
      <c r="K71" s="31">
        <v>14314.294614413615</v>
      </c>
      <c r="L71" s="34">
        <f t="shared" si="5"/>
        <v>1189612.3020268816</v>
      </c>
      <c r="M71" s="34">
        <v>8613.9395783535729</v>
      </c>
      <c r="N71" s="31">
        <v>36389.797459835718</v>
      </c>
      <c r="O71" s="36">
        <f t="shared" si="6"/>
        <v>1226002.0994867173</v>
      </c>
    </row>
    <row r="72" spans="1:15" ht="16.5" x14ac:dyDescent="0.3">
      <c r="A72" s="3" t="s">
        <v>99</v>
      </c>
      <c r="B72" s="4">
        <v>41.324508999999999</v>
      </c>
      <c r="C72" s="5">
        <v>0</v>
      </c>
      <c r="D72" s="5">
        <v>3.2848450549450545</v>
      </c>
      <c r="E72" s="5">
        <v>41.323999999999998</v>
      </c>
      <c r="F72" s="8">
        <v>44.609360555183628</v>
      </c>
      <c r="G72" s="9">
        <f t="shared" si="4"/>
        <v>7.9502481734189168E-2</v>
      </c>
      <c r="H72" s="31">
        <v>-56396516.666554213</v>
      </c>
      <c r="I72" s="31">
        <v>-238248457.66197211</v>
      </c>
      <c r="J72" s="31">
        <v>-686869.500076022</v>
      </c>
      <c r="K72" s="31">
        <v>-2901696.9252856644</v>
      </c>
      <c r="L72" s="34">
        <f t="shared" si="5"/>
        <v>-241150154.58725777</v>
      </c>
      <c r="M72" s="34">
        <v>-1746159.5322997309</v>
      </c>
      <c r="N72" s="31">
        <v>-7376693.4554112414</v>
      </c>
      <c r="O72" s="36">
        <f t="shared" si="6"/>
        <v>-248526848.04266903</v>
      </c>
    </row>
    <row r="73" spans="1:15" ht="16.5" x14ac:dyDescent="0.3">
      <c r="A73" s="3" t="s">
        <v>151</v>
      </c>
      <c r="B73" s="4">
        <v>3.9449999999999999E-2</v>
      </c>
      <c r="C73" s="5">
        <v>0.20355000000000001</v>
      </c>
      <c r="D73" s="5">
        <v>0.19674866787553555</v>
      </c>
      <c r="E73" s="5">
        <v>0.24299999999999999</v>
      </c>
      <c r="F73" s="8">
        <v>0.23619870229315321</v>
      </c>
      <c r="G73" s="9">
        <f t="shared" si="4"/>
        <v>-2.7988879452044424E-2</v>
      </c>
      <c r="H73" s="31">
        <v>116751.11240779515</v>
      </c>
      <c r="I73" s="31">
        <v>493217.91673656314</v>
      </c>
      <c r="J73" s="31">
        <v>1421.9455908421442</v>
      </c>
      <c r="K73" s="31">
        <v>6007.0437665575328</v>
      </c>
      <c r="L73" s="34">
        <f t="shared" si="5"/>
        <v>499224.96050312067</v>
      </c>
      <c r="M73" s="34">
        <v>3614.8698516760051</v>
      </c>
      <c r="N73" s="31">
        <v>15271.105694393431</v>
      </c>
      <c r="O73" s="36">
        <f t="shared" si="6"/>
        <v>514496.06619751413</v>
      </c>
    </row>
    <row r="74" spans="1:15" ht="16.5" x14ac:dyDescent="0.3">
      <c r="A74" s="3" t="s">
        <v>137</v>
      </c>
      <c r="B74" s="4">
        <v>0.147204</v>
      </c>
      <c r="C74" s="5">
        <v>0.31979600000000002</v>
      </c>
      <c r="D74" s="5">
        <v>0.30371403611217213</v>
      </c>
      <c r="E74" s="5">
        <v>0.46700000000000003</v>
      </c>
      <c r="F74" s="8">
        <v>0.45091810181755776</v>
      </c>
      <c r="G74" s="9">
        <f t="shared" si="4"/>
        <v>-3.4436612810368916E-2</v>
      </c>
      <c r="H74" s="31">
        <v>276061.94925696403</v>
      </c>
      <c r="I74" s="31">
        <v>1166230.4255155316</v>
      </c>
      <c r="J74" s="31">
        <v>3362.2383842829731</v>
      </c>
      <c r="K74" s="31">
        <v>14203.857909940007</v>
      </c>
      <c r="L74" s="34">
        <f t="shared" si="5"/>
        <v>1180434.2834254715</v>
      </c>
      <c r="M74" s="34">
        <v>8547.4818781878857</v>
      </c>
      <c r="N74" s="31">
        <v>36109.045287536632</v>
      </c>
      <c r="O74" s="36">
        <f t="shared" si="6"/>
        <v>1216543.3287130082</v>
      </c>
    </row>
    <row r="75" spans="1:15" ht="16.5" x14ac:dyDescent="0.3">
      <c r="A75" s="3" t="s">
        <v>146</v>
      </c>
      <c r="B75" s="4">
        <v>1.4033E-2</v>
      </c>
      <c r="C75" s="5">
        <v>0.319967</v>
      </c>
      <c r="D75" s="5">
        <v>0.3114014177933262</v>
      </c>
      <c r="E75" s="5">
        <v>0.33400000000000002</v>
      </c>
      <c r="F75" s="8">
        <v>0.32543446521390423</v>
      </c>
      <c r="G75" s="9">
        <f t="shared" si="4"/>
        <v>-2.5645313730825681E-2</v>
      </c>
      <c r="H75" s="31">
        <v>147036.01544123422</v>
      </c>
      <c r="I75" s="31">
        <v>621157.22690389247</v>
      </c>
      <c r="J75" s="31">
        <v>1790.7941906487395</v>
      </c>
      <c r="K75" s="31">
        <v>7565.2536562618534</v>
      </c>
      <c r="L75" s="34">
        <f t="shared" si="5"/>
        <v>628722.4805601543</v>
      </c>
      <c r="M75" s="34">
        <v>4552.5567026082717</v>
      </c>
      <c r="N75" s="31">
        <v>19232.386624657203</v>
      </c>
      <c r="O75" s="36">
        <f t="shared" si="6"/>
        <v>647954.8671848115</v>
      </c>
    </row>
    <row r="76" spans="1:15" ht="16.5" x14ac:dyDescent="0.3">
      <c r="A76" s="3" t="s">
        <v>125</v>
      </c>
      <c r="B76" s="4">
        <v>6.3311000000000006E-2</v>
      </c>
      <c r="C76" s="5">
        <v>0.26668900000000001</v>
      </c>
      <c r="D76" s="5">
        <v>0.23856770260542703</v>
      </c>
      <c r="E76" s="5">
        <v>0.33</v>
      </c>
      <c r="F76" s="8">
        <v>0.30187874659359115</v>
      </c>
      <c r="G76" s="9">
        <f t="shared" si="4"/>
        <v>-8.5215919413360153E-2</v>
      </c>
      <c r="H76" s="31">
        <v>482729.58470772393</v>
      </c>
      <c r="I76" s="31">
        <v>2039302.8829141434</v>
      </c>
      <c r="J76" s="31">
        <v>5879.30333500079</v>
      </c>
      <c r="K76" s="31">
        <v>24837.26007357346</v>
      </c>
      <c r="L76" s="34">
        <f t="shared" si="5"/>
        <v>2064140.1429877169</v>
      </c>
      <c r="M76" s="34">
        <v>14946.363989894715</v>
      </c>
      <c r="N76" s="31">
        <v>63141.278552734897</v>
      </c>
      <c r="O76" s="36">
        <f t="shared" si="6"/>
        <v>2127281.4215404517</v>
      </c>
    </row>
    <row r="77" spans="1:15" ht="16.5" x14ac:dyDescent="0.3">
      <c r="A77" s="3" t="s">
        <v>133</v>
      </c>
      <c r="B77" s="4">
        <v>3.2906999999999999E-2</v>
      </c>
      <c r="C77" s="5">
        <v>0.31209299999999995</v>
      </c>
      <c r="D77" s="5">
        <v>0.29697291825228772</v>
      </c>
      <c r="E77" s="5">
        <v>0.34499999999999997</v>
      </c>
      <c r="F77" s="8">
        <v>0.32987996632064054</v>
      </c>
      <c r="G77" s="9">
        <f t="shared" si="4"/>
        <v>-4.3826184577853478E-2</v>
      </c>
      <c r="H77" s="31">
        <v>259550.57810974214</v>
      </c>
      <c r="I77" s="31">
        <v>1096477.7361257109</v>
      </c>
      <c r="J77" s="31">
        <v>3161.1416159751534</v>
      </c>
      <c r="K77" s="31">
        <v>13354.31971641256</v>
      </c>
      <c r="L77" s="34">
        <f t="shared" si="5"/>
        <v>1109832.0558421235</v>
      </c>
      <c r="M77" s="34">
        <v>8036.2537062331103</v>
      </c>
      <c r="N77" s="31">
        <v>33949.349428983587</v>
      </c>
      <c r="O77" s="36">
        <f t="shared" si="6"/>
        <v>1143781.4052711071</v>
      </c>
    </row>
    <row r="78" spans="1:15" ht="16.5" x14ac:dyDescent="0.3">
      <c r="A78" s="3" t="s">
        <v>109</v>
      </c>
      <c r="B78" s="4">
        <v>1.483447</v>
      </c>
      <c r="C78" s="5">
        <v>0.92655300000000018</v>
      </c>
      <c r="D78" s="5">
        <v>0.58426231045684884</v>
      </c>
      <c r="E78" s="5">
        <v>2.41</v>
      </c>
      <c r="F78" s="8">
        <v>2.0677096117524876</v>
      </c>
      <c r="G78" s="9">
        <f t="shared" si="4"/>
        <v>-0.14202920674170649</v>
      </c>
      <c r="H78" s="31">
        <v>5875758.6150306612</v>
      </c>
      <c r="I78" s="31">
        <v>24822285.317761499</v>
      </c>
      <c r="J78" s="31">
        <v>71562.564871439245</v>
      </c>
      <c r="K78" s="31">
        <v>302317.79752926622</v>
      </c>
      <c r="L78" s="34">
        <f t="shared" si="5"/>
        <v>25124603.115290765</v>
      </c>
      <c r="M78" s="34">
        <v>181926.34087297716</v>
      </c>
      <c r="N78" s="31">
        <v>768552.2561143894</v>
      </c>
      <c r="O78" s="36">
        <f t="shared" si="6"/>
        <v>25893155.371405154</v>
      </c>
    </row>
    <row r="79" spans="1:15" ht="16.5" x14ac:dyDescent="0.3">
      <c r="A79" s="3" t="s">
        <v>134</v>
      </c>
      <c r="B79" s="4">
        <v>0.17149300000000001</v>
      </c>
      <c r="C79" s="5">
        <v>0.213507</v>
      </c>
      <c r="D79" s="5">
        <v>0.20310933625356803</v>
      </c>
      <c r="E79" s="5">
        <v>0.38500000000000001</v>
      </c>
      <c r="F79" s="8">
        <v>0.37460239083863445</v>
      </c>
      <c r="G79" s="9">
        <f t="shared" si="4"/>
        <v>-2.7006777042507979E-2</v>
      </c>
      <c r="H79" s="31">
        <v>178485.41385695618</v>
      </c>
      <c r="I79" s="31">
        <v>754015.97616395436</v>
      </c>
      <c r="J79" s="31">
        <v>2173.8255167715834</v>
      </c>
      <c r="K79" s="31">
        <v>9183.3788185754129</v>
      </c>
      <c r="L79" s="34">
        <f t="shared" si="5"/>
        <v>763199.35498252977</v>
      </c>
      <c r="M79" s="34">
        <v>5526.2988780939777</v>
      </c>
      <c r="N79" s="31">
        <v>23345.984151283617</v>
      </c>
      <c r="O79" s="36">
        <f t="shared" si="6"/>
        <v>786545.3391338134</v>
      </c>
    </row>
    <row r="80" spans="1:15" ht="16.5" x14ac:dyDescent="0.3">
      <c r="A80" s="3" t="s">
        <v>110</v>
      </c>
      <c r="B80" s="4">
        <v>0.66465399999999997</v>
      </c>
      <c r="C80" s="5">
        <v>0.48934599999999995</v>
      </c>
      <c r="D80" s="5">
        <v>0.31445378408755792</v>
      </c>
      <c r="E80" s="5">
        <v>1.1539999999999999</v>
      </c>
      <c r="F80" s="8">
        <v>0.97910792675795344</v>
      </c>
      <c r="G80" s="9">
        <f t="shared" si="4"/>
        <v>-0.15155292308669543</v>
      </c>
      <c r="H80" s="31">
        <v>3002198.2542771474</v>
      </c>
      <c r="I80" s="31">
        <v>12682859.615356062</v>
      </c>
      <c r="J80" s="31">
        <v>36564.641505020147</v>
      </c>
      <c r="K80" s="31">
        <v>154468.21822419914</v>
      </c>
      <c r="L80" s="34">
        <f t="shared" si="5"/>
        <v>12837327.833580261</v>
      </c>
      <c r="M80" s="34">
        <v>92954.625736106886</v>
      </c>
      <c r="N80" s="31">
        <v>392689.07945350319</v>
      </c>
      <c r="O80" s="36">
        <f t="shared" si="6"/>
        <v>13230016.913033765</v>
      </c>
    </row>
    <row r="81" spans="1:15" ht="16.5" x14ac:dyDescent="0.3">
      <c r="A81" s="3" t="s">
        <v>129</v>
      </c>
      <c r="B81" s="4">
        <v>1.0803E-2</v>
      </c>
      <c r="C81" s="5">
        <v>0.179197</v>
      </c>
      <c r="D81" s="5">
        <v>0.17244509919264203</v>
      </c>
      <c r="E81" s="5">
        <v>0.19</v>
      </c>
      <c r="F81" s="8">
        <v>0.18324812589458353</v>
      </c>
      <c r="G81" s="9">
        <f t="shared" si="4"/>
        <v>-3.5536179502192011E-2</v>
      </c>
      <c r="H81" s="31">
        <v>115902.70660424139</v>
      </c>
      <c r="I81" s="31">
        <v>489633.80576454592</v>
      </c>
      <c r="J81" s="31">
        <v>1411.6126109952747</v>
      </c>
      <c r="K81" s="31">
        <v>5963.3918416323741</v>
      </c>
      <c r="L81" s="34">
        <f t="shared" si="5"/>
        <v>495597.19760617829</v>
      </c>
      <c r="M81" s="34">
        <v>3588.6013519760309</v>
      </c>
      <c r="N81" s="31">
        <v>15160.133777889865</v>
      </c>
      <c r="O81" s="36">
        <f t="shared" si="6"/>
        <v>510757.33138406818</v>
      </c>
    </row>
    <row r="82" spans="1:15" ht="16.5" x14ac:dyDescent="0.3">
      <c r="A82" s="3" t="s">
        <v>158</v>
      </c>
      <c r="B82" s="4">
        <v>5.9084999999999999E-2</v>
      </c>
      <c r="C82" s="5">
        <v>0.22791499999999998</v>
      </c>
      <c r="D82" s="5">
        <v>0.19751551216727717</v>
      </c>
      <c r="E82" s="5">
        <v>0.28699999999999998</v>
      </c>
      <c r="F82" s="8">
        <v>0.25660054955774342</v>
      </c>
      <c r="G82" s="9">
        <f t="shared" si="4"/>
        <v>-0.10592143011239219</v>
      </c>
      <c r="H82" s="31">
        <v>521837.12707446888</v>
      </c>
      <c r="I82" s="31">
        <v>2204513.6477370146</v>
      </c>
      <c r="J82" s="31">
        <v>6355.6054129016193</v>
      </c>
      <c r="K82" s="31">
        <v>26849.409797500699</v>
      </c>
      <c r="L82" s="34">
        <f t="shared" si="5"/>
        <v>2231363.0575345154</v>
      </c>
      <c r="M82" s="34">
        <v>16157.219055505644</v>
      </c>
      <c r="N82" s="31">
        <v>68256.56525633861</v>
      </c>
      <c r="O82" s="36">
        <f t="shared" si="6"/>
        <v>2299619.622790854</v>
      </c>
    </row>
    <row r="83" spans="1:15" ht="16.5" x14ac:dyDescent="0.3">
      <c r="A83" s="3" t="s">
        <v>147</v>
      </c>
      <c r="B83" s="4">
        <v>8.6969999999999999E-3</v>
      </c>
      <c r="C83" s="5">
        <v>0.22830299999999998</v>
      </c>
      <c r="D83" s="5">
        <v>0.22259244839110393</v>
      </c>
      <c r="E83" s="5">
        <v>0.23699999999999999</v>
      </c>
      <c r="F83" s="8">
        <v>0.23128948209337613</v>
      </c>
      <c r="G83" s="9">
        <f t="shared" si="4"/>
        <v>-2.4095012264235716E-2</v>
      </c>
      <c r="H83" s="31">
        <v>98026.780588034075</v>
      </c>
      <c r="I83" s="31">
        <v>414116.52110985992</v>
      </c>
      <c r="J83" s="31">
        <v>1193.896533976811</v>
      </c>
      <c r="K83" s="31">
        <v>5043.6449738506317</v>
      </c>
      <c r="L83" s="34">
        <f t="shared" si="5"/>
        <v>419160.16608371056</v>
      </c>
      <c r="M83" s="34">
        <v>3035.1235760977725</v>
      </c>
      <c r="N83" s="31">
        <v>12821.953438972301</v>
      </c>
      <c r="O83" s="36">
        <f t="shared" si="6"/>
        <v>431982.11952268286</v>
      </c>
    </row>
    <row r="84" spans="1:15" ht="16.5" x14ac:dyDescent="0.3">
      <c r="A84" s="3" t="s">
        <v>181</v>
      </c>
      <c r="B84" s="4">
        <v>3.2652E-2</v>
      </c>
      <c r="C84" s="5">
        <v>0.233348</v>
      </c>
      <c r="D84" s="5">
        <v>0.22021055887127911</v>
      </c>
      <c r="E84" s="5">
        <v>0.26600000000000001</v>
      </c>
      <c r="F84" s="8">
        <v>0.25286259571707059</v>
      </c>
      <c r="G84" s="9">
        <f t="shared" si="4"/>
        <v>-4.9388737905749713E-2</v>
      </c>
      <c r="H84" s="31">
        <v>225516.75140449684</v>
      </c>
      <c r="I84" s="31">
        <v>952701.00663723424</v>
      </c>
      <c r="J84" s="31">
        <v>2746.6337896687692</v>
      </c>
      <c r="K84" s="31">
        <v>11603.221312760981</v>
      </c>
      <c r="L84" s="34">
        <f t="shared" si="5"/>
        <v>964304.2279499952</v>
      </c>
      <c r="M84" s="34">
        <v>6982.4919770580018</v>
      </c>
      <c r="N84" s="31">
        <v>29497.707349676391</v>
      </c>
      <c r="O84" s="36">
        <f t="shared" si="6"/>
        <v>993801.9352996716</v>
      </c>
    </row>
    <row r="85" spans="1:15" ht="16.5" x14ac:dyDescent="0.3">
      <c r="A85" s="3" t="s">
        <v>159</v>
      </c>
      <c r="B85" s="4">
        <v>4.7583E-2</v>
      </c>
      <c r="C85" s="5">
        <v>0.21641700000000003</v>
      </c>
      <c r="D85" s="5">
        <v>0.19174070750061048</v>
      </c>
      <c r="E85" s="5">
        <v>0.26400000000000001</v>
      </c>
      <c r="F85" s="8">
        <v>0.23932374237359233</v>
      </c>
      <c r="G85" s="9">
        <f t="shared" si="4"/>
        <v>-9.3470672827301815E-2</v>
      </c>
      <c r="H85" s="31">
        <v>423592.76892764028</v>
      </c>
      <c r="I85" s="31">
        <v>1789477.9649329821</v>
      </c>
      <c r="J85" s="31">
        <v>5159.0589388598673</v>
      </c>
      <c r="K85" s="31">
        <v>21794.570087331482</v>
      </c>
      <c r="L85" s="34">
        <f t="shared" si="5"/>
        <v>1811272.5350203137</v>
      </c>
      <c r="M85" s="34">
        <v>13115.358802202245</v>
      </c>
      <c r="N85" s="31">
        <v>55406.152560503033</v>
      </c>
      <c r="O85" s="36">
        <f t="shared" si="6"/>
        <v>1866678.6875808167</v>
      </c>
    </row>
    <row r="86" spans="1:15" ht="16.5" x14ac:dyDescent="0.3">
      <c r="A86" s="3" t="s">
        <v>115</v>
      </c>
      <c r="B86" s="4">
        <v>7.5337000000000001E-2</v>
      </c>
      <c r="C86" s="5">
        <v>0.21666299999999999</v>
      </c>
      <c r="D86" s="5">
        <v>0.19100553949666738</v>
      </c>
      <c r="E86" s="5">
        <v>0.29199999999999998</v>
      </c>
      <c r="F86" s="8">
        <v>0.26634257830669017</v>
      </c>
      <c r="G86" s="9">
        <f t="shared" si="4"/>
        <v>-8.7867882511334927E-2</v>
      </c>
      <c r="H86" s="31">
        <v>440435.43648945913</v>
      </c>
      <c r="I86" s="31">
        <v>1860630.2240918605</v>
      </c>
      <c r="J86" s="31">
        <v>5364.1906620925947</v>
      </c>
      <c r="K86" s="31">
        <v>22661.154046172393</v>
      </c>
      <c r="L86" s="34">
        <f t="shared" si="5"/>
        <v>1883291.3781380327</v>
      </c>
      <c r="M86" s="34">
        <v>13636.844635916292</v>
      </c>
      <c r="N86" s="31">
        <v>57609.182160886521</v>
      </c>
      <c r="O86" s="36">
        <f t="shared" si="6"/>
        <v>1940900.5602989192</v>
      </c>
    </row>
    <row r="87" spans="1:15" ht="16.5" x14ac:dyDescent="0.3">
      <c r="A87" s="3" t="s">
        <v>160</v>
      </c>
      <c r="B87" s="4">
        <v>1.9796999999999999E-2</v>
      </c>
      <c r="C87" s="5">
        <v>0.28620299999999999</v>
      </c>
      <c r="D87" s="5">
        <v>0.27146064738949938</v>
      </c>
      <c r="E87" s="5">
        <v>0.30599999999999999</v>
      </c>
      <c r="F87" s="8">
        <v>0.29125768983001965</v>
      </c>
      <c r="G87" s="9">
        <f t="shared" si="4"/>
        <v>-4.8177484215622068E-2</v>
      </c>
      <c r="H87" s="31">
        <v>253066.57434996124</v>
      </c>
      <c r="I87" s="31">
        <v>1069085.9043858906</v>
      </c>
      <c r="J87" s="31">
        <v>3082.1710574333119</v>
      </c>
      <c r="K87" s="31">
        <v>13020.706669271012</v>
      </c>
      <c r="L87" s="34">
        <f t="shared" si="5"/>
        <v>1082106.6110551616</v>
      </c>
      <c r="M87" s="34">
        <v>7835.4947650461399</v>
      </c>
      <c r="N87" s="31">
        <v>33101.238394352753</v>
      </c>
      <c r="O87" s="36">
        <f t="shared" si="6"/>
        <v>1115207.8494495144</v>
      </c>
    </row>
    <row r="88" spans="1:15" ht="16.5" x14ac:dyDescent="0.3">
      <c r="A88" s="3" t="s">
        <v>148</v>
      </c>
      <c r="B88" s="4">
        <v>3.2330999999999999E-2</v>
      </c>
      <c r="C88" s="5">
        <v>0.23366900000000002</v>
      </c>
      <c r="D88" s="5">
        <v>0.22665681293631493</v>
      </c>
      <c r="E88" s="5">
        <v>0.26600000000000001</v>
      </c>
      <c r="F88" s="8">
        <v>0.25898785067464591</v>
      </c>
      <c r="G88" s="9">
        <f t="shared" si="4"/>
        <v>-2.6361463629150705E-2</v>
      </c>
      <c r="H88" s="31">
        <v>120370.59240628593</v>
      </c>
      <c r="I88" s="31">
        <v>508508.49810841208</v>
      </c>
      <c r="J88" s="31">
        <v>1466.0282853780009</v>
      </c>
      <c r="K88" s="31">
        <v>6193.2721828416234</v>
      </c>
      <c r="L88" s="34">
        <f t="shared" si="5"/>
        <v>514701.77029125369</v>
      </c>
      <c r="M88" s="34">
        <v>3726.9368706144451</v>
      </c>
      <c r="N88" s="31">
        <v>15744.535544231881</v>
      </c>
      <c r="O88" s="36">
        <f t="shared" si="6"/>
        <v>530446.30583548557</v>
      </c>
    </row>
    <row r="89" spans="1:15" ht="16.5" x14ac:dyDescent="0.3">
      <c r="A89" s="3" t="s">
        <v>116</v>
      </c>
      <c r="B89" s="4">
        <v>7.3252999999999999E-2</v>
      </c>
      <c r="C89" s="5">
        <v>0.17074699999999998</v>
      </c>
      <c r="D89" s="5">
        <v>0.15885350706054577</v>
      </c>
      <c r="E89" s="5">
        <v>0.24399999999999999</v>
      </c>
      <c r="F89" s="8">
        <v>0.23210654088187543</v>
      </c>
      <c r="G89" s="9">
        <f t="shared" si="4"/>
        <v>-4.874368491034653E-2</v>
      </c>
      <c r="H89" s="31">
        <v>204163.18212623196</v>
      </c>
      <c r="I89" s="31">
        <v>862492.33335685451</v>
      </c>
      <c r="J89" s="31">
        <v>2486.5624887811427</v>
      </c>
      <c r="K89" s="31">
        <v>10504.543770582817</v>
      </c>
      <c r="L89" s="34">
        <f t="shared" si="5"/>
        <v>872996.87712743727</v>
      </c>
      <c r="M89" s="34">
        <v>6321.3387578915426</v>
      </c>
      <c r="N89" s="31">
        <v>26704.64947917013</v>
      </c>
      <c r="O89" s="36">
        <f t="shared" si="6"/>
        <v>899701.52660660737</v>
      </c>
    </row>
    <row r="90" spans="1:15" ht="16.5" x14ac:dyDescent="0.3">
      <c r="A90" s="3" t="s">
        <v>149</v>
      </c>
      <c r="B90" s="4">
        <v>0.286694</v>
      </c>
      <c r="C90" s="5">
        <v>0.37230600000000003</v>
      </c>
      <c r="D90" s="5">
        <v>0.33583335146799931</v>
      </c>
      <c r="E90" s="5">
        <v>0.65900000000000003</v>
      </c>
      <c r="F90" s="8">
        <v>0.6225274421793846</v>
      </c>
      <c r="G90" s="9">
        <f t="shared" si="4"/>
        <v>-5.5345307770281349E-2</v>
      </c>
      <c r="H90" s="31">
        <v>626088.12045204453</v>
      </c>
      <c r="I90" s="31">
        <v>2644924.5073081651</v>
      </c>
      <c r="J90" s="31">
        <v>7625.3084359989443</v>
      </c>
      <c r="K90" s="31">
        <v>32213.301130191478</v>
      </c>
      <c r="L90" s="34">
        <f t="shared" si="5"/>
        <v>2677137.8084383565</v>
      </c>
      <c r="M90" s="34">
        <v>19385.057876017876</v>
      </c>
      <c r="N90" s="31">
        <v>81892.648937098056</v>
      </c>
      <c r="O90" s="36">
        <f t="shared" si="6"/>
        <v>2759030.4573754547</v>
      </c>
    </row>
    <row r="91" spans="1:15" ht="16.5" x14ac:dyDescent="0.3">
      <c r="A91" s="3" t="s">
        <v>150</v>
      </c>
      <c r="B91" s="4">
        <v>2.1859E-2</v>
      </c>
      <c r="C91" s="5">
        <v>0.27314099999999997</v>
      </c>
      <c r="D91" s="5">
        <v>0.26505313812395309</v>
      </c>
      <c r="E91" s="5">
        <v>0.29499999999999998</v>
      </c>
      <c r="F91" s="8">
        <v>0.28691217993126877</v>
      </c>
      <c r="G91" s="9">
        <f t="shared" si="4"/>
        <v>-2.7416339216038033E-2</v>
      </c>
      <c r="H91" s="31">
        <v>138835.56207632087</v>
      </c>
      <c r="I91" s="31">
        <v>586514.21201928356</v>
      </c>
      <c r="J91" s="31">
        <v>1690.9184955511591</v>
      </c>
      <c r="K91" s="31">
        <v>7143.3263507935781</v>
      </c>
      <c r="L91" s="34">
        <f t="shared" si="5"/>
        <v>593657.53837007715</v>
      </c>
      <c r="M91" s="34">
        <v>4298.6527266413905</v>
      </c>
      <c r="N91" s="31">
        <v>18159.763096753632</v>
      </c>
      <c r="O91" s="36">
        <f t="shared" si="6"/>
        <v>611817.30146683077</v>
      </c>
    </row>
    <row r="92" spans="1:15" ht="16.5" x14ac:dyDescent="0.3">
      <c r="A92" s="3" t="s">
        <v>182</v>
      </c>
      <c r="B92" s="4">
        <v>0.19675400000000001</v>
      </c>
      <c r="C92" s="5">
        <v>0.249246</v>
      </c>
      <c r="D92" s="5">
        <v>0.21018407721917043</v>
      </c>
      <c r="E92" s="5">
        <v>0.44600000000000001</v>
      </c>
      <c r="F92" s="8">
        <v>0.40693813651602956</v>
      </c>
      <c r="G92" s="9">
        <f t="shared" si="4"/>
        <v>-8.7582653551503298E-2</v>
      </c>
      <c r="H92" s="31">
        <v>670536.15516403317</v>
      </c>
      <c r="I92" s="31">
        <v>2832696.3120607319</v>
      </c>
      <c r="J92" s="31">
        <v>8166.6539159422391</v>
      </c>
      <c r="K92" s="31">
        <v>34500.228289564388</v>
      </c>
      <c r="L92" s="34">
        <f t="shared" si="5"/>
        <v>2867196.5403502965</v>
      </c>
      <c r="M92" s="34">
        <v>20761.266267809551</v>
      </c>
      <c r="N92" s="31">
        <v>87706.474792769703</v>
      </c>
      <c r="O92" s="36">
        <f t="shared" si="6"/>
        <v>2954903.0151430662</v>
      </c>
    </row>
    <row r="93" spans="1:15" ht="16.5" x14ac:dyDescent="0.3">
      <c r="A93" s="3" t="s">
        <v>171</v>
      </c>
      <c r="B93" s="4">
        <v>0.105864</v>
      </c>
      <c r="C93" s="5">
        <v>0.350136</v>
      </c>
      <c r="D93" s="5">
        <v>0.33092543020460791</v>
      </c>
      <c r="E93" s="5">
        <v>0.45600000000000002</v>
      </c>
      <c r="F93" s="8">
        <v>0.43678949385124799</v>
      </c>
      <c r="G93" s="9">
        <f t="shared" si="4"/>
        <v>-4.2128302957789576E-2</v>
      </c>
      <c r="H93" s="31">
        <v>329767.65015384275</v>
      </c>
      <c r="I93" s="31">
        <v>1393111.4664491247</v>
      </c>
      <c r="J93" s="31">
        <v>4016.335660261524</v>
      </c>
      <c r="K93" s="31">
        <v>16967.107776668145</v>
      </c>
      <c r="L93" s="34">
        <f t="shared" si="5"/>
        <v>1410078.5742257929</v>
      </c>
      <c r="M93" s="34">
        <v>10210.327867673244</v>
      </c>
      <c r="N93" s="31">
        <v>43133.778653014684</v>
      </c>
      <c r="O93" s="36">
        <f t="shared" si="6"/>
        <v>1453212.3528788076</v>
      </c>
    </row>
    <row r="94" spans="1:15" ht="16.5" x14ac:dyDescent="0.3">
      <c r="A94" s="3" t="s">
        <v>127</v>
      </c>
      <c r="B94" s="4">
        <v>6.1760000000000001E-3</v>
      </c>
      <c r="C94" s="5">
        <v>0.17782400000000001</v>
      </c>
      <c r="D94" s="5">
        <v>0.17066856006577114</v>
      </c>
      <c r="E94" s="5">
        <v>0.184</v>
      </c>
      <c r="F94" s="8">
        <v>0.17684458583462284</v>
      </c>
      <c r="G94" s="9">
        <f t="shared" si="4"/>
        <v>-3.8888120464006248E-2</v>
      </c>
      <c r="H94" s="31">
        <v>122829.87740784977</v>
      </c>
      <c r="I94" s="31">
        <v>518897.80747016007</v>
      </c>
      <c r="J94" s="31">
        <v>1495.9806292356152</v>
      </c>
      <c r="K94" s="31">
        <v>6319.8065886743461</v>
      </c>
      <c r="L94" s="34">
        <f t="shared" si="5"/>
        <v>525217.61405883438</v>
      </c>
      <c r="M94" s="34">
        <v>3803.0817143378954</v>
      </c>
      <c r="N94" s="31">
        <v>16066.211290329558</v>
      </c>
      <c r="O94" s="36">
        <f t="shared" si="6"/>
        <v>541283.82534916396</v>
      </c>
    </row>
    <row r="95" spans="1:15" ht="16.5" x14ac:dyDescent="0.3">
      <c r="A95" s="3" t="s">
        <v>183</v>
      </c>
      <c r="B95" s="4">
        <v>4.0745999999999997E-2</v>
      </c>
      <c r="C95" s="5">
        <v>0.24725399999999997</v>
      </c>
      <c r="D95" s="5">
        <v>0.22782777201482882</v>
      </c>
      <c r="E95" s="5">
        <v>0.28799999999999998</v>
      </c>
      <c r="F95" s="8">
        <v>0.26857381114997497</v>
      </c>
      <c r="G95" s="9">
        <f t="shared" si="4"/>
        <v>-6.7452044618142359E-2</v>
      </c>
      <c r="H95" s="31">
        <v>333470.06054464262</v>
      </c>
      <c r="I95" s="31">
        <v>1408752.3892822692</v>
      </c>
      <c r="J95" s="31">
        <v>4061.4283880489529</v>
      </c>
      <c r="K95" s="31">
        <v>17157.603103013313</v>
      </c>
      <c r="L95" s="34">
        <f t="shared" si="5"/>
        <v>1425909.9923852824</v>
      </c>
      <c r="M95" s="34">
        <v>10324.962592980912</v>
      </c>
      <c r="N95" s="31">
        <v>43618.055840922156</v>
      </c>
      <c r="O95" s="36">
        <f t="shared" si="6"/>
        <v>1469528.0482262045</v>
      </c>
    </row>
    <row r="96" spans="1:15" ht="16.5" x14ac:dyDescent="0.3">
      <c r="A96" s="3" t="s">
        <v>172</v>
      </c>
      <c r="B96" s="4">
        <v>4.4140240000000004</v>
      </c>
      <c r="C96" s="5">
        <v>0.23297599999999985</v>
      </c>
      <c r="D96" s="5">
        <v>0.18472763234012443</v>
      </c>
      <c r="E96" s="5">
        <v>4.6470000000000002</v>
      </c>
      <c r="F96" s="8">
        <v>4.5987523024458321</v>
      </c>
      <c r="G96" s="9">
        <f t="shared" si="4"/>
        <v>-1.0382547354027993E-2</v>
      </c>
      <c r="H96" s="31">
        <v>828220.23139692843</v>
      </c>
      <c r="I96" s="31">
        <v>3498836.5310118734</v>
      </c>
      <c r="J96" s="31">
        <v>10087.133920982596</v>
      </c>
      <c r="K96" s="31">
        <v>42613.342825995875</v>
      </c>
      <c r="L96" s="34">
        <f t="shared" si="5"/>
        <v>3541449.8738378691</v>
      </c>
      <c r="M96" s="34">
        <v>25643.510226845276</v>
      </c>
      <c r="N96" s="31">
        <v>108331.63325862167</v>
      </c>
      <c r="O96" s="36">
        <f t="shared" si="6"/>
        <v>3649781.5070964908</v>
      </c>
    </row>
    <row r="97" spans="1:15" ht="16.5" x14ac:dyDescent="0.3">
      <c r="A97" s="3" t="s">
        <v>190</v>
      </c>
      <c r="B97" s="6">
        <f>SUM(B5:B96)</f>
        <v>75.000002999999978</v>
      </c>
      <c r="C97" s="6">
        <f t="shared" ref="C97:E97" si="7">SUM(C5:C96)</f>
        <v>25.000505999999994</v>
      </c>
      <c r="D97" s="14">
        <f t="shared" si="7"/>
        <v>24.999982428532249</v>
      </c>
      <c r="E97" s="3">
        <f t="shared" si="7"/>
        <v>100</v>
      </c>
      <c r="F97" s="13">
        <v>100</v>
      </c>
      <c r="G97" s="9">
        <f t="shared" si="4"/>
        <v>0</v>
      </c>
      <c r="L97" s="34">
        <f t="shared" si="5"/>
        <v>0</v>
      </c>
      <c r="M97" s="34"/>
      <c r="O97" s="36">
        <f t="shared" si="6"/>
        <v>0</v>
      </c>
    </row>
    <row r="98" spans="1:15" x14ac:dyDescent="0.25">
      <c r="H98" s="34">
        <f>SUM(H5:H96)</f>
        <v>6.5052881836891174E-7</v>
      </c>
      <c r="I98" s="34">
        <f t="shared" ref="I98:K98" si="8">SUM(I5:I96)</f>
        <v>2.7730129659175873E-6</v>
      </c>
      <c r="J98" s="34">
        <f t="shared" si="8"/>
        <v>7.7197910286486149E-9</v>
      </c>
      <c r="K98" s="34">
        <f t="shared" si="8"/>
        <v>3.2363459467887878E-8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O98"/>
  <sheetViews>
    <sheetView topLeftCell="F1" zoomScale="90" zoomScaleNormal="90" workbookViewId="0">
      <selection activeCell="O5" sqref="O5"/>
    </sheetView>
  </sheetViews>
  <sheetFormatPr defaultRowHeight="15" x14ac:dyDescent="0.25"/>
  <cols>
    <col min="1" max="1" width="29.42578125" customWidth="1"/>
    <col min="2" max="2" width="12" customWidth="1"/>
    <col min="3" max="3" width="26.42578125" customWidth="1"/>
    <col min="4" max="4" width="27.7109375" customWidth="1"/>
    <col min="5" max="5" width="40.42578125" customWidth="1"/>
    <col min="6" max="6" width="29.5703125" customWidth="1"/>
    <col min="7" max="7" width="24" customWidth="1"/>
    <col min="8" max="8" width="24.5703125" customWidth="1"/>
    <col min="9" max="10" width="19.42578125" customWidth="1"/>
    <col min="11" max="11" width="22.85546875" customWidth="1"/>
    <col min="12" max="13" width="23.5703125" customWidth="1"/>
    <col min="14" max="14" width="17.140625" bestFit="1" customWidth="1"/>
    <col min="15" max="15" width="27.5703125" bestFit="1" customWidth="1"/>
  </cols>
  <sheetData>
    <row r="1" spans="1:15" ht="45" x14ac:dyDescent="0.25">
      <c r="C1" s="25" t="s">
        <v>262</v>
      </c>
      <c r="D1" s="25" t="s">
        <v>266</v>
      </c>
      <c r="E1" s="25" t="s">
        <v>263</v>
      </c>
      <c r="F1" s="25" t="s">
        <v>267</v>
      </c>
      <c r="G1" s="39" t="s">
        <v>307</v>
      </c>
      <c r="H1" s="39" t="s">
        <v>308</v>
      </c>
    </row>
    <row r="2" spans="1:15" x14ac:dyDescent="0.25">
      <c r="C2" s="29">
        <v>76012543.192430139</v>
      </c>
      <c r="D2" s="30">
        <v>298232182.40063781</v>
      </c>
      <c r="E2" s="30">
        <v>797710.64524124004</v>
      </c>
      <c r="F2" s="30">
        <v>3129785.9098366285</v>
      </c>
      <c r="G2" s="31">
        <v>2184058.8980292454</v>
      </c>
      <c r="H2" s="31">
        <v>8569068.0023933295</v>
      </c>
    </row>
    <row r="4" spans="1:15" ht="75.75" x14ac:dyDescent="0.3">
      <c r="A4" s="1" t="s">
        <v>0</v>
      </c>
      <c r="B4" s="10" t="s">
        <v>94</v>
      </c>
      <c r="C4" s="1" t="s">
        <v>192</v>
      </c>
      <c r="D4" s="1" t="s">
        <v>194</v>
      </c>
      <c r="E4" s="1" t="s">
        <v>200</v>
      </c>
      <c r="F4" s="7" t="s">
        <v>201</v>
      </c>
      <c r="G4" s="1" t="s">
        <v>98</v>
      </c>
      <c r="H4" s="25" t="s">
        <v>265</v>
      </c>
      <c r="I4" s="25" t="s">
        <v>270</v>
      </c>
      <c r="J4" s="25" t="s">
        <v>268</v>
      </c>
      <c r="K4" s="25" t="s">
        <v>269</v>
      </c>
      <c r="L4" s="35" t="s">
        <v>301</v>
      </c>
      <c r="M4" s="35" t="s">
        <v>312</v>
      </c>
      <c r="N4" s="35" t="s">
        <v>309</v>
      </c>
      <c r="O4" s="40" t="s">
        <v>310</v>
      </c>
    </row>
    <row r="5" spans="1:15" ht="16.5" x14ac:dyDescent="0.3">
      <c r="A5" s="3" t="s">
        <v>187</v>
      </c>
      <c r="B5" s="5">
        <v>2.1093929999999999</v>
      </c>
      <c r="C5" s="5">
        <v>0.20660699999999999</v>
      </c>
      <c r="D5" s="5">
        <v>0.18874980384828074</v>
      </c>
      <c r="E5" s="5">
        <v>2.3159999999999998</v>
      </c>
      <c r="F5" s="8">
        <v>2.2981436403527478</v>
      </c>
      <c r="G5" s="9">
        <f t="shared" ref="G5:G36" si="0">(F5/E5)-1</f>
        <v>-7.7099998476908294E-3</v>
      </c>
      <c r="H5" s="31">
        <v>413176.24683951586</v>
      </c>
      <c r="I5" s="31">
        <v>1621080.5300792095</v>
      </c>
      <c r="J5" s="31">
        <v>4336.061873766128</v>
      </c>
      <c r="K5" s="31">
        <v>17012.365871824328</v>
      </c>
      <c r="L5" s="34">
        <f>SUM(I5,K5)</f>
        <v>1638092.8959510338</v>
      </c>
      <c r="M5" s="34">
        <v>11871.741431933129</v>
      </c>
      <c r="N5" s="31">
        <v>46578.304151440119</v>
      </c>
      <c r="O5" s="36">
        <f>L5+N5</f>
        <v>1684671.2001024738</v>
      </c>
    </row>
    <row r="6" spans="1:15" ht="16.5" x14ac:dyDescent="0.3">
      <c r="A6" s="3" t="s">
        <v>128</v>
      </c>
      <c r="B6" s="5">
        <v>1.0891E-2</v>
      </c>
      <c r="C6" s="5">
        <v>0.17210899999999998</v>
      </c>
      <c r="D6" s="5">
        <v>0.16509115935182511</v>
      </c>
      <c r="E6" s="5">
        <v>0.183</v>
      </c>
      <c r="F6" s="8">
        <v>0.17598222340783687</v>
      </c>
      <c r="G6" s="9">
        <f t="shared" si="0"/>
        <v>-3.8348505968104574E-2</v>
      </c>
      <c r="H6" s="31">
        <v>162383.52333782241</v>
      </c>
      <c r="I6" s="31">
        <v>637105.2791688001</v>
      </c>
      <c r="J6" s="31">
        <v>1704.1274997263899</v>
      </c>
      <c r="K6" s="31">
        <v>6686.07629724664</v>
      </c>
      <c r="L6" s="34">
        <f t="shared" ref="L6:L69" si="1">SUM(I6,K6)</f>
        <v>643791.35546604672</v>
      </c>
      <c r="M6" s="34">
        <v>4665.7454696849163</v>
      </c>
      <c r="N6" s="31">
        <v>18305.866315081988</v>
      </c>
      <c r="O6" s="36">
        <f t="shared" ref="O6:O69" si="2">L6+N6</f>
        <v>662097.22178112867</v>
      </c>
    </row>
    <row r="7" spans="1:15" ht="16.5" x14ac:dyDescent="0.3">
      <c r="A7" s="3" t="s">
        <v>153</v>
      </c>
      <c r="B7" s="5">
        <v>0.119021</v>
      </c>
      <c r="C7" s="5">
        <v>0.28597900000000004</v>
      </c>
      <c r="D7" s="5">
        <v>0.24860766216727714</v>
      </c>
      <c r="E7" s="5">
        <v>0.40500000000000003</v>
      </c>
      <c r="F7" s="8">
        <v>0.36762879598098863</v>
      </c>
      <c r="G7" s="9">
        <f t="shared" si="0"/>
        <v>-9.2274577824719484E-2</v>
      </c>
      <c r="H7" s="31">
        <v>864727.98047752306</v>
      </c>
      <c r="I7" s="31">
        <v>3392725.7524833125</v>
      </c>
      <c r="J7" s="31">
        <v>9074.8537845734827</v>
      </c>
      <c r="K7" s="31">
        <v>35604.826986101434</v>
      </c>
      <c r="L7" s="34">
        <f t="shared" si="1"/>
        <v>3428330.579469414</v>
      </c>
      <c r="M7" s="34">
        <v>24846.120927116659</v>
      </c>
      <c r="N7" s="31">
        <v>97482.764779038349</v>
      </c>
      <c r="O7" s="36">
        <f t="shared" si="2"/>
        <v>3525813.3442484522</v>
      </c>
    </row>
    <row r="8" spans="1:15" ht="16.5" x14ac:dyDescent="0.3">
      <c r="A8" s="3" t="s">
        <v>186</v>
      </c>
      <c r="B8" s="5">
        <v>2.6780999999999999E-2</v>
      </c>
      <c r="C8" s="5">
        <v>0.18021899999999999</v>
      </c>
      <c r="D8" s="5">
        <v>0.17324707579976523</v>
      </c>
      <c r="E8" s="5">
        <v>0.20699999999999999</v>
      </c>
      <c r="F8" s="8">
        <v>0.20002814860828641</v>
      </c>
      <c r="G8" s="9">
        <f t="shared" si="0"/>
        <v>-3.368044150586269E-2</v>
      </c>
      <c r="H8" s="31">
        <v>161320.86542030983</v>
      </c>
      <c r="I8" s="31">
        <v>632935.98320033343</v>
      </c>
      <c r="J8" s="31">
        <v>1692.9754780014555</v>
      </c>
      <c r="K8" s="31">
        <v>6642.3217846685402</v>
      </c>
      <c r="L8" s="34">
        <f t="shared" si="1"/>
        <v>639578.30498500192</v>
      </c>
      <c r="M8" s="34">
        <v>4635.2122526285239</v>
      </c>
      <c r="N8" s="31">
        <v>18186.070455398829</v>
      </c>
      <c r="O8" s="36">
        <f t="shared" si="2"/>
        <v>657764.37544040079</v>
      </c>
    </row>
    <row r="9" spans="1:15" ht="16.5" x14ac:dyDescent="0.3">
      <c r="A9" s="3" t="s">
        <v>164</v>
      </c>
      <c r="B9" s="5">
        <v>0.16927200000000001</v>
      </c>
      <c r="C9" s="5">
        <v>0.13072799999999998</v>
      </c>
      <c r="D9" s="5">
        <v>0.12203542772283273</v>
      </c>
      <c r="E9" s="5">
        <v>0.3</v>
      </c>
      <c r="F9" s="8">
        <v>0.29130753375626295</v>
      </c>
      <c r="G9" s="9">
        <f t="shared" si="0"/>
        <v>-2.8974887479123468E-2</v>
      </c>
      <c r="H9" s="31">
        <v>201133.97407511808</v>
      </c>
      <c r="I9" s="31">
        <v>789141.12755681959</v>
      </c>
      <c r="J9" s="31">
        <v>2110.7925810772867</v>
      </c>
      <c r="K9" s="31">
        <v>8281.6105291481035</v>
      </c>
      <c r="L9" s="34">
        <f t="shared" si="1"/>
        <v>797422.73808596772</v>
      </c>
      <c r="M9" s="34">
        <v>5779.1573248991335</v>
      </c>
      <c r="N9" s="31">
        <v>22674.293334431437</v>
      </c>
      <c r="O9" s="36">
        <f t="shared" si="2"/>
        <v>820097.0314203992</v>
      </c>
    </row>
    <row r="10" spans="1:15" ht="16.5" x14ac:dyDescent="0.3">
      <c r="A10" s="3" t="s">
        <v>161</v>
      </c>
      <c r="B10" s="5">
        <v>7.3649999999999993E-2</v>
      </c>
      <c r="C10" s="5">
        <v>0.16134999999999999</v>
      </c>
      <c r="D10" s="5">
        <v>0.14936593416727717</v>
      </c>
      <c r="E10" s="5">
        <v>0.23499999999999999</v>
      </c>
      <c r="F10" s="8">
        <v>0.2230160153431836</v>
      </c>
      <c r="G10" s="9">
        <f t="shared" si="0"/>
        <v>-5.0995679390708037E-2</v>
      </c>
      <c r="H10" s="31">
        <v>277296.03908642288</v>
      </c>
      <c r="I10" s="31">
        <v>1087959.9528519942</v>
      </c>
      <c r="J10" s="31">
        <v>2910.0723771665434</v>
      </c>
      <c r="K10" s="31">
        <v>11417.552939770861</v>
      </c>
      <c r="L10" s="34">
        <f t="shared" si="1"/>
        <v>1099377.5057917652</v>
      </c>
      <c r="M10" s="34">
        <v>7967.5124146520975</v>
      </c>
      <c r="N10" s="31">
        <v>31260.217273752605</v>
      </c>
      <c r="O10" s="36">
        <f t="shared" si="2"/>
        <v>1130637.7230655178</v>
      </c>
    </row>
    <row r="11" spans="1:15" ht="16.5" x14ac:dyDescent="0.3">
      <c r="A11" s="3" t="s">
        <v>165</v>
      </c>
      <c r="B11" s="5">
        <v>0.23513400000000001</v>
      </c>
      <c r="C11" s="5">
        <v>0.23986599999999997</v>
      </c>
      <c r="D11" s="5">
        <v>0.21815234355623817</v>
      </c>
      <c r="E11" s="5">
        <v>0.47499999999999998</v>
      </c>
      <c r="F11" s="8">
        <v>0.45328650854861846</v>
      </c>
      <c r="G11" s="9">
        <f t="shared" si="0"/>
        <v>-4.5712613581855854E-2</v>
      </c>
      <c r="H11" s="31">
        <v>502425.9748847615</v>
      </c>
      <c r="I11" s="31">
        <v>1971248.2794493914</v>
      </c>
      <c r="J11" s="31">
        <v>5272.6896348758892</v>
      </c>
      <c r="K11" s="31">
        <v>20687.187546789748</v>
      </c>
      <c r="L11" s="34">
        <f t="shared" si="1"/>
        <v>1991935.4669961811</v>
      </c>
      <c r="M11" s="34">
        <v>14436.142707002116</v>
      </c>
      <c r="N11" s="31">
        <v>56639.630304923761</v>
      </c>
      <c r="O11" s="36">
        <f t="shared" si="2"/>
        <v>2048575.0973011048</v>
      </c>
    </row>
    <row r="12" spans="1:15" ht="16.5" x14ac:dyDescent="0.3">
      <c r="A12" s="3" t="s">
        <v>166</v>
      </c>
      <c r="B12" s="5">
        <v>1.063035</v>
      </c>
      <c r="C12" s="5">
        <v>0.26496500000000012</v>
      </c>
      <c r="D12" s="5">
        <v>0.22807281414445429</v>
      </c>
      <c r="E12" s="5">
        <v>1.3280000000000001</v>
      </c>
      <c r="F12" s="8">
        <v>1.2911082840967358</v>
      </c>
      <c r="G12" s="9">
        <f t="shared" si="0"/>
        <v>-2.7779906553662803E-2</v>
      </c>
      <c r="H12" s="31">
        <v>853633.16025759652</v>
      </c>
      <c r="I12" s="31">
        <v>3349195.667729341</v>
      </c>
      <c r="J12" s="31">
        <v>8958.4196300936164</v>
      </c>
      <c r="K12" s="31">
        <v>35148.00222352775</v>
      </c>
      <c r="L12" s="34">
        <f t="shared" si="1"/>
        <v>3384343.6699528685</v>
      </c>
      <c r="M12" s="34">
        <v>24527.334845166653</v>
      </c>
      <c r="N12" s="31">
        <v>96232.020297325405</v>
      </c>
      <c r="O12" s="36">
        <f t="shared" si="2"/>
        <v>3480575.6902501937</v>
      </c>
    </row>
    <row r="13" spans="1:15" ht="16.5" x14ac:dyDescent="0.3">
      <c r="A13" s="3" t="s">
        <v>111</v>
      </c>
      <c r="B13" s="5">
        <v>0.76797099999999996</v>
      </c>
      <c r="C13" s="5">
        <v>0.47802900000000004</v>
      </c>
      <c r="D13" s="5">
        <v>0.3102975858064807</v>
      </c>
      <c r="E13" s="5">
        <v>1.246</v>
      </c>
      <c r="F13" s="8">
        <v>1.0782689782870902</v>
      </c>
      <c r="G13" s="9">
        <f t="shared" si="0"/>
        <v>-0.13461558724952627</v>
      </c>
      <c r="H13" s="31">
        <v>3881108.7701496333</v>
      </c>
      <c r="I13" s="31">
        <v>15227375.509930966</v>
      </c>
      <c r="J13" s="31">
        <v>40730.143358705798</v>
      </c>
      <c r="K13" s="31">
        <v>159803.09345270481</v>
      </c>
      <c r="L13" s="34">
        <f t="shared" si="1"/>
        <v>15387178.603383671</v>
      </c>
      <c r="M13" s="34">
        <v>111515.41295238223</v>
      </c>
      <c r="N13" s="31">
        <v>437526.27631342458</v>
      </c>
      <c r="O13" s="36">
        <f t="shared" si="2"/>
        <v>15824704.879697096</v>
      </c>
    </row>
    <row r="14" spans="1:15" ht="16.5" x14ac:dyDescent="0.3">
      <c r="A14" s="3" t="s">
        <v>139</v>
      </c>
      <c r="B14" s="5">
        <v>4.3343E-2</v>
      </c>
      <c r="C14" s="5">
        <v>0.23465700000000003</v>
      </c>
      <c r="D14" s="5">
        <v>0.22587165878221219</v>
      </c>
      <c r="E14" s="5">
        <v>0.27800000000000002</v>
      </c>
      <c r="F14" s="8">
        <v>0.26921475677406209</v>
      </c>
      <c r="G14" s="9">
        <f t="shared" si="0"/>
        <v>-3.1601594337906214E-2</v>
      </c>
      <c r="H14" s="31">
        <v>203280.72996803932</v>
      </c>
      <c r="I14" s="31">
        <v>797563.83870603808</v>
      </c>
      <c r="J14" s="31">
        <v>2133.3216263715804</v>
      </c>
      <c r="K14" s="31">
        <v>8370.0023400695027</v>
      </c>
      <c r="L14" s="34">
        <f t="shared" si="1"/>
        <v>805933.84104610758</v>
      </c>
      <c r="M14" s="34">
        <v>5840.8397935144021</v>
      </c>
      <c r="N14" s="31">
        <v>22916.302040605373</v>
      </c>
      <c r="O14" s="36">
        <f t="shared" si="2"/>
        <v>828850.14308671292</v>
      </c>
    </row>
    <row r="15" spans="1:15" ht="16.5" x14ac:dyDescent="0.3">
      <c r="A15" s="3" t="s">
        <v>117</v>
      </c>
      <c r="B15" s="5">
        <v>4.5883E-2</v>
      </c>
      <c r="C15" s="5">
        <v>0.26311699999999999</v>
      </c>
      <c r="D15" s="5">
        <v>0.23599782254164187</v>
      </c>
      <c r="E15" s="5">
        <v>0.309</v>
      </c>
      <c r="F15" s="8">
        <v>0.28188092514386781</v>
      </c>
      <c r="G15" s="9">
        <f t="shared" si="0"/>
        <v>-8.776399629816245E-2</v>
      </c>
      <c r="H15" s="31">
        <v>627505.14596297685</v>
      </c>
      <c r="I15" s="31">
        <v>2461991.4199477318</v>
      </c>
      <c r="J15" s="31">
        <v>6585.3280768558179</v>
      </c>
      <c r="K15" s="31">
        <v>25837.272135639982</v>
      </c>
      <c r="L15" s="34">
        <f t="shared" si="1"/>
        <v>2487828.6920833718</v>
      </c>
      <c r="M15" s="34">
        <v>18030.026888194756</v>
      </c>
      <c r="N15" s="31">
        <v>70740.091592462268</v>
      </c>
      <c r="O15" s="36">
        <f t="shared" si="2"/>
        <v>2558568.7836758341</v>
      </c>
    </row>
    <row r="16" spans="1:15" ht="16.5" x14ac:dyDescent="0.3">
      <c r="A16" s="3" t="s">
        <v>154</v>
      </c>
      <c r="B16" s="5">
        <v>1.1177029999999999</v>
      </c>
      <c r="C16" s="5">
        <v>0.28629700000000002</v>
      </c>
      <c r="D16" s="5">
        <v>0.22962787094505496</v>
      </c>
      <c r="E16" s="5">
        <v>1.4039999999999999</v>
      </c>
      <c r="F16" s="8">
        <v>1.3473313613620519</v>
      </c>
      <c r="G16" s="9">
        <f t="shared" si="0"/>
        <v>-4.0362278232156767E-2</v>
      </c>
      <c r="H16" s="31">
        <v>1311249.094914753</v>
      </c>
      <c r="I16" s="31">
        <v>5144633.5410368433</v>
      </c>
      <c r="J16" s="31">
        <v>13760.8520600138</v>
      </c>
      <c r="K16" s="31">
        <v>53990.154377033476</v>
      </c>
      <c r="L16" s="34">
        <f t="shared" si="1"/>
        <v>5198623.6954138773</v>
      </c>
      <c r="M16" s="34">
        <v>37675.956269893097</v>
      </c>
      <c r="N16" s="31">
        <v>147820.11218801307</v>
      </c>
      <c r="O16" s="36">
        <f t="shared" si="2"/>
        <v>5346443.8076018905</v>
      </c>
    </row>
    <row r="17" spans="1:15" ht="16.5" x14ac:dyDescent="0.3">
      <c r="A17" s="3" t="s">
        <v>155</v>
      </c>
      <c r="B17" s="5">
        <v>5.0033000000000001E-2</v>
      </c>
      <c r="C17" s="5">
        <v>0.314967</v>
      </c>
      <c r="D17" s="5">
        <v>0.2882066585006105</v>
      </c>
      <c r="E17" s="5">
        <v>0.36499999999999999</v>
      </c>
      <c r="F17" s="8">
        <v>0.33823978161697421</v>
      </c>
      <c r="G17" s="9">
        <f t="shared" si="0"/>
        <v>-7.331566680281032E-2</v>
      </c>
      <c r="H17" s="31">
        <v>619201.60741193965</v>
      </c>
      <c r="I17" s="31">
        <v>2429412.8175260951</v>
      </c>
      <c r="J17" s="31">
        <v>6498.1869180793583</v>
      </c>
      <c r="K17" s="31">
        <v>25495.377273721821</v>
      </c>
      <c r="L17" s="34">
        <f t="shared" si="1"/>
        <v>2454908.1947998167</v>
      </c>
      <c r="M17" s="34">
        <v>17791.442353381717</v>
      </c>
      <c r="N17" s="31">
        <v>69804.014683100031</v>
      </c>
      <c r="O17" s="36">
        <f t="shared" si="2"/>
        <v>2524712.2094829166</v>
      </c>
    </row>
    <row r="18" spans="1:15" ht="16.5" x14ac:dyDescent="0.3">
      <c r="A18" s="3" t="s">
        <v>118</v>
      </c>
      <c r="B18" s="5">
        <v>1.1965E-2</v>
      </c>
      <c r="C18" s="5">
        <v>0.23103499999999999</v>
      </c>
      <c r="D18" s="5">
        <v>0.21687687966095928</v>
      </c>
      <c r="E18" s="5">
        <v>0.24299999999999999</v>
      </c>
      <c r="F18" s="8">
        <v>0.2288419629574604</v>
      </c>
      <c r="G18" s="9">
        <f t="shared" si="0"/>
        <v>-5.826352692403125E-2</v>
      </c>
      <c r="H18" s="31">
        <v>327601.18654708285</v>
      </c>
      <c r="I18" s="31">
        <v>1285330.1931187687</v>
      </c>
      <c r="J18" s="31">
        <v>3437.9977688773579</v>
      </c>
      <c r="K18" s="31">
        <v>13488.847164410186</v>
      </c>
      <c r="L18" s="34">
        <f t="shared" si="1"/>
        <v>1298819.0402831789</v>
      </c>
      <c r="M18" s="34">
        <v>9412.9239258810703</v>
      </c>
      <c r="N18" s="31">
        <v>36931.231705798993</v>
      </c>
      <c r="O18" s="36">
        <f t="shared" si="2"/>
        <v>1335750.2719889779</v>
      </c>
    </row>
    <row r="19" spans="1:15" ht="16.5" x14ac:dyDescent="0.3">
      <c r="A19" s="3" t="s">
        <v>130</v>
      </c>
      <c r="B19" s="5">
        <v>2.7488109999999999</v>
      </c>
      <c r="C19" s="5">
        <v>0.98718900000000032</v>
      </c>
      <c r="D19" s="5">
        <v>0.86732226208328345</v>
      </c>
      <c r="E19" s="5">
        <v>3.7360000000000002</v>
      </c>
      <c r="F19" s="8">
        <v>3.6161345783250862</v>
      </c>
      <c r="G19" s="9">
        <f t="shared" si="0"/>
        <v>-3.2083892311272511E-2</v>
      </c>
      <c r="H19" s="31">
        <v>2773552.1703102291</v>
      </c>
      <c r="I19" s="31">
        <v>10881921.35158056</v>
      </c>
      <c r="J19" s="31">
        <v>29106.934177789022</v>
      </c>
      <c r="K19" s="31">
        <v>114199.8956785097</v>
      </c>
      <c r="L19" s="34">
        <f t="shared" si="1"/>
        <v>10996121.247259069</v>
      </c>
      <c r="M19" s="34">
        <v>79692.127671339549</v>
      </c>
      <c r="N19" s="31">
        <v>312668.88538917759</v>
      </c>
      <c r="O19" s="36">
        <f t="shared" si="2"/>
        <v>11308790.132648246</v>
      </c>
    </row>
    <row r="20" spans="1:15" ht="16.5" x14ac:dyDescent="0.3">
      <c r="A20" s="3" t="s">
        <v>140</v>
      </c>
      <c r="B20" s="5">
        <v>0.32183499999999998</v>
      </c>
      <c r="C20" s="5">
        <v>0.30816500000000002</v>
      </c>
      <c r="D20" s="5">
        <v>0.29760760151141669</v>
      </c>
      <c r="E20" s="5">
        <v>0.63</v>
      </c>
      <c r="F20" s="8">
        <v>0.61944282698326403</v>
      </c>
      <c r="G20" s="9">
        <f t="shared" si="0"/>
        <v>-1.6757417486882531E-2</v>
      </c>
      <c r="H20" s="31">
        <v>244281.20907396451</v>
      </c>
      <c r="I20" s="31">
        <v>958427.58368397923</v>
      </c>
      <c r="J20" s="31">
        <v>2563.5995419517567</v>
      </c>
      <c r="K20" s="31">
        <v>10058.180585565342</v>
      </c>
      <c r="L20" s="34">
        <f t="shared" si="1"/>
        <v>968485.76426954463</v>
      </c>
      <c r="M20" s="34">
        <v>7018.901432473911</v>
      </c>
      <c r="N20" s="31">
        <v>27538.379908726947</v>
      </c>
      <c r="O20" s="36">
        <f t="shared" si="2"/>
        <v>996024.14417827153</v>
      </c>
    </row>
    <row r="21" spans="1:15" ht="16.5" x14ac:dyDescent="0.3">
      <c r="A21" s="3" t="s">
        <v>138</v>
      </c>
      <c r="B21" s="5">
        <v>0.194411</v>
      </c>
      <c r="C21" s="5">
        <v>0.17158899999999999</v>
      </c>
      <c r="D21" s="5">
        <v>0.16693280503917909</v>
      </c>
      <c r="E21" s="5">
        <v>0.36599999999999999</v>
      </c>
      <c r="F21" s="8">
        <v>0.36134393656525593</v>
      </c>
      <c r="G21" s="9">
        <f t="shared" si="0"/>
        <v>-1.2721484794382731E-2</v>
      </c>
      <c r="H21" s="31">
        <v>107736.11492028087</v>
      </c>
      <c r="I21" s="31">
        <v>422698.35117477097</v>
      </c>
      <c r="J21" s="31">
        <v>1130.6324211686151</v>
      </c>
      <c r="K21" s="31">
        <v>4435.9912232434426</v>
      </c>
      <c r="L21" s="34">
        <f t="shared" si="1"/>
        <v>427134.34239801439</v>
      </c>
      <c r="M21" s="34">
        <v>3095.5683173901925</v>
      </c>
      <c r="N21" s="31">
        <v>12145.338865039921</v>
      </c>
      <c r="O21" s="36">
        <f t="shared" si="2"/>
        <v>439279.68126305431</v>
      </c>
    </row>
    <row r="22" spans="1:15" ht="16.5" x14ac:dyDescent="0.3">
      <c r="A22" s="3" t="s">
        <v>136</v>
      </c>
      <c r="B22" s="5">
        <v>1.5322000000000001E-2</v>
      </c>
      <c r="C22" s="5">
        <v>0.238678</v>
      </c>
      <c r="D22" s="5">
        <v>0.23254836302206511</v>
      </c>
      <c r="E22" s="5">
        <v>0.254</v>
      </c>
      <c r="F22" s="8">
        <v>0.24787045324477261</v>
      </c>
      <c r="G22" s="9">
        <f t="shared" si="0"/>
        <v>-2.4132073839477908E-2</v>
      </c>
      <c r="H22" s="31">
        <v>141830.87556381524</v>
      </c>
      <c r="I22" s="31">
        <v>556467.78511421115</v>
      </c>
      <c r="J22" s="31">
        <v>1488.43854592157</v>
      </c>
      <c r="K22" s="31">
        <v>5839.829287064671</v>
      </c>
      <c r="L22" s="34">
        <f t="shared" si="1"/>
        <v>562307.61440127587</v>
      </c>
      <c r="M22" s="34">
        <v>4075.2088113436475</v>
      </c>
      <c r="N22" s="31">
        <v>15988.919282289702</v>
      </c>
      <c r="O22" s="36">
        <f t="shared" si="2"/>
        <v>578296.53368356556</v>
      </c>
    </row>
    <row r="23" spans="1:15" ht="16.5" x14ac:dyDescent="0.3">
      <c r="A23" s="3" t="s">
        <v>141</v>
      </c>
      <c r="B23" s="5">
        <v>9.4496999999999998E-2</v>
      </c>
      <c r="C23" s="5">
        <v>0.215503</v>
      </c>
      <c r="D23" s="5">
        <v>0.20883996636431593</v>
      </c>
      <c r="E23" s="5">
        <v>0.31</v>
      </c>
      <c r="F23" s="8">
        <v>0.3033370767763961</v>
      </c>
      <c r="G23" s="9">
        <f t="shared" si="0"/>
        <v>-2.1493300721302955E-2</v>
      </c>
      <c r="H23" s="31">
        <v>154172.61216129735</v>
      </c>
      <c r="I23" s="31">
        <v>604890.0965577712</v>
      </c>
      <c r="J23" s="31">
        <v>1617.9584152890748</v>
      </c>
      <c r="K23" s="31">
        <v>6347.9953302390186</v>
      </c>
      <c r="L23" s="34">
        <f t="shared" si="1"/>
        <v>611238.09188801027</v>
      </c>
      <c r="M23" s="34">
        <v>4429.822385640553</v>
      </c>
      <c r="N23" s="31">
        <v>17380.231501691789</v>
      </c>
      <c r="O23" s="36">
        <f t="shared" si="2"/>
        <v>628618.32338970201</v>
      </c>
    </row>
    <row r="24" spans="1:15" ht="16.5" x14ac:dyDescent="0.3">
      <c r="A24" s="3" t="s">
        <v>156</v>
      </c>
      <c r="B24" s="5">
        <v>0.48180600000000001</v>
      </c>
      <c r="C24" s="5">
        <v>0.19519400000000003</v>
      </c>
      <c r="D24" s="5">
        <v>0.18156238105616604</v>
      </c>
      <c r="E24" s="5">
        <v>0.67700000000000005</v>
      </c>
      <c r="F24" s="8">
        <v>0.6633686225166241</v>
      </c>
      <c r="G24" s="9">
        <f t="shared" si="0"/>
        <v>-2.0134974126109206E-2</v>
      </c>
      <c r="H24" s="31">
        <v>315414.87173734047</v>
      </c>
      <c r="I24" s="31">
        <v>1237517.6728623407</v>
      </c>
      <c r="J24" s="31">
        <v>3310.1089673491369</v>
      </c>
      <c r="K24" s="31">
        <v>12987.080550868413</v>
      </c>
      <c r="L24" s="34">
        <f t="shared" si="1"/>
        <v>1250504.7534132092</v>
      </c>
      <c r="M24" s="34">
        <v>9062.7760663755471</v>
      </c>
      <c r="N24" s="31">
        <v>35557.440540321404</v>
      </c>
      <c r="O24" s="36">
        <f t="shared" si="2"/>
        <v>1286062.1939535306</v>
      </c>
    </row>
    <row r="25" spans="1:15" ht="16.5" x14ac:dyDescent="0.3">
      <c r="A25" s="3" t="s">
        <v>185</v>
      </c>
      <c r="B25" s="5">
        <v>1.5098E-2</v>
      </c>
      <c r="C25" s="5">
        <v>0.19290199999999999</v>
      </c>
      <c r="D25" s="5">
        <v>0.18732525688729906</v>
      </c>
      <c r="E25" s="5">
        <v>0.20799999999999999</v>
      </c>
      <c r="F25" s="8">
        <v>0.2024233305676458</v>
      </c>
      <c r="G25" s="9">
        <f t="shared" si="0"/>
        <v>-2.6810910732472104E-2</v>
      </c>
      <c r="H25" s="31">
        <v>129037.91094279941</v>
      </c>
      <c r="I25" s="31">
        <v>506275.09851193405</v>
      </c>
      <c r="J25" s="31">
        <v>1354.1832818062176</v>
      </c>
      <c r="K25" s="31">
        <v>5313.0841114094637</v>
      </c>
      <c r="L25" s="34">
        <f t="shared" si="1"/>
        <v>511588.18262334348</v>
      </c>
      <c r="M25" s="34">
        <v>3707.6301586735062</v>
      </c>
      <c r="N25" s="31">
        <v>14546.739094841121</v>
      </c>
      <c r="O25" s="36">
        <f t="shared" si="2"/>
        <v>526134.9217181846</v>
      </c>
    </row>
    <row r="26" spans="1:15" ht="16.5" x14ac:dyDescent="0.3">
      <c r="A26" s="3" t="s">
        <v>131</v>
      </c>
      <c r="B26" s="5">
        <v>1.6832E-2</v>
      </c>
      <c r="C26" s="5">
        <v>0.23016799999999998</v>
      </c>
      <c r="D26" s="5">
        <v>0.22266528244071493</v>
      </c>
      <c r="E26" s="5">
        <v>0.247</v>
      </c>
      <c r="F26" s="8">
        <v>0.23949736961569218</v>
      </c>
      <c r="G26" s="9">
        <f t="shared" si="0"/>
        <v>-3.0375021798817126E-2</v>
      </c>
      <c r="H26" s="31">
        <v>173602.49932518508</v>
      </c>
      <c r="I26" s="31">
        <v>681122.48412589892</v>
      </c>
      <c r="J26" s="31">
        <v>1821.8646020250089</v>
      </c>
      <c r="K26" s="31">
        <v>7148.0131236353282</v>
      </c>
      <c r="L26" s="34">
        <f t="shared" si="1"/>
        <v>688270.49724953424</v>
      </c>
      <c r="M26" s="34">
        <v>4988.0989037746913</v>
      </c>
      <c r="N26" s="31">
        <v>19570.607160675845</v>
      </c>
      <c r="O26" s="36">
        <f t="shared" si="2"/>
        <v>707841.10441021004</v>
      </c>
    </row>
    <row r="27" spans="1:15" ht="16.5" x14ac:dyDescent="0.3">
      <c r="A27" s="3" t="s">
        <v>142</v>
      </c>
      <c r="B27" s="5">
        <v>2.6376E-2</v>
      </c>
      <c r="C27" s="5">
        <v>0.18062399999999998</v>
      </c>
      <c r="D27" s="5">
        <v>0.17473641597773562</v>
      </c>
      <c r="E27" s="5">
        <v>0.20699999999999999</v>
      </c>
      <c r="F27" s="8">
        <v>0.2011124891809474</v>
      </c>
      <c r="G27" s="9">
        <f t="shared" si="0"/>
        <v>-2.8442081251461748E-2</v>
      </c>
      <c r="H27" s="31">
        <v>136230.43394612055</v>
      </c>
      <c r="I27" s="31">
        <v>534494.67573114322</v>
      </c>
      <c r="J27" s="31">
        <v>1429.664931609288</v>
      </c>
      <c r="K27" s="31">
        <v>5609.2333547650287</v>
      </c>
      <c r="L27" s="34">
        <f t="shared" si="1"/>
        <v>540103.90908590821</v>
      </c>
      <c r="M27" s="34">
        <v>3914.2920226887218</v>
      </c>
      <c r="N27" s="31">
        <v>15357.568678166777</v>
      </c>
      <c r="O27" s="36">
        <f t="shared" si="2"/>
        <v>555461.47776407504</v>
      </c>
    </row>
    <row r="28" spans="1:15" ht="16.5" x14ac:dyDescent="0.3">
      <c r="A28" s="3" t="s">
        <v>143</v>
      </c>
      <c r="B28" s="5">
        <v>1.6822E-2</v>
      </c>
      <c r="C28" s="5">
        <v>0.22817799999999999</v>
      </c>
      <c r="D28" s="5">
        <v>0.22187603412333173</v>
      </c>
      <c r="E28" s="5">
        <v>0.245</v>
      </c>
      <c r="F28" s="8">
        <v>0.23869812100738938</v>
      </c>
      <c r="G28" s="9">
        <f t="shared" si="0"/>
        <v>-2.5721955071880021E-2</v>
      </c>
      <c r="H28" s="31">
        <v>145818.45133278798</v>
      </c>
      <c r="I28" s="31">
        <v>572112.87964891258</v>
      </c>
      <c r="J28" s="31">
        <v>1530.2860030124648</v>
      </c>
      <c r="K28" s="31">
        <v>6004.0161163954581</v>
      </c>
      <c r="L28" s="34">
        <f t="shared" si="1"/>
        <v>578116.89576530806</v>
      </c>
      <c r="M28" s="34">
        <v>4189.7833272592979</v>
      </c>
      <c r="N28" s="31">
        <v>16438.447827105236</v>
      </c>
      <c r="O28" s="36">
        <f t="shared" si="2"/>
        <v>594555.34359241324</v>
      </c>
    </row>
    <row r="29" spans="1:15" ht="16.5" x14ac:dyDescent="0.3">
      <c r="A29" s="3" t="s">
        <v>100</v>
      </c>
      <c r="B29" s="5">
        <v>5.592257</v>
      </c>
      <c r="C29" s="5">
        <v>0.86074300000000026</v>
      </c>
      <c r="D29" s="5">
        <v>0.56499683439415227</v>
      </c>
      <c r="E29" s="5">
        <v>6.4530000000000003</v>
      </c>
      <c r="F29" s="8">
        <v>6.157256075582267</v>
      </c>
      <c r="G29" s="9">
        <f t="shared" si="0"/>
        <v>-4.583045473698022E-2</v>
      </c>
      <c r="H29" s="31">
        <v>6843184.5645151138</v>
      </c>
      <c r="I29" s="31">
        <v>26848961.783572368</v>
      </c>
      <c r="J29" s="31">
        <v>71815.531295207096</v>
      </c>
      <c r="K29" s="31">
        <v>281765.37356750143</v>
      </c>
      <c r="L29" s="34">
        <f t="shared" si="1"/>
        <v>27130727.157139871</v>
      </c>
      <c r="M29" s="34">
        <v>196624.36633845</v>
      </c>
      <c r="N29" s="31">
        <v>771447.86141161772</v>
      </c>
      <c r="O29" s="36">
        <f t="shared" si="2"/>
        <v>27902175.018551487</v>
      </c>
    </row>
    <row r="30" spans="1:15" ht="16.5" x14ac:dyDescent="0.3">
      <c r="A30" s="3" t="s">
        <v>177</v>
      </c>
      <c r="B30" s="5">
        <v>1.8995000000000001E-2</v>
      </c>
      <c r="C30" s="5">
        <v>0.18800499999999998</v>
      </c>
      <c r="D30" s="5">
        <v>0.17941792843494797</v>
      </c>
      <c r="E30" s="5">
        <v>0.20699999999999999</v>
      </c>
      <c r="F30" s="8">
        <v>0.19841300065556924</v>
      </c>
      <c r="G30" s="9">
        <f t="shared" si="0"/>
        <v>-4.1483088620438369E-2</v>
      </c>
      <c r="H30" s="31">
        <v>198693.58765358385</v>
      </c>
      <c r="I30" s="31">
        <v>779566.36873638956</v>
      </c>
      <c r="J30" s="31">
        <v>2085.1820417478375</v>
      </c>
      <c r="K30" s="31">
        <v>8181.1285992468338</v>
      </c>
      <c r="L30" s="34">
        <f t="shared" si="1"/>
        <v>787747.49733563641</v>
      </c>
      <c r="M30" s="34">
        <v>5709.0380070243846</v>
      </c>
      <c r="N30" s="31">
        <v>22399.182986586729</v>
      </c>
      <c r="O30" s="36">
        <f t="shared" si="2"/>
        <v>810146.68032222311</v>
      </c>
    </row>
    <row r="31" spans="1:15" ht="16.5" x14ac:dyDescent="0.3">
      <c r="A31" s="3" t="s">
        <v>112</v>
      </c>
      <c r="B31" s="5">
        <v>6.8680000000000005E-2</v>
      </c>
      <c r="C31" s="5">
        <v>0.21331999999999995</v>
      </c>
      <c r="D31" s="5">
        <v>0.19599582449004713</v>
      </c>
      <c r="E31" s="5">
        <v>0.28199999999999997</v>
      </c>
      <c r="F31" s="8">
        <v>0.2646759208297999</v>
      </c>
      <c r="G31" s="9">
        <f t="shared" si="0"/>
        <v>-6.1432904858865545E-2</v>
      </c>
      <c r="H31" s="31">
        <v>400859.8702589022</v>
      </c>
      <c r="I31" s="31">
        <v>1572757.7176506638</v>
      </c>
      <c r="J31" s="31">
        <v>4206.8081440984242</v>
      </c>
      <c r="K31" s="31">
        <v>16505.244017150479</v>
      </c>
      <c r="L31" s="34">
        <f t="shared" si="1"/>
        <v>1589262.9616678143</v>
      </c>
      <c r="M31" s="34">
        <v>11517.856523829512</v>
      </c>
      <c r="N31" s="31">
        <v>45189.850824793612</v>
      </c>
      <c r="O31" s="36">
        <f t="shared" si="2"/>
        <v>1634452.8124926079</v>
      </c>
    </row>
    <row r="32" spans="1:15" ht="16.5" x14ac:dyDescent="0.3">
      <c r="A32" s="3" t="s">
        <v>163</v>
      </c>
      <c r="B32" s="5">
        <v>1.7833000000000002E-2</v>
      </c>
      <c r="C32" s="5">
        <v>0.18616699999999997</v>
      </c>
      <c r="D32" s="5">
        <v>0.18004033927838828</v>
      </c>
      <c r="E32" s="5">
        <v>0.20399999999999999</v>
      </c>
      <c r="F32" s="8">
        <v>0.19787341130260366</v>
      </c>
      <c r="G32" s="9">
        <f t="shared" si="0"/>
        <v>-3.0032297536256469E-2</v>
      </c>
      <c r="H32" s="31">
        <v>141762.42940475885</v>
      </c>
      <c r="I32" s="31">
        <v>556199.23933827714</v>
      </c>
      <c r="J32" s="31">
        <v>1487.7202403970805</v>
      </c>
      <c r="K32" s="31">
        <v>5837.0110439800183</v>
      </c>
      <c r="L32" s="34">
        <f t="shared" si="1"/>
        <v>562036.25038225716</v>
      </c>
      <c r="M32" s="34">
        <v>4073.2421564147808</v>
      </c>
      <c r="N32" s="31">
        <v>15981.203190091865</v>
      </c>
      <c r="O32" s="36">
        <f t="shared" si="2"/>
        <v>578017.45357234904</v>
      </c>
    </row>
    <row r="33" spans="1:15" ht="16.5" x14ac:dyDescent="0.3">
      <c r="A33" s="3" t="s">
        <v>101</v>
      </c>
      <c r="B33" s="5">
        <v>0.25489000000000001</v>
      </c>
      <c r="C33" s="5">
        <v>0.33710999999999997</v>
      </c>
      <c r="D33" s="5">
        <v>0.26577828927284758</v>
      </c>
      <c r="E33" s="5">
        <v>0.59199999999999997</v>
      </c>
      <c r="F33" s="8">
        <v>0.52066847879168388</v>
      </c>
      <c r="G33" s="9">
        <f t="shared" si="0"/>
        <v>-0.12049243447350688</v>
      </c>
      <c r="H33" s="31">
        <v>1650531.843915917</v>
      </c>
      <c r="I33" s="31">
        <v>6475795.878670373</v>
      </c>
      <c r="J33" s="31">
        <v>17321.441526672934</v>
      </c>
      <c r="K33" s="31">
        <v>67959.985179645359</v>
      </c>
      <c r="L33" s="34">
        <f t="shared" si="1"/>
        <v>6543755.863850018</v>
      </c>
      <c r="M33" s="34">
        <v>47424.525068964867</v>
      </c>
      <c r="N33" s="31">
        <v>186068.23317075465</v>
      </c>
      <c r="O33" s="36">
        <f t="shared" si="2"/>
        <v>6729824.0970207723</v>
      </c>
    </row>
    <row r="34" spans="1:15" ht="16.5" x14ac:dyDescent="0.3">
      <c r="A34" s="3" t="s">
        <v>102</v>
      </c>
      <c r="B34" s="5">
        <v>0.53442199999999995</v>
      </c>
      <c r="C34" s="5">
        <v>0.20957800000000004</v>
      </c>
      <c r="D34" s="5">
        <v>0.1772924229165859</v>
      </c>
      <c r="E34" s="5">
        <v>0.74399999999999999</v>
      </c>
      <c r="F34" s="8">
        <v>0.71171468197459264</v>
      </c>
      <c r="G34" s="9">
        <f t="shared" si="0"/>
        <v>-4.3394244657805614E-2</v>
      </c>
      <c r="H34" s="31">
        <v>747046.25093113817</v>
      </c>
      <c r="I34" s="31">
        <v>2931006.1788801607</v>
      </c>
      <c r="J34" s="31">
        <v>7839.8475018353784</v>
      </c>
      <c r="K34" s="31">
        <v>30759.329078643394</v>
      </c>
      <c r="L34" s="34">
        <f t="shared" si="1"/>
        <v>2961765.5079588043</v>
      </c>
      <c r="M34" s="34">
        <v>21464.786508393299</v>
      </c>
      <c r="N34" s="31">
        <v>84216.23400964441</v>
      </c>
      <c r="O34" s="36">
        <f t="shared" si="2"/>
        <v>3045981.7419684487</v>
      </c>
    </row>
    <row r="35" spans="1:15" ht="16.5" x14ac:dyDescent="0.3">
      <c r="A35" s="3" t="s">
        <v>126</v>
      </c>
      <c r="B35" s="5">
        <v>1.7267999999999999E-2</v>
      </c>
      <c r="C35" s="5">
        <v>0.19073199999999998</v>
      </c>
      <c r="D35" s="5">
        <v>0.17860814468543823</v>
      </c>
      <c r="E35" s="5">
        <v>0.20799999999999999</v>
      </c>
      <c r="F35" s="8">
        <v>0.1958762159826917</v>
      </c>
      <c r="G35" s="9">
        <f t="shared" si="0"/>
        <v>-5.828742316013602E-2</v>
      </c>
      <c r="H35" s="31">
        <v>280530.84036841244</v>
      </c>
      <c r="I35" s="31">
        <v>1100651.5667020646</v>
      </c>
      <c r="J35" s="31">
        <v>2944.0198720076442</v>
      </c>
      <c r="K35" s="31">
        <v>11550.744582206318</v>
      </c>
      <c r="L35" s="34">
        <f t="shared" si="1"/>
        <v>1112202.3112842708</v>
      </c>
      <c r="M35" s="34">
        <v>8060.4575553692266</v>
      </c>
      <c r="N35" s="31">
        <v>31624.883827395348</v>
      </c>
      <c r="O35" s="36">
        <f t="shared" si="2"/>
        <v>1143827.1951116661</v>
      </c>
    </row>
    <row r="36" spans="1:15" ht="16.5" x14ac:dyDescent="0.3">
      <c r="A36" s="3" t="s">
        <v>119</v>
      </c>
      <c r="B36" s="5">
        <v>4.7405999999999997E-2</v>
      </c>
      <c r="C36" s="5">
        <v>0.22059400000000001</v>
      </c>
      <c r="D36" s="5">
        <v>0.20118352255283223</v>
      </c>
      <c r="E36" s="5">
        <v>0.26800000000000002</v>
      </c>
      <c r="F36" s="8">
        <v>0.2485896130373077</v>
      </c>
      <c r="G36" s="9">
        <f t="shared" si="0"/>
        <v>-7.2426817024971335E-2</v>
      </c>
      <c r="H36" s="31">
        <v>449134.70569472481</v>
      </c>
      <c r="I36" s="31">
        <v>1762162.1096417317</v>
      </c>
      <c r="J36" s="31">
        <v>4713.4265061092301</v>
      </c>
      <c r="K36" s="31">
        <v>18492.940960327687</v>
      </c>
      <c r="L36" s="34">
        <f t="shared" si="1"/>
        <v>1780655.0506020593</v>
      </c>
      <c r="M36" s="34">
        <v>12904.931333543354</v>
      </c>
      <c r="N36" s="31">
        <v>50631.98353447915</v>
      </c>
      <c r="O36" s="36">
        <f t="shared" si="2"/>
        <v>1831287.0341365384</v>
      </c>
    </row>
    <row r="37" spans="1:15" ht="16.5" x14ac:dyDescent="0.3">
      <c r="A37" s="3" t="s">
        <v>120</v>
      </c>
      <c r="B37" s="5">
        <v>0.17038500000000001</v>
      </c>
      <c r="C37" s="5">
        <v>0.42961499999999997</v>
      </c>
      <c r="D37" s="5">
        <v>0.36304464536553332</v>
      </c>
      <c r="E37" s="5">
        <v>0.6</v>
      </c>
      <c r="F37" s="8">
        <v>0.53342983952939493</v>
      </c>
      <c r="G37" s="9">
        <f t="shared" ref="G37:G68" si="3">(F37/E37)-1</f>
        <v>-0.11095026745100844</v>
      </c>
      <c r="H37" s="31">
        <v>1540359.2668442447</v>
      </c>
      <c r="I37" s="31">
        <v>6043538.1653926065</v>
      </c>
      <c r="J37" s="31">
        <v>16165.239749273576</v>
      </c>
      <c r="K37" s="31">
        <v>63423.673606746343</v>
      </c>
      <c r="L37" s="34">
        <f t="shared" si="1"/>
        <v>6106961.8389993524</v>
      </c>
      <c r="M37" s="34">
        <v>44258.950189263094</v>
      </c>
      <c r="N37" s="31">
        <v>173648.22634982626</v>
      </c>
      <c r="O37" s="36">
        <f t="shared" si="2"/>
        <v>6280610.0653491784</v>
      </c>
    </row>
    <row r="38" spans="1:15" ht="16.5" x14ac:dyDescent="0.3">
      <c r="A38" s="3" t="s">
        <v>173</v>
      </c>
      <c r="B38" s="5">
        <v>0.45292199999999999</v>
      </c>
      <c r="C38" s="5">
        <v>0.15007799999999999</v>
      </c>
      <c r="D38" s="5">
        <v>0.14314913318322392</v>
      </c>
      <c r="E38" s="5">
        <v>0.60299999999999998</v>
      </c>
      <c r="F38" s="8">
        <v>0.59607135014805523</v>
      </c>
      <c r="G38" s="9">
        <f t="shared" si="3"/>
        <v>-1.1490298261931597E-2</v>
      </c>
      <c r="H38" s="31">
        <v>160321.22997321934</v>
      </c>
      <c r="I38" s="31">
        <v>629013.95338170056</v>
      </c>
      <c r="J38" s="31">
        <v>1682.4848431139253</v>
      </c>
      <c r="K38" s="31">
        <v>6601.1621969758089</v>
      </c>
      <c r="L38" s="34">
        <f t="shared" si="1"/>
        <v>635615.11557867634</v>
      </c>
      <c r="M38" s="34">
        <v>4606.4898523336742</v>
      </c>
      <c r="N38" s="31">
        <v>18073.379263077681</v>
      </c>
      <c r="O38" s="36">
        <f t="shared" si="2"/>
        <v>653688.49484175397</v>
      </c>
    </row>
    <row r="39" spans="1:15" ht="16.5" x14ac:dyDescent="0.3">
      <c r="A39" s="3" t="s">
        <v>114</v>
      </c>
      <c r="B39" s="5">
        <v>2.5994E-2</v>
      </c>
      <c r="C39" s="5">
        <v>0.20300600000000002</v>
      </c>
      <c r="D39" s="5">
        <v>0.16978528459775155</v>
      </c>
      <c r="E39" s="5">
        <v>0.22900000000000001</v>
      </c>
      <c r="F39" s="8">
        <v>0.19577935585974879</v>
      </c>
      <c r="G39" s="9">
        <f t="shared" si="3"/>
        <v>-0.14506831502293105</v>
      </c>
      <c r="H39" s="31">
        <v>768688.65404893272</v>
      </c>
      <c r="I39" s="31">
        <v>3015919.2845747615</v>
      </c>
      <c r="J39" s="31">
        <v>8066.9728502395301</v>
      </c>
      <c r="K39" s="31">
        <v>31650.446327037484</v>
      </c>
      <c r="L39" s="34">
        <f t="shared" si="1"/>
        <v>3047569.7309017992</v>
      </c>
      <c r="M39" s="34">
        <v>22086.634970751606</v>
      </c>
      <c r="N39" s="31">
        <v>86656.031657015687</v>
      </c>
      <c r="O39" s="36">
        <f t="shared" si="2"/>
        <v>3134225.7625588151</v>
      </c>
    </row>
    <row r="40" spans="1:15" ht="16.5" x14ac:dyDescent="0.3">
      <c r="A40" s="3" t="s">
        <v>121</v>
      </c>
      <c r="B40" s="5">
        <v>5.842E-3</v>
      </c>
      <c r="C40" s="5">
        <v>0.18315799999999999</v>
      </c>
      <c r="D40" s="5">
        <v>0.17523033329363516</v>
      </c>
      <c r="E40" s="5">
        <v>0.189</v>
      </c>
      <c r="F40" s="8">
        <v>0.18107239920242699</v>
      </c>
      <c r="G40" s="9">
        <f t="shared" si="3"/>
        <v>-4.1944977764936553E-2</v>
      </c>
      <c r="H40" s="31">
        <v>183435.84071388049</v>
      </c>
      <c r="I40" s="31">
        <v>719703.20698392845</v>
      </c>
      <c r="J40" s="31">
        <v>1925.0602165197924</v>
      </c>
      <c r="K40" s="31">
        <v>7552.897002432047</v>
      </c>
      <c r="L40" s="34">
        <f t="shared" si="1"/>
        <v>727256.10398636048</v>
      </c>
      <c r="M40" s="34">
        <v>5270.6390722172946</v>
      </c>
      <c r="N40" s="31">
        <v>20679.142245959938</v>
      </c>
      <c r="O40" s="36">
        <f t="shared" si="2"/>
        <v>747935.24623232044</v>
      </c>
    </row>
    <row r="41" spans="1:15" ht="16.5" x14ac:dyDescent="0.3">
      <c r="A41" s="3" t="s">
        <v>132</v>
      </c>
      <c r="B41" s="5">
        <v>1.854295</v>
      </c>
      <c r="C41" s="5">
        <v>0.37970499999999996</v>
      </c>
      <c r="D41" s="5">
        <v>0.34127904931493741</v>
      </c>
      <c r="E41" s="5">
        <v>2.234</v>
      </c>
      <c r="F41" s="8">
        <v>2.1955748484852493</v>
      </c>
      <c r="G41" s="9">
        <f t="shared" si="3"/>
        <v>-1.7200157347694978E-2</v>
      </c>
      <c r="H41" s="31">
        <v>889115.15004948527</v>
      </c>
      <c r="I41" s="31">
        <v>3488407.839919969</v>
      </c>
      <c r="J41" s="31">
        <v>9330.7839765893295</v>
      </c>
      <c r="K41" s="31">
        <v>36608.958889883092</v>
      </c>
      <c r="L41" s="34">
        <f t="shared" si="1"/>
        <v>3525016.798809852</v>
      </c>
      <c r="M41" s="34">
        <v>25546.834420763887</v>
      </c>
      <c r="N41" s="31">
        <v>100231.98623212083</v>
      </c>
      <c r="O41" s="36">
        <f t="shared" si="2"/>
        <v>3625248.785041973</v>
      </c>
    </row>
    <row r="42" spans="1:15" ht="16.5" x14ac:dyDescent="0.3">
      <c r="A42" s="3" t="s">
        <v>152</v>
      </c>
      <c r="B42" s="5">
        <v>6.9249999999999997E-3</v>
      </c>
      <c r="C42" s="5">
        <v>0.18407500000000002</v>
      </c>
      <c r="D42" s="5">
        <v>0.18045580510746706</v>
      </c>
      <c r="E42" s="5">
        <v>0.191</v>
      </c>
      <c r="F42" s="8">
        <v>0.18738087331248907</v>
      </c>
      <c r="G42" s="9">
        <f t="shared" si="3"/>
        <v>-1.8948307264455178E-2</v>
      </c>
      <c r="H42" s="31">
        <v>83742.555096474476</v>
      </c>
      <c r="I42" s="31">
        <v>328560.57589077478</v>
      </c>
      <c r="J42" s="31">
        <v>878.83295117550006</v>
      </c>
      <c r="K42" s="31">
        <v>3448.0660426155027</v>
      </c>
      <c r="L42" s="34">
        <f t="shared" si="1"/>
        <v>332008.64193339029</v>
      </c>
      <c r="M42" s="34">
        <v>2406.1643634148641</v>
      </c>
      <c r="N42" s="31">
        <v>9440.4899399198039</v>
      </c>
      <c r="O42" s="36">
        <f t="shared" si="2"/>
        <v>341449.13187331008</v>
      </c>
    </row>
    <row r="43" spans="1:15" ht="16.5" x14ac:dyDescent="0.3">
      <c r="A43" s="3" t="s">
        <v>103</v>
      </c>
      <c r="B43" s="5">
        <v>0.19637199999999999</v>
      </c>
      <c r="C43" s="5">
        <v>0.34862800000000005</v>
      </c>
      <c r="D43" s="5">
        <v>0.26857245097762472</v>
      </c>
      <c r="E43" s="5">
        <v>0.54500000000000004</v>
      </c>
      <c r="F43" s="8">
        <v>0.464944620213457</v>
      </c>
      <c r="G43" s="9">
        <f t="shared" si="3"/>
        <v>-0.14689060511292296</v>
      </c>
      <c r="H43" s="31">
        <v>1852392.2015989088</v>
      </c>
      <c r="I43" s="31">
        <v>7267786.943349909</v>
      </c>
      <c r="J43" s="31">
        <v>19439.85711195707</v>
      </c>
      <c r="K43" s="31">
        <v>76271.504261850321</v>
      </c>
      <c r="L43" s="34">
        <f t="shared" si="1"/>
        <v>7344058.4476117594</v>
      </c>
      <c r="M43" s="34">
        <v>53224.553483233263</v>
      </c>
      <c r="N43" s="31">
        <v>208824.4133921426</v>
      </c>
      <c r="O43" s="36">
        <f t="shared" si="2"/>
        <v>7552882.8610039018</v>
      </c>
    </row>
    <row r="44" spans="1:15" ht="16.5" x14ac:dyDescent="0.3">
      <c r="A44" s="3" t="s">
        <v>188</v>
      </c>
      <c r="B44" s="5">
        <v>5.0256000000000002E-2</v>
      </c>
      <c r="C44" s="5">
        <v>0.22774400000000003</v>
      </c>
      <c r="D44" s="5">
        <v>0.22220707629989367</v>
      </c>
      <c r="E44" s="5">
        <v>0.27800000000000002</v>
      </c>
      <c r="F44" s="8">
        <v>0.27246317547414001</v>
      </c>
      <c r="G44" s="9">
        <f t="shared" si="3"/>
        <v>-1.9916634985107984E-2</v>
      </c>
      <c r="H44" s="31">
        <v>128115.94424599502</v>
      </c>
      <c r="I44" s="31">
        <v>502657.79893819656</v>
      </c>
      <c r="J44" s="31">
        <v>1344.5077385641489</v>
      </c>
      <c r="K44" s="31">
        <v>5275.1225032879083</v>
      </c>
      <c r="L44" s="34">
        <f t="shared" si="1"/>
        <v>507932.92144148448</v>
      </c>
      <c r="M44" s="34">
        <v>3681.1394048679795</v>
      </c>
      <c r="N44" s="31">
        <v>14442.803678539367</v>
      </c>
      <c r="O44" s="36">
        <f t="shared" si="2"/>
        <v>522375.72512002382</v>
      </c>
    </row>
    <row r="45" spans="1:15" ht="16.5" x14ac:dyDescent="0.3">
      <c r="A45" s="3" t="s">
        <v>104</v>
      </c>
      <c r="B45" s="5">
        <v>8.2932000000000006E-2</v>
      </c>
      <c r="C45" s="5">
        <v>0.236068</v>
      </c>
      <c r="D45" s="5">
        <v>0.2069561101437889</v>
      </c>
      <c r="E45" s="5">
        <v>0.31900000000000001</v>
      </c>
      <c r="F45" s="8">
        <v>0.28988821566059958</v>
      </c>
      <c r="G45" s="9">
        <f t="shared" si="3"/>
        <v>-9.1259512035738011E-2</v>
      </c>
      <c r="H45" s="31">
        <v>673614.22091460042</v>
      </c>
      <c r="I45" s="31">
        <v>2642898.5370334648</v>
      </c>
      <c r="J45" s="31">
        <v>7069.217950636521</v>
      </c>
      <c r="K45" s="31">
        <v>27735.794761489444</v>
      </c>
      <c r="L45" s="34">
        <f t="shared" si="1"/>
        <v>2670634.3317949544</v>
      </c>
      <c r="M45" s="34">
        <v>19354.873172748717</v>
      </c>
      <c r="N45" s="31">
        <v>75938.073164893765</v>
      </c>
      <c r="O45" s="36">
        <f t="shared" si="2"/>
        <v>2746572.4049598482</v>
      </c>
    </row>
    <row r="46" spans="1:15" ht="16.5" x14ac:dyDescent="0.3">
      <c r="A46" s="3" t="s">
        <v>178</v>
      </c>
      <c r="B46" s="5">
        <v>3.2231999999999997E-2</v>
      </c>
      <c r="C46" s="5">
        <v>0.17876799999999998</v>
      </c>
      <c r="D46" s="5">
        <v>0.16791964654007974</v>
      </c>
      <c r="E46" s="5">
        <v>0.21099999999999999</v>
      </c>
      <c r="F46" s="8">
        <v>0.20015171939357956</v>
      </c>
      <c r="G46" s="9">
        <f t="shared" si="3"/>
        <v>-5.1413652163129986E-2</v>
      </c>
      <c r="H46" s="31">
        <v>251017.11402370781</v>
      </c>
      <c r="I46" s="31">
        <v>984855.63817650755</v>
      </c>
      <c r="J46" s="31">
        <v>2634.2892315486461</v>
      </c>
      <c r="K46" s="31">
        <v>10335.528764119688</v>
      </c>
      <c r="L46" s="34">
        <f t="shared" si="1"/>
        <v>995191.16694062727</v>
      </c>
      <c r="M46" s="34">
        <v>7212.4433470566582</v>
      </c>
      <c r="N46" s="31">
        <v>28297.733893580316</v>
      </c>
      <c r="O46" s="36">
        <f t="shared" si="2"/>
        <v>1023488.9008342075</v>
      </c>
    </row>
    <row r="47" spans="1:15" ht="16.5" x14ac:dyDescent="0.3">
      <c r="A47" s="3" t="s">
        <v>199</v>
      </c>
      <c r="B47" s="5">
        <v>6.4935000000000007E-2</v>
      </c>
      <c r="C47" s="5">
        <v>0.22806499999999996</v>
      </c>
      <c r="D47" s="5">
        <v>0.17199010168913087</v>
      </c>
      <c r="E47" s="5">
        <v>0.29299999999999998</v>
      </c>
      <c r="F47" s="8">
        <v>0.23692518792785619</v>
      </c>
      <c r="G47" s="9">
        <f t="shared" si="3"/>
        <v>-0.19138161116772623</v>
      </c>
      <c r="H47" s="31">
        <v>1297508.6104834657</v>
      </c>
      <c r="I47" s="31">
        <v>5090723.2982390085</v>
      </c>
      <c r="J47" s="31">
        <v>13616.653086511993</v>
      </c>
      <c r="K47" s="31">
        <v>53424.395454081685</v>
      </c>
      <c r="L47" s="34">
        <f t="shared" si="1"/>
        <v>5144147.6936930902</v>
      </c>
      <c r="M47" s="34">
        <v>37281.152649003663</v>
      </c>
      <c r="N47" s="31">
        <v>146271.11592328534</v>
      </c>
      <c r="O47" s="36">
        <f t="shared" si="2"/>
        <v>5290418.8096163757</v>
      </c>
    </row>
    <row r="48" spans="1:15" ht="16.5" x14ac:dyDescent="0.3">
      <c r="A48" s="3" t="s">
        <v>179</v>
      </c>
      <c r="B48" s="5">
        <v>3.3251000000000003E-2</v>
      </c>
      <c r="C48" s="5">
        <v>0.20174899999999998</v>
      </c>
      <c r="D48" s="5">
        <v>0.18788485256509968</v>
      </c>
      <c r="E48" s="5">
        <v>0.23499999999999999</v>
      </c>
      <c r="F48" s="8">
        <v>0.22113593305667237</v>
      </c>
      <c r="G48" s="9">
        <f t="shared" si="3"/>
        <v>-5.8996029546074968E-2</v>
      </c>
      <c r="H48" s="31">
        <v>320799.04631946143</v>
      </c>
      <c r="I48" s="31">
        <v>1258642.2671544559</v>
      </c>
      <c r="J48" s="31">
        <v>3366.6129757615636</v>
      </c>
      <c r="K48" s="31">
        <v>13208.771774914976</v>
      </c>
      <c r="L48" s="34">
        <f t="shared" si="1"/>
        <v>1271851.0389293709</v>
      </c>
      <c r="M48" s="34">
        <v>9217.4788813419</v>
      </c>
      <c r="N48" s="31">
        <v>36164.410866444261</v>
      </c>
      <c r="O48" s="36">
        <f t="shared" si="2"/>
        <v>1308015.4497958152</v>
      </c>
    </row>
    <row r="49" spans="1:15" ht="16.5" x14ac:dyDescent="0.3">
      <c r="A49" s="3" t="s">
        <v>122</v>
      </c>
      <c r="B49" s="5">
        <v>2.3446000000000002E-2</v>
      </c>
      <c r="C49" s="5">
        <v>0.20455400000000001</v>
      </c>
      <c r="D49" s="5">
        <v>0.18556765555856733</v>
      </c>
      <c r="E49" s="5">
        <v>0.22800000000000001</v>
      </c>
      <c r="F49" s="8">
        <v>0.20901373163776321</v>
      </c>
      <c r="G49" s="9">
        <f t="shared" si="3"/>
        <v>-8.3273106851915801E-2</v>
      </c>
      <c r="H49" s="31">
        <v>439321.07430440839</v>
      </c>
      <c r="I49" s="31">
        <v>1723658.7181764541</v>
      </c>
      <c r="J49" s="31">
        <v>4610.43773741732</v>
      </c>
      <c r="K49" s="31">
        <v>18088.868632791073</v>
      </c>
      <c r="L49" s="34">
        <f t="shared" si="1"/>
        <v>1741747.5868092452</v>
      </c>
      <c r="M49" s="34">
        <v>12622.957490019384</v>
      </c>
      <c r="N49" s="31">
        <v>49525.670402432486</v>
      </c>
      <c r="O49" s="36">
        <f t="shared" si="2"/>
        <v>1791273.2572116777</v>
      </c>
    </row>
    <row r="50" spans="1:15" ht="16.5" x14ac:dyDescent="0.3">
      <c r="A50" s="3" t="s">
        <v>123</v>
      </c>
      <c r="B50" s="5">
        <v>1.4137E-2</v>
      </c>
      <c r="C50" s="5">
        <v>0.20686299999999999</v>
      </c>
      <c r="D50" s="5">
        <v>0.19300492690085297</v>
      </c>
      <c r="E50" s="5">
        <v>0.221</v>
      </c>
      <c r="F50" s="8">
        <v>0.20714200229875554</v>
      </c>
      <c r="G50" s="9">
        <f t="shared" si="3"/>
        <v>-6.270587195133237E-2</v>
      </c>
      <c r="H50" s="31">
        <v>320658.61082675122</v>
      </c>
      <c r="I50" s="31">
        <v>1258091.2740983304</v>
      </c>
      <c r="J50" s="31">
        <v>3365.139181006125</v>
      </c>
      <c r="K50" s="31">
        <v>13202.989399955984</v>
      </c>
      <c r="L50" s="34">
        <f t="shared" si="1"/>
        <v>1271294.2634982865</v>
      </c>
      <c r="M50" s="34">
        <v>9213.4437658915995</v>
      </c>
      <c r="N50" s="31">
        <v>36148.579251865405</v>
      </c>
      <c r="O50" s="36">
        <f t="shared" si="2"/>
        <v>1307442.8427501519</v>
      </c>
    </row>
    <row r="51" spans="1:15" ht="16.5" x14ac:dyDescent="0.3">
      <c r="A51" s="3" t="s">
        <v>105</v>
      </c>
      <c r="B51" s="5">
        <v>0.17211299999999999</v>
      </c>
      <c r="C51" s="5">
        <v>0.22688700000000003</v>
      </c>
      <c r="D51" s="5">
        <v>0.16632827488586202</v>
      </c>
      <c r="E51" s="5">
        <v>0.39900000000000002</v>
      </c>
      <c r="F51" s="8">
        <v>0.33844139807561235</v>
      </c>
      <c r="G51" s="9">
        <f t="shared" si="3"/>
        <v>-0.15177594467265076</v>
      </c>
      <c r="H51" s="31">
        <v>1401258.506843349</v>
      </c>
      <c r="I51" s="31">
        <v>5497781.879832807</v>
      </c>
      <c r="J51" s="31">
        <v>14705.452293761715</v>
      </c>
      <c r="K51" s="31">
        <v>57696.255730511781</v>
      </c>
      <c r="L51" s="34">
        <f t="shared" si="1"/>
        <v>5555478.1355633186</v>
      </c>
      <c r="M51" s="34">
        <v>40262.185446982476</v>
      </c>
      <c r="N51" s="31">
        <v>157967.07924473935</v>
      </c>
      <c r="O51" s="36">
        <f t="shared" si="2"/>
        <v>5713445.214808058</v>
      </c>
    </row>
    <row r="52" spans="1:15" ht="16.5" x14ac:dyDescent="0.3">
      <c r="A52" s="3" t="s">
        <v>106</v>
      </c>
      <c r="B52" s="5">
        <v>1.5833219999999999</v>
      </c>
      <c r="C52" s="5">
        <v>0.5206780000000002</v>
      </c>
      <c r="D52" s="5">
        <v>0.33943464870021423</v>
      </c>
      <c r="E52" s="5">
        <v>2.1040000000000001</v>
      </c>
      <c r="F52" s="8">
        <v>1.9227573485673082</v>
      </c>
      <c r="G52" s="9">
        <f t="shared" si="3"/>
        <v>-8.6141944597287079E-2</v>
      </c>
      <c r="H52" s="31">
        <v>4193752.812193431</v>
      </c>
      <c r="I52" s="31">
        <v>16454021.942970771</v>
      </c>
      <c r="J52" s="31">
        <v>44011.17396280251</v>
      </c>
      <c r="K52" s="31">
        <v>172676.0862047812</v>
      </c>
      <c r="L52" s="34">
        <f t="shared" si="1"/>
        <v>16626698.029175553</v>
      </c>
      <c r="M52" s="34">
        <v>120498.57511567068</v>
      </c>
      <c r="N52" s="31">
        <v>472771.35487939406</v>
      </c>
      <c r="O52" s="36">
        <f t="shared" si="2"/>
        <v>17099469.384054948</v>
      </c>
    </row>
    <row r="53" spans="1:15" ht="16.5" x14ac:dyDescent="0.3">
      <c r="A53" s="3" t="s">
        <v>144</v>
      </c>
      <c r="B53" s="5">
        <v>0.60330600000000001</v>
      </c>
      <c r="C53" s="5">
        <v>0.43069400000000002</v>
      </c>
      <c r="D53" s="5">
        <v>0.38301705389641688</v>
      </c>
      <c r="E53" s="5">
        <v>1.034</v>
      </c>
      <c r="F53" s="8">
        <v>0.98632341290963377</v>
      </c>
      <c r="G53" s="9">
        <f t="shared" si="3"/>
        <v>-4.6108885000354261E-2</v>
      </c>
      <c r="H53" s="31">
        <v>1103183.0510395169</v>
      </c>
      <c r="I53" s="31">
        <v>4328294.7140186457</v>
      </c>
      <c r="J53" s="31">
        <v>11577.311145031767</v>
      </c>
      <c r="K53" s="31">
        <v>45423.118660472574</v>
      </c>
      <c r="L53" s="34">
        <f t="shared" si="1"/>
        <v>4373717.832679118</v>
      </c>
      <c r="M53" s="34">
        <v>31697.620650296216</v>
      </c>
      <c r="N53" s="31">
        <v>124364.35075608398</v>
      </c>
      <c r="O53" s="36">
        <f t="shared" si="2"/>
        <v>4498082.1834352016</v>
      </c>
    </row>
    <row r="54" spans="1:15" ht="16.5" x14ac:dyDescent="0.3">
      <c r="A54" s="3" t="s">
        <v>107</v>
      </c>
      <c r="B54" s="5">
        <v>1.107694</v>
      </c>
      <c r="C54" s="5">
        <v>0.848306</v>
      </c>
      <c r="D54" s="5">
        <v>0.56268145722366125</v>
      </c>
      <c r="E54" s="5">
        <v>1.956</v>
      </c>
      <c r="F54" s="8">
        <v>1.6703760652261443</v>
      </c>
      <c r="G54" s="9">
        <f t="shared" si="3"/>
        <v>-0.14602450653060106</v>
      </c>
      <c r="H54" s="31">
        <v>6609019.2910935804</v>
      </c>
      <c r="I54" s="31">
        <v>25930223.670072425</v>
      </c>
      <c r="J54" s="31">
        <v>69358.093042137451</v>
      </c>
      <c r="K54" s="31">
        <v>272123.71256594243</v>
      </c>
      <c r="L54" s="34">
        <f t="shared" si="1"/>
        <v>26202347.382638369</v>
      </c>
      <c r="M54" s="34">
        <v>189896.1248200594</v>
      </c>
      <c r="N54" s="31">
        <v>745049.87408644112</v>
      </c>
      <c r="O54" s="36">
        <f t="shared" si="2"/>
        <v>26947397.256724808</v>
      </c>
    </row>
    <row r="55" spans="1:15" ht="16.5" x14ac:dyDescent="0.3">
      <c r="A55" s="3" t="s">
        <v>108</v>
      </c>
      <c r="B55" s="5">
        <v>5.0258999999999998E-2</v>
      </c>
      <c r="C55" s="5">
        <v>0.18774099999999999</v>
      </c>
      <c r="D55" s="5">
        <v>0.1691907018953879</v>
      </c>
      <c r="E55" s="5">
        <v>0.23799999999999999</v>
      </c>
      <c r="F55" s="8">
        <v>0.21944978177321608</v>
      </c>
      <c r="G55" s="9">
        <f t="shared" si="3"/>
        <v>-7.7942093389848366E-2</v>
      </c>
      <c r="H55" s="31">
        <v>429231.36050162837</v>
      </c>
      <c r="I55" s="31">
        <v>1684072.1283739884</v>
      </c>
      <c r="J55" s="31">
        <v>4504.5516327051228</v>
      </c>
      <c r="K55" s="31">
        <v>17673.428722903071</v>
      </c>
      <c r="L55" s="34">
        <f t="shared" si="1"/>
        <v>1701745.5570968916</v>
      </c>
      <c r="M55" s="34">
        <v>12333.051005062822</v>
      </c>
      <c r="N55" s="31">
        <v>48388.233868019786</v>
      </c>
      <c r="O55" s="36">
        <f t="shared" si="2"/>
        <v>1750133.7909649115</v>
      </c>
    </row>
    <row r="56" spans="1:15" ht="16.5" x14ac:dyDescent="0.3">
      <c r="A56" s="3" t="s">
        <v>180</v>
      </c>
      <c r="B56" s="5">
        <v>5.0129E-2</v>
      </c>
      <c r="C56" s="5">
        <v>0.25587100000000002</v>
      </c>
      <c r="D56" s="5">
        <v>0.23428854284331918</v>
      </c>
      <c r="E56" s="5">
        <v>0.30599999999999999</v>
      </c>
      <c r="F56" s="8">
        <v>0.28441764636888978</v>
      </c>
      <c r="G56" s="9">
        <f t="shared" si="3"/>
        <v>-7.0530567421928869E-2</v>
      </c>
      <c r="H56" s="31">
        <v>499391.5919831628</v>
      </c>
      <c r="I56" s="31">
        <v>1959342.9991235901</v>
      </c>
      <c r="J56" s="31">
        <v>5240.8454228460905</v>
      </c>
      <c r="K56" s="31">
        <v>20562.24805060116</v>
      </c>
      <c r="L56" s="34">
        <f t="shared" si="1"/>
        <v>1979905.2471741913</v>
      </c>
      <c r="M56" s="34">
        <v>14348.956162546034</v>
      </c>
      <c r="N56" s="31">
        <v>56297.557374101249</v>
      </c>
      <c r="O56" s="36">
        <f t="shared" si="2"/>
        <v>2036202.8045482924</v>
      </c>
    </row>
    <row r="57" spans="1:15" ht="16.5" x14ac:dyDescent="0.3">
      <c r="A57" s="3" t="s">
        <v>189</v>
      </c>
      <c r="B57" s="5">
        <v>2.6744E-2</v>
      </c>
      <c r="C57" s="5">
        <v>0.271256</v>
      </c>
      <c r="D57" s="5">
        <v>0.26214928468699039</v>
      </c>
      <c r="E57" s="5">
        <v>0.29799999999999999</v>
      </c>
      <c r="F57" s="8">
        <v>0.28889338984169305</v>
      </c>
      <c r="G57" s="9">
        <f t="shared" si="3"/>
        <v>-3.0559094490962835E-2</v>
      </c>
      <c r="H57" s="31">
        <v>210716.80235891882</v>
      </c>
      <c r="I57" s="31">
        <v>826738.9722363943</v>
      </c>
      <c r="J57" s="31">
        <v>2211.359195644487</v>
      </c>
      <c r="K57" s="31">
        <v>8676.1796315539123</v>
      </c>
      <c r="L57" s="34">
        <f t="shared" si="1"/>
        <v>835415.15186794824</v>
      </c>
      <c r="M57" s="34">
        <v>6054.4995316259738</v>
      </c>
      <c r="N57" s="31">
        <v>23754.587503924911</v>
      </c>
      <c r="O57" s="36">
        <f t="shared" si="2"/>
        <v>859169.73937187321</v>
      </c>
    </row>
    <row r="58" spans="1:15" ht="16.5" x14ac:dyDescent="0.3">
      <c r="A58" s="3" t="s">
        <v>184</v>
      </c>
      <c r="B58" s="5">
        <v>2.3375E-2</v>
      </c>
      <c r="C58" s="5">
        <v>0.208625</v>
      </c>
      <c r="D58" s="5">
        <v>0.19349536067842751</v>
      </c>
      <c r="E58" s="5">
        <v>0.23200000000000001</v>
      </c>
      <c r="F58" s="8">
        <v>0.21687043961739738</v>
      </c>
      <c r="G58" s="9">
        <f t="shared" si="3"/>
        <v>-6.5213622338804456E-2</v>
      </c>
      <c r="H58" s="31">
        <v>350081.15308527835</v>
      </c>
      <c r="I58" s="31">
        <v>1373529.4454975133</v>
      </c>
      <c r="J58" s="31">
        <v>3673.912893658664</v>
      </c>
      <c r="K58" s="31">
        <v>14414.450749949137</v>
      </c>
      <c r="L58" s="34">
        <f t="shared" si="1"/>
        <v>1387943.8962474624</v>
      </c>
      <c r="M58" s="34">
        <v>10058.837993258785</v>
      </c>
      <c r="N58" s="31">
        <v>39465.449794906577</v>
      </c>
      <c r="O58" s="36">
        <f t="shared" si="2"/>
        <v>1427409.346042369</v>
      </c>
    </row>
    <row r="59" spans="1:15" ht="16.5" x14ac:dyDescent="0.3">
      <c r="A59" s="3" t="s">
        <v>145</v>
      </c>
      <c r="B59" s="5">
        <v>1.1952320000000001</v>
      </c>
      <c r="C59" s="5">
        <v>0.45876799999999984</v>
      </c>
      <c r="D59" s="5">
        <v>0.38712338217833714</v>
      </c>
      <c r="E59" s="5">
        <v>1.6539999999999999</v>
      </c>
      <c r="F59" s="8">
        <v>1.5823559581422606</v>
      </c>
      <c r="G59" s="9">
        <f t="shared" si="3"/>
        <v>-4.3315623855948782E-2</v>
      </c>
      <c r="H59" s="31">
        <v>1657763.2231857926</v>
      </c>
      <c r="I59" s="31">
        <v>6504167.9069021093</v>
      </c>
      <c r="J59" s="31">
        <v>17397.330952037242</v>
      </c>
      <c r="K59" s="31">
        <v>68257.734314156376</v>
      </c>
      <c r="L59" s="34">
        <f t="shared" si="1"/>
        <v>6572425.641216266</v>
      </c>
      <c r="M59" s="34">
        <v>47632.303385227686</v>
      </c>
      <c r="N59" s="31">
        <v>186883.44310995797</v>
      </c>
      <c r="O59" s="36">
        <f t="shared" si="2"/>
        <v>6759309.0843262244</v>
      </c>
    </row>
    <row r="60" spans="1:15" ht="16.5" x14ac:dyDescent="0.3">
      <c r="A60" s="3" t="s">
        <v>175</v>
      </c>
      <c r="B60" s="5">
        <v>1.4947E-2</v>
      </c>
      <c r="C60" s="5">
        <v>0.189053</v>
      </c>
      <c r="D60" s="5">
        <v>0.1835963806718873</v>
      </c>
      <c r="E60" s="5">
        <v>0.20399999999999999</v>
      </c>
      <c r="F60" s="8">
        <v>0.19854345293999204</v>
      </c>
      <c r="G60" s="9">
        <f t="shared" si="3"/>
        <v>-2.6747779705921348E-2</v>
      </c>
      <c r="H60" s="31">
        <v>126258.4132205341</v>
      </c>
      <c r="I60" s="31">
        <v>495369.85002432216</v>
      </c>
      <c r="J60" s="31">
        <v>1325.0139522672544</v>
      </c>
      <c r="K60" s="31">
        <v>5198.6394100192501</v>
      </c>
      <c r="L60" s="34">
        <f t="shared" si="1"/>
        <v>500568.48943434143</v>
      </c>
      <c r="M60" s="34">
        <v>3627.7671982013271</v>
      </c>
      <c r="N60" s="31">
        <v>14233.399953769391</v>
      </c>
      <c r="O60" s="36">
        <f t="shared" si="2"/>
        <v>514801.88938811084</v>
      </c>
    </row>
    <row r="61" spans="1:15" ht="16.5" x14ac:dyDescent="0.3">
      <c r="A61" s="3" t="s">
        <v>167</v>
      </c>
      <c r="B61" s="5">
        <v>0.75010299999999996</v>
      </c>
      <c r="C61" s="5">
        <v>0.19289699999999999</v>
      </c>
      <c r="D61" s="5">
        <v>0.18459191704513284</v>
      </c>
      <c r="E61" s="5">
        <v>0.94299999999999995</v>
      </c>
      <c r="F61" s="8">
        <v>0.93469525726614622</v>
      </c>
      <c r="G61" s="9">
        <f t="shared" si="3"/>
        <v>-8.8067261228566007E-3</v>
      </c>
      <c r="H61" s="31">
        <v>192162.48448878899</v>
      </c>
      <c r="I61" s="31">
        <v>753941.84588113462</v>
      </c>
      <c r="J61" s="31">
        <v>2016.6416364290344</v>
      </c>
      <c r="K61" s="31">
        <v>7912.2130518600889</v>
      </c>
      <c r="L61" s="34">
        <f t="shared" si="1"/>
        <v>761854.05893299473</v>
      </c>
      <c r="M61" s="34">
        <v>5521.3806365177734</v>
      </c>
      <c r="N61" s="31">
        <v>21662.91677578423</v>
      </c>
      <c r="O61" s="36">
        <f t="shared" si="2"/>
        <v>783516.97570877895</v>
      </c>
    </row>
    <row r="62" spans="1:15" ht="16.5" x14ac:dyDescent="0.3">
      <c r="A62" s="3" t="s">
        <v>124</v>
      </c>
      <c r="B62" s="5">
        <v>1.5723999999999998E-2</v>
      </c>
      <c r="C62" s="5">
        <v>0.19527600000000001</v>
      </c>
      <c r="D62" s="5">
        <v>0.1813049357580358</v>
      </c>
      <c r="E62" s="5">
        <v>0.21099999999999999</v>
      </c>
      <c r="F62" s="8">
        <v>0.19702900747489543</v>
      </c>
      <c r="G62" s="9">
        <f t="shared" si="3"/>
        <v>-6.6213234716135383E-2</v>
      </c>
      <c r="H62" s="31">
        <v>323273.18502648175</v>
      </c>
      <c r="I62" s="31">
        <v>1268349.4517212005</v>
      </c>
      <c r="J62" s="31">
        <v>3392.577727123673</v>
      </c>
      <c r="K62" s="31">
        <v>13310.643441603046</v>
      </c>
      <c r="L62" s="34">
        <f t="shared" si="1"/>
        <v>1281660.0951628035</v>
      </c>
      <c r="M62" s="34">
        <v>9288.5679994147649</v>
      </c>
      <c r="N62" s="31">
        <v>36443.326186697865</v>
      </c>
      <c r="O62" s="36">
        <f t="shared" si="2"/>
        <v>1318103.4213495015</v>
      </c>
    </row>
    <row r="63" spans="1:15" ht="16.5" x14ac:dyDescent="0.3">
      <c r="A63" s="3" t="s">
        <v>176</v>
      </c>
      <c r="B63" s="5">
        <v>0.201933</v>
      </c>
      <c r="C63" s="5">
        <v>0.11806700000000001</v>
      </c>
      <c r="D63" s="5">
        <v>0.1150755637162916</v>
      </c>
      <c r="E63" s="5">
        <v>0.32</v>
      </c>
      <c r="F63" s="8">
        <v>0.31700867910471708</v>
      </c>
      <c r="G63" s="9">
        <f t="shared" si="3"/>
        <v>-9.347877797759141E-3</v>
      </c>
      <c r="H63" s="31">
        <v>69215.829263149761</v>
      </c>
      <c r="I63" s="31">
        <v>271565.54630150564</v>
      </c>
      <c r="J63" s="31">
        <v>726.38279819999298</v>
      </c>
      <c r="K63" s="31">
        <v>2849.9339459943185</v>
      </c>
      <c r="L63" s="34">
        <f t="shared" si="1"/>
        <v>274415.48024749995</v>
      </c>
      <c r="M63" s="34">
        <v>1988.7697666417516</v>
      </c>
      <c r="N63" s="31">
        <v>7802.858882072549</v>
      </c>
      <c r="O63" s="36">
        <f t="shared" si="2"/>
        <v>282218.3391295725</v>
      </c>
    </row>
    <row r="64" spans="1:15" ht="16.5" x14ac:dyDescent="0.3">
      <c r="A64" s="3" t="s">
        <v>174</v>
      </c>
      <c r="B64" s="5">
        <v>1.5644999999999999E-2</v>
      </c>
      <c r="C64" s="5">
        <v>0.18535500000000002</v>
      </c>
      <c r="D64" s="5">
        <v>0.18127356131548317</v>
      </c>
      <c r="E64" s="5">
        <v>0.20100000000000001</v>
      </c>
      <c r="F64" s="8">
        <v>0.19691863299216744</v>
      </c>
      <c r="G64" s="9">
        <f t="shared" si="3"/>
        <v>-2.0305308496679442E-2</v>
      </c>
      <c r="H64" s="31">
        <v>94438.280566910282</v>
      </c>
      <c r="I64" s="31">
        <v>370524.82830804982</v>
      </c>
      <c r="J64" s="31">
        <v>991.078821501731</v>
      </c>
      <c r="K64" s="31">
        <v>3888.4582393100154</v>
      </c>
      <c r="L64" s="34">
        <f t="shared" si="1"/>
        <v>374413.28654735984</v>
      </c>
      <c r="M64" s="34">
        <v>2713.4833058352815</v>
      </c>
      <c r="N64" s="31">
        <v>10646.243556912643</v>
      </c>
      <c r="O64" s="36">
        <f t="shared" si="2"/>
        <v>385059.53010427248</v>
      </c>
    </row>
    <row r="65" spans="1:15" ht="16.5" x14ac:dyDescent="0.3">
      <c r="A65" s="3" t="s">
        <v>113</v>
      </c>
      <c r="B65" s="5">
        <v>0.35687799999999997</v>
      </c>
      <c r="C65" s="5">
        <v>0.20012200000000008</v>
      </c>
      <c r="D65" s="5">
        <v>0.15401808470455777</v>
      </c>
      <c r="E65" s="5">
        <v>0.55700000000000005</v>
      </c>
      <c r="F65" s="8">
        <v>0.51089627066639465</v>
      </c>
      <c r="G65" s="9">
        <f t="shared" si="3"/>
        <v>-8.2771506882594936E-2</v>
      </c>
      <c r="H65" s="31">
        <v>1066788.8767739404</v>
      </c>
      <c r="I65" s="31">
        <v>4185503.6224166355</v>
      </c>
      <c r="J65" s="31">
        <v>11195.373914449752</v>
      </c>
      <c r="K65" s="31">
        <v>43924.603165100052</v>
      </c>
      <c r="L65" s="34">
        <f t="shared" si="1"/>
        <v>4229428.2255817354</v>
      </c>
      <c r="M65" s="34">
        <v>30651.911392286886</v>
      </c>
      <c r="N65" s="31">
        <v>120261.55217739187</v>
      </c>
      <c r="O65" s="36">
        <f t="shared" si="2"/>
        <v>4349689.7777591273</v>
      </c>
    </row>
    <row r="66" spans="1:15" ht="16.5" x14ac:dyDescent="0.3">
      <c r="A66" s="3" t="s">
        <v>135</v>
      </c>
      <c r="B66" s="5">
        <v>0.83640400000000004</v>
      </c>
      <c r="C66" s="5">
        <v>0.23459599999999992</v>
      </c>
      <c r="D66" s="5">
        <v>0.22634985558119672</v>
      </c>
      <c r="E66" s="5">
        <v>1.071</v>
      </c>
      <c r="F66" s="8">
        <v>1.0627542424145766</v>
      </c>
      <c r="G66" s="9">
        <f t="shared" si="3"/>
        <v>-7.6991200610861954E-3</v>
      </c>
      <c r="H66" s="31">
        <v>190797.63394090533</v>
      </c>
      <c r="I66" s="31">
        <v>748586.90917660156</v>
      </c>
      <c r="J66" s="31">
        <v>2002.3182660287712</v>
      </c>
      <c r="K66" s="31">
        <v>7856.0158792041348</v>
      </c>
      <c r="L66" s="34">
        <f t="shared" si="1"/>
        <v>756442.92505580571</v>
      </c>
      <c r="M66" s="34">
        <v>5482.1645564025966</v>
      </c>
      <c r="N66" s="31">
        <v>21509.054049097933</v>
      </c>
      <c r="O66" s="36">
        <f t="shared" si="2"/>
        <v>777951.97910490364</v>
      </c>
    </row>
    <row r="67" spans="1:15" ht="16.5" x14ac:dyDescent="0.3">
      <c r="A67" s="3" t="s">
        <v>168</v>
      </c>
      <c r="B67" s="5">
        <v>1.213012</v>
      </c>
      <c r="C67" s="5">
        <v>0.32698800000000006</v>
      </c>
      <c r="D67" s="5">
        <v>0.30121708564277166</v>
      </c>
      <c r="E67" s="5">
        <v>1.54</v>
      </c>
      <c r="F67" s="8">
        <v>1.5142296368093016</v>
      </c>
      <c r="G67" s="9">
        <f t="shared" si="3"/>
        <v>-1.6734002071882137E-2</v>
      </c>
      <c r="H67" s="31">
        <v>596297.46225807071</v>
      </c>
      <c r="I67" s="31">
        <v>2339549.3172618444</v>
      </c>
      <c r="J67" s="31">
        <v>6257.8202674972708</v>
      </c>
      <c r="K67" s="31">
        <v>24552.308304197246</v>
      </c>
      <c r="L67" s="34">
        <f t="shared" si="1"/>
        <v>2364101.6255660416</v>
      </c>
      <c r="M67" s="34">
        <v>17133.340414884267</v>
      </c>
      <c r="N67" s="31">
        <v>67221.977967615821</v>
      </c>
      <c r="O67" s="36">
        <f t="shared" si="2"/>
        <v>2431323.6035336573</v>
      </c>
    </row>
    <row r="68" spans="1:15" ht="16.5" x14ac:dyDescent="0.3">
      <c r="A68" s="3" t="s">
        <v>157</v>
      </c>
      <c r="B68" s="5">
        <v>7.9709000000000002E-2</v>
      </c>
      <c r="C68" s="5">
        <v>0.232291</v>
      </c>
      <c r="D68" s="5">
        <v>0.2071482095006105</v>
      </c>
      <c r="E68" s="5">
        <v>0.312</v>
      </c>
      <c r="F68" s="8">
        <v>0.28685731391419905</v>
      </c>
      <c r="G68" s="9">
        <f t="shared" si="3"/>
        <v>-8.058553232628507E-2</v>
      </c>
      <c r="H68" s="31">
        <v>581773.7141060438</v>
      </c>
      <c r="I68" s="31">
        <v>2282565.9704864193</v>
      </c>
      <c r="J68" s="31">
        <v>6105.4013636810123</v>
      </c>
      <c r="K68" s="31">
        <v>23954.298812406389</v>
      </c>
      <c r="L68" s="34">
        <f t="shared" si="1"/>
        <v>2306520.2692988259</v>
      </c>
      <c r="M68" s="34">
        <v>16716.031375455466</v>
      </c>
      <c r="N68" s="31">
        <v>65584.682590597571</v>
      </c>
      <c r="O68" s="36">
        <f t="shared" si="2"/>
        <v>2372104.9518894237</v>
      </c>
    </row>
    <row r="69" spans="1:15" ht="16.5" x14ac:dyDescent="0.3">
      <c r="A69" s="3" t="s">
        <v>169</v>
      </c>
      <c r="B69" s="5">
        <v>3.4013000000000002E-2</v>
      </c>
      <c r="C69" s="5">
        <v>0.25798699999999997</v>
      </c>
      <c r="D69" s="5">
        <v>0.24959656635682739</v>
      </c>
      <c r="E69" s="5">
        <v>0.29199999999999998</v>
      </c>
      <c r="F69" s="8">
        <v>0.28360966958830142</v>
      </c>
      <c r="G69" s="9">
        <f t="shared" ref="G69:G96" si="4">(F69/E69)-1</f>
        <v>-2.8734008259241661E-2</v>
      </c>
      <c r="H69" s="31">
        <v>194142.8878972251</v>
      </c>
      <c r="I69" s="31">
        <v>761711.87969037541</v>
      </c>
      <c r="J69" s="31">
        <v>2037.4249021168944</v>
      </c>
      <c r="K69" s="31">
        <v>7993.7553661043521</v>
      </c>
      <c r="L69" s="34">
        <f t="shared" si="1"/>
        <v>769705.63505647972</v>
      </c>
      <c r="M69" s="34">
        <v>5578.2833199989109</v>
      </c>
      <c r="N69" s="31">
        <v>21886.172185566684</v>
      </c>
      <c r="O69" s="36">
        <f t="shared" si="2"/>
        <v>791591.80724204634</v>
      </c>
    </row>
    <row r="70" spans="1:15" ht="16.5" x14ac:dyDescent="0.3">
      <c r="A70" s="3" t="s">
        <v>170</v>
      </c>
      <c r="B70" s="5">
        <v>7.9399999999999991E-3</v>
      </c>
      <c r="C70" s="5">
        <v>0.20705999999999999</v>
      </c>
      <c r="D70" s="5">
        <v>0.20203103138389925</v>
      </c>
      <c r="E70" s="5">
        <v>0.215</v>
      </c>
      <c r="F70" s="8">
        <v>0.2099711078115718</v>
      </c>
      <c r="G70" s="9">
        <f t="shared" si="4"/>
        <v>-2.3390196225247406E-2</v>
      </c>
      <c r="H70" s="31">
        <v>116362.95646044705</v>
      </c>
      <c r="I70" s="31">
        <v>456545.41998333647</v>
      </c>
      <c r="J70" s="31">
        <v>1221.1664704501818</v>
      </c>
      <c r="K70" s="31">
        <v>4791.197955775152</v>
      </c>
      <c r="L70" s="34">
        <f t="shared" ref="L70:L97" si="5">SUM(I70,K70)</f>
        <v>461336.6179391116</v>
      </c>
      <c r="M70" s="34">
        <v>3343.4422765602067</v>
      </c>
      <c r="N70" s="31">
        <v>13117.862460473598</v>
      </c>
      <c r="O70" s="36">
        <f t="shared" ref="O70:O97" si="6">L70+N70</f>
        <v>474454.48039958521</v>
      </c>
    </row>
    <row r="71" spans="1:15" ht="16.5" x14ac:dyDescent="0.3">
      <c r="A71" s="3" t="s">
        <v>162</v>
      </c>
      <c r="B71" s="5">
        <v>0.49180600000000002</v>
      </c>
      <c r="C71" s="5">
        <v>0.16519400000000001</v>
      </c>
      <c r="D71" s="5">
        <v>0.14863920327838828</v>
      </c>
      <c r="E71" s="5">
        <v>0.65700000000000003</v>
      </c>
      <c r="F71" s="8">
        <v>0.64044543639500429</v>
      </c>
      <c r="G71" s="9">
        <f t="shared" si="4"/>
        <v>-2.5197204878227963E-2</v>
      </c>
      <c r="H71" s="31">
        <v>383054.13832940161</v>
      </c>
      <c r="I71" s="31">
        <v>1502897.6383854235</v>
      </c>
      <c r="J71" s="31">
        <v>4019.9465905977413</v>
      </c>
      <c r="K71" s="31">
        <v>15772.100162639477</v>
      </c>
      <c r="L71" s="34">
        <f t="shared" si="5"/>
        <v>1518669.738548063</v>
      </c>
      <c r="M71" s="34">
        <v>11006.246654941118</v>
      </c>
      <c r="N71" s="31">
        <v>43182.569903406358</v>
      </c>
      <c r="O71" s="36">
        <f t="shared" si="6"/>
        <v>1561852.3084514693</v>
      </c>
    </row>
    <row r="72" spans="1:15" ht="16.5" x14ac:dyDescent="0.3">
      <c r="A72" s="3" t="s">
        <v>99</v>
      </c>
      <c r="B72" s="5">
        <v>39.105195999999999</v>
      </c>
      <c r="C72" s="5">
        <v>-1.9600000000252749E-4</v>
      </c>
      <c r="D72" s="5">
        <v>3.2848450549450545</v>
      </c>
      <c r="E72" s="5">
        <v>39.104999999999997</v>
      </c>
      <c r="F72" s="8">
        <v>42.390056484560063</v>
      </c>
      <c r="G72" s="9">
        <f t="shared" si="4"/>
        <v>8.4006047425139174E-2</v>
      </c>
      <c r="H72" s="31">
        <v>-76012543.192430139</v>
      </c>
      <c r="I72" s="31">
        <v>-298232182.40063781</v>
      </c>
      <c r="J72" s="31">
        <v>-797710.64524124004</v>
      </c>
      <c r="K72" s="31">
        <v>-3129785.9098366285</v>
      </c>
      <c r="L72" s="34">
        <f t="shared" si="5"/>
        <v>-301361968.31047446</v>
      </c>
      <c r="M72" s="34">
        <v>-2184058.8980292454</v>
      </c>
      <c r="N72" s="31">
        <v>-8569068.0023933295</v>
      </c>
      <c r="O72" s="36">
        <f t="shared" si="6"/>
        <v>-309931036.31286776</v>
      </c>
    </row>
    <row r="73" spans="1:15" ht="16.5" x14ac:dyDescent="0.3">
      <c r="A73" s="3" t="s">
        <v>151</v>
      </c>
      <c r="B73" s="5">
        <v>3.7011000000000002E-2</v>
      </c>
      <c r="C73" s="5">
        <v>0.19898899999999997</v>
      </c>
      <c r="D73" s="5">
        <v>0.19220947377131017</v>
      </c>
      <c r="E73" s="5">
        <v>0.23599999999999999</v>
      </c>
      <c r="F73" s="8">
        <v>0.22922055720561632</v>
      </c>
      <c r="G73" s="9">
        <f t="shared" si="4"/>
        <v>-2.8726452518574863E-2</v>
      </c>
      <c r="H73" s="31">
        <v>156868.74507355969</v>
      </c>
      <c r="I73" s="31">
        <v>615468.26653730508</v>
      </c>
      <c r="J73" s="31">
        <v>1646.2528761078793</v>
      </c>
      <c r="K73" s="31">
        <v>6459.0075190889474</v>
      </c>
      <c r="L73" s="34">
        <f t="shared" si="5"/>
        <v>621927.274056394</v>
      </c>
      <c r="M73" s="34">
        <v>4507.2900354517915</v>
      </c>
      <c r="N73" s="31">
        <v>17684.172736892491</v>
      </c>
      <c r="O73" s="36">
        <f t="shared" si="6"/>
        <v>639611.44679328648</v>
      </c>
    </row>
    <row r="74" spans="1:15" ht="33" x14ac:dyDescent="0.3">
      <c r="A74" s="3" t="s">
        <v>137</v>
      </c>
      <c r="B74" s="5">
        <v>0.209594</v>
      </c>
      <c r="C74" s="5">
        <v>0.31940600000000002</v>
      </c>
      <c r="D74" s="5">
        <v>0.30358017482876254</v>
      </c>
      <c r="E74" s="5">
        <v>0.52900000000000003</v>
      </c>
      <c r="F74" s="8">
        <v>0.5131743616198049</v>
      </c>
      <c r="G74" s="9">
        <f t="shared" si="4"/>
        <v>-2.9916140605283803E-2</v>
      </c>
      <c r="H74" s="31">
        <v>366187.62160598487</v>
      </c>
      <c r="I74" s="31">
        <v>1436722.5325323362</v>
      </c>
      <c r="J74" s="31">
        <v>3842.9415941414627</v>
      </c>
      <c r="K74" s="31">
        <v>15077.628116686012</v>
      </c>
      <c r="L74" s="34">
        <f t="shared" si="5"/>
        <v>1451800.1606490221</v>
      </c>
      <c r="M74" s="34">
        <v>10521.623139118485</v>
      </c>
      <c r="N74" s="31">
        <v>41281.168862257568</v>
      </c>
      <c r="O74" s="36">
        <f t="shared" si="6"/>
        <v>1493081.3295112797</v>
      </c>
    </row>
    <row r="75" spans="1:15" ht="16.5" x14ac:dyDescent="0.3">
      <c r="A75" s="3" t="s">
        <v>146</v>
      </c>
      <c r="B75" s="5">
        <v>1.3115E-2</v>
      </c>
      <c r="C75" s="5">
        <v>0.31988500000000003</v>
      </c>
      <c r="D75" s="5">
        <v>0.3105933469272123</v>
      </c>
      <c r="E75" s="5">
        <v>0.33300000000000002</v>
      </c>
      <c r="F75" s="8">
        <v>0.32370846475430198</v>
      </c>
      <c r="G75" s="9">
        <f t="shared" si="4"/>
        <v>-2.7902508245339463E-2</v>
      </c>
      <c r="H75" s="31">
        <v>214995.76263212785</v>
      </c>
      <c r="I75" s="31">
        <v>843527.30225522001</v>
      </c>
      <c r="J75" s="31">
        <v>2256.264575956011</v>
      </c>
      <c r="K75" s="31">
        <v>8852.364100713603</v>
      </c>
      <c r="L75" s="34">
        <f t="shared" si="5"/>
        <v>852379.66635593364</v>
      </c>
      <c r="M75" s="34">
        <v>6177.4463620636088</v>
      </c>
      <c r="N75" s="31">
        <v>24236.96449094182</v>
      </c>
      <c r="O75" s="36">
        <f t="shared" si="6"/>
        <v>876616.63084687549</v>
      </c>
    </row>
    <row r="76" spans="1:15" ht="16.5" x14ac:dyDescent="0.3">
      <c r="A76" s="3" t="s">
        <v>125</v>
      </c>
      <c r="B76" s="5">
        <v>6.6098000000000004E-2</v>
      </c>
      <c r="C76" s="5">
        <v>0.26590200000000003</v>
      </c>
      <c r="D76" s="5">
        <v>0.23771178136245597</v>
      </c>
      <c r="E76" s="5">
        <v>0.33200000000000002</v>
      </c>
      <c r="F76" s="8">
        <v>0.30380989194663677</v>
      </c>
      <c r="G76" s="9">
        <f t="shared" si="4"/>
        <v>-8.490996401615436E-2</v>
      </c>
      <c r="H76" s="31">
        <v>652287.65961158462</v>
      </c>
      <c r="I76" s="31">
        <v>2559224.6241057254</v>
      </c>
      <c r="J76" s="31">
        <v>6845.4071917366673</v>
      </c>
      <c r="K76" s="31">
        <v>26857.682172854289</v>
      </c>
      <c r="L76" s="34">
        <f t="shared" si="5"/>
        <v>2586082.3062785799</v>
      </c>
      <c r="M76" s="34">
        <v>18742.099753757851</v>
      </c>
      <c r="N76" s="31">
        <v>73533.881088329406</v>
      </c>
      <c r="O76" s="36">
        <f t="shared" si="6"/>
        <v>2659616.1873669093</v>
      </c>
    </row>
    <row r="77" spans="1:15" ht="16.5" x14ac:dyDescent="0.3">
      <c r="A77" s="3" t="s">
        <v>133</v>
      </c>
      <c r="B77" s="5">
        <v>3.1497999999999998E-2</v>
      </c>
      <c r="C77" s="5">
        <v>0.31550199999999995</v>
      </c>
      <c r="D77" s="5">
        <v>0.29965506552542664</v>
      </c>
      <c r="E77" s="5">
        <v>0.34699999999999998</v>
      </c>
      <c r="F77" s="8">
        <v>0.33115318606233074</v>
      </c>
      <c r="G77" s="9">
        <f t="shared" si="4"/>
        <v>-4.5668051693571243E-2</v>
      </c>
      <c r="H77" s="31">
        <v>366677.60038859677</v>
      </c>
      <c r="I77" s="31">
        <v>1438644.9447492044</v>
      </c>
      <c r="J77" s="31">
        <v>3848.0836572065455</v>
      </c>
      <c r="K77" s="31">
        <v>15097.802796094635</v>
      </c>
      <c r="L77" s="34">
        <f t="shared" si="5"/>
        <v>1453742.7475452991</v>
      </c>
      <c r="M77" s="34">
        <v>10535.701638206461</v>
      </c>
      <c r="N77" s="31">
        <v>41336.405292083407</v>
      </c>
      <c r="O77" s="36">
        <f t="shared" si="6"/>
        <v>1495079.1528373826</v>
      </c>
    </row>
    <row r="78" spans="1:15" ht="16.5" x14ac:dyDescent="0.3">
      <c r="A78" s="3" t="s">
        <v>109</v>
      </c>
      <c r="B78" s="5">
        <v>1.4955769999999999</v>
      </c>
      <c r="C78" s="5">
        <v>0.92142299999999988</v>
      </c>
      <c r="D78" s="5">
        <v>0.57950783359506575</v>
      </c>
      <c r="E78" s="5">
        <v>2.4169999999999998</v>
      </c>
      <c r="F78" s="8">
        <v>2.0750855889083257</v>
      </c>
      <c r="G78" s="9">
        <f t="shared" si="4"/>
        <v>-0.14146231323610847</v>
      </c>
      <c r="H78" s="31">
        <v>7911518.1316892058</v>
      </c>
      <c r="I78" s="31">
        <v>31040525.937183235</v>
      </c>
      <c r="J78" s="31">
        <v>83027.115902314254</v>
      </c>
      <c r="K78" s="31">
        <v>325753.57873888098</v>
      </c>
      <c r="L78" s="34">
        <f t="shared" si="5"/>
        <v>31366279.515922114</v>
      </c>
      <c r="M78" s="34">
        <v>227320.6611268376</v>
      </c>
      <c r="N78" s="31">
        <v>891883.55007393099</v>
      </c>
      <c r="O78" s="36">
        <f t="shared" si="6"/>
        <v>32258163.065996043</v>
      </c>
    </row>
    <row r="79" spans="1:15" ht="16.5" x14ac:dyDescent="0.3">
      <c r="A79" s="3" t="s">
        <v>134</v>
      </c>
      <c r="B79" s="5">
        <v>0.23280799999999999</v>
      </c>
      <c r="C79" s="5">
        <v>0.21219200000000002</v>
      </c>
      <c r="D79" s="5">
        <v>0.20120063666992835</v>
      </c>
      <c r="E79" s="5">
        <v>0.44500000000000001</v>
      </c>
      <c r="F79" s="8">
        <v>0.43400879464538694</v>
      </c>
      <c r="G79" s="9">
        <f t="shared" si="4"/>
        <v>-2.4699337875535021E-2</v>
      </c>
      <c r="H79" s="31">
        <v>254324.23329131119</v>
      </c>
      <c r="I79" s="31">
        <v>997830.98875963048</v>
      </c>
      <c r="J79" s="31">
        <v>2668.9956646457867</v>
      </c>
      <c r="K79" s="31">
        <v>10471.698070541905</v>
      </c>
      <c r="L79" s="34">
        <f t="shared" si="5"/>
        <v>1008302.6868301724</v>
      </c>
      <c r="M79" s="34">
        <v>7307.4663914109115</v>
      </c>
      <c r="N79" s="31">
        <v>28670.553019291976</v>
      </c>
      <c r="O79" s="36">
        <f t="shared" si="6"/>
        <v>1036973.2398494644</v>
      </c>
    </row>
    <row r="80" spans="1:15" ht="16.5" x14ac:dyDescent="0.3">
      <c r="A80" s="3" t="s">
        <v>110</v>
      </c>
      <c r="B80" s="5">
        <v>0.64267700000000005</v>
      </c>
      <c r="C80" s="5">
        <v>0.48132300000000006</v>
      </c>
      <c r="D80" s="5">
        <v>0.308305877212324</v>
      </c>
      <c r="E80" s="5">
        <v>1.1240000000000001</v>
      </c>
      <c r="F80" s="8">
        <v>0.95098322336201657</v>
      </c>
      <c r="G80" s="9">
        <f t="shared" si="4"/>
        <v>-0.15392951658183585</v>
      </c>
      <c r="H80" s="31">
        <v>4003415.2438541688</v>
      </c>
      <c r="I80" s="31">
        <v>15707240.082838222</v>
      </c>
      <c r="J80" s="31">
        <v>42013.683837137592</v>
      </c>
      <c r="K80" s="31">
        <v>164839.0133417843</v>
      </c>
      <c r="L80" s="34">
        <f t="shared" si="5"/>
        <v>15872079.096180007</v>
      </c>
      <c r="M80" s="34">
        <v>115029.6295666683</v>
      </c>
      <c r="N80" s="31">
        <v>451314.16507875512</v>
      </c>
      <c r="O80" s="36">
        <f t="shared" si="6"/>
        <v>16323393.261258762</v>
      </c>
    </row>
    <row r="81" spans="1:15" ht="16.5" x14ac:dyDescent="0.3">
      <c r="A81" s="3" t="s">
        <v>129</v>
      </c>
      <c r="B81" s="5">
        <v>8.4869999999999998E-3</v>
      </c>
      <c r="C81" s="5">
        <v>0.18051300000000001</v>
      </c>
      <c r="D81" s="5">
        <v>0.17369475482112151</v>
      </c>
      <c r="E81" s="5">
        <v>0.189</v>
      </c>
      <c r="F81" s="8">
        <v>0.18218182113373338</v>
      </c>
      <c r="G81" s="9">
        <f t="shared" si="4"/>
        <v>-3.6075020456437179E-2</v>
      </c>
      <c r="H81" s="31">
        <v>157765.05457415618</v>
      </c>
      <c r="I81" s="31">
        <v>618984.90112473909</v>
      </c>
      <c r="J81" s="31">
        <v>1655.6591609133684</v>
      </c>
      <c r="K81" s="31">
        <v>6495.9127024706077</v>
      </c>
      <c r="L81" s="34">
        <f t="shared" si="5"/>
        <v>625480.81382720964</v>
      </c>
      <c r="M81" s="34">
        <v>4533.0435842471779</v>
      </c>
      <c r="N81" s="31">
        <v>17785.21575873121</v>
      </c>
      <c r="O81" s="36">
        <f t="shared" si="6"/>
        <v>643266.02958594088</v>
      </c>
    </row>
    <row r="82" spans="1:15" ht="16.5" x14ac:dyDescent="0.3">
      <c r="A82" s="3" t="s">
        <v>158</v>
      </c>
      <c r="B82" s="5">
        <v>5.4654000000000001E-2</v>
      </c>
      <c r="C82" s="5">
        <v>0.22734599999999996</v>
      </c>
      <c r="D82" s="5">
        <v>0.1964125335006105</v>
      </c>
      <c r="E82" s="5">
        <v>0.28199999999999997</v>
      </c>
      <c r="F82" s="8">
        <v>0.25106662488669684</v>
      </c>
      <c r="G82" s="9">
        <f t="shared" si="4"/>
        <v>-0.1096928195507203</v>
      </c>
      <c r="H82" s="31">
        <v>715763.7997821169</v>
      </c>
      <c r="I82" s="31">
        <v>2808270.7291084575</v>
      </c>
      <c r="J82" s="31">
        <v>7511.5550484748819</v>
      </c>
      <c r="K82" s="31">
        <v>29471.286727744777</v>
      </c>
      <c r="L82" s="34">
        <f t="shared" si="5"/>
        <v>2837742.0158362021</v>
      </c>
      <c r="M82" s="34">
        <v>20565.951751460874</v>
      </c>
      <c r="N82" s="31">
        <v>80689.691679664858</v>
      </c>
      <c r="O82" s="36">
        <f t="shared" si="6"/>
        <v>2918431.707515867</v>
      </c>
    </row>
    <row r="83" spans="1:15" ht="16.5" x14ac:dyDescent="0.3">
      <c r="A83" s="3" t="s">
        <v>147</v>
      </c>
      <c r="B83" s="5">
        <v>7.8169999999999993E-3</v>
      </c>
      <c r="C83" s="5">
        <v>0.232183</v>
      </c>
      <c r="D83" s="5">
        <v>0.22611848301207901</v>
      </c>
      <c r="E83" s="5">
        <v>0.24</v>
      </c>
      <c r="F83" s="8">
        <v>0.23393556816260849</v>
      </c>
      <c r="G83" s="9">
        <f t="shared" si="4"/>
        <v>-2.5268465989131239E-2</v>
      </c>
      <c r="H83" s="31">
        <v>140324.1889884891</v>
      </c>
      <c r="I83" s="31">
        <v>550556.36041137343</v>
      </c>
      <c r="J83" s="31">
        <v>1472.6266829092056</v>
      </c>
      <c r="K83" s="31">
        <v>5777.7920729951511</v>
      </c>
      <c r="L83" s="34">
        <f t="shared" si="5"/>
        <v>556334.15248436853</v>
      </c>
      <c r="M83" s="34">
        <v>4031.917374388926</v>
      </c>
      <c r="N83" s="31">
        <v>15819.067055538368</v>
      </c>
      <c r="O83" s="36">
        <f t="shared" si="6"/>
        <v>572153.21953990695</v>
      </c>
    </row>
    <row r="84" spans="1:15" ht="16.5" x14ac:dyDescent="0.3">
      <c r="A84" s="3" t="s">
        <v>181</v>
      </c>
      <c r="B84" s="5">
        <v>3.7446E-2</v>
      </c>
      <c r="C84" s="5">
        <v>0.23155400000000001</v>
      </c>
      <c r="D84" s="5">
        <v>0.21875315939572609</v>
      </c>
      <c r="E84" s="5">
        <v>0.26900000000000002</v>
      </c>
      <c r="F84" s="8">
        <v>0.25619925265004473</v>
      </c>
      <c r="G84" s="9">
        <f t="shared" si="4"/>
        <v>-4.7586421375298449E-2</v>
      </c>
      <c r="H84" s="31">
        <v>296195.0168610774</v>
      </c>
      <c r="I84" s="31">
        <v>1162109.3386001829</v>
      </c>
      <c r="J84" s="31">
        <v>3108.4069561958895</v>
      </c>
      <c r="K84" s="31">
        <v>12195.710752484647</v>
      </c>
      <c r="L84" s="34">
        <f t="shared" si="5"/>
        <v>1174305.0493526675</v>
      </c>
      <c r="M84" s="34">
        <v>8510.5343796967063</v>
      </c>
      <c r="N84" s="31">
        <v>33390.74230192801</v>
      </c>
      <c r="O84" s="36">
        <f t="shared" si="6"/>
        <v>1207695.7916545956</v>
      </c>
    </row>
    <row r="85" spans="1:15" ht="16.5" x14ac:dyDescent="0.3">
      <c r="A85" s="3" t="s">
        <v>159</v>
      </c>
      <c r="B85" s="5">
        <v>5.1390999999999999E-2</v>
      </c>
      <c r="C85" s="5">
        <v>0.21760900000000002</v>
      </c>
      <c r="D85" s="5">
        <v>0.19309090583394384</v>
      </c>
      <c r="E85" s="5">
        <v>0.26900000000000002</v>
      </c>
      <c r="F85" s="8">
        <v>0.2444819948232817</v>
      </c>
      <c r="G85" s="9">
        <f t="shared" si="4"/>
        <v>-9.1145000656945419E-2</v>
      </c>
      <c r="H85" s="31">
        <v>567319.29458348732</v>
      </c>
      <c r="I85" s="31">
        <v>2225854.6318244115</v>
      </c>
      <c r="J85" s="31">
        <v>5953.7100264403125</v>
      </c>
      <c r="K85" s="31">
        <v>23359.143899064791</v>
      </c>
      <c r="L85" s="34">
        <f t="shared" si="5"/>
        <v>2249213.7757234764</v>
      </c>
      <c r="M85" s="34">
        <v>16300.714346867579</v>
      </c>
      <c r="N85" s="31">
        <v>63955.202788687086</v>
      </c>
      <c r="O85" s="36">
        <f t="shared" si="6"/>
        <v>2313168.9785121637</v>
      </c>
    </row>
    <row r="86" spans="1:15" ht="16.5" x14ac:dyDescent="0.3">
      <c r="A86" s="3" t="s">
        <v>115</v>
      </c>
      <c r="B86" s="5">
        <v>7.0362999999999995E-2</v>
      </c>
      <c r="C86" s="5">
        <v>0.21063700000000002</v>
      </c>
      <c r="D86" s="5">
        <v>0.18558738166044156</v>
      </c>
      <c r="E86" s="5">
        <v>0.28100000000000003</v>
      </c>
      <c r="F86" s="8">
        <v>0.25595047482420719</v>
      </c>
      <c r="G86" s="9">
        <f t="shared" si="4"/>
        <v>-8.9144217707447848E-2</v>
      </c>
      <c r="H86" s="31">
        <v>579618.0745518636</v>
      </c>
      <c r="I86" s="31">
        <v>2274108.4046464656</v>
      </c>
      <c r="J86" s="31">
        <v>6082.7790891529876</v>
      </c>
      <c r="K86" s="31">
        <v>23865.541220303734</v>
      </c>
      <c r="L86" s="34">
        <f t="shared" si="5"/>
        <v>2297973.9458667692</v>
      </c>
      <c r="M86" s="34">
        <v>16654.093653712189</v>
      </c>
      <c r="N86" s="31">
        <v>65341.672408953491</v>
      </c>
      <c r="O86" s="36">
        <f t="shared" si="6"/>
        <v>2363315.6182757225</v>
      </c>
    </row>
    <row r="87" spans="1:15" ht="16.5" x14ac:dyDescent="0.3">
      <c r="A87" s="3" t="s">
        <v>160</v>
      </c>
      <c r="B87" s="5">
        <v>2.0830000000000001E-2</v>
      </c>
      <c r="C87" s="5">
        <v>0.28716999999999998</v>
      </c>
      <c r="D87" s="5">
        <v>0.27275656216727717</v>
      </c>
      <c r="E87" s="5">
        <v>0.308</v>
      </c>
      <c r="F87" s="8">
        <v>0.29358666903029301</v>
      </c>
      <c r="G87" s="9">
        <f t="shared" si="4"/>
        <v>-4.6796529122425268E-2</v>
      </c>
      <c r="H87" s="31">
        <v>333508.40328956023</v>
      </c>
      <c r="I87" s="31">
        <v>1308506.9224720113</v>
      </c>
      <c r="J87" s="31">
        <v>3499.9908226723346</v>
      </c>
      <c r="K87" s="31">
        <v>13732.074439152879</v>
      </c>
      <c r="L87" s="34">
        <f t="shared" si="5"/>
        <v>1322238.9969111641</v>
      </c>
      <c r="M87" s="34">
        <v>9582.6552458335645</v>
      </c>
      <c r="N87" s="31">
        <v>37597.165772009976</v>
      </c>
      <c r="O87" s="36">
        <f t="shared" si="6"/>
        <v>1359836.162683174</v>
      </c>
    </row>
    <row r="88" spans="1:15" ht="16.5" x14ac:dyDescent="0.3">
      <c r="A88" s="3" t="s">
        <v>148</v>
      </c>
      <c r="B88" s="5">
        <v>2.8535000000000001E-2</v>
      </c>
      <c r="C88" s="5">
        <v>0.23346500000000001</v>
      </c>
      <c r="D88" s="5">
        <v>0.22631290509561369</v>
      </c>
      <c r="E88" s="5">
        <v>0.26200000000000001</v>
      </c>
      <c r="F88" s="8">
        <v>0.25484799785808726</v>
      </c>
      <c r="G88" s="9">
        <f t="shared" si="4"/>
        <v>-2.7297718098903578E-2</v>
      </c>
      <c r="H88" s="31">
        <v>165489.35285576899</v>
      </c>
      <c r="I88" s="31">
        <v>649290.87744508265</v>
      </c>
      <c r="J88" s="31">
        <v>1736.7215054617118</v>
      </c>
      <c r="K88" s="31">
        <v>6813.9575791426523</v>
      </c>
      <c r="L88" s="34">
        <f t="shared" si="5"/>
        <v>656104.83502422529</v>
      </c>
      <c r="M88" s="34">
        <v>4754.9848808339448</v>
      </c>
      <c r="N88" s="31">
        <v>18655.993586521221</v>
      </c>
      <c r="O88" s="36">
        <f t="shared" si="6"/>
        <v>674760.82861074654</v>
      </c>
    </row>
    <row r="89" spans="1:15" ht="16.5" x14ac:dyDescent="0.3">
      <c r="A89" s="3" t="s">
        <v>116</v>
      </c>
      <c r="B89" s="5">
        <v>6.5512000000000001E-2</v>
      </c>
      <c r="C89" s="5">
        <v>0.16548800000000002</v>
      </c>
      <c r="D89" s="5">
        <v>0.15374379864655308</v>
      </c>
      <c r="E89" s="5">
        <v>0.23100000000000001</v>
      </c>
      <c r="F89" s="8">
        <v>0.21925587845380212</v>
      </c>
      <c r="G89" s="9">
        <f t="shared" si="4"/>
        <v>-5.0840353013843709E-2</v>
      </c>
      <c r="H89" s="31">
        <v>271745.87422872428</v>
      </c>
      <c r="I89" s="31">
        <v>1066184.1023321075</v>
      </c>
      <c r="J89" s="31">
        <v>2851.8263903348634</v>
      </c>
      <c r="K89" s="31">
        <v>11189.027132853502</v>
      </c>
      <c r="L89" s="34">
        <f t="shared" si="5"/>
        <v>1077373.1294649609</v>
      </c>
      <c r="M89" s="34">
        <v>7808.0402218549571</v>
      </c>
      <c r="N89" s="31">
        <v>30634.53448387796</v>
      </c>
      <c r="O89" s="36">
        <f t="shared" si="6"/>
        <v>1108007.6639488388</v>
      </c>
    </row>
    <row r="90" spans="1:15" ht="16.5" x14ac:dyDescent="0.3">
      <c r="A90" s="3" t="s">
        <v>149</v>
      </c>
      <c r="B90" s="5">
        <v>0.27081899999999998</v>
      </c>
      <c r="C90" s="5">
        <v>0.37218100000000004</v>
      </c>
      <c r="D90" s="5">
        <v>0.33569406346799929</v>
      </c>
      <c r="E90" s="5">
        <v>0.64300000000000002</v>
      </c>
      <c r="F90" s="8">
        <v>0.60651328423360451</v>
      </c>
      <c r="G90" s="9">
        <f t="shared" si="4"/>
        <v>-5.6744503524720824E-2</v>
      </c>
      <c r="H90" s="31">
        <v>844261.9087916445</v>
      </c>
      <c r="I90" s="31">
        <v>3312427.9362584855</v>
      </c>
      <c r="J90" s="31">
        <v>8860.0734001208039</v>
      </c>
      <c r="K90" s="31">
        <v>34762.144711545603</v>
      </c>
      <c r="L90" s="34">
        <f t="shared" si="5"/>
        <v>3347190.0809700312</v>
      </c>
      <c r="M90" s="34">
        <v>24258.071848688996</v>
      </c>
      <c r="N90" s="31">
        <v>95175.577666850906</v>
      </c>
      <c r="O90" s="36">
        <f t="shared" si="6"/>
        <v>3442365.658636882</v>
      </c>
    </row>
    <row r="91" spans="1:15" ht="16.5" x14ac:dyDescent="0.3">
      <c r="A91" s="3" t="s">
        <v>150</v>
      </c>
      <c r="B91" s="5">
        <v>1.9394000000000002E-2</v>
      </c>
      <c r="C91" s="5">
        <v>0.27260599999999996</v>
      </c>
      <c r="D91" s="5">
        <v>0.26479940634930255</v>
      </c>
      <c r="E91" s="5">
        <v>0.29199999999999998</v>
      </c>
      <c r="F91" s="8">
        <v>0.28419350979328939</v>
      </c>
      <c r="G91" s="9">
        <f t="shared" si="4"/>
        <v>-2.6734555502433532E-2</v>
      </c>
      <c r="H91" s="31">
        <v>180633.47671732306</v>
      </c>
      <c r="I91" s="31">
        <v>708708.24358086835</v>
      </c>
      <c r="J91" s="31">
        <v>1895.6509177645057</v>
      </c>
      <c r="K91" s="31">
        <v>7437.5107913897755</v>
      </c>
      <c r="L91" s="34">
        <f t="shared" si="5"/>
        <v>716145.75437225809</v>
      </c>
      <c r="M91" s="34">
        <v>5190.1190979453677</v>
      </c>
      <c r="N91" s="31">
        <v>20363.225337441723</v>
      </c>
      <c r="O91" s="36">
        <f t="shared" si="6"/>
        <v>736508.97970969987</v>
      </c>
    </row>
    <row r="92" spans="1:15" ht="16.5" x14ac:dyDescent="0.3">
      <c r="A92" s="3" t="s">
        <v>182</v>
      </c>
      <c r="B92" s="5">
        <v>0.18077499999999999</v>
      </c>
      <c r="C92" s="5">
        <v>0.248225</v>
      </c>
      <c r="D92" s="5">
        <v>0.20958402506439472</v>
      </c>
      <c r="E92" s="5">
        <v>0.42899999999999999</v>
      </c>
      <c r="F92" s="8">
        <v>0.39035916715176527</v>
      </c>
      <c r="G92" s="9">
        <f t="shared" si="4"/>
        <v>-9.0071871441106621E-2</v>
      </c>
      <c r="H92" s="31">
        <v>894105.77555449679</v>
      </c>
      <c r="I92" s="31">
        <v>3507988.3600998553</v>
      </c>
      <c r="J92" s="31">
        <v>9383.1578996889293</v>
      </c>
      <c r="K92" s="31">
        <v>36814.445888881855</v>
      </c>
      <c r="L92" s="34">
        <f t="shared" si="5"/>
        <v>3544802.8059887374</v>
      </c>
      <c r="M92" s="34">
        <v>25690.229439311952</v>
      </c>
      <c r="N92" s="31">
        <v>100794.59086986736</v>
      </c>
      <c r="O92" s="36">
        <f t="shared" si="6"/>
        <v>3645597.3968586046</v>
      </c>
    </row>
    <row r="93" spans="1:15" ht="16.5" x14ac:dyDescent="0.3">
      <c r="A93" s="3" t="s">
        <v>171</v>
      </c>
      <c r="B93" s="5">
        <v>9.1066999999999995E-2</v>
      </c>
      <c r="C93" s="5">
        <v>0.35093299999999999</v>
      </c>
      <c r="D93" s="5">
        <v>0.33128302022049194</v>
      </c>
      <c r="E93" s="5">
        <v>0.442</v>
      </c>
      <c r="F93" s="8">
        <v>0.42235017395231311</v>
      </c>
      <c r="G93" s="9">
        <f t="shared" si="4"/>
        <v>-4.4456620017391146E-2</v>
      </c>
      <c r="H93" s="31">
        <v>454675.0590724051</v>
      </c>
      <c r="I93" s="31">
        <v>1783899.4652109754</v>
      </c>
      <c r="J93" s="31">
        <v>4771.5695267497358</v>
      </c>
      <c r="K93" s="31">
        <v>18721.062783499503</v>
      </c>
      <c r="L93" s="34">
        <f t="shared" si="5"/>
        <v>1802620.5279944749</v>
      </c>
      <c r="M93" s="34">
        <v>13064.121614312113</v>
      </c>
      <c r="N93" s="31">
        <v>51256.560253750991</v>
      </c>
      <c r="O93" s="36">
        <f t="shared" si="6"/>
        <v>1853877.0882482259</v>
      </c>
    </row>
    <row r="94" spans="1:15" ht="16.5" x14ac:dyDescent="0.3">
      <c r="A94" s="3" t="s">
        <v>127</v>
      </c>
      <c r="B94" s="5">
        <v>5.4939999999999998E-3</v>
      </c>
      <c r="C94" s="5">
        <v>0.178506</v>
      </c>
      <c r="D94" s="5">
        <v>0.17134075327740911</v>
      </c>
      <c r="E94" s="5">
        <v>0.184</v>
      </c>
      <c r="F94" s="8">
        <v>0.1768348176437578</v>
      </c>
      <c r="G94" s="9">
        <f t="shared" si="4"/>
        <v>-3.8941208457837995E-2</v>
      </c>
      <c r="H94" s="31">
        <v>165794.32831531297</v>
      </c>
      <c r="I94" s="31">
        <v>650487.43650045048</v>
      </c>
      <c r="J94" s="31">
        <v>1739.9220584283394</v>
      </c>
      <c r="K94" s="31">
        <v>6826.5148210929674</v>
      </c>
      <c r="L94" s="34">
        <f t="shared" si="5"/>
        <v>657313.95132154343</v>
      </c>
      <c r="M94" s="34">
        <v>4763.7477025752451</v>
      </c>
      <c r="N94" s="31">
        <v>18690.374168227059</v>
      </c>
      <c r="O94" s="36">
        <f t="shared" si="6"/>
        <v>676004.3254897705</v>
      </c>
    </row>
    <row r="95" spans="1:15" ht="16.5" x14ac:dyDescent="0.3">
      <c r="A95" s="3" t="s">
        <v>183</v>
      </c>
      <c r="B95" s="5">
        <v>4.3271999999999998E-2</v>
      </c>
      <c r="C95" s="5">
        <v>0.24372799999999997</v>
      </c>
      <c r="D95" s="5">
        <v>0.22407430184343316</v>
      </c>
      <c r="E95" s="5">
        <v>0.28699999999999998</v>
      </c>
      <c r="F95" s="8">
        <v>0.26734639915521702</v>
      </c>
      <c r="G95" s="9">
        <f t="shared" si="4"/>
        <v>-6.8479445452205412E-2</v>
      </c>
      <c r="H95" s="31">
        <v>454762.40366713516</v>
      </c>
      <c r="I95" s="31">
        <v>1784242.158245746</v>
      </c>
      <c r="J95" s="31">
        <v>4772.48616116419</v>
      </c>
      <c r="K95" s="31">
        <v>18724.659162076048</v>
      </c>
      <c r="L95" s="34">
        <f t="shared" si="5"/>
        <v>1802966.817407822</v>
      </c>
      <c r="M95" s="34">
        <v>13066.631275629858</v>
      </c>
      <c r="N95" s="31">
        <v>51266.406809864537</v>
      </c>
      <c r="O95" s="36">
        <f t="shared" si="6"/>
        <v>1854233.2242176866</v>
      </c>
    </row>
    <row r="96" spans="1:15" ht="16.5" x14ac:dyDescent="0.3">
      <c r="A96" s="3" t="s">
        <v>172</v>
      </c>
      <c r="B96" s="5">
        <v>4.0387279999999999</v>
      </c>
      <c r="C96" s="5">
        <v>0.23327200000000037</v>
      </c>
      <c r="D96" s="5">
        <v>0.18457375666143699</v>
      </c>
      <c r="E96" s="5">
        <v>4.2720000000000002</v>
      </c>
      <c r="F96" s="8">
        <v>4.2233032939074162</v>
      </c>
      <c r="G96" s="9">
        <f t="shared" si="4"/>
        <v>-1.139904168833894E-2</v>
      </c>
      <c r="H96" s="31">
        <v>1126787.4670006782</v>
      </c>
      <c r="I96" s="31">
        <v>4420905.6988737164</v>
      </c>
      <c r="J96" s="31">
        <v>11825.02676006197</v>
      </c>
      <c r="K96" s="31">
        <v>46395.020998987289</v>
      </c>
      <c r="L96" s="34">
        <f t="shared" si="5"/>
        <v>4467300.7198727038</v>
      </c>
      <c r="M96" s="34">
        <v>32375.843382329214</v>
      </c>
      <c r="N96" s="31">
        <v>127025.33060273733</v>
      </c>
      <c r="O96" s="36">
        <f t="shared" si="6"/>
        <v>4594326.0504754409</v>
      </c>
    </row>
    <row r="97" spans="1:15" ht="16.5" x14ac:dyDescent="0.3">
      <c r="A97" s="3" t="s">
        <v>190</v>
      </c>
      <c r="B97" s="5">
        <f>SUM(B5:B96)</f>
        <v>75.000006000000027</v>
      </c>
      <c r="C97" s="14">
        <f>SUM(C5:C96)</f>
        <v>24.999994000000001</v>
      </c>
      <c r="D97" s="14">
        <f>SUM(D5:D96)</f>
        <v>24.999957600862317</v>
      </c>
      <c r="E97" s="3">
        <f>SUM(E5:E96)</f>
        <v>99.999999999999986</v>
      </c>
      <c r="F97" s="13">
        <v>100</v>
      </c>
      <c r="G97" s="9">
        <f t="shared" ref="G97" si="7">(F97/E97)-1</f>
        <v>0</v>
      </c>
      <c r="L97" s="34">
        <f t="shared" si="5"/>
        <v>0</v>
      </c>
      <c r="M97" s="34"/>
      <c r="O97" s="36">
        <f t="shared" si="6"/>
        <v>0</v>
      </c>
    </row>
    <row r="98" spans="1:15" x14ac:dyDescent="0.25">
      <c r="H98" s="34">
        <f>SUM(H5:H96)</f>
        <v>5.9977173805236816E-7</v>
      </c>
      <c r="I98" s="34">
        <f t="shared" ref="I98:K98" si="8">SUM(I5:I96)</f>
        <v>2.3450702428817749E-6</v>
      </c>
      <c r="J98" s="34">
        <f t="shared" si="8"/>
        <v>6.0463207773864269E-9</v>
      </c>
      <c r="K98" s="34">
        <f t="shared" si="8"/>
        <v>2.2795575205236673E-8</v>
      </c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O99"/>
  <sheetViews>
    <sheetView topLeftCell="G1" zoomScale="90" zoomScaleNormal="90" workbookViewId="0">
      <selection activeCell="O7" sqref="O7"/>
    </sheetView>
  </sheetViews>
  <sheetFormatPr defaultRowHeight="15" x14ac:dyDescent="0.25"/>
  <cols>
    <col min="1" max="1" width="40.5703125" customWidth="1"/>
    <col min="2" max="5" width="20.85546875" customWidth="1"/>
    <col min="6" max="6" width="24.5703125" customWidth="1"/>
    <col min="7" max="7" width="20.85546875" customWidth="1"/>
    <col min="8" max="8" width="22.42578125" customWidth="1"/>
    <col min="9" max="9" width="23.5703125" customWidth="1"/>
    <col min="10" max="10" width="17.140625" customWidth="1"/>
    <col min="11" max="11" width="19" customWidth="1"/>
    <col min="12" max="13" width="26.42578125" customWidth="1"/>
    <col min="14" max="14" width="17.140625" bestFit="1" customWidth="1"/>
    <col min="15" max="15" width="27.57031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84522007.297611713</v>
      </c>
      <c r="B2" s="30">
        <v>294692899.63603568</v>
      </c>
      <c r="C2" s="30">
        <v>979772.79848263785</v>
      </c>
      <c r="D2" s="30">
        <v>3416058.0918612462</v>
      </c>
      <c r="E2" s="31">
        <v>3165970.9257993326</v>
      </c>
      <c r="F2" s="31">
        <v>11038416.882386943</v>
      </c>
    </row>
    <row r="5" spans="1:15" ht="90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202</v>
      </c>
      <c r="F5" s="7" t="s">
        <v>203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2.657295</v>
      </c>
      <c r="C6" s="5">
        <f>E6-B6</f>
        <v>0.20370500000000025</v>
      </c>
      <c r="D6" s="5">
        <v>0.18523152577454799</v>
      </c>
      <c r="E6" s="5">
        <v>2.8610000000000002</v>
      </c>
      <c r="F6" s="8">
        <v>2.8425275783272652</v>
      </c>
      <c r="G6" s="9">
        <f t="shared" ref="G6:G69" si="0">(F6/E6)-1</f>
        <v>-6.4566311334270932E-3</v>
      </c>
      <c r="H6" s="31">
        <v>475246.82043543458</v>
      </c>
      <c r="I6" s="31">
        <v>1656986.955643231</v>
      </c>
      <c r="J6" s="31">
        <v>5509.025662256754</v>
      </c>
      <c r="K6" s="31">
        <v>19207.669085086294</v>
      </c>
      <c r="L6" s="34">
        <f>SUM(I6,K6)</f>
        <v>1676194.6247283174</v>
      </c>
      <c r="M6" s="34">
        <v>17801.489389375784</v>
      </c>
      <c r="N6" s="31">
        <v>62066.350453836225</v>
      </c>
      <c r="O6" s="36">
        <f>L6+N6</f>
        <v>1738260.9751821535</v>
      </c>
    </row>
    <row r="7" spans="1:15" ht="16.5" x14ac:dyDescent="0.3">
      <c r="A7" s="3" t="s">
        <v>128</v>
      </c>
      <c r="B7" s="5">
        <v>8.8959999999999994E-3</v>
      </c>
      <c r="C7" s="5">
        <f t="shared" ref="C7:C70" si="1">E7-B7</f>
        <v>0.17210400000000001</v>
      </c>
      <c r="D7" s="5">
        <v>0.16493355214995412</v>
      </c>
      <c r="E7" s="5">
        <v>0.18099999999999999</v>
      </c>
      <c r="F7" s="8">
        <v>0.17382961651690579</v>
      </c>
      <c r="G7" s="9">
        <f t="shared" si="0"/>
        <v>-3.9615378359636466E-2</v>
      </c>
      <c r="H7" s="31">
        <v>184475.1062971307</v>
      </c>
      <c r="I7" s="31">
        <v>643187.56408549543</v>
      </c>
      <c r="J7" s="31">
        <v>2138.4216599435822</v>
      </c>
      <c r="K7" s="31">
        <v>7455.7822247920676</v>
      </c>
      <c r="L7" s="34">
        <f t="shared" ref="L7:L70" si="2">SUM(I7,K7)</f>
        <v>650643.34631028748</v>
      </c>
      <c r="M7" s="34">
        <v>6909.9497485190805</v>
      </c>
      <c r="N7" s="31">
        <v>24092.105628304478</v>
      </c>
      <c r="O7" s="36">
        <f t="shared" ref="O7:O70" si="3">L7+N7</f>
        <v>674735.45193859201</v>
      </c>
    </row>
    <row r="8" spans="1:15" ht="16.5" x14ac:dyDescent="0.3">
      <c r="A8" s="3" t="s">
        <v>153</v>
      </c>
      <c r="B8" s="5">
        <v>0.115509</v>
      </c>
      <c r="C8" s="5">
        <f t="shared" si="1"/>
        <v>0.29049100000000005</v>
      </c>
      <c r="D8" s="5">
        <v>0.25157857204029305</v>
      </c>
      <c r="E8" s="5">
        <v>0.40600000000000003</v>
      </c>
      <c r="F8" s="8">
        <v>0.3670877079683198</v>
      </c>
      <c r="G8" s="9">
        <f t="shared" si="0"/>
        <v>-9.5843083821872455E-2</v>
      </c>
      <c r="H8" s="31">
        <v>1001110.9204596672</v>
      </c>
      <c r="I8" s="31">
        <v>3490455.2014336293</v>
      </c>
      <c r="J8" s="31">
        <v>11604.803050601637</v>
      </c>
      <c r="K8" s="31">
        <v>40461.096110096063</v>
      </c>
      <c r="L8" s="34">
        <f t="shared" si="2"/>
        <v>3530916.2975437255</v>
      </c>
      <c r="M8" s="34">
        <v>37498.968245221418</v>
      </c>
      <c r="N8" s="31">
        <v>130743.22343804743</v>
      </c>
      <c r="O8" s="36">
        <f t="shared" si="3"/>
        <v>3661659.5209817728</v>
      </c>
    </row>
    <row r="9" spans="1:15" ht="16.5" x14ac:dyDescent="0.3">
      <c r="A9" s="3" t="s">
        <v>186</v>
      </c>
      <c r="B9" s="5">
        <v>3.0488999999999999E-2</v>
      </c>
      <c r="C9" s="5">
        <f t="shared" si="1"/>
        <v>0.17251100000000003</v>
      </c>
      <c r="D9" s="5">
        <v>0.16618463549207294</v>
      </c>
      <c r="E9" s="5">
        <v>0.20300000000000001</v>
      </c>
      <c r="F9" s="8">
        <v>0.19667370831790854</v>
      </c>
      <c r="G9" s="9">
        <f t="shared" si="0"/>
        <v>-3.1163998433948126E-2</v>
      </c>
      <c r="H9" s="31">
        <v>162758.84452652372</v>
      </c>
      <c r="I9" s="31">
        <v>567472.03915834206</v>
      </c>
      <c r="J9" s="31">
        <v>1886.688374757272</v>
      </c>
      <c r="K9" s="31">
        <v>6578.093512487254</v>
      </c>
      <c r="L9" s="34">
        <f t="shared" si="2"/>
        <v>574050.13267082931</v>
      </c>
      <c r="M9" s="34">
        <v>6096.5159981739998</v>
      </c>
      <c r="N9" s="31">
        <v>21256.002248661003</v>
      </c>
      <c r="O9" s="36">
        <f t="shared" si="3"/>
        <v>595306.13491949032</v>
      </c>
    </row>
    <row r="10" spans="1:15" ht="16.5" x14ac:dyDescent="0.3">
      <c r="A10" s="3" t="s">
        <v>164</v>
      </c>
      <c r="B10" s="5">
        <v>0.26301099999999999</v>
      </c>
      <c r="C10" s="5">
        <f t="shared" si="1"/>
        <v>0.13298900000000002</v>
      </c>
      <c r="D10" s="5">
        <v>0.12356948192063491</v>
      </c>
      <c r="E10" s="5">
        <v>0.39600000000000002</v>
      </c>
      <c r="F10" s="8">
        <v>0.38658062506664709</v>
      </c>
      <c r="G10" s="9">
        <f t="shared" si="0"/>
        <v>-2.3786300336749777E-2</v>
      </c>
      <c r="H10" s="31">
        <v>242335.74064479209</v>
      </c>
      <c r="I10" s="31">
        <v>844923.40373082936</v>
      </c>
      <c r="J10" s="31">
        <v>2809.1378136332933</v>
      </c>
      <c r="K10" s="31">
        <v>9794.2890170832507</v>
      </c>
      <c r="L10" s="34">
        <f t="shared" si="2"/>
        <v>854717.6927479126</v>
      </c>
      <c r="M10" s="34">
        <v>9077.2561335648643</v>
      </c>
      <c r="N10" s="31">
        <v>31648.596812428113</v>
      </c>
      <c r="O10" s="36">
        <f t="shared" si="3"/>
        <v>886366.28956034069</v>
      </c>
    </row>
    <row r="11" spans="1:15" ht="16.5" x14ac:dyDescent="0.3">
      <c r="A11" s="3" t="s">
        <v>161</v>
      </c>
      <c r="B11" s="5">
        <v>5.6717999999999998E-2</v>
      </c>
      <c r="C11" s="5">
        <f t="shared" si="1"/>
        <v>0.16228200000000001</v>
      </c>
      <c r="D11" s="5">
        <v>0.15040210037851037</v>
      </c>
      <c r="E11" s="5">
        <v>0.219</v>
      </c>
      <c r="F11" s="8">
        <v>0.20712017707254382</v>
      </c>
      <c r="G11" s="9">
        <f t="shared" si="0"/>
        <v>-5.4245766792037298E-2</v>
      </c>
      <c r="H11" s="31">
        <v>305636.59565776493</v>
      </c>
      <c r="I11" s="31">
        <v>1065627.0182052143</v>
      </c>
      <c r="J11" s="31">
        <v>3542.9165991278642</v>
      </c>
      <c r="K11" s="31">
        <v>12352.66883912652</v>
      </c>
      <c r="L11" s="34">
        <f t="shared" si="2"/>
        <v>1077979.6870443409</v>
      </c>
      <c r="M11" s="34">
        <v>11448.338801344507</v>
      </c>
      <c r="N11" s="31">
        <v>39915.57069278547</v>
      </c>
      <c r="O11" s="36">
        <f t="shared" si="3"/>
        <v>1117895.2577371264</v>
      </c>
    </row>
    <row r="12" spans="1:15" ht="16.5" x14ac:dyDescent="0.3">
      <c r="A12" s="3" t="s">
        <v>165</v>
      </c>
      <c r="B12" s="5">
        <v>0.19367100000000001</v>
      </c>
      <c r="C12" s="5">
        <f t="shared" si="1"/>
        <v>0.23632899999999998</v>
      </c>
      <c r="D12" s="5">
        <v>0.21524374623755688</v>
      </c>
      <c r="E12" s="5">
        <v>0.43</v>
      </c>
      <c r="F12" s="8">
        <v>0.40891489765367323</v>
      </c>
      <c r="G12" s="9">
        <f t="shared" si="0"/>
        <v>-4.9035121735643616E-2</v>
      </c>
      <c r="H12" s="31">
        <v>542464.22186418809</v>
      </c>
      <c r="I12" s="31">
        <v>1891345.9299076591</v>
      </c>
      <c r="J12" s="31">
        <v>6288.2047614077455</v>
      </c>
      <c r="K12" s="31">
        <v>21924.340818355551</v>
      </c>
      <c r="L12" s="34">
        <f t="shared" si="2"/>
        <v>1913270.2707260146</v>
      </c>
      <c r="M12" s="34">
        <v>20319.275530940969</v>
      </c>
      <c r="N12" s="31">
        <v>70844.818008548886</v>
      </c>
      <c r="O12" s="36">
        <f t="shared" si="3"/>
        <v>1984115.0887345634</v>
      </c>
    </row>
    <row r="13" spans="1:15" ht="16.5" x14ac:dyDescent="0.3">
      <c r="A13" s="3" t="s">
        <v>166</v>
      </c>
      <c r="B13" s="5">
        <v>0.78413999999999995</v>
      </c>
      <c r="C13" s="5">
        <f t="shared" si="1"/>
        <v>0.25986000000000009</v>
      </c>
      <c r="D13" s="5">
        <v>0.22410290225835885</v>
      </c>
      <c r="E13" s="5">
        <v>1.044</v>
      </c>
      <c r="F13" s="8">
        <v>1.0082432755983424</v>
      </c>
      <c r="G13" s="9">
        <f t="shared" si="0"/>
        <v>-3.4249736016913501E-2</v>
      </c>
      <c r="H13" s="31">
        <v>919926.46563256904</v>
      </c>
      <c r="I13" s="31">
        <v>3207398.9517858014</v>
      </c>
      <c r="J13" s="31">
        <v>10663.718911187432</v>
      </c>
      <c r="K13" s="31">
        <v>37179.929196147357</v>
      </c>
      <c r="L13" s="34">
        <f t="shared" si="2"/>
        <v>3244578.8809819487</v>
      </c>
      <c r="M13" s="34">
        <v>34458.013210819103</v>
      </c>
      <c r="N13" s="31">
        <v>120140.6846981027</v>
      </c>
      <c r="O13" s="36">
        <f t="shared" si="3"/>
        <v>3364719.5656800512</v>
      </c>
    </row>
    <row r="14" spans="1:15" ht="16.5" x14ac:dyDescent="0.3">
      <c r="A14" s="3" t="s">
        <v>111</v>
      </c>
      <c r="B14" s="5">
        <v>0.66878800000000005</v>
      </c>
      <c r="C14" s="5">
        <f t="shared" si="1"/>
        <v>0.45821199999999995</v>
      </c>
      <c r="D14" s="5">
        <v>0.29756007524018147</v>
      </c>
      <c r="E14" s="5">
        <v>1.127</v>
      </c>
      <c r="F14" s="8">
        <v>0.96634843306702445</v>
      </c>
      <c r="G14" s="9">
        <f t="shared" si="0"/>
        <v>-0.14254797420849652</v>
      </c>
      <c r="H14" s="31">
        <v>4133142.2449908666</v>
      </c>
      <c r="I14" s="31">
        <v>14410538.884811472</v>
      </c>
      <c r="J14" s="31">
        <v>47911.076338291576</v>
      </c>
      <c r="K14" s="31">
        <v>167045.89091335452</v>
      </c>
      <c r="L14" s="34">
        <f t="shared" si="2"/>
        <v>14577584.775724826</v>
      </c>
      <c r="M14" s="34">
        <v>154816.58089068846</v>
      </c>
      <c r="N14" s="31">
        <v>539780.6866295638</v>
      </c>
      <c r="O14" s="36">
        <f t="shared" si="3"/>
        <v>15117365.46235439</v>
      </c>
    </row>
    <row r="15" spans="1:15" ht="16.5" x14ac:dyDescent="0.3">
      <c r="A15" s="3" t="s">
        <v>139</v>
      </c>
      <c r="B15" s="5">
        <v>3.4749000000000002E-2</v>
      </c>
      <c r="C15" s="5">
        <f t="shared" si="1"/>
        <v>0.23225100000000001</v>
      </c>
      <c r="D15" s="5">
        <v>0.223565926263119</v>
      </c>
      <c r="E15" s="5">
        <v>0.26700000000000002</v>
      </c>
      <c r="F15" s="8">
        <v>0.25831502191396877</v>
      </c>
      <c r="G15" s="9">
        <f t="shared" si="0"/>
        <v>-3.2528007812851145E-2</v>
      </c>
      <c r="H15" s="31">
        <v>223441.64149467461</v>
      </c>
      <c r="I15" s="31">
        <v>779047.57987641636</v>
      </c>
      <c r="J15" s="31">
        <v>2590.1188268511178</v>
      </c>
      <c r="K15" s="31">
        <v>9030.6613850167123</v>
      </c>
      <c r="L15" s="34">
        <f t="shared" si="2"/>
        <v>788078.24126143311</v>
      </c>
      <c r="M15" s="34">
        <v>8369.5331334731309</v>
      </c>
      <c r="N15" s="31">
        <v>29181.062619803222</v>
      </c>
      <c r="O15" s="36">
        <f t="shared" si="3"/>
        <v>817259.30388123635</v>
      </c>
    </row>
    <row r="16" spans="1:15" ht="16.5" x14ac:dyDescent="0.3">
      <c r="A16" s="3" t="s">
        <v>117</v>
      </c>
      <c r="B16" s="5">
        <v>4.4264999999999999E-2</v>
      </c>
      <c r="C16" s="5">
        <f t="shared" si="1"/>
        <v>0.261735</v>
      </c>
      <c r="D16" s="5">
        <v>0.23477975419403005</v>
      </c>
      <c r="E16" s="5">
        <v>0.30599999999999999</v>
      </c>
      <c r="F16" s="8">
        <v>0.27904485752088093</v>
      </c>
      <c r="G16" s="9">
        <f t="shared" si="0"/>
        <v>-8.8088700912153817E-2</v>
      </c>
      <c r="H16" s="31">
        <v>693484.91413516738</v>
      </c>
      <c r="I16" s="31">
        <v>2417891.9400334014</v>
      </c>
      <c r="J16" s="31">
        <v>8038.8253515472752</v>
      </c>
      <c r="K16" s="31">
        <v>28028.022857688087</v>
      </c>
      <c r="L16" s="34">
        <f t="shared" si="2"/>
        <v>2445919.9628910893</v>
      </c>
      <c r="M16" s="34">
        <v>25976.111380099959</v>
      </c>
      <c r="N16" s="31">
        <v>90567.83941389645</v>
      </c>
      <c r="O16" s="36">
        <f t="shared" si="3"/>
        <v>2536487.8023049859</v>
      </c>
    </row>
    <row r="17" spans="1:15" ht="16.5" x14ac:dyDescent="0.3">
      <c r="A17" s="3" t="s">
        <v>154</v>
      </c>
      <c r="B17" s="5">
        <v>1.6220810000000001</v>
      </c>
      <c r="C17" s="5">
        <f t="shared" si="1"/>
        <v>0.28091899999999992</v>
      </c>
      <c r="D17" s="5">
        <v>0.2249121707081807</v>
      </c>
      <c r="E17" s="5">
        <v>1.903</v>
      </c>
      <c r="F17" s="8">
        <v>1.8469938546271041</v>
      </c>
      <c r="G17" s="9">
        <f t="shared" si="0"/>
        <v>-2.9430449486545385E-2</v>
      </c>
      <c r="H17" s="31">
        <v>1440890.8038624451</v>
      </c>
      <c r="I17" s="31">
        <v>5023783.7768569002</v>
      </c>
      <c r="J17" s="31">
        <v>16702.6986266108</v>
      </c>
      <c r="K17" s="31">
        <v>58235.326483566008</v>
      </c>
      <c r="L17" s="34">
        <f t="shared" si="2"/>
        <v>5082019.1033404665</v>
      </c>
      <c r="M17" s="34">
        <v>53971.95994431898</v>
      </c>
      <c r="N17" s="31">
        <v>188177.65790899232</v>
      </c>
      <c r="O17" s="36">
        <f t="shared" si="3"/>
        <v>5270196.7612494584</v>
      </c>
    </row>
    <row r="18" spans="1:15" ht="16.5" x14ac:dyDescent="0.3">
      <c r="A18" s="3" t="s">
        <v>155</v>
      </c>
      <c r="B18" s="5">
        <v>6.3212000000000004E-2</v>
      </c>
      <c r="C18" s="5">
        <f t="shared" si="1"/>
        <v>0.30878800000000001</v>
      </c>
      <c r="D18" s="5">
        <v>0.28311693717826619</v>
      </c>
      <c r="E18" s="5">
        <v>0.372</v>
      </c>
      <c r="F18" s="8">
        <v>0.34632906541962494</v>
      </c>
      <c r="G18" s="9">
        <f t="shared" si="0"/>
        <v>-6.9007888656922201E-2</v>
      </c>
      <c r="H18" s="31">
        <v>660445.62283548154</v>
      </c>
      <c r="I18" s="31">
        <v>2302697.7454523272</v>
      </c>
      <c r="J18" s="31">
        <v>7655.8363533968368</v>
      </c>
      <c r="K18" s="31">
        <v>26692.700354091532</v>
      </c>
      <c r="L18" s="34">
        <f t="shared" si="2"/>
        <v>2329390.4458064185</v>
      </c>
      <c r="M18" s="34">
        <v>24738.546880531125</v>
      </c>
      <c r="N18" s="31">
        <v>86252.969446594274</v>
      </c>
      <c r="O18" s="36">
        <f t="shared" si="3"/>
        <v>2415643.4152530129</v>
      </c>
    </row>
    <row r="19" spans="1:15" ht="16.5" x14ac:dyDescent="0.3">
      <c r="A19" s="3" t="s">
        <v>118</v>
      </c>
      <c r="B19" s="5">
        <v>1.0052999999999999E-2</v>
      </c>
      <c r="C19" s="5">
        <f t="shared" si="1"/>
        <v>0.22794699999999998</v>
      </c>
      <c r="D19" s="5">
        <v>0.2141369317961046</v>
      </c>
      <c r="E19" s="5">
        <v>0.23799999999999999</v>
      </c>
      <c r="F19" s="8">
        <v>0.22419001481088735</v>
      </c>
      <c r="G19" s="9">
        <f t="shared" si="0"/>
        <v>-5.8025147853414505E-2</v>
      </c>
      <c r="H19" s="31">
        <v>355294.59361970052</v>
      </c>
      <c r="I19" s="31">
        <v>1238763.6944083201</v>
      </c>
      <c r="J19" s="31">
        <v>4118.5484042137978</v>
      </c>
      <c r="K19" s="31">
        <v>14359.656263906862</v>
      </c>
      <c r="L19" s="34">
        <f t="shared" si="2"/>
        <v>1253123.3506722271</v>
      </c>
      <c r="M19" s="34">
        <v>13308.396114315226</v>
      </c>
      <c r="N19" s="31">
        <v>46400.812827635273</v>
      </c>
      <c r="O19" s="36">
        <f t="shared" si="3"/>
        <v>1299524.1634998624</v>
      </c>
    </row>
    <row r="20" spans="1:15" ht="16.5" x14ac:dyDescent="0.3">
      <c r="A20" s="3" t="s">
        <v>130</v>
      </c>
      <c r="B20" s="5">
        <v>4.0418469999999997</v>
      </c>
      <c r="C20" s="5">
        <f t="shared" si="1"/>
        <v>0.98315300000000061</v>
      </c>
      <c r="D20" s="5">
        <v>0.86318037172042428</v>
      </c>
      <c r="E20" s="5">
        <v>5.0250000000000004</v>
      </c>
      <c r="F20" s="8">
        <v>4.9050291879919143</v>
      </c>
      <c r="G20" s="9">
        <f t="shared" si="0"/>
        <v>-2.3874788459320562E-2</v>
      </c>
      <c r="H20" s="31">
        <v>3086533.425991118</v>
      </c>
      <c r="I20" s="31">
        <v>10761451.534464104</v>
      </c>
      <c r="J20" s="31">
        <v>35778.865044523962</v>
      </c>
      <c r="K20" s="31">
        <v>124745.94277596024</v>
      </c>
      <c r="L20" s="34">
        <f t="shared" si="2"/>
        <v>10886197.477240065</v>
      </c>
      <c r="M20" s="34">
        <v>115613.38165795989</v>
      </c>
      <c r="N20" s="31">
        <v>403095.52230043366</v>
      </c>
      <c r="O20" s="36">
        <f t="shared" si="3"/>
        <v>11289292.999540498</v>
      </c>
    </row>
    <row r="21" spans="1:15" ht="16.5" x14ac:dyDescent="0.3">
      <c r="A21" s="3" t="s">
        <v>140</v>
      </c>
      <c r="B21" s="5">
        <v>0.279252</v>
      </c>
      <c r="C21" s="5">
        <f t="shared" si="1"/>
        <v>0.30374799999999996</v>
      </c>
      <c r="D21" s="5">
        <v>0.29285978318842482</v>
      </c>
      <c r="E21" s="5">
        <v>0.58299999999999996</v>
      </c>
      <c r="F21" s="8">
        <v>0.57211199503440291</v>
      </c>
      <c r="G21" s="9">
        <f t="shared" si="0"/>
        <v>-1.8675823268605618E-2</v>
      </c>
      <c r="H21" s="31">
        <v>280119.72834198363</v>
      </c>
      <c r="I21" s="31">
        <v>976660.37082735379</v>
      </c>
      <c r="J21" s="31">
        <v>3247.1269782015588</v>
      </c>
      <c r="K21" s="31">
        <v>11321.374104654687</v>
      </c>
      <c r="L21" s="34">
        <f t="shared" si="2"/>
        <v>987981.74493200844</v>
      </c>
      <c r="M21" s="34">
        <v>10492.54441569082</v>
      </c>
      <c r="N21" s="31">
        <v>36583.115300755431</v>
      </c>
      <c r="O21" s="36">
        <f t="shared" si="3"/>
        <v>1024564.8602327639</v>
      </c>
    </row>
    <row r="22" spans="1:15" ht="16.5" x14ac:dyDescent="0.3">
      <c r="A22" s="3" t="s">
        <v>138</v>
      </c>
      <c r="B22" s="5">
        <v>0.319604</v>
      </c>
      <c r="C22" s="5">
        <f t="shared" si="1"/>
        <v>0.17339599999999999</v>
      </c>
      <c r="D22" s="5">
        <v>0.1689727675152991</v>
      </c>
      <c r="E22" s="5">
        <v>0.49299999999999999</v>
      </c>
      <c r="F22" s="8">
        <v>0.48857694842928523</v>
      </c>
      <c r="G22" s="9">
        <f t="shared" si="0"/>
        <v>-8.9717070399893961E-3</v>
      </c>
      <c r="H22" s="31">
        <v>113793.48267621733</v>
      </c>
      <c r="I22" s="31">
        <v>396750.2954758273</v>
      </c>
      <c r="J22" s="31">
        <v>1319.0855557675823</v>
      </c>
      <c r="K22" s="31">
        <v>4599.0998051952847</v>
      </c>
      <c r="L22" s="34">
        <f t="shared" si="2"/>
        <v>401349.39528102259</v>
      </c>
      <c r="M22" s="34">
        <v>4262.403002685518</v>
      </c>
      <c r="N22" s="31">
        <v>14861.217101196711</v>
      </c>
      <c r="O22" s="36">
        <f t="shared" si="3"/>
        <v>416210.61238221929</v>
      </c>
    </row>
    <row r="23" spans="1:15" ht="16.5" x14ac:dyDescent="0.3">
      <c r="A23" s="3" t="s">
        <v>136</v>
      </c>
      <c r="B23" s="5">
        <v>1.3469999999999999E-2</v>
      </c>
      <c r="C23" s="5">
        <f t="shared" si="1"/>
        <v>0.24253</v>
      </c>
      <c r="D23" s="5">
        <v>0.23544302762428326</v>
      </c>
      <c r="E23" s="5">
        <v>0.25600000000000001</v>
      </c>
      <c r="F23" s="8">
        <v>0.24891311979372524</v>
      </c>
      <c r="G23" s="9">
        <f t="shared" si="0"/>
        <v>-2.7683125805760822E-2</v>
      </c>
      <c r="H23" s="31">
        <v>182326.78662863094</v>
      </c>
      <c r="I23" s="31">
        <v>635697.27164336119</v>
      </c>
      <c r="J23" s="31">
        <v>2113.5184987321991</v>
      </c>
      <c r="K23" s="31">
        <v>7368.9553140013022</v>
      </c>
      <c r="L23" s="34">
        <f t="shared" si="2"/>
        <v>643066.22695736249</v>
      </c>
      <c r="M23" s="34">
        <v>6829.4793736752181</v>
      </c>
      <c r="N23" s="31">
        <v>23811.539076991554</v>
      </c>
      <c r="O23" s="36">
        <f t="shared" si="3"/>
        <v>666877.76603435399</v>
      </c>
    </row>
    <row r="24" spans="1:15" ht="16.5" x14ac:dyDescent="0.3">
      <c r="A24" s="3" t="s">
        <v>141</v>
      </c>
      <c r="B24" s="5">
        <v>8.9913999999999994E-2</v>
      </c>
      <c r="C24" s="5">
        <f t="shared" si="1"/>
        <v>0.212086</v>
      </c>
      <c r="D24" s="5">
        <v>0.20523605150049462</v>
      </c>
      <c r="E24" s="5">
        <v>0.30199999999999999</v>
      </c>
      <c r="F24" s="8">
        <v>0.29515016079093959</v>
      </c>
      <c r="G24" s="9">
        <f t="shared" si="0"/>
        <v>-2.2681586784968233E-2</v>
      </c>
      <c r="H24" s="31">
        <v>176228.34527455363</v>
      </c>
      <c r="I24" s="31">
        <v>614434.55648368306</v>
      </c>
      <c r="J24" s="31">
        <v>2042.8258218435803</v>
      </c>
      <c r="K24" s="31">
        <v>7122.4795072686684</v>
      </c>
      <c r="L24" s="34">
        <f t="shared" si="2"/>
        <v>621557.0359909517</v>
      </c>
      <c r="M24" s="34">
        <v>6601.0478842085577</v>
      </c>
      <c r="N24" s="31">
        <v>23015.093983560713</v>
      </c>
      <c r="O24" s="36">
        <f t="shared" si="3"/>
        <v>644572.12997451238</v>
      </c>
    </row>
    <row r="25" spans="1:15" ht="16.5" x14ac:dyDescent="0.3">
      <c r="A25" s="3" t="s">
        <v>156</v>
      </c>
      <c r="B25" s="5">
        <v>0.79121699999999995</v>
      </c>
      <c r="C25" s="5">
        <f t="shared" si="1"/>
        <v>0.18778300000000003</v>
      </c>
      <c r="D25" s="5">
        <v>0.17528055136874235</v>
      </c>
      <c r="E25" s="5">
        <v>0.97899999999999998</v>
      </c>
      <c r="F25" s="8">
        <v>0.96649790925093426</v>
      </c>
      <c r="G25" s="9">
        <f t="shared" si="0"/>
        <v>-1.2770266342252978E-2</v>
      </c>
      <c r="H25" s="31">
        <v>321645.90991652757</v>
      </c>
      <c r="I25" s="31">
        <v>1121444.8033116099</v>
      </c>
      <c r="J25" s="31">
        <v>3728.4953748172265</v>
      </c>
      <c r="K25" s="31">
        <v>12999.704436923414</v>
      </c>
      <c r="L25" s="34">
        <f t="shared" si="2"/>
        <v>1134444.5077485333</v>
      </c>
      <c r="M25" s="34">
        <v>12048.005386483273</v>
      </c>
      <c r="N25" s="31">
        <v>42006.357346338787</v>
      </c>
      <c r="O25" s="36">
        <f t="shared" si="3"/>
        <v>1176450.865094872</v>
      </c>
    </row>
    <row r="26" spans="1:15" ht="16.5" x14ac:dyDescent="0.3">
      <c r="A26" s="3" t="s">
        <v>185</v>
      </c>
      <c r="B26" s="5">
        <v>1.4937000000000001E-2</v>
      </c>
      <c r="C26" s="5">
        <f t="shared" si="1"/>
        <v>0.18806300000000001</v>
      </c>
      <c r="D26" s="5">
        <v>0.18225708529634527</v>
      </c>
      <c r="E26" s="5">
        <v>0.20300000000000001</v>
      </c>
      <c r="F26" s="8">
        <v>0.19719415831489706</v>
      </c>
      <c r="G26" s="9">
        <f t="shared" si="0"/>
        <v>-2.8600205345334695E-2</v>
      </c>
      <c r="H26" s="31">
        <v>149369.03507725708</v>
      </c>
      <c r="I26" s="31">
        <v>520787.37207176338</v>
      </c>
      <c r="J26" s="31">
        <v>1731.474703256732</v>
      </c>
      <c r="K26" s="31">
        <v>6036.9283369301702</v>
      </c>
      <c r="L26" s="34">
        <f t="shared" si="2"/>
        <v>526824.3004086935</v>
      </c>
      <c r="M26" s="34">
        <v>5594.9691374953836</v>
      </c>
      <c r="N26" s="31">
        <v>19507.318049097412</v>
      </c>
      <c r="O26" s="36">
        <f t="shared" si="3"/>
        <v>546331.61845779093</v>
      </c>
    </row>
    <row r="27" spans="1:15" ht="16.5" x14ac:dyDescent="0.3">
      <c r="A27" s="3" t="s">
        <v>131</v>
      </c>
      <c r="B27" s="5">
        <v>1.3852E-2</v>
      </c>
      <c r="C27" s="5">
        <f t="shared" si="1"/>
        <v>0.23114799999999999</v>
      </c>
      <c r="D27" s="5">
        <v>0.22329600452081041</v>
      </c>
      <c r="E27" s="5">
        <v>0.245</v>
      </c>
      <c r="F27" s="8">
        <v>0.23714809233380857</v>
      </c>
      <c r="G27" s="9">
        <f t="shared" si="0"/>
        <v>-3.2048602719148667E-2</v>
      </c>
      <c r="H27" s="31">
        <v>202008.93087113742</v>
      </c>
      <c r="I27" s="31">
        <v>704320.67924247088</v>
      </c>
      <c r="J27" s="31">
        <v>2341.6724453927309</v>
      </c>
      <c r="K27" s="31">
        <v>8164.4327317116285</v>
      </c>
      <c r="L27" s="34">
        <f t="shared" si="2"/>
        <v>712485.11197418254</v>
      </c>
      <c r="M27" s="34">
        <v>7566.7204594169452</v>
      </c>
      <c r="N27" s="31">
        <v>26381.99049236143</v>
      </c>
      <c r="O27" s="36">
        <f t="shared" si="3"/>
        <v>738867.10246654402</v>
      </c>
    </row>
    <row r="28" spans="1:15" ht="16.5" x14ac:dyDescent="0.3">
      <c r="A28" s="3" t="s">
        <v>142</v>
      </c>
      <c r="B28" s="5">
        <v>2.325E-2</v>
      </c>
      <c r="C28" s="5">
        <f t="shared" si="1"/>
        <v>0.17875000000000002</v>
      </c>
      <c r="D28" s="5">
        <v>0.17212754086353496</v>
      </c>
      <c r="E28" s="5">
        <v>0.20200000000000001</v>
      </c>
      <c r="F28" s="8">
        <v>0.19537761320944261</v>
      </c>
      <c r="G28" s="9">
        <f t="shared" si="0"/>
        <v>-3.2784093022561356E-2</v>
      </c>
      <c r="H28" s="31">
        <v>170376.59282926098</v>
      </c>
      <c r="I28" s="31">
        <v>594031.94240492012</v>
      </c>
      <c r="J28" s="31">
        <v>1974.9927443686975</v>
      </c>
      <c r="K28" s="31">
        <v>6885.9739280539879</v>
      </c>
      <c r="L28" s="34">
        <f t="shared" si="2"/>
        <v>600917.9163329741</v>
      </c>
      <c r="M28" s="34">
        <v>6381.8567090447177</v>
      </c>
      <c r="N28" s="31">
        <v>22250.866002601637</v>
      </c>
      <c r="O28" s="36">
        <f t="shared" si="3"/>
        <v>623168.78233557579</v>
      </c>
    </row>
    <row r="29" spans="1:15" ht="16.5" x14ac:dyDescent="0.3">
      <c r="A29" s="3" t="s">
        <v>143</v>
      </c>
      <c r="B29" s="5">
        <v>1.3287999999999999E-2</v>
      </c>
      <c r="C29" s="5">
        <f t="shared" si="1"/>
        <v>0.226712</v>
      </c>
      <c r="D29" s="5">
        <v>0.22095530330346647</v>
      </c>
      <c r="E29" s="5">
        <v>0.24</v>
      </c>
      <c r="F29" s="8">
        <v>0.23424339004088937</v>
      </c>
      <c r="G29" s="9">
        <f t="shared" si="0"/>
        <v>-2.3985874829627551E-2</v>
      </c>
      <c r="H29" s="31">
        <v>148102.43226486351</v>
      </c>
      <c r="I29" s="31">
        <v>516371.2576489583</v>
      </c>
      <c r="J29" s="31">
        <v>1716.7923380155116</v>
      </c>
      <c r="K29" s="31">
        <v>5985.7370682323563</v>
      </c>
      <c r="L29" s="34">
        <f t="shared" si="2"/>
        <v>522356.99471719068</v>
      </c>
      <c r="M29" s="34">
        <v>5547.5255449117685</v>
      </c>
      <c r="N29" s="31">
        <v>19341.902078575244</v>
      </c>
      <c r="O29" s="36">
        <f t="shared" si="3"/>
        <v>541698.89679576596</v>
      </c>
    </row>
    <row r="30" spans="1:15" ht="16.5" x14ac:dyDescent="0.3">
      <c r="A30" s="3" t="s">
        <v>100</v>
      </c>
      <c r="B30" s="5">
        <v>6.4300470000000001</v>
      </c>
      <c r="C30" s="5">
        <f t="shared" si="1"/>
        <v>0.83495299999999961</v>
      </c>
      <c r="D30" s="5">
        <v>0.54836380040761279</v>
      </c>
      <c r="E30" s="5">
        <v>7.2649999999999997</v>
      </c>
      <c r="F30" s="8">
        <v>6.9784133844275615</v>
      </c>
      <c r="G30" s="9">
        <f t="shared" si="0"/>
        <v>-3.9447572687190346E-2</v>
      </c>
      <c r="H30" s="31">
        <v>7373119.7913903892</v>
      </c>
      <c r="I30" s="31">
        <v>25706985.910047971</v>
      </c>
      <c r="J30" s="31">
        <v>85468.654170999536</v>
      </c>
      <c r="K30" s="31">
        <v>297993.46147749497</v>
      </c>
      <c r="L30" s="34">
        <f t="shared" si="2"/>
        <v>26004979.371525466</v>
      </c>
      <c r="M30" s="34">
        <v>276177.57360853814</v>
      </c>
      <c r="N30" s="31">
        <v>962915.72554080246</v>
      </c>
      <c r="O30" s="36">
        <f t="shared" si="3"/>
        <v>26967895.097066268</v>
      </c>
    </row>
    <row r="31" spans="1:15" ht="16.5" x14ac:dyDescent="0.3">
      <c r="A31" s="3" t="s">
        <v>177</v>
      </c>
      <c r="B31" s="5">
        <v>1.6029000000000002E-2</v>
      </c>
      <c r="C31" s="5">
        <f t="shared" si="1"/>
        <v>0.185971</v>
      </c>
      <c r="D31" s="5">
        <v>0.17824958443494798</v>
      </c>
      <c r="E31" s="5">
        <v>0.20200000000000001</v>
      </c>
      <c r="F31" s="8">
        <v>0.19427865637392558</v>
      </c>
      <c r="G31" s="9">
        <f t="shared" si="0"/>
        <v>-3.822447339640811E-2</v>
      </c>
      <c r="H31" s="31">
        <v>198649.86154995672</v>
      </c>
      <c r="I31" s="31">
        <v>692609.0089924772</v>
      </c>
      <c r="J31" s="31">
        <v>2302.7343645977162</v>
      </c>
      <c r="K31" s="31">
        <v>8028.6719245251516</v>
      </c>
      <c r="L31" s="34">
        <f t="shared" si="2"/>
        <v>700637.68091700238</v>
      </c>
      <c r="M31" s="34">
        <v>7440.8986036823189</v>
      </c>
      <c r="N31" s="31">
        <v>25943.302289258711</v>
      </c>
      <c r="O31" s="36">
        <f t="shared" si="3"/>
        <v>726580.98320626107</v>
      </c>
    </row>
    <row r="32" spans="1:15" ht="16.5" x14ac:dyDescent="0.3">
      <c r="A32" s="3" t="s">
        <v>112</v>
      </c>
      <c r="B32" s="5">
        <v>6.0831000000000003E-2</v>
      </c>
      <c r="C32" s="5">
        <f t="shared" si="1"/>
        <v>0.21016900000000002</v>
      </c>
      <c r="D32" s="5">
        <v>0.19341895494522374</v>
      </c>
      <c r="E32" s="5">
        <v>0.27100000000000002</v>
      </c>
      <c r="F32" s="8">
        <v>0.25425004909086446</v>
      </c>
      <c r="G32" s="9">
        <f t="shared" si="0"/>
        <v>-6.1807936934079599E-2</v>
      </c>
      <c r="H32" s="31">
        <v>430932.17841413524</v>
      </c>
      <c r="I32" s="31">
        <v>1502480.327474704</v>
      </c>
      <c r="J32" s="31">
        <v>4995.3336403188732</v>
      </c>
      <c r="K32" s="31">
        <v>17416.639786270178</v>
      </c>
      <c r="L32" s="34">
        <f t="shared" si="2"/>
        <v>1519896.9672609742</v>
      </c>
      <c r="M32" s="34">
        <v>16141.580062652763</v>
      </c>
      <c r="N32" s="31">
        <v>56278.940662413435</v>
      </c>
      <c r="O32" s="36">
        <f t="shared" si="3"/>
        <v>1576175.9079233876</v>
      </c>
    </row>
    <row r="33" spans="1:15" ht="16.5" x14ac:dyDescent="0.3">
      <c r="A33" s="3" t="s">
        <v>163</v>
      </c>
      <c r="B33" s="5">
        <v>1.6574999999999999E-2</v>
      </c>
      <c r="C33" s="5">
        <f t="shared" si="1"/>
        <v>0.20142499999999999</v>
      </c>
      <c r="D33" s="5">
        <v>0.19370494261904761</v>
      </c>
      <c r="E33" s="5">
        <v>0.218</v>
      </c>
      <c r="F33" s="8">
        <v>0.21028002048313191</v>
      </c>
      <c r="G33" s="9">
        <f t="shared" si="0"/>
        <v>-3.5412750077376542E-2</v>
      </c>
      <c r="H33" s="31">
        <v>198614.76660818141</v>
      </c>
      <c r="I33" s="31">
        <v>692486.64760418329</v>
      </c>
      <c r="J33" s="31">
        <v>2302.3275466527266</v>
      </c>
      <c r="K33" s="31">
        <v>8027.253520447136</v>
      </c>
      <c r="L33" s="34">
        <f t="shared" si="2"/>
        <v>700513.90112463047</v>
      </c>
      <c r="M33" s="34">
        <v>7439.5840399508888</v>
      </c>
      <c r="N33" s="31">
        <v>25938.718955164346</v>
      </c>
      <c r="O33" s="36">
        <f t="shared" si="3"/>
        <v>726452.62007979478</v>
      </c>
    </row>
    <row r="34" spans="1:15" ht="16.5" x14ac:dyDescent="0.3">
      <c r="A34" s="3" t="s">
        <v>101</v>
      </c>
      <c r="B34" s="5">
        <v>0.22029599999999999</v>
      </c>
      <c r="C34" s="5">
        <f t="shared" si="1"/>
        <v>0.33670400000000006</v>
      </c>
      <c r="D34" s="5">
        <v>0.26426659690637933</v>
      </c>
      <c r="E34" s="5">
        <v>0.55700000000000005</v>
      </c>
      <c r="F34" s="8">
        <v>0.48456277633396727</v>
      </c>
      <c r="G34" s="9">
        <f t="shared" si="0"/>
        <v>-0.13004887552250044</v>
      </c>
      <c r="H34" s="31">
        <v>1863619.2286181692</v>
      </c>
      <c r="I34" s="31">
        <v>6497661.0454266695</v>
      </c>
      <c r="J34" s="31">
        <v>21602.934966984321</v>
      </c>
      <c r="K34" s="31">
        <v>75320.401746412419</v>
      </c>
      <c r="L34" s="34">
        <f t="shared" si="2"/>
        <v>6572981.4471730823</v>
      </c>
      <c r="M34" s="34">
        <v>69806.249084815849</v>
      </c>
      <c r="N34" s="31">
        <v>243385.20360839818</v>
      </c>
      <c r="O34" s="36">
        <f t="shared" si="3"/>
        <v>6816366.6507814806</v>
      </c>
    </row>
    <row r="35" spans="1:15" ht="16.5" x14ac:dyDescent="0.3">
      <c r="A35" s="3" t="s">
        <v>102</v>
      </c>
      <c r="B35" s="5">
        <v>0.51215999999999995</v>
      </c>
      <c r="C35" s="5">
        <f t="shared" si="1"/>
        <v>0.20684000000000002</v>
      </c>
      <c r="D35" s="5">
        <v>0.17435982237158781</v>
      </c>
      <c r="E35" s="5">
        <v>0.71899999999999997</v>
      </c>
      <c r="F35" s="8">
        <v>0.68652007658145997</v>
      </c>
      <c r="G35" s="9">
        <f t="shared" si="0"/>
        <v>-4.5173746061947129E-2</v>
      </c>
      <c r="H35" s="31">
        <v>835622.99551826343</v>
      </c>
      <c r="I35" s="31">
        <v>2913467.9999345602</v>
      </c>
      <c r="J35" s="31">
        <v>9686.4793794184807</v>
      </c>
      <c r="K35" s="31">
        <v>33772.703546123164</v>
      </c>
      <c r="L35" s="34">
        <f t="shared" si="2"/>
        <v>2947240.7034806833</v>
      </c>
      <c r="M35" s="34">
        <v>31300.228110116324</v>
      </c>
      <c r="N35" s="31">
        <v>109130.80836522167</v>
      </c>
      <c r="O35" s="36">
        <f t="shared" si="3"/>
        <v>3056371.5118459049</v>
      </c>
    </row>
    <row r="36" spans="1:15" ht="16.5" x14ac:dyDescent="0.3">
      <c r="A36" s="3" t="s">
        <v>126</v>
      </c>
      <c r="B36" s="5">
        <v>1.6315E-2</v>
      </c>
      <c r="C36" s="5">
        <f t="shared" si="1"/>
        <v>0.18768499999999999</v>
      </c>
      <c r="D36" s="5">
        <v>0.17646644377448933</v>
      </c>
      <c r="E36" s="5">
        <v>0.20399999999999999</v>
      </c>
      <c r="F36" s="8">
        <v>0.19278151515909409</v>
      </c>
      <c r="G36" s="9">
        <f t="shared" si="0"/>
        <v>-5.4992572749538726E-2</v>
      </c>
      <c r="H36" s="31">
        <v>288622.10625111777</v>
      </c>
      <c r="I36" s="31">
        <v>1006304.6076356638</v>
      </c>
      <c r="J36" s="31">
        <v>3345.6859081670336</v>
      </c>
      <c r="K36" s="31">
        <v>11665.007884603634</v>
      </c>
      <c r="L36" s="34">
        <f t="shared" si="2"/>
        <v>1017969.6155202675</v>
      </c>
      <c r="M36" s="34">
        <v>10811.021012746613</v>
      </c>
      <c r="N36" s="31">
        <v>37693.51003525484</v>
      </c>
      <c r="O36" s="36">
        <f t="shared" si="3"/>
        <v>1055663.1255555223</v>
      </c>
    </row>
    <row r="37" spans="1:15" ht="16.5" x14ac:dyDescent="0.3">
      <c r="A37" s="3" t="s">
        <v>119</v>
      </c>
      <c r="B37" s="5">
        <v>3.6137000000000002E-2</v>
      </c>
      <c r="C37" s="5">
        <f t="shared" si="1"/>
        <v>0.215863</v>
      </c>
      <c r="D37" s="5">
        <v>0.19650421852133626</v>
      </c>
      <c r="E37" s="5">
        <v>0.252</v>
      </c>
      <c r="F37" s="8">
        <v>0.23264130466552685</v>
      </c>
      <c r="G37" s="9">
        <f t="shared" si="0"/>
        <v>-7.6820219581242633E-2</v>
      </c>
      <c r="H37" s="31">
        <v>498048.31052908394</v>
      </c>
      <c r="I37" s="31">
        <v>1736486.2179839839</v>
      </c>
      <c r="J37" s="31">
        <v>5773.3388331445749</v>
      </c>
      <c r="K37" s="31">
        <v>20129.218599009488</v>
      </c>
      <c r="L37" s="34">
        <f t="shared" si="2"/>
        <v>1756615.4365829935</v>
      </c>
      <c r="M37" s="34">
        <v>18655.572923468804</v>
      </c>
      <c r="N37" s="31">
        <v>65044.182633176541</v>
      </c>
      <c r="O37" s="36">
        <f t="shared" si="3"/>
        <v>1821659.6192161699</v>
      </c>
    </row>
    <row r="38" spans="1:15" ht="16.5" x14ac:dyDescent="0.3">
      <c r="A38" s="3" t="s">
        <v>120</v>
      </c>
      <c r="B38" s="5">
        <v>0.154253</v>
      </c>
      <c r="C38" s="5">
        <f t="shared" si="1"/>
        <v>0.42774699999999999</v>
      </c>
      <c r="D38" s="5">
        <v>0.36220976010993927</v>
      </c>
      <c r="E38" s="5">
        <v>0.58199999999999996</v>
      </c>
      <c r="F38" s="8">
        <v>0.5164629513497665</v>
      </c>
      <c r="G38" s="9">
        <f t="shared" si="0"/>
        <v>-0.11260661280108841</v>
      </c>
      <c r="H38" s="31">
        <v>1686095.8754377495</v>
      </c>
      <c r="I38" s="31">
        <v>5878711.3378358027</v>
      </c>
      <c r="J38" s="31">
        <v>19545.097510176594</v>
      </c>
      <c r="K38" s="31">
        <v>68145.58294459428</v>
      </c>
      <c r="L38" s="34">
        <f t="shared" si="2"/>
        <v>5946856.920780397</v>
      </c>
      <c r="M38" s="34">
        <v>63156.693628322275</v>
      </c>
      <c r="N38" s="31">
        <v>220200.98400196101</v>
      </c>
      <c r="O38" s="36">
        <f t="shared" si="3"/>
        <v>6167057.9047823576</v>
      </c>
    </row>
    <row r="39" spans="1:15" ht="16.5" x14ac:dyDescent="0.3">
      <c r="A39" s="3" t="s">
        <v>173</v>
      </c>
      <c r="B39" s="5">
        <v>0.42010199999999998</v>
      </c>
      <c r="C39" s="5">
        <f t="shared" si="1"/>
        <v>0.14789799999999997</v>
      </c>
      <c r="D39" s="5">
        <v>0.14050651201437431</v>
      </c>
      <c r="E39" s="5">
        <v>0.56799999999999995</v>
      </c>
      <c r="F39" s="8">
        <v>0.56060871960083203</v>
      </c>
      <c r="G39" s="9">
        <f t="shared" si="0"/>
        <v>-1.3012817604168836E-2</v>
      </c>
      <c r="H39" s="31">
        <v>190158.20290827937</v>
      </c>
      <c r="I39" s="31">
        <v>663002.14578791626</v>
      </c>
      <c r="J39" s="31">
        <v>2204.2996915803233</v>
      </c>
      <c r="K39" s="31">
        <v>7685.4713766006325</v>
      </c>
      <c r="L39" s="34">
        <f t="shared" si="2"/>
        <v>670687.61716451694</v>
      </c>
      <c r="M39" s="34">
        <v>7122.8235220448114</v>
      </c>
      <c r="N39" s="31">
        <v>24834.307471143755</v>
      </c>
      <c r="O39" s="36">
        <f t="shared" si="3"/>
        <v>695521.92463566072</v>
      </c>
    </row>
    <row r="40" spans="1:15" ht="16.5" x14ac:dyDescent="0.3">
      <c r="A40" s="3" t="s">
        <v>114</v>
      </c>
      <c r="B40" s="5">
        <v>2.8936E-2</v>
      </c>
      <c r="C40" s="5">
        <f t="shared" si="1"/>
        <v>0.209064</v>
      </c>
      <c r="D40" s="5">
        <v>0.176701964786524</v>
      </c>
      <c r="E40" s="5">
        <v>0.23799999999999999</v>
      </c>
      <c r="F40" s="8">
        <v>0.20563804093174082</v>
      </c>
      <c r="G40" s="9">
        <f t="shared" si="0"/>
        <v>-0.13597461793386212</v>
      </c>
      <c r="H40" s="31">
        <v>832588.08307478856</v>
      </c>
      <c r="I40" s="31">
        <v>2902886.5291826893</v>
      </c>
      <c r="J40" s="31">
        <v>9651.2989009494413</v>
      </c>
      <c r="K40" s="31">
        <v>33650.043927142287</v>
      </c>
      <c r="L40" s="34">
        <f t="shared" si="2"/>
        <v>2936536.5731098317</v>
      </c>
      <c r="M40" s="34">
        <v>31186.548313982843</v>
      </c>
      <c r="N40" s="31">
        <v>108734.45444718646</v>
      </c>
      <c r="O40" s="36">
        <f t="shared" si="3"/>
        <v>3045271.0275570182</v>
      </c>
    </row>
    <row r="41" spans="1:15" ht="16.5" x14ac:dyDescent="0.3">
      <c r="A41" s="3" t="s">
        <v>121</v>
      </c>
      <c r="B41" s="5">
        <v>6.1380000000000002E-3</v>
      </c>
      <c r="C41" s="5">
        <f t="shared" si="1"/>
        <v>0.184862</v>
      </c>
      <c r="D41" s="5">
        <v>0.17715413870307226</v>
      </c>
      <c r="E41" s="5">
        <v>0.191</v>
      </c>
      <c r="F41" s="8">
        <v>0.18329220657390369</v>
      </c>
      <c r="G41" s="9">
        <f t="shared" si="0"/>
        <v>-4.0354939403645651E-2</v>
      </c>
      <c r="H41" s="31">
        <v>198301.25054648612</v>
      </c>
      <c r="I41" s="31">
        <v>691393.5481824181</v>
      </c>
      <c r="J41" s="31">
        <v>2298.6932918715393</v>
      </c>
      <c r="K41" s="31">
        <v>8014.5823935569151</v>
      </c>
      <c r="L41" s="34">
        <f t="shared" si="2"/>
        <v>699408.13057597505</v>
      </c>
      <c r="M41" s="34">
        <v>7427.840557184245</v>
      </c>
      <c r="N41" s="31">
        <v>25897.774340868302</v>
      </c>
      <c r="O41" s="36">
        <f t="shared" si="3"/>
        <v>725305.9049168434</v>
      </c>
    </row>
    <row r="42" spans="1:15" ht="16.5" x14ac:dyDescent="0.3">
      <c r="A42" s="3" t="s">
        <v>132</v>
      </c>
      <c r="B42" s="5">
        <v>2.8826200000000002</v>
      </c>
      <c r="C42" s="5">
        <f t="shared" si="1"/>
        <v>0.37637999999999971</v>
      </c>
      <c r="D42" s="5">
        <v>0.33727715936435709</v>
      </c>
      <c r="E42" s="5">
        <v>3.2589999999999999</v>
      </c>
      <c r="F42" s="8">
        <v>3.2198983516527933</v>
      </c>
      <c r="G42" s="9">
        <f t="shared" si="0"/>
        <v>-1.1998051042407698E-2</v>
      </c>
      <c r="H42" s="31">
        <v>1005982.5603820235</v>
      </c>
      <c r="I42" s="31">
        <v>3507440.5729434043</v>
      </c>
      <c r="J42" s="31">
        <v>11661.274736882187</v>
      </c>
      <c r="K42" s="31">
        <v>40657.989268569625</v>
      </c>
      <c r="L42" s="34">
        <f t="shared" si="2"/>
        <v>3548098.5622119741</v>
      </c>
      <c r="M42" s="34">
        <v>37681.446996593382</v>
      </c>
      <c r="N42" s="31">
        <v>131379.45054721224</v>
      </c>
      <c r="O42" s="36">
        <f t="shared" si="3"/>
        <v>3679478.0127591863</v>
      </c>
    </row>
    <row r="43" spans="1:15" ht="16.5" x14ac:dyDescent="0.3">
      <c r="A43" s="3" t="s">
        <v>152</v>
      </c>
      <c r="B43" s="5">
        <v>7.0829999999999999E-3</v>
      </c>
      <c r="C43" s="5">
        <f t="shared" si="1"/>
        <v>0.181917</v>
      </c>
      <c r="D43" s="5">
        <v>0.17919320775150813</v>
      </c>
      <c r="E43" s="5">
        <v>0.189</v>
      </c>
      <c r="F43" s="8">
        <v>0.18627627672730374</v>
      </c>
      <c r="G43" s="9">
        <f t="shared" si="0"/>
        <v>-1.4411234247070137E-2</v>
      </c>
      <c r="H43" s="31">
        <v>70074.235421197489</v>
      </c>
      <c r="I43" s="31">
        <v>244319.55991459743</v>
      </c>
      <c r="J43" s="31">
        <v>812.29530551031348</v>
      </c>
      <c r="K43" s="31">
        <v>2832.1340985040433</v>
      </c>
      <c r="L43" s="34">
        <f t="shared" si="2"/>
        <v>247151.69401310146</v>
      </c>
      <c r="M43" s="34">
        <v>2624.795589744579</v>
      </c>
      <c r="N43" s="31">
        <v>9151.5647583959453</v>
      </c>
      <c r="O43" s="36">
        <f t="shared" si="3"/>
        <v>256303.25877149741</v>
      </c>
    </row>
    <row r="44" spans="1:15" ht="16.5" x14ac:dyDescent="0.3">
      <c r="A44" s="3" t="s">
        <v>103</v>
      </c>
      <c r="B44" s="5">
        <v>0.17375399999999999</v>
      </c>
      <c r="C44" s="5">
        <f t="shared" si="1"/>
        <v>0.34424600000000005</v>
      </c>
      <c r="D44" s="5">
        <v>0.26498277630393152</v>
      </c>
      <c r="E44" s="5">
        <v>0.51800000000000002</v>
      </c>
      <c r="F44" s="8">
        <v>0.43873693876277997</v>
      </c>
      <c r="G44" s="9">
        <f t="shared" si="0"/>
        <v>-0.153017492735946</v>
      </c>
      <c r="H44" s="31">
        <v>2039230.0748833064</v>
      </c>
      <c r="I44" s="31">
        <v>7109942.6410493245</v>
      </c>
      <c r="J44" s="31">
        <v>23638.602786411022</v>
      </c>
      <c r="K44" s="31">
        <v>82417.924292112424</v>
      </c>
      <c r="L44" s="34">
        <f t="shared" si="2"/>
        <v>7192360.5653414372</v>
      </c>
      <c r="M44" s="34">
        <v>76384.167088736081</v>
      </c>
      <c r="N44" s="31">
        <v>266319.65337031375</v>
      </c>
      <c r="O44" s="36">
        <f t="shared" si="3"/>
        <v>7458680.2187117506</v>
      </c>
    </row>
    <row r="45" spans="1:15" ht="16.5" x14ac:dyDescent="0.3">
      <c r="A45" s="3" t="s">
        <v>188</v>
      </c>
      <c r="B45" s="5">
        <v>5.7997E-2</v>
      </c>
      <c r="C45" s="5">
        <f t="shared" si="1"/>
        <v>0.22500299999999998</v>
      </c>
      <c r="D45" s="5">
        <v>0.22002694759659694</v>
      </c>
      <c r="E45" s="5">
        <v>0.28299999999999997</v>
      </c>
      <c r="F45" s="8">
        <v>0.27802405054545559</v>
      </c>
      <c r="G45" s="9">
        <f t="shared" si="0"/>
        <v>-1.7582860263407718E-2</v>
      </c>
      <c r="H45" s="31">
        <v>128018.09090412967</v>
      </c>
      <c r="I45" s="31">
        <v>446345.55686272227</v>
      </c>
      <c r="J45" s="31">
        <v>1483.9761523870839</v>
      </c>
      <c r="K45" s="31">
        <v>5174.0043725870464</v>
      </c>
      <c r="L45" s="34">
        <f t="shared" si="2"/>
        <v>451519.56123530929</v>
      </c>
      <c r="M45" s="34">
        <v>4795.2192184894229</v>
      </c>
      <c r="N45" s="31">
        <v>16718.924467935849</v>
      </c>
      <c r="O45" s="36">
        <f t="shared" si="3"/>
        <v>468238.48570324515</v>
      </c>
    </row>
    <row r="46" spans="1:15" ht="16.5" x14ac:dyDescent="0.3">
      <c r="A46" s="3" t="s">
        <v>104</v>
      </c>
      <c r="B46" s="5">
        <v>7.9061999999999993E-2</v>
      </c>
      <c r="C46" s="5">
        <f t="shared" si="1"/>
        <v>0.252938</v>
      </c>
      <c r="D46" s="5">
        <v>0.22169413573439256</v>
      </c>
      <c r="E46" s="5">
        <v>0.33200000000000002</v>
      </c>
      <c r="F46" s="8">
        <v>0.30075624710070176</v>
      </c>
      <c r="G46" s="9">
        <f t="shared" si="0"/>
        <v>-9.410768945571768E-2</v>
      </c>
      <c r="H46" s="31">
        <v>803819.57963734493</v>
      </c>
      <c r="I46" s="31">
        <v>2802582.7862022608</v>
      </c>
      <c r="J46" s="31">
        <v>9317.8165568563563</v>
      </c>
      <c r="K46" s="31">
        <v>32487.330426832523</v>
      </c>
      <c r="L46" s="34">
        <f t="shared" si="2"/>
        <v>2835070.1166290934</v>
      </c>
      <c r="M46" s="34">
        <v>30108.956236205995</v>
      </c>
      <c r="N46" s="31">
        <v>104977.34142800889</v>
      </c>
      <c r="O46" s="36">
        <f t="shared" si="3"/>
        <v>2940047.4580571023</v>
      </c>
    </row>
    <row r="47" spans="1:15" ht="16.5" x14ac:dyDescent="0.3">
      <c r="A47" s="3" t="s">
        <v>178</v>
      </c>
      <c r="B47" s="5">
        <v>2.7288E-2</v>
      </c>
      <c r="C47" s="5">
        <f t="shared" si="1"/>
        <v>0.17771199999999998</v>
      </c>
      <c r="D47" s="5">
        <v>0.16695579628487969</v>
      </c>
      <c r="E47" s="5">
        <v>0.20499999999999999</v>
      </c>
      <c r="F47" s="8">
        <v>0.19424386821097567</v>
      </c>
      <c r="G47" s="9">
        <f t="shared" si="0"/>
        <v>-5.2468935556216234E-2</v>
      </c>
      <c r="H47" s="31">
        <v>276726.97838330455</v>
      </c>
      <c r="I47" s="31">
        <v>964831.27027673973</v>
      </c>
      <c r="J47" s="31">
        <v>3207.7984739711246</v>
      </c>
      <c r="K47" s="31">
        <v>11184.252054190296</v>
      </c>
      <c r="L47" s="34">
        <f t="shared" si="2"/>
        <v>976015.52233092999</v>
      </c>
      <c r="M47" s="34">
        <v>10365.460972323577</v>
      </c>
      <c r="N47" s="31">
        <v>36140.028469064877</v>
      </c>
      <c r="O47" s="36">
        <f t="shared" si="3"/>
        <v>1012155.5507999948</v>
      </c>
    </row>
    <row r="48" spans="1:15" ht="16.5" x14ac:dyDescent="0.3">
      <c r="A48" s="3" t="s">
        <v>199</v>
      </c>
      <c r="B48" s="5">
        <v>6.1502000000000001E-2</v>
      </c>
      <c r="C48" s="5">
        <f t="shared" si="1"/>
        <v>0.22249799999999997</v>
      </c>
      <c r="D48" s="5">
        <v>0.16953422897871584</v>
      </c>
      <c r="E48" s="5">
        <v>0.28399999999999997</v>
      </c>
      <c r="F48" s="8">
        <v>0.23103631452859849</v>
      </c>
      <c r="G48" s="9">
        <f t="shared" si="0"/>
        <v>-0.18649185025141368</v>
      </c>
      <c r="H48" s="31">
        <v>1362616.3133758102</v>
      </c>
      <c r="I48" s="31">
        <v>4750873.356168258</v>
      </c>
      <c r="J48" s="31">
        <v>15795.346576583703</v>
      </c>
      <c r="K48" s="31">
        <v>55071.769261460831</v>
      </c>
      <c r="L48" s="34">
        <f t="shared" si="2"/>
        <v>4805945.1254297188</v>
      </c>
      <c r="M48" s="34">
        <v>51040.004480461357</v>
      </c>
      <c r="N48" s="31">
        <v>177955.15509732123</v>
      </c>
      <c r="O48" s="36">
        <f t="shared" si="3"/>
        <v>4983900.2805270404</v>
      </c>
    </row>
    <row r="49" spans="1:15" ht="16.5" x14ac:dyDescent="0.3">
      <c r="A49" s="3" t="s">
        <v>179</v>
      </c>
      <c r="B49" s="5">
        <v>3.0634000000000002E-2</v>
      </c>
      <c r="C49" s="5">
        <f t="shared" si="1"/>
        <v>0.20536599999999999</v>
      </c>
      <c r="D49" s="5">
        <v>0.19086176777389094</v>
      </c>
      <c r="E49" s="5">
        <v>0.23599999999999999</v>
      </c>
      <c r="F49" s="8">
        <v>0.22149584979105777</v>
      </c>
      <c r="G49" s="9">
        <f t="shared" si="0"/>
        <v>-6.1458263597212737E-2</v>
      </c>
      <c r="H49" s="31">
        <v>373153.63367281947</v>
      </c>
      <c r="I49" s="31">
        <v>1301030.6999639068</v>
      </c>
      <c r="J49" s="31">
        <v>4325.5690632173937</v>
      </c>
      <c r="K49" s="31">
        <v>15081.450743674932</v>
      </c>
      <c r="L49" s="34">
        <f t="shared" si="2"/>
        <v>1316112.1507075818</v>
      </c>
      <c r="M49" s="34">
        <v>13977.34853722417</v>
      </c>
      <c r="N49" s="31">
        <v>48733.17022813396</v>
      </c>
      <c r="O49" s="36">
        <f t="shared" si="3"/>
        <v>1364845.3209357157</v>
      </c>
    </row>
    <row r="50" spans="1:15" ht="16.5" x14ac:dyDescent="0.3">
      <c r="A50" s="3" t="s">
        <v>122</v>
      </c>
      <c r="B50" s="5">
        <v>2.1144E-2</v>
      </c>
      <c r="C50" s="5">
        <f t="shared" si="1"/>
        <v>0.20685600000000001</v>
      </c>
      <c r="D50" s="5">
        <v>0.18532194880055766</v>
      </c>
      <c r="E50" s="5">
        <v>0.22800000000000001</v>
      </c>
      <c r="F50" s="8">
        <v>0.20646602525236679</v>
      </c>
      <c r="G50" s="9">
        <f t="shared" si="0"/>
        <v>-9.4447257665058015E-2</v>
      </c>
      <c r="H50" s="31">
        <v>554012.52805172838</v>
      </c>
      <c r="I50" s="31">
        <v>1931610.0450783735</v>
      </c>
      <c r="J50" s="31">
        <v>6422.0718645784</v>
      </c>
      <c r="K50" s="31">
        <v>22391.07943543938</v>
      </c>
      <c r="L50" s="34">
        <f t="shared" si="2"/>
        <v>1954001.1245138128</v>
      </c>
      <c r="M50" s="34">
        <v>20751.844548182184</v>
      </c>
      <c r="N50" s="31">
        <v>72353.005308628839</v>
      </c>
      <c r="O50" s="36">
        <f t="shared" si="3"/>
        <v>2026354.1298224416</v>
      </c>
    </row>
    <row r="51" spans="1:15" ht="16.5" x14ac:dyDescent="0.3">
      <c r="A51" s="3" t="s">
        <v>123</v>
      </c>
      <c r="B51" s="5">
        <v>1.2462000000000001E-2</v>
      </c>
      <c r="C51" s="5">
        <f t="shared" si="1"/>
        <v>0.204538</v>
      </c>
      <c r="D51" s="5">
        <v>0.19136844490800681</v>
      </c>
      <c r="E51" s="5">
        <v>0.217</v>
      </c>
      <c r="F51" s="8">
        <v>0.20383052038392119</v>
      </c>
      <c r="G51" s="9">
        <f t="shared" si="0"/>
        <v>-6.0688846157045173E-2</v>
      </c>
      <c r="H51" s="31">
        <v>338816.06998872571</v>
      </c>
      <c r="I51" s="31">
        <v>1181309.9724038958</v>
      </c>
      <c r="J51" s="31">
        <v>3927.5305885112757</v>
      </c>
      <c r="K51" s="31">
        <v>13693.657007721324</v>
      </c>
      <c r="L51" s="34">
        <f t="shared" si="2"/>
        <v>1195003.6294116171</v>
      </c>
      <c r="M51" s="34">
        <v>12691.15418663522</v>
      </c>
      <c r="N51" s="31">
        <v>44248.748303132474</v>
      </c>
      <c r="O51" s="36">
        <f t="shared" si="3"/>
        <v>1239252.3777147494</v>
      </c>
    </row>
    <row r="52" spans="1:15" ht="16.5" x14ac:dyDescent="0.3">
      <c r="A52" s="3" t="s">
        <v>105</v>
      </c>
      <c r="B52" s="5">
        <v>0.16775599999999999</v>
      </c>
      <c r="C52" s="5">
        <f t="shared" si="1"/>
        <v>0.21724400000000002</v>
      </c>
      <c r="D52" s="5">
        <v>0.16029570177890548</v>
      </c>
      <c r="E52" s="5">
        <v>0.38500000000000001</v>
      </c>
      <c r="F52" s="8">
        <v>0.3280518232524281</v>
      </c>
      <c r="G52" s="9">
        <f t="shared" si="0"/>
        <v>-0.14791734220148545</v>
      </c>
      <c r="H52" s="31">
        <v>1465126.7932468746</v>
      </c>
      <c r="I52" s="31">
        <v>5108284.5384407714</v>
      </c>
      <c r="J52" s="31">
        <v>16983.640406182647</v>
      </c>
      <c r="K52" s="31">
        <v>59214.853003321005</v>
      </c>
      <c r="L52" s="34">
        <f t="shared" si="2"/>
        <v>5167499.3914440926</v>
      </c>
      <c r="M52" s="34">
        <v>54879.776029174856</v>
      </c>
      <c r="N52" s="31">
        <v>191342.83302652615</v>
      </c>
      <c r="O52" s="36">
        <f t="shared" si="3"/>
        <v>5358842.2244706191</v>
      </c>
    </row>
    <row r="53" spans="1:15" ht="16.5" x14ac:dyDescent="0.3">
      <c r="A53" s="3" t="s">
        <v>106</v>
      </c>
      <c r="B53" s="5">
        <v>1.4833270000000001</v>
      </c>
      <c r="C53" s="5">
        <f t="shared" si="1"/>
        <v>0.49067299999999991</v>
      </c>
      <c r="D53" s="5">
        <v>0.32117755526126501</v>
      </c>
      <c r="E53" s="5">
        <v>1.974</v>
      </c>
      <c r="F53" s="8">
        <v>1.804505223447175</v>
      </c>
      <c r="G53" s="9">
        <f t="shared" si="0"/>
        <v>-8.5863615274987315E-2</v>
      </c>
      <c r="H53" s="31">
        <v>4360654.7676440626</v>
      </c>
      <c r="I53" s="31">
        <v>15203779.925196394</v>
      </c>
      <c r="J53" s="31">
        <v>50548.384515614831</v>
      </c>
      <c r="K53" s="31">
        <v>176241.0818329528</v>
      </c>
      <c r="L53" s="34">
        <f t="shared" si="2"/>
        <v>15380021.007029347</v>
      </c>
      <c r="M53" s="34">
        <v>163338.59846936492</v>
      </c>
      <c r="N53" s="31">
        <v>569493.3987539527</v>
      </c>
      <c r="O53" s="36">
        <f t="shared" si="3"/>
        <v>15949514.405783299</v>
      </c>
    </row>
    <row r="54" spans="1:15" ht="16.5" x14ac:dyDescent="0.3">
      <c r="A54" s="3" t="s">
        <v>144</v>
      </c>
      <c r="B54" s="5">
        <v>0.52640299999999995</v>
      </c>
      <c r="C54" s="5">
        <f t="shared" si="1"/>
        <v>0.426597</v>
      </c>
      <c r="D54" s="5">
        <v>0.37954178179344705</v>
      </c>
      <c r="E54" s="5">
        <v>0.95299999999999996</v>
      </c>
      <c r="F54" s="8">
        <v>0.90594511725369098</v>
      </c>
      <c r="G54" s="9">
        <f t="shared" si="0"/>
        <v>-4.9375532787312659E-2</v>
      </c>
      <c r="H54" s="31">
        <v>1210598.3615646996</v>
      </c>
      <c r="I54" s="31">
        <v>4220850.3189939717</v>
      </c>
      <c r="J54" s="31">
        <v>14033.16582830681</v>
      </c>
      <c r="K54" s="31">
        <v>48927.781784164014</v>
      </c>
      <c r="L54" s="34">
        <f t="shared" si="2"/>
        <v>4269778.1007781355</v>
      </c>
      <c r="M54" s="34">
        <v>45345.813925581519</v>
      </c>
      <c r="N54" s="31">
        <v>158101.89345163997</v>
      </c>
      <c r="O54" s="36">
        <f t="shared" si="3"/>
        <v>4427879.9942297759</v>
      </c>
    </row>
    <row r="55" spans="1:15" ht="16.5" x14ac:dyDescent="0.3">
      <c r="A55" s="3" t="s">
        <v>107</v>
      </c>
      <c r="B55" s="5">
        <v>0.99602400000000002</v>
      </c>
      <c r="C55" s="5">
        <f t="shared" si="1"/>
        <v>0.97697600000000007</v>
      </c>
      <c r="D55" s="5">
        <v>0.63614166553845852</v>
      </c>
      <c r="E55" s="5">
        <v>1.9730000000000001</v>
      </c>
      <c r="F55" s="8">
        <v>1.6321662699093908</v>
      </c>
      <c r="G55" s="9">
        <f t="shared" si="0"/>
        <v>-0.17274897622433316</v>
      </c>
      <c r="H55" s="31">
        <v>8768755.3582532555</v>
      </c>
      <c r="I55" s="31">
        <v>30572983.597322747</v>
      </c>
      <c r="J55" s="31">
        <v>101646.75746890577</v>
      </c>
      <c r="K55" s="31">
        <v>354399.74339037156</v>
      </c>
      <c r="L55" s="34">
        <f t="shared" si="2"/>
        <v>30927383.340713117</v>
      </c>
      <c r="M55" s="34">
        <v>328454.39202508586</v>
      </c>
      <c r="N55" s="31">
        <v>1145183.1337043834</v>
      </c>
      <c r="O55" s="36">
        <f t="shared" si="3"/>
        <v>32072566.4744175</v>
      </c>
    </row>
    <row r="56" spans="1:15" ht="16.5" x14ac:dyDescent="0.3">
      <c r="A56" s="3" t="s">
        <v>108</v>
      </c>
      <c r="B56" s="5">
        <v>6.0824999999999997E-2</v>
      </c>
      <c r="C56" s="5">
        <f t="shared" si="1"/>
        <v>0.18717500000000001</v>
      </c>
      <c r="D56" s="5">
        <v>0.17048770327024357</v>
      </c>
      <c r="E56" s="5">
        <v>0.248</v>
      </c>
      <c r="F56" s="8">
        <v>0.23131278892250121</v>
      </c>
      <c r="G56" s="9">
        <f t="shared" si="0"/>
        <v>-6.7287141441527365E-2</v>
      </c>
      <c r="H56" s="31">
        <v>429318.04757475294</v>
      </c>
      <c r="I56" s="31">
        <v>1496852.5281280249</v>
      </c>
      <c r="J56" s="31">
        <v>4976.6227561339911</v>
      </c>
      <c r="K56" s="31">
        <v>17351.402756394848</v>
      </c>
      <c r="L56" s="34">
        <f t="shared" si="2"/>
        <v>1514203.9308844197</v>
      </c>
      <c r="M56" s="34">
        <v>16081.118989006878</v>
      </c>
      <c r="N56" s="31">
        <v>56068.13817821454</v>
      </c>
      <c r="O56" s="36">
        <f t="shared" si="3"/>
        <v>1570272.0690626341</v>
      </c>
    </row>
    <row r="57" spans="1:15" ht="16.5" x14ac:dyDescent="0.3">
      <c r="A57" s="3" t="s">
        <v>180</v>
      </c>
      <c r="B57" s="5">
        <v>4.5115000000000002E-2</v>
      </c>
      <c r="C57" s="5">
        <f t="shared" si="1"/>
        <v>0.25688499999999997</v>
      </c>
      <c r="D57" s="5">
        <v>0.23452488698862911</v>
      </c>
      <c r="E57" s="5">
        <v>0.30199999999999999</v>
      </c>
      <c r="F57" s="8">
        <v>0.27963999053585031</v>
      </c>
      <c r="G57" s="9">
        <f t="shared" si="0"/>
        <v>-7.40397664375817E-2</v>
      </c>
      <c r="H57" s="31">
        <v>575264.22853522189</v>
      </c>
      <c r="I57" s="31">
        <v>2005705.8390368093</v>
      </c>
      <c r="J57" s="31">
        <v>6668.4199900069798</v>
      </c>
      <c r="K57" s="31">
        <v>23249.992347278156</v>
      </c>
      <c r="L57" s="34">
        <f t="shared" si="2"/>
        <v>2028955.8313840874</v>
      </c>
      <c r="M57" s="34">
        <v>21547.877060964645</v>
      </c>
      <c r="N57" s="31">
        <v>75128.437848587608</v>
      </c>
      <c r="O57" s="36">
        <f t="shared" si="3"/>
        <v>2104084.269232675</v>
      </c>
    </row>
    <row r="58" spans="1:15" ht="16.5" x14ac:dyDescent="0.3">
      <c r="A58" s="3" t="s">
        <v>189</v>
      </c>
      <c r="B58" s="5">
        <v>2.5427999999999999E-2</v>
      </c>
      <c r="C58" s="5">
        <f t="shared" si="1"/>
        <v>0.27557199999999998</v>
      </c>
      <c r="D58" s="5">
        <v>0.26784769146401982</v>
      </c>
      <c r="E58" s="5">
        <v>0.30099999999999999</v>
      </c>
      <c r="F58" s="8">
        <v>0.29327580006041226</v>
      </c>
      <c r="G58" s="9">
        <f t="shared" si="0"/>
        <v>-2.5661793819228285E-2</v>
      </c>
      <c r="H58" s="31">
        <v>198723.34698350821</v>
      </c>
      <c r="I58" s="31">
        <v>692865.22197400336</v>
      </c>
      <c r="J58" s="31">
        <v>2303.5862022572837</v>
      </c>
      <c r="K58" s="31">
        <v>8031.6419262790523</v>
      </c>
      <c r="L58" s="34">
        <f t="shared" si="2"/>
        <v>700896.86390028242</v>
      </c>
      <c r="M58" s="34">
        <v>7443.6511737351539</v>
      </c>
      <c r="N58" s="31">
        <v>25952.89935014565</v>
      </c>
      <c r="O58" s="36">
        <f t="shared" si="3"/>
        <v>726849.76325042802</v>
      </c>
    </row>
    <row r="59" spans="1:15" ht="16.5" x14ac:dyDescent="0.3">
      <c r="A59" s="3" t="s">
        <v>184</v>
      </c>
      <c r="B59" s="5">
        <v>2.2294999999999999E-2</v>
      </c>
      <c r="C59" s="5">
        <f t="shared" si="1"/>
        <v>0.21970499999999998</v>
      </c>
      <c r="D59" s="5">
        <v>0.20427384347817248</v>
      </c>
      <c r="E59" s="5">
        <v>0.24199999999999999</v>
      </c>
      <c r="F59" s="8">
        <v>0.22656892737383705</v>
      </c>
      <c r="G59" s="9">
        <f t="shared" si="0"/>
        <v>-6.3764762918028683E-2</v>
      </c>
      <c r="H59" s="31">
        <v>397000.90932399593</v>
      </c>
      <c r="I59" s="31">
        <v>1384176.179286469</v>
      </c>
      <c r="J59" s="31">
        <v>4602.0049022133753</v>
      </c>
      <c r="K59" s="31">
        <v>16045.266932637449</v>
      </c>
      <c r="L59" s="34">
        <f t="shared" si="2"/>
        <v>1400221.4462191064</v>
      </c>
      <c r="M59" s="34">
        <v>14870.604433351953</v>
      </c>
      <c r="N59" s="31">
        <v>51847.580055387552</v>
      </c>
      <c r="O59" s="36">
        <f t="shared" si="3"/>
        <v>1452069.0262744939</v>
      </c>
    </row>
    <row r="60" spans="1:15" ht="16.5" x14ac:dyDescent="0.3">
      <c r="A60" s="3" t="s">
        <v>145</v>
      </c>
      <c r="B60" s="5">
        <v>1.0342359999999999</v>
      </c>
      <c r="C60" s="5">
        <f t="shared" si="1"/>
        <v>0.45776400000000006</v>
      </c>
      <c r="D60" s="5">
        <v>0.38618730024427123</v>
      </c>
      <c r="E60" s="5">
        <v>1.492</v>
      </c>
      <c r="F60" s="8">
        <v>1.4204238262096021</v>
      </c>
      <c r="G60" s="9">
        <f t="shared" si="0"/>
        <v>-4.7973306830025431E-2</v>
      </c>
      <c r="H60" s="31">
        <v>1841466.6801931933</v>
      </c>
      <c r="I60" s="31">
        <v>6420424.3713531671</v>
      </c>
      <c r="J60" s="31">
        <v>21346.144279472181</v>
      </c>
      <c r="K60" s="31">
        <v>74425.079986766723</v>
      </c>
      <c r="L60" s="34">
        <f t="shared" si="2"/>
        <v>6494849.451339934</v>
      </c>
      <c r="M60" s="34">
        <v>68976.473189895507</v>
      </c>
      <c r="N60" s="31">
        <v>240492.12200349561</v>
      </c>
      <c r="O60" s="36">
        <f t="shared" si="3"/>
        <v>6735341.5733434297</v>
      </c>
    </row>
    <row r="61" spans="1:15" ht="16.5" x14ac:dyDescent="0.3">
      <c r="A61" s="3" t="s">
        <v>175</v>
      </c>
      <c r="B61" s="5">
        <v>1.4038999999999999E-2</v>
      </c>
      <c r="C61" s="5">
        <f t="shared" si="1"/>
        <v>0.19196099999999999</v>
      </c>
      <c r="D61" s="5">
        <v>0.18692204823232686</v>
      </c>
      <c r="E61" s="5">
        <v>0.20599999999999999</v>
      </c>
      <c r="F61" s="8">
        <v>0.20096112264573884</v>
      </c>
      <c r="G61" s="9">
        <f t="shared" si="0"/>
        <v>-2.4460569680879396E-2</v>
      </c>
      <c r="H61" s="31">
        <v>129637.06024052203</v>
      </c>
      <c r="I61" s="31">
        <v>451990.22602543363</v>
      </c>
      <c r="J61" s="31">
        <v>1502.7431240680889</v>
      </c>
      <c r="K61" s="31">
        <v>5239.4369561104031</v>
      </c>
      <c r="L61" s="34">
        <f t="shared" si="2"/>
        <v>457229.66298154404</v>
      </c>
      <c r="M61" s="34">
        <v>4855.8615294408228</v>
      </c>
      <c r="N61" s="31">
        <v>16930.358850841272</v>
      </c>
      <c r="O61" s="36">
        <f t="shared" si="3"/>
        <v>474160.02183238533</v>
      </c>
    </row>
    <row r="62" spans="1:15" ht="16.5" x14ac:dyDescent="0.3">
      <c r="A62" s="3" t="s">
        <v>167</v>
      </c>
      <c r="B62" s="5">
        <v>0.64312000000000002</v>
      </c>
      <c r="C62" s="5">
        <f t="shared" si="1"/>
        <v>0.19187999999999994</v>
      </c>
      <c r="D62" s="5">
        <v>0.1841589805176603</v>
      </c>
      <c r="E62" s="5">
        <v>0.83499999999999996</v>
      </c>
      <c r="F62" s="8">
        <v>0.82727928684892282</v>
      </c>
      <c r="G62" s="9">
        <f t="shared" si="0"/>
        <v>-9.2463630551822273E-3</v>
      </c>
      <c r="H62" s="31">
        <v>198633.6410866566</v>
      </c>
      <c r="I62" s="31">
        <v>692552.45501894795</v>
      </c>
      <c r="J62" s="31">
        <v>2302.5463381981244</v>
      </c>
      <c r="K62" s="31">
        <v>8028.0163550861917</v>
      </c>
      <c r="L62" s="34">
        <f t="shared" si="2"/>
        <v>700580.47137403418</v>
      </c>
      <c r="M62" s="34">
        <v>7440.2910280122887</v>
      </c>
      <c r="N62" s="31">
        <v>25941.183926933038</v>
      </c>
      <c r="O62" s="36">
        <f t="shared" si="3"/>
        <v>726521.65530096716</v>
      </c>
    </row>
    <row r="63" spans="1:15" ht="16.5" x14ac:dyDescent="0.3">
      <c r="A63" s="3" t="s">
        <v>124</v>
      </c>
      <c r="B63" s="5">
        <v>1.4801999999999999E-2</v>
      </c>
      <c r="C63" s="5">
        <f t="shared" si="1"/>
        <v>0.20019799999999999</v>
      </c>
      <c r="D63" s="5">
        <v>0.18677331574333764</v>
      </c>
      <c r="E63" s="5">
        <v>0.215</v>
      </c>
      <c r="F63" s="8">
        <v>0.20157539038420536</v>
      </c>
      <c r="G63" s="9">
        <f t="shared" si="0"/>
        <v>-6.2440044724626276E-2</v>
      </c>
      <c r="H63" s="31">
        <v>345379.8937964933</v>
      </c>
      <c r="I63" s="31">
        <v>1204195.281596804</v>
      </c>
      <c r="J63" s="31">
        <v>4003.6179440592678</v>
      </c>
      <c r="K63" s="31">
        <v>13958.941803350039</v>
      </c>
      <c r="L63" s="34">
        <f t="shared" si="2"/>
        <v>1218154.2234001542</v>
      </c>
      <c r="M63" s="34">
        <v>12937.017672393325</v>
      </c>
      <c r="N63" s="31">
        <v>45105.971479074797</v>
      </c>
      <c r="O63" s="36">
        <f t="shared" si="3"/>
        <v>1263260.1948792289</v>
      </c>
    </row>
    <row r="64" spans="1:15" ht="16.5" x14ac:dyDescent="0.3">
      <c r="A64" s="3" t="s">
        <v>176</v>
      </c>
      <c r="B64" s="5">
        <v>0.26177899999999998</v>
      </c>
      <c r="C64" s="5">
        <f t="shared" si="1"/>
        <v>0.11122100000000001</v>
      </c>
      <c r="D64" s="5">
        <v>0.10801805290310479</v>
      </c>
      <c r="E64" s="5">
        <v>0.373</v>
      </c>
      <c r="F64" s="8">
        <v>0.369797189834419</v>
      </c>
      <c r="G64" s="9">
        <f t="shared" si="0"/>
        <v>-8.5866224278310366E-3</v>
      </c>
      <c r="H64" s="31">
        <v>82399.881001919508</v>
      </c>
      <c r="I64" s="31">
        <v>287293.93253307283</v>
      </c>
      <c r="J64" s="31">
        <v>955.17326889332617</v>
      </c>
      <c r="K64" s="31">
        <v>3330.2898175840974</v>
      </c>
      <c r="L64" s="34">
        <f t="shared" si="2"/>
        <v>290624.22235065693</v>
      </c>
      <c r="M64" s="34">
        <v>3086.4816854482051</v>
      </c>
      <c r="N64" s="31">
        <v>10761.271136824398</v>
      </c>
      <c r="O64" s="36">
        <f t="shared" si="3"/>
        <v>301385.49348748132</v>
      </c>
    </row>
    <row r="65" spans="1:15" ht="16.5" x14ac:dyDescent="0.3">
      <c r="A65" s="3" t="s">
        <v>174</v>
      </c>
      <c r="B65" s="5">
        <v>1.5304E-2</v>
      </c>
      <c r="C65" s="5">
        <f t="shared" si="1"/>
        <v>0.18869599999999997</v>
      </c>
      <c r="D65" s="5">
        <v>0.18427532733746121</v>
      </c>
      <c r="E65" s="5">
        <v>0.20399999999999999</v>
      </c>
      <c r="F65" s="8">
        <v>0.19957940123923892</v>
      </c>
      <c r="G65" s="9">
        <f t="shared" si="0"/>
        <v>-2.1669601768436575E-2</v>
      </c>
      <c r="H65" s="31">
        <v>113730.37832789123</v>
      </c>
      <c r="I65" s="31">
        <v>396530.2769980079</v>
      </c>
      <c r="J65" s="31">
        <v>1318.3540548729434</v>
      </c>
      <c r="K65" s="31">
        <v>4596.5493674262379</v>
      </c>
      <c r="L65" s="34">
        <f t="shared" si="2"/>
        <v>401126.82636543416</v>
      </c>
      <c r="M65" s="34">
        <v>4260.0392806387681</v>
      </c>
      <c r="N65" s="31">
        <v>14852.975790724307</v>
      </c>
      <c r="O65" s="36">
        <f t="shared" si="3"/>
        <v>415979.80215615849</v>
      </c>
    </row>
    <row r="66" spans="1:15" ht="16.5" x14ac:dyDescent="0.3">
      <c r="A66" s="3" t="s">
        <v>113</v>
      </c>
      <c r="B66" s="5">
        <v>0.29181400000000002</v>
      </c>
      <c r="C66" s="5">
        <f t="shared" si="1"/>
        <v>0.19618599999999997</v>
      </c>
      <c r="D66" s="5">
        <v>0.15026139212284825</v>
      </c>
      <c r="E66" s="5">
        <v>0.48799999999999999</v>
      </c>
      <c r="F66" s="8">
        <v>0.44207555581794522</v>
      </c>
      <c r="G66" s="9">
        <f t="shared" si="0"/>
        <v>-9.4107467586177829E-2</v>
      </c>
      <c r="H66" s="31">
        <v>1181515.1507720184</v>
      </c>
      <c r="I66" s="31">
        <v>4119449.3230492929</v>
      </c>
      <c r="J66" s="31">
        <v>13696.035420046712</v>
      </c>
      <c r="K66" s="31">
        <v>47752.349009409547</v>
      </c>
      <c r="L66" s="34">
        <f t="shared" si="2"/>
        <v>4167201.6720587024</v>
      </c>
      <c r="M66" s="34">
        <v>44256.433742331632</v>
      </c>
      <c r="N66" s="31">
        <v>154303.6802374465</v>
      </c>
      <c r="O66" s="36">
        <f t="shared" si="3"/>
        <v>4321505.3522961494</v>
      </c>
    </row>
    <row r="67" spans="1:15" ht="16.5" x14ac:dyDescent="0.3">
      <c r="A67" s="3" t="s">
        <v>135</v>
      </c>
      <c r="B67" s="5">
        <v>1.397751</v>
      </c>
      <c r="C67" s="5">
        <f t="shared" si="1"/>
        <v>0.24424899999999994</v>
      </c>
      <c r="D67" s="5">
        <v>0.23603926955107529</v>
      </c>
      <c r="E67" s="5">
        <v>1.6419999999999999</v>
      </c>
      <c r="F67" s="8">
        <v>1.6337908745235785</v>
      </c>
      <c r="G67" s="9">
        <f t="shared" si="0"/>
        <v>-4.9994674034234965E-3</v>
      </c>
      <c r="H67" s="31">
        <v>211199.20551528037</v>
      </c>
      <c r="I67" s="31">
        <v>736363.3243466951</v>
      </c>
      <c r="J67" s="31">
        <v>2448.2054229544592</v>
      </c>
      <c r="K67" s="31">
        <v>8535.8686815700221</v>
      </c>
      <c r="L67" s="34">
        <f t="shared" si="2"/>
        <v>744899.19302826514</v>
      </c>
      <c r="M67" s="34">
        <v>7910.9638494371902</v>
      </c>
      <c r="N67" s="31">
        <v>27582.223260478273</v>
      </c>
      <c r="O67" s="36">
        <f t="shared" si="3"/>
        <v>772481.41628874338</v>
      </c>
    </row>
    <row r="68" spans="1:15" ht="16.5" x14ac:dyDescent="0.3">
      <c r="A68" s="3" t="s">
        <v>168</v>
      </c>
      <c r="B68" s="5">
        <v>1.1964809999999999</v>
      </c>
      <c r="C68" s="5">
        <f t="shared" si="1"/>
        <v>0.32351900000000011</v>
      </c>
      <c r="D68" s="5">
        <v>0.29723655456584858</v>
      </c>
      <c r="E68" s="5">
        <v>1.52</v>
      </c>
      <c r="F68" s="8">
        <v>1.493718107671143</v>
      </c>
      <c r="G68" s="9">
        <f t="shared" si="0"/>
        <v>-1.7290718637405944E-2</v>
      </c>
      <c r="H68" s="31">
        <v>676163.9586622864</v>
      </c>
      <c r="I68" s="31">
        <v>2357501.01042856</v>
      </c>
      <c r="J68" s="31">
        <v>7838.0421288263751</v>
      </c>
      <c r="K68" s="31">
        <v>27327.975710280101</v>
      </c>
      <c r="L68" s="34">
        <f t="shared" si="2"/>
        <v>2384828.9861388402</v>
      </c>
      <c r="M68" s="34">
        <v>25327.314182926202</v>
      </c>
      <c r="N68" s="31">
        <v>88305.754858359986</v>
      </c>
      <c r="O68" s="36">
        <f t="shared" si="3"/>
        <v>2473134.7409972004</v>
      </c>
    </row>
    <row r="69" spans="1:15" ht="16.5" x14ac:dyDescent="0.3">
      <c r="A69" s="3" t="s">
        <v>157</v>
      </c>
      <c r="B69" s="5">
        <v>7.7166999999999999E-2</v>
      </c>
      <c r="C69" s="5">
        <f t="shared" si="1"/>
        <v>0.22783300000000001</v>
      </c>
      <c r="D69" s="5">
        <v>0.20415053139560438</v>
      </c>
      <c r="E69" s="5">
        <v>0.30499999999999999</v>
      </c>
      <c r="F69" s="8">
        <v>0.28131763556403677</v>
      </c>
      <c r="G69" s="9">
        <f t="shared" si="0"/>
        <v>-7.7647096511354818E-2</v>
      </c>
      <c r="H69" s="31">
        <v>609284.94368427712</v>
      </c>
      <c r="I69" s="31">
        <v>2124321.84823386</v>
      </c>
      <c r="J69" s="31">
        <v>7062.7855801497208</v>
      </c>
      <c r="K69" s="31">
        <v>24624.980270442691</v>
      </c>
      <c r="L69" s="34">
        <f t="shared" si="2"/>
        <v>2148946.8285043025</v>
      </c>
      <c r="M69" s="34">
        <v>22822.203103146283</v>
      </c>
      <c r="N69" s="31">
        <v>79571.479944475344</v>
      </c>
      <c r="O69" s="36">
        <f t="shared" si="3"/>
        <v>2228518.308448778</v>
      </c>
    </row>
    <row r="70" spans="1:15" ht="16.5" x14ac:dyDescent="0.3">
      <c r="A70" s="3" t="s">
        <v>169</v>
      </c>
      <c r="B70" s="5">
        <v>2.0556000000000001E-2</v>
      </c>
      <c r="C70" s="5">
        <f t="shared" si="1"/>
        <v>0.25844400000000001</v>
      </c>
      <c r="D70" s="5">
        <v>0.25042265620298126</v>
      </c>
      <c r="E70" s="5">
        <v>0.27900000000000003</v>
      </c>
      <c r="F70" s="8">
        <v>0.27097875654305498</v>
      </c>
      <c r="G70" s="9">
        <f t="shared" ref="G70:G98" si="4">(F70/E70)-1</f>
        <v>-2.8749976548190115E-2</v>
      </c>
      <c r="H70" s="31">
        <v>206365.49535235949</v>
      </c>
      <c r="I70" s="31">
        <v>719510.19804911874</v>
      </c>
      <c r="J70" s="31">
        <v>2392.1734156135062</v>
      </c>
      <c r="K70" s="31">
        <v>8340.5084997230442</v>
      </c>
      <c r="L70" s="34">
        <f t="shared" si="2"/>
        <v>727850.70654884179</v>
      </c>
      <c r="M70" s="34">
        <v>7729.9058465712587</v>
      </c>
      <c r="N70" s="31">
        <v>26950.949707319549</v>
      </c>
      <c r="O70" s="36">
        <f t="shared" si="3"/>
        <v>754801.65625616128</v>
      </c>
    </row>
    <row r="71" spans="1:15" ht="16.5" x14ac:dyDescent="0.3">
      <c r="A71" s="3" t="s">
        <v>170</v>
      </c>
      <c r="B71" s="5">
        <v>8.7720000000000003E-3</v>
      </c>
      <c r="C71" s="5">
        <f t="shared" ref="C71:C97" si="5">E71-B71</f>
        <v>0.22322800000000001</v>
      </c>
      <c r="D71" s="5">
        <v>0.2177080639553278</v>
      </c>
      <c r="E71" s="5">
        <v>0.23200000000000001</v>
      </c>
      <c r="F71" s="8">
        <v>0.22648014781811837</v>
      </c>
      <c r="G71" s="9">
        <f t="shared" si="4"/>
        <v>-2.379246630121401E-2</v>
      </c>
      <c r="H71" s="31">
        <v>142011.27741603833</v>
      </c>
      <c r="I71" s="31">
        <v>495133.94748650654</v>
      </c>
      <c r="J71" s="31">
        <v>1646.1841257517954</v>
      </c>
      <c r="K71" s="31">
        <v>5739.5557543309387</v>
      </c>
      <c r="L71" s="34">
        <f t="shared" ref="L71:L98" si="6">SUM(I71,K71)</f>
        <v>500873.50324083748</v>
      </c>
      <c r="M71" s="34">
        <v>5319.3669886671414</v>
      </c>
      <c r="N71" s="31">
        <v>18546.408589172508</v>
      </c>
      <c r="O71" s="36">
        <f t="shared" ref="O71:O98" si="7">L71+N71</f>
        <v>519419.91183001001</v>
      </c>
    </row>
    <row r="72" spans="1:15" ht="16.5" x14ac:dyDescent="0.3">
      <c r="A72" s="3" t="s">
        <v>162</v>
      </c>
      <c r="B72" s="5">
        <v>0.80472900000000003</v>
      </c>
      <c r="C72" s="5">
        <f t="shared" si="5"/>
        <v>0.16727099999999995</v>
      </c>
      <c r="D72" s="5">
        <v>0.14997659533577534</v>
      </c>
      <c r="E72" s="5">
        <v>0.97199999999999998</v>
      </c>
      <c r="F72" s="8">
        <v>0.9547059488515508</v>
      </c>
      <c r="G72" s="9">
        <f t="shared" si="4"/>
        <v>-1.7792233691820147E-2</v>
      </c>
      <c r="H72" s="31">
        <v>444930.44638966769</v>
      </c>
      <c r="I72" s="31">
        <v>1551286.4350375149</v>
      </c>
      <c r="J72" s="31">
        <v>5157.6005176305189</v>
      </c>
      <c r="K72" s="31">
        <v>17982.396541448481</v>
      </c>
      <c r="L72" s="34">
        <f t="shared" si="6"/>
        <v>1569268.8315789634</v>
      </c>
      <c r="M72" s="34">
        <v>16665.918171022902</v>
      </c>
      <c r="N72" s="31">
        <v>58107.088413344056</v>
      </c>
      <c r="O72" s="36">
        <f t="shared" si="7"/>
        <v>1627375.9199923074</v>
      </c>
    </row>
    <row r="73" spans="1:15" ht="16.5" x14ac:dyDescent="0.3">
      <c r="A73" s="3" t="s">
        <v>99</v>
      </c>
      <c r="B73" s="5">
        <v>35.264436000000003</v>
      </c>
      <c r="C73" s="5">
        <f t="shared" si="5"/>
        <v>-4.3600000000054706E-4</v>
      </c>
      <c r="D73" s="5">
        <v>3.2848450549450545</v>
      </c>
      <c r="E73" s="5">
        <v>35.264000000000003</v>
      </c>
      <c r="F73" s="8">
        <v>38.549295329271139</v>
      </c>
      <c r="G73" s="9">
        <f t="shared" si="4"/>
        <v>9.3162866642216846E-2</v>
      </c>
      <c r="H73" s="31">
        <v>-84522007.297611713</v>
      </c>
      <c r="I73" s="31">
        <v>-294692899.63603568</v>
      </c>
      <c r="J73" s="31">
        <v>-979772.79848263785</v>
      </c>
      <c r="K73" s="31">
        <v>-3416058.0918612462</v>
      </c>
      <c r="L73" s="34">
        <f t="shared" si="6"/>
        <v>-298108957.72789693</v>
      </c>
      <c r="M73" s="34">
        <v>-3165970.9257993326</v>
      </c>
      <c r="N73" s="31">
        <v>-11038416.882386943</v>
      </c>
      <c r="O73" s="36">
        <f t="shared" si="7"/>
        <v>-309147374.61028385</v>
      </c>
    </row>
    <row r="74" spans="1:15" ht="16.5" x14ac:dyDescent="0.3">
      <c r="A74" s="3" t="s">
        <v>151</v>
      </c>
      <c r="B74" s="5">
        <v>3.3260999999999999E-2</v>
      </c>
      <c r="C74" s="5">
        <f t="shared" si="5"/>
        <v>0.20573900000000001</v>
      </c>
      <c r="D74" s="5">
        <v>0.1982035804965849</v>
      </c>
      <c r="E74" s="5">
        <v>0.23899999999999999</v>
      </c>
      <c r="F74" s="8">
        <v>0.23146466620508088</v>
      </c>
      <c r="G74" s="9">
        <f t="shared" si="4"/>
        <v>-3.152859328418034E-2</v>
      </c>
      <c r="H74" s="31">
        <v>193864.31786800455</v>
      </c>
      <c r="I74" s="31">
        <v>675923.81907497218</v>
      </c>
      <c r="J74" s="31">
        <v>2247.2606995081442</v>
      </c>
      <c r="K74" s="31">
        <v>7835.2584486581836</v>
      </c>
      <c r="L74" s="34">
        <f t="shared" si="6"/>
        <v>683759.07752363035</v>
      </c>
      <c r="M74" s="34">
        <v>7261.6447898459737</v>
      </c>
      <c r="N74" s="31">
        <v>25318.319188889971</v>
      </c>
      <c r="O74" s="36">
        <f t="shared" si="7"/>
        <v>709077.39671252028</v>
      </c>
    </row>
    <row r="75" spans="1:15" ht="16.5" x14ac:dyDescent="0.3">
      <c r="A75" s="3" t="s">
        <v>137</v>
      </c>
      <c r="B75" s="5">
        <v>0.32569799999999999</v>
      </c>
      <c r="C75" s="5">
        <f t="shared" si="5"/>
        <v>0.31530200000000003</v>
      </c>
      <c r="D75" s="5">
        <v>0.29856821042976667</v>
      </c>
      <c r="E75" s="5">
        <v>0.64100000000000001</v>
      </c>
      <c r="F75" s="8">
        <v>0.62426644158788969</v>
      </c>
      <c r="G75" s="9">
        <f t="shared" si="4"/>
        <v>-2.6105395338705706E-2</v>
      </c>
      <c r="H75" s="31">
        <v>430510.44258392043</v>
      </c>
      <c r="I75" s="31">
        <v>1501009.9109682811</v>
      </c>
      <c r="J75" s="31">
        <v>4990.4449100602942</v>
      </c>
      <c r="K75" s="31">
        <v>17399.594827903697</v>
      </c>
      <c r="L75" s="34">
        <f t="shared" si="6"/>
        <v>1518409.5057961848</v>
      </c>
      <c r="M75" s="34">
        <v>16125.782953479444</v>
      </c>
      <c r="N75" s="31">
        <v>56223.86274771412</v>
      </c>
      <c r="O75" s="36">
        <f t="shared" si="7"/>
        <v>1574633.3685438989</v>
      </c>
    </row>
    <row r="76" spans="1:15" ht="16.5" x14ac:dyDescent="0.3">
      <c r="A76" s="3" t="s">
        <v>146</v>
      </c>
      <c r="B76" s="5">
        <v>1.0226000000000001E-2</v>
      </c>
      <c r="C76" s="5">
        <f t="shared" si="5"/>
        <v>0.32377400000000001</v>
      </c>
      <c r="D76" s="5">
        <v>0.31463445690523428</v>
      </c>
      <c r="E76" s="5">
        <v>0.33400000000000002</v>
      </c>
      <c r="F76" s="8">
        <v>0.32486057719707806</v>
      </c>
      <c r="G76" s="9">
        <f t="shared" si="4"/>
        <v>-2.7363541326113627E-2</v>
      </c>
      <c r="H76" s="31">
        <v>235133.30870497599</v>
      </c>
      <c r="I76" s="31">
        <v>819811.53499228868</v>
      </c>
      <c r="J76" s="31">
        <v>2725.6477602948144</v>
      </c>
      <c r="K76" s="31">
        <v>9503.1941094286049</v>
      </c>
      <c r="L76" s="34">
        <f t="shared" si="6"/>
        <v>829314.72910171724</v>
      </c>
      <c r="M76" s="34">
        <v>8807.4720755950548</v>
      </c>
      <c r="N76" s="31">
        <v>30707.972602702961</v>
      </c>
      <c r="O76" s="36">
        <f t="shared" si="7"/>
        <v>860022.70170442015</v>
      </c>
    </row>
    <row r="77" spans="1:15" ht="16.5" x14ac:dyDescent="0.3">
      <c r="A77" s="3" t="s">
        <v>125</v>
      </c>
      <c r="B77" s="5">
        <v>5.8716999999999998E-2</v>
      </c>
      <c r="C77" s="5">
        <f t="shared" si="5"/>
        <v>0.26828299999999999</v>
      </c>
      <c r="D77" s="5">
        <v>0.23774191534405029</v>
      </c>
      <c r="E77" s="5">
        <v>0.32700000000000001</v>
      </c>
      <c r="F77" s="8">
        <v>0.29645902511915145</v>
      </c>
      <c r="G77" s="9">
        <f t="shared" si="4"/>
        <v>-9.3397476699842663E-2</v>
      </c>
      <c r="H77" s="31">
        <v>785738.94978505746</v>
      </c>
      <c r="I77" s="31">
        <v>2739543.1896667085</v>
      </c>
      <c r="J77" s="31">
        <v>9108.2272454438935</v>
      </c>
      <c r="K77" s="31">
        <v>31756.580130103543</v>
      </c>
      <c r="L77" s="34">
        <f t="shared" si="6"/>
        <v>2771299.769796812</v>
      </c>
      <c r="M77" s="34">
        <v>29431.703645281086</v>
      </c>
      <c r="N77" s="31">
        <v>102616.04481205264</v>
      </c>
      <c r="O77" s="36">
        <f t="shared" si="7"/>
        <v>2873915.8146088645</v>
      </c>
    </row>
    <row r="78" spans="1:15" ht="16.5" x14ac:dyDescent="0.3">
      <c r="A78" s="3" t="s">
        <v>133</v>
      </c>
      <c r="B78" s="5">
        <v>2.7019999999999999E-2</v>
      </c>
      <c r="C78" s="5">
        <f t="shared" si="5"/>
        <v>0.31298000000000004</v>
      </c>
      <c r="D78" s="5">
        <v>0.29822679763766563</v>
      </c>
      <c r="E78" s="5">
        <v>0.34</v>
      </c>
      <c r="F78" s="8">
        <v>0.32524691807256662</v>
      </c>
      <c r="G78" s="9">
        <f t="shared" si="4"/>
        <v>-4.3391417433627621E-2</v>
      </c>
      <c r="H78" s="31">
        <v>379557.99200841878</v>
      </c>
      <c r="I78" s="31">
        <v>1323360.0197300655</v>
      </c>
      <c r="J78" s="31">
        <v>4399.8079069171217</v>
      </c>
      <c r="K78" s="31">
        <v>15340.290551376913</v>
      </c>
      <c r="L78" s="34">
        <f t="shared" si="6"/>
        <v>1338700.3102814425</v>
      </c>
      <c r="M78" s="34">
        <v>14217.238868005283</v>
      </c>
      <c r="N78" s="31">
        <v>49569.567510129549</v>
      </c>
      <c r="O78" s="36">
        <f t="shared" si="7"/>
        <v>1388269.8777915721</v>
      </c>
    </row>
    <row r="79" spans="1:15" ht="16.5" x14ac:dyDescent="0.3">
      <c r="A79" s="3" t="s">
        <v>109</v>
      </c>
      <c r="B79" s="5">
        <v>1.3397749999999999</v>
      </c>
      <c r="C79" s="5">
        <f t="shared" si="5"/>
        <v>0.88922500000000015</v>
      </c>
      <c r="D79" s="5">
        <v>0.56049872810658741</v>
      </c>
      <c r="E79" s="5">
        <v>2.2290000000000001</v>
      </c>
      <c r="F79" s="8">
        <v>1.9002744317546476</v>
      </c>
      <c r="G79" s="9">
        <f t="shared" si="4"/>
        <v>-0.14747670177001004</v>
      </c>
      <c r="H79" s="31">
        <v>8457244.2028550878</v>
      </c>
      <c r="I79" s="31">
        <v>29486874.445536766</v>
      </c>
      <c r="J79" s="31">
        <v>98035.743411840755</v>
      </c>
      <c r="K79" s="31">
        <v>341809.64718789957</v>
      </c>
      <c r="L79" s="34">
        <f t="shared" si="6"/>
        <v>29828684.092724666</v>
      </c>
      <c r="M79" s="34">
        <v>316786.00774760288</v>
      </c>
      <c r="N79" s="31">
        <v>1104500.3564403353</v>
      </c>
      <c r="O79" s="36">
        <f t="shared" si="7"/>
        <v>30933184.449165002</v>
      </c>
    </row>
    <row r="80" spans="1:15" ht="16.5" x14ac:dyDescent="0.3">
      <c r="A80" s="3" t="s">
        <v>134</v>
      </c>
      <c r="B80" s="5">
        <v>0.35003800000000002</v>
      </c>
      <c r="C80" s="5">
        <f t="shared" si="5"/>
        <v>0.21096200000000004</v>
      </c>
      <c r="D80" s="5">
        <v>0.20053088614181264</v>
      </c>
      <c r="E80" s="5">
        <v>0.56100000000000005</v>
      </c>
      <c r="F80" s="8">
        <v>0.55056909001072007</v>
      </c>
      <c r="G80" s="9">
        <f t="shared" si="4"/>
        <v>-1.8593422440784324E-2</v>
      </c>
      <c r="H80" s="31">
        <v>268359.87692779116</v>
      </c>
      <c r="I80" s="31">
        <v>935658.68590126431</v>
      </c>
      <c r="J80" s="31">
        <v>3110.8076585567323</v>
      </c>
      <c r="K80" s="31">
        <v>10846.085634030769</v>
      </c>
      <c r="L80" s="34">
        <f t="shared" si="6"/>
        <v>946504.77153529506</v>
      </c>
      <c r="M80" s="34">
        <v>10052.051473563071</v>
      </c>
      <c r="N80" s="31">
        <v>35047.30058769782</v>
      </c>
      <c r="O80" s="36">
        <f t="shared" si="7"/>
        <v>981552.07212299283</v>
      </c>
    </row>
    <row r="81" spans="1:15" ht="16.5" x14ac:dyDescent="0.3">
      <c r="A81" s="3" t="s">
        <v>110</v>
      </c>
      <c r="B81" s="5">
        <v>0.56814399999999998</v>
      </c>
      <c r="C81" s="5">
        <f t="shared" si="5"/>
        <v>0.46185600000000004</v>
      </c>
      <c r="D81" s="5">
        <v>0.29604867166821963</v>
      </c>
      <c r="E81" s="5">
        <v>1.03</v>
      </c>
      <c r="F81" s="8">
        <v>0.86419299166816921</v>
      </c>
      <c r="G81" s="9">
        <f t="shared" si="4"/>
        <v>-0.16097767799206875</v>
      </c>
      <c r="H81" s="31">
        <v>4265778.1914928593</v>
      </c>
      <c r="I81" s="31">
        <v>14872984.973355168</v>
      </c>
      <c r="J81" s="31">
        <v>49448.58232801652</v>
      </c>
      <c r="K81" s="31">
        <v>172406.53144717938</v>
      </c>
      <c r="L81" s="34">
        <f t="shared" si="6"/>
        <v>15045391.504802348</v>
      </c>
      <c r="M81" s="34">
        <v>159784.7727707345</v>
      </c>
      <c r="N81" s="31">
        <v>557102.69444610493</v>
      </c>
      <c r="O81" s="36">
        <f t="shared" si="7"/>
        <v>15602494.199248454</v>
      </c>
    </row>
    <row r="82" spans="1:15" ht="16.5" x14ac:dyDescent="0.3">
      <c r="A82" s="3" t="s">
        <v>129</v>
      </c>
      <c r="B82" s="5">
        <v>6.4050000000000001E-3</v>
      </c>
      <c r="C82" s="5">
        <f t="shared" si="5"/>
        <v>0.18159500000000001</v>
      </c>
      <c r="D82" s="5">
        <v>0.1748855358084847</v>
      </c>
      <c r="E82" s="5">
        <v>0.188</v>
      </c>
      <c r="F82" s="8">
        <v>0.18129060293814711</v>
      </c>
      <c r="G82" s="9">
        <f t="shared" si="4"/>
        <v>-3.5688282243898306E-2</v>
      </c>
      <c r="H82" s="31">
        <v>172615.13824095577</v>
      </c>
      <c r="I82" s="31">
        <v>601836.81428895448</v>
      </c>
      <c r="J82" s="31">
        <v>2000.9417956592588</v>
      </c>
      <c r="K82" s="31">
        <v>6976.4474202498586</v>
      </c>
      <c r="L82" s="34">
        <f t="shared" si="6"/>
        <v>608813.26170920429</v>
      </c>
      <c r="M82" s="34">
        <v>6465.7067016809888</v>
      </c>
      <c r="N82" s="31">
        <v>22543.215868092124</v>
      </c>
      <c r="O82" s="36">
        <f t="shared" si="7"/>
        <v>631356.47757729643</v>
      </c>
    </row>
    <row r="83" spans="1:15" ht="16.5" x14ac:dyDescent="0.3">
      <c r="A83" s="3" t="s">
        <v>158</v>
      </c>
      <c r="B83" s="5">
        <v>5.0591999999999998E-2</v>
      </c>
      <c r="C83" s="5">
        <f t="shared" si="5"/>
        <v>0.22340800000000002</v>
      </c>
      <c r="D83" s="5">
        <v>0.19379428120634917</v>
      </c>
      <c r="E83" s="5">
        <v>0.27400000000000002</v>
      </c>
      <c r="F83" s="8">
        <v>0.24438637169959246</v>
      </c>
      <c r="G83" s="9">
        <f t="shared" si="4"/>
        <v>-0.10807893540294733</v>
      </c>
      <c r="H83" s="31">
        <v>761880.76152992807</v>
      </c>
      <c r="I83" s="31">
        <v>2656359.6626568721</v>
      </c>
      <c r="J83" s="31">
        <v>8831.6649083575758</v>
      </c>
      <c r="K83" s="31">
        <v>30792.322895190613</v>
      </c>
      <c r="L83" s="34">
        <f t="shared" si="6"/>
        <v>2687151.9855520627</v>
      </c>
      <c r="M83" s="34">
        <v>28538.038991861016</v>
      </c>
      <c r="N83" s="31">
        <v>99500.209819027878</v>
      </c>
      <c r="O83" s="36">
        <f t="shared" si="7"/>
        <v>2786652.1953710904</v>
      </c>
    </row>
    <row r="84" spans="1:15" ht="16.5" x14ac:dyDescent="0.3">
      <c r="A84" s="3" t="s">
        <v>147</v>
      </c>
      <c r="B84" s="5">
        <v>5.8269999999999997E-3</v>
      </c>
      <c r="C84" s="5">
        <f t="shared" si="5"/>
        <v>0.23217299999999999</v>
      </c>
      <c r="D84" s="5">
        <v>0.22653211347361746</v>
      </c>
      <c r="E84" s="5">
        <v>0.23799999999999999</v>
      </c>
      <c r="F84" s="8">
        <v>0.23235919951334799</v>
      </c>
      <c r="G84" s="9">
        <f t="shared" si="4"/>
        <v>-2.3700842380890763E-2</v>
      </c>
      <c r="H84" s="31">
        <v>145122.9591596406</v>
      </c>
      <c r="I84" s="31">
        <v>505983.08068962413</v>
      </c>
      <c r="J84" s="31">
        <v>1682.2545082165889</v>
      </c>
      <c r="K84" s="31">
        <v>5865.3180964639469</v>
      </c>
      <c r="L84" s="34">
        <f t="shared" si="6"/>
        <v>511848.3987860881</v>
      </c>
      <c r="M84" s="34">
        <v>5435.9223598132085</v>
      </c>
      <c r="N84" s="31">
        <v>18952.788434959242</v>
      </c>
      <c r="O84" s="36">
        <f t="shared" si="7"/>
        <v>530801.18722104735</v>
      </c>
    </row>
    <row r="85" spans="1:15" ht="16.5" x14ac:dyDescent="0.3">
      <c r="A85" s="3" t="s">
        <v>181</v>
      </c>
      <c r="B85" s="5">
        <v>3.3821999999999998E-2</v>
      </c>
      <c r="C85" s="5">
        <f t="shared" si="5"/>
        <v>0.22817800000000002</v>
      </c>
      <c r="D85" s="5">
        <v>0.215635617329792</v>
      </c>
      <c r="E85" s="5">
        <v>0.26200000000000001</v>
      </c>
      <c r="F85" s="8">
        <v>0.24945770970088882</v>
      </c>
      <c r="G85" s="9">
        <f t="shared" si="4"/>
        <v>-4.7871337019508409E-2</v>
      </c>
      <c r="H85" s="31">
        <v>322680.13859972451</v>
      </c>
      <c r="I85" s="31">
        <v>1125050.7263047176</v>
      </c>
      <c r="J85" s="31">
        <v>3740.4840765009867</v>
      </c>
      <c r="K85" s="31">
        <v>13041.504027054048</v>
      </c>
      <c r="L85" s="34">
        <f t="shared" si="6"/>
        <v>1138092.2303317715</v>
      </c>
      <c r="M85" s="34">
        <v>12086.74485856056</v>
      </c>
      <c r="N85" s="31">
        <v>42141.425687967574</v>
      </c>
      <c r="O85" s="36">
        <f t="shared" si="7"/>
        <v>1180233.6560197391</v>
      </c>
    </row>
    <row r="86" spans="1:15" ht="16.5" x14ac:dyDescent="0.3">
      <c r="A86" s="3" t="s">
        <v>159</v>
      </c>
      <c r="B86" s="5">
        <v>4.6338999999999998E-2</v>
      </c>
      <c r="C86" s="5">
        <f t="shared" si="5"/>
        <v>0.22166100000000002</v>
      </c>
      <c r="D86" s="5">
        <v>0.19673629775946275</v>
      </c>
      <c r="E86" s="5">
        <v>0.26800000000000002</v>
      </c>
      <c r="F86" s="8">
        <v>0.24307538776726492</v>
      </c>
      <c r="G86" s="9">
        <f t="shared" si="4"/>
        <v>-9.3002284450504069E-2</v>
      </c>
      <c r="H86" s="31">
        <v>641244.71193058789</v>
      </c>
      <c r="I86" s="31">
        <v>2235752.1972912131</v>
      </c>
      <c r="J86" s="31">
        <v>7433.2608276587562</v>
      </c>
      <c r="K86" s="31">
        <v>25916.672557723479</v>
      </c>
      <c r="L86" s="34">
        <f t="shared" si="6"/>
        <v>2261668.8698489368</v>
      </c>
      <c r="M86" s="34">
        <v>24019.33152328452</v>
      </c>
      <c r="N86" s="31">
        <v>83745.366209682528</v>
      </c>
      <c r="O86" s="36">
        <f t="shared" si="7"/>
        <v>2345414.2360586193</v>
      </c>
    </row>
    <row r="87" spans="1:15" ht="16.5" x14ac:dyDescent="0.3">
      <c r="A87" s="3" t="s">
        <v>115</v>
      </c>
      <c r="B87" s="5">
        <v>6.1534999999999999E-2</v>
      </c>
      <c r="C87" s="5">
        <f t="shared" si="5"/>
        <v>0.21246500000000001</v>
      </c>
      <c r="D87" s="5">
        <v>0.18592071633635771</v>
      </c>
      <c r="E87" s="5">
        <v>0.27400000000000002</v>
      </c>
      <c r="F87" s="8">
        <v>0.24745580796617517</v>
      </c>
      <c r="G87" s="9">
        <f t="shared" si="4"/>
        <v>-9.6876613262134481E-2</v>
      </c>
      <c r="H87" s="31">
        <v>682912.24012725241</v>
      </c>
      <c r="I87" s="31">
        <v>2381029.446347842</v>
      </c>
      <c r="J87" s="31">
        <v>7916.2677037656103</v>
      </c>
      <c r="K87" s="31">
        <v>27600.715582907222</v>
      </c>
      <c r="L87" s="34">
        <f t="shared" si="6"/>
        <v>2408630.1619307492</v>
      </c>
      <c r="M87" s="34">
        <v>25580.086964835558</v>
      </c>
      <c r="N87" s="31">
        <v>89187.067861110219</v>
      </c>
      <c r="O87" s="36">
        <f t="shared" si="7"/>
        <v>2497817.2297918596</v>
      </c>
    </row>
    <row r="88" spans="1:15" ht="16.5" x14ac:dyDescent="0.3">
      <c r="A88" s="3" t="s">
        <v>160</v>
      </c>
      <c r="B88" s="5">
        <v>1.8165000000000001E-2</v>
      </c>
      <c r="C88" s="5">
        <f t="shared" si="5"/>
        <v>0.284835</v>
      </c>
      <c r="D88" s="5">
        <v>0.27027019742979241</v>
      </c>
      <c r="E88" s="5">
        <v>0.30299999999999999</v>
      </c>
      <c r="F88" s="8">
        <v>0.28843530423380925</v>
      </c>
      <c r="G88" s="9">
        <f t="shared" si="4"/>
        <v>-4.8068302858715328E-2</v>
      </c>
      <c r="H88" s="31">
        <v>374711.3116039345</v>
      </c>
      <c r="I88" s="31">
        <v>1306461.6716231934</v>
      </c>
      <c r="J88" s="31">
        <v>4343.6255495041987</v>
      </c>
      <c r="K88" s="31">
        <v>15144.406161692403</v>
      </c>
      <c r="L88" s="34">
        <f t="shared" si="6"/>
        <v>1321606.0777848859</v>
      </c>
      <c r="M88" s="34">
        <v>14035.695034182107</v>
      </c>
      <c r="N88" s="31">
        <v>48936.600067555497</v>
      </c>
      <c r="O88" s="36">
        <f t="shared" si="7"/>
        <v>1370542.6778524413</v>
      </c>
    </row>
    <row r="89" spans="1:15" ht="16.5" x14ac:dyDescent="0.3">
      <c r="A89" s="3" t="s">
        <v>148</v>
      </c>
      <c r="B89" s="5">
        <v>1.9382E-2</v>
      </c>
      <c r="C89" s="5">
        <f t="shared" si="5"/>
        <v>0.22961799999999999</v>
      </c>
      <c r="D89" s="5">
        <v>0.22223752149121809</v>
      </c>
      <c r="E89" s="5">
        <v>0.249</v>
      </c>
      <c r="F89" s="8">
        <v>0.24161961095996418</v>
      </c>
      <c r="G89" s="9">
        <f t="shared" si="4"/>
        <v>-2.9640116626649893E-2</v>
      </c>
      <c r="H89" s="31">
        <v>189877.99688605685</v>
      </c>
      <c r="I89" s="31">
        <v>662025.18454640801</v>
      </c>
      <c r="J89" s="31">
        <v>2201.0515642898827</v>
      </c>
      <c r="K89" s="31">
        <v>7674.1465148254438</v>
      </c>
      <c r="L89" s="34">
        <f t="shared" si="6"/>
        <v>669699.33106123342</v>
      </c>
      <c r="M89" s="34">
        <v>7112.3277452884067</v>
      </c>
      <c r="N89" s="31">
        <v>24797.713086022417</v>
      </c>
      <c r="O89" s="36">
        <f t="shared" si="7"/>
        <v>694497.04414725583</v>
      </c>
    </row>
    <row r="90" spans="1:15" ht="16.5" x14ac:dyDescent="0.3">
      <c r="A90" s="3" t="s">
        <v>116</v>
      </c>
      <c r="B90" s="5">
        <v>5.2822000000000001E-2</v>
      </c>
      <c r="C90" s="5">
        <f t="shared" si="5"/>
        <v>0.170178</v>
      </c>
      <c r="D90" s="5">
        <v>0.15875047305504261</v>
      </c>
      <c r="E90" s="5">
        <v>0.223</v>
      </c>
      <c r="F90" s="8">
        <v>0.21157255139773509</v>
      </c>
      <c r="G90" s="9">
        <f t="shared" si="4"/>
        <v>-5.1244164135717085E-2</v>
      </c>
      <c r="H90" s="31">
        <v>293998.19418000523</v>
      </c>
      <c r="I90" s="31">
        <v>1025048.7784275814</v>
      </c>
      <c r="J90" s="31">
        <v>3408.0051180791634</v>
      </c>
      <c r="K90" s="31">
        <v>11882.288913050661</v>
      </c>
      <c r="L90" s="34">
        <f t="shared" si="6"/>
        <v>1036931.0673406321</v>
      </c>
      <c r="M90" s="34">
        <v>11012.395052734413</v>
      </c>
      <c r="N90" s="31">
        <v>38395.617115443703</v>
      </c>
      <c r="O90" s="36">
        <f t="shared" si="7"/>
        <v>1075326.6844560758</v>
      </c>
    </row>
    <row r="91" spans="1:15" ht="16.5" x14ac:dyDescent="0.3">
      <c r="A91" s="3" t="s">
        <v>149</v>
      </c>
      <c r="B91" s="5">
        <v>0.24052200000000001</v>
      </c>
      <c r="C91" s="5">
        <f t="shared" si="5"/>
        <v>0.38047799999999998</v>
      </c>
      <c r="D91" s="5">
        <v>0.34250916861085645</v>
      </c>
      <c r="E91" s="5">
        <v>0.621</v>
      </c>
      <c r="F91" s="8">
        <v>0.58303138450014913</v>
      </c>
      <c r="G91" s="9">
        <f t="shared" si="4"/>
        <v>-6.1141087761434565E-2</v>
      </c>
      <c r="H91" s="31">
        <v>976832.60550904088</v>
      </c>
      <c r="I91" s="31">
        <v>3405806.8682973296</v>
      </c>
      <c r="J91" s="31">
        <v>11323.37063622626</v>
      </c>
      <c r="K91" s="31">
        <v>39479.85895192231</v>
      </c>
      <c r="L91" s="34">
        <f t="shared" si="6"/>
        <v>3445286.7272492521</v>
      </c>
      <c r="M91" s="34">
        <v>36589.566756560234</v>
      </c>
      <c r="N91" s="31">
        <v>127572.52068032359</v>
      </c>
      <c r="O91" s="36">
        <f t="shared" si="7"/>
        <v>3572859.2479295759</v>
      </c>
    </row>
    <row r="92" spans="1:15" ht="16.5" x14ac:dyDescent="0.3">
      <c r="A92" s="3" t="s">
        <v>150</v>
      </c>
      <c r="B92" s="5">
        <v>1.6376999999999999E-2</v>
      </c>
      <c r="C92" s="5">
        <f t="shared" si="5"/>
        <v>0.27862300000000001</v>
      </c>
      <c r="D92" s="5">
        <v>0.27147400467897287</v>
      </c>
      <c r="E92" s="5">
        <v>0.29499999999999998</v>
      </c>
      <c r="F92" s="8">
        <v>0.28785111126667029</v>
      </c>
      <c r="G92" s="9">
        <f t="shared" si="4"/>
        <v>-2.4233521129931157E-2</v>
      </c>
      <c r="H92" s="31">
        <v>183922.10292471945</v>
      </c>
      <c r="I92" s="31">
        <v>641259.47254419362</v>
      </c>
      <c r="J92" s="31">
        <v>2132.0112861358357</v>
      </c>
      <c r="K92" s="31">
        <v>7433.4319315896828</v>
      </c>
      <c r="L92" s="34">
        <f t="shared" si="6"/>
        <v>648692.90447578335</v>
      </c>
      <c r="M92" s="34">
        <v>6889.2357042730437</v>
      </c>
      <c r="N92" s="31">
        <v>24019.884416844605</v>
      </c>
      <c r="O92" s="36">
        <f t="shared" si="7"/>
        <v>672712.78889262793</v>
      </c>
    </row>
    <row r="93" spans="1:15" ht="16.5" x14ac:dyDescent="0.3">
      <c r="A93" s="3" t="s">
        <v>182</v>
      </c>
      <c r="B93" s="5">
        <v>0.155503</v>
      </c>
      <c r="C93" s="5">
        <f t="shared" si="5"/>
        <v>0.24849700000000002</v>
      </c>
      <c r="D93" s="5">
        <v>0.20980033842703208</v>
      </c>
      <c r="E93" s="5">
        <v>0.40400000000000003</v>
      </c>
      <c r="F93" s="8">
        <v>0.36530347369437899</v>
      </c>
      <c r="G93" s="9">
        <f t="shared" si="4"/>
        <v>-9.5783480954507505E-2</v>
      </c>
      <c r="H93" s="31">
        <v>995559.83587069251</v>
      </c>
      <c r="I93" s="31">
        <v>3471100.8904564921</v>
      </c>
      <c r="J93" s="31">
        <v>11540.455292470375</v>
      </c>
      <c r="K93" s="31">
        <v>40236.742382172764</v>
      </c>
      <c r="L93" s="34">
        <f t="shared" si="6"/>
        <v>3511337.632838665</v>
      </c>
      <c r="M93" s="34">
        <v>37291.039293020032</v>
      </c>
      <c r="N93" s="31">
        <v>130018.26211966851</v>
      </c>
      <c r="O93" s="36">
        <f t="shared" si="7"/>
        <v>3641355.8949583336</v>
      </c>
    </row>
    <row r="94" spans="1:15" ht="16.5" x14ac:dyDescent="0.3">
      <c r="A94" s="3" t="s">
        <v>171</v>
      </c>
      <c r="B94" s="5">
        <v>7.3677000000000006E-2</v>
      </c>
      <c r="C94" s="5">
        <f t="shared" si="5"/>
        <v>0.354323</v>
      </c>
      <c r="D94" s="5">
        <v>0.33425157406664574</v>
      </c>
      <c r="E94" s="5">
        <v>0.42799999999999999</v>
      </c>
      <c r="F94" s="8">
        <v>0.4079287251175947</v>
      </c>
      <c r="G94" s="9">
        <f t="shared" si="4"/>
        <v>-4.6895502061694572E-2</v>
      </c>
      <c r="H94" s="31">
        <v>516381.1079533603</v>
      </c>
      <c r="I94" s="31">
        <v>1800405.0174083405</v>
      </c>
      <c r="J94" s="31">
        <v>5985.8512522255769</v>
      </c>
      <c r="K94" s="31">
        <v>20870.160549987249</v>
      </c>
      <c r="L94" s="34">
        <f t="shared" si="6"/>
        <v>1821275.1779583278</v>
      </c>
      <c r="M94" s="34">
        <v>19342.271044935042</v>
      </c>
      <c r="N94" s="31">
        <v>67438.411864824506</v>
      </c>
      <c r="O94" s="36">
        <f t="shared" si="7"/>
        <v>1888713.5898231524</v>
      </c>
    </row>
    <row r="95" spans="1:15" ht="16.5" x14ac:dyDescent="0.3">
      <c r="A95" s="3" t="s">
        <v>127</v>
      </c>
      <c r="B95" s="5">
        <v>4.81E-3</v>
      </c>
      <c r="C95" s="5">
        <f t="shared" si="5"/>
        <v>0.18418999999999999</v>
      </c>
      <c r="D95" s="5">
        <v>0.17638575443235127</v>
      </c>
      <c r="E95" s="5">
        <v>0.189</v>
      </c>
      <c r="F95" s="8">
        <v>0.18119582152691732</v>
      </c>
      <c r="G95" s="9">
        <f t="shared" si="4"/>
        <v>-4.1291949593030064E-2</v>
      </c>
      <c r="H95" s="31">
        <v>200780.98427762929</v>
      </c>
      <c r="I95" s="31">
        <v>700039.34289222397</v>
      </c>
      <c r="J95" s="31">
        <v>2327.4381801548952</v>
      </c>
      <c r="K95" s="31">
        <v>8114.8038003688598</v>
      </c>
      <c r="L95" s="34">
        <f t="shared" si="6"/>
        <v>708154.14669259288</v>
      </c>
      <c r="M95" s="34">
        <v>7520.7248265897506</v>
      </c>
      <c r="N95" s="31">
        <v>26221.62295209806</v>
      </c>
      <c r="O95" s="36">
        <f t="shared" si="7"/>
        <v>734375.76964469091</v>
      </c>
    </row>
    <row r="96" spans="1:15" ht="16.5" x14ac:dyDescent="0.3">
      <c r="A96" s="3" t="s">
        <v>183</v>
      </c>
      <c r="B96" s="5">
        <v>4.0221E-2</v>
      </c>
      <c r="C96" s="5">
        <f t="shared" si="5"/>
        <v>0.24677899999999997</v>
      </c>
      <c r="D96" s="5">
        <v>0.22724602254672985</v>
      </c>
      <c r="E96" s="5">
        <v>0.28699999999999998</v>
      </c>
      <c r="F96" s="8">
        <v>0.26746712158648861</v>
      </c>
      <c r="G96" s="9">
        <f t="shared" si="4"/>
        <v>-6.8058809803175468E-2</v>
      </c>
      <c r="H96" s="31">
        <v>502529.58298773132</v>
      </c>
      <c r="I96" s="31">
        <v>1752110.5413657976</v>
      </c>
      <c r="J96" s="31">
        <v>5825.2854089294124</v>
      </c>
      <c r="K96" s="31">
        <v>20310.33458919527</v>
      </c>
      <c r="L96" s="34">
        <f t="shared" si="6"/>
        <v>1772420.8759549928</v>
      </c>
      <c r="M96" s="34">
        <v>18823.429541742284</v>
      </c>
      <c r="N96" s="31">
        <v>65629.428477941387</v>
      </c>
      <c r="O96" s="36">
        <f t="shared" si="7"/>
        <v>1838050.3044329342</v>
      </c>
    </row>
    <row r="97" spans="1:15" ht="16.5" x14ac:dyDescent="0.3">
      <c r="A97" s="3" t="s">
        <v>172</v>
      </c>
      <c r="B97" s="5">
        <v>3.6640899999999998</v>
      </c>
      <c r="C97" s="5">
        <f t="shared" si="5"/>
        <v>0.22791000000000006</v>
      </c>
      <c r="D97" s="5">
        <v>0.17976418360649193</v>
      </c>
      <c r="E97" s="5">
        <v>3.8919999999999999</v>
      </c>
      <c r="F97" s="8">
        <v>3.843855606938563</v>
      </c>
      <c r="G97" s="9">
        <f t="shared" si="4"/>
        <v>-1.2370090714654891E-2</v>
      </c>
      <c r="H97" s="31">
        <v>1238628.5961635709</v>
      </c>
      <c r="I97" s="31">
        <v>4318580.0272146277</v>
      </c>
      <c r="J97" s="31">
        <v>14358.090215139557</v>
      </c>
      <c r="K97" s="31">
        <v>50060.657265706301</v>
      </c>
      <c r="L97" s="34">
        <f t="shared" si="6"/>
        <v>4368640.6844803337</v>
      </c>
      <c r="M97" s="34">
        <v>46395.752404573373</v>
      </c>
      <c r="N97" s="31">
        <v>161762.58993420328</v>
      </c>
      <c r="O97" s="36">
        <f t="shared" si="7"/>
        <v>4530403.2744145365</v>
      </c>
    </row>
    <row r="98" spans="1:15" ht="16.5" x14ac:dyDescent="0.3">
      <c r="A98" s="3" t="s">
        <v>190</v>
      </c>
      <c r="B98" s="5">
        <f>SUM(B6:B97)</f>
        <v>75.000000000000014</v>
      </c>
      <c r="C98" s="14">
        <f>SUM(C6:C97)</f>
        <v>25.000000000000004</v>
      </c>
      <c r="D98" s="14">
        <f>SUM(D6:D97)</f>
        <v>24.999962971239949</v>
      </c>
      <c r="E98" s="14">
        <f>SUM(E6:E97)</f>
        <v>100</v>
      </c>
      <c r="F98" s="13">
        <v>100</v>
      </c>
      <c r="G98" s="9">
        <f t="shared" si="4"/>
        <v>0</v>
      </c>
      <c r="L98" s="34">
        <f t="shared" si="6"/>
        <v>0</v>
      </c>
      <c r="M98" s="34"/>
      <c r="O98" s="36">
        <f t="shared" si="7"/>
        <v>0</v>
      </c>
    </row>
    <row r="99" spans="1:15" x14ac:dyDescent="0.25">
      <c r="H99" s="34">
        <f>SUM(H6:H97)</f>
        <v>-8.4470957517623901E-7</v>
      </c>
      <c r="I99" s="34">
        <f t="shared" ref="I99:K99" si="8">SUM(I6:I97)</f>
        <v>-2.8908252716064453E-6</v>
      </c>
      <c r="J99" s="34">
        <f t="shared" si="8"/>
        <v>-9.9171302281320095E-9</v>
      </c>
      <c r="K99" s="34">
        <f t="shared" si="8"/>
        <v>-3.5855919122695923E-8</v>
      </c>
    </row>
  </sheetData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O99"/>
  <sheetViews>
    <sheetView topLeftCell="D74" zoomScale="80" zoomScaleNormal="80" workbookViewId="0">
      <selection activeCell="O6" sqref="O6:O98"/>
    </sheetView>
  </sheetViews>
  <sheetFormatPr defaultRowHeight="15" x14ac:dyDescent="0.25"/>
  <cols>
    <col min="1" max="1" width="46.140625" customWidth="1"/>
    <col min="2" max="2" width="22.85546875" customWidth="1"/>
    <col min="3" max="3" width="25.42578125" customWidth="1"/>
    <col min="4" max="4" width="31.28515625" customWidth="1"/>
    <col min="5" max="5" width="19.5703125" bestFit="1" customWidth="1"/>
    <col min="6" max="6" width="22.7109375" customWidth="1"/>
    <col min="7" max="7" width="9.85546875" bestFit="1" customWidth="1"/>
    <col min="8" max="8" width="20.7109375" customWidth="1"/>
    <col min="9" max="9" width="22.85546875" customWidth="1"/>
    <col min="10" max="10" width="19.7109375" customWidth="1"/>
    <col min="11" max="11" width="27.140625" customWidth="1"/>
    <col min="12" max="12" width="20" bestFit="1" customWidth="1"/>
    <col min="13" max="13" width="20" customWidth="1"/>
    <col min="14" max="14" width="17.28515625" bestFit="1" customWidth="1"/>
    <col min="15" max="15" width="27.285156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91304016.748008847</v>
      </c>
      <c r="B2" s="30">
        <v>291251086.36930162</v>
      </c>
      <c r="C2" s="30">
        <v>1147530.8380088285</v>
      </c>
      <c r="D2" s="30">
        <v>3660513.6894991533</v>
      </c>
      <c r="E2" s="34">
        <v>4284548.8578790203</v>
      </c>
      <c r="F2" s="31">
        <v>13667301.329180885</v>
      </c>
    </row>
    <row r="5" spans="1:15" ht="75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204</v>
      </c>
      <c r="F5" s="7" t="s">
        <v>205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3.296163</v>
      </c>
      <c r="C6" s="5">
        <v>0.20283700000000016</v>
      </c>
      <c r="D6" s="5">
        <v>0.18430636735696562</v>
      </c>
      <c r="E6" s="5">
        <v>3.4990000000000001</v>
      </c>
      <c r="F6" s="8">
        <v>3.480470656119492</v>
      </c>
      <c r="G6" s="9">
        <f t="shared" ref="G6:G69" si="0">(F6/E6)-1</f>
        <v>-5.2956112833689728E-3</v>
      </c>
      <c r="H6" s="31">
        <v>515006.90316060185</v>
      </c>
      <c r="I6" s="31">
        <v>1642822.7954876488</v>
      </c>
      <c r="J6" s="31">
        <v>6472.7306006182916</v>
      </c>
      <c r="K6" s="31">
        <v>20647.391936861437</v>
      </c>
      <c r="L6" s="34">
        <f>SUM(I6,K6)</f>
        <v>1663470.1874245103</v>
      </c>
      <c r="M6" s="31">
        <v>24167.307390500791</v>
      </c>
      <c r="N6" s="31">
        <v>77091.400606509545</v>
      </c>
      <c r="O6" s="36">
        <f>L6+N6</f>
        <v>1740561.5880310198</v>
      </c>
    </row>
    <row r="7" spans="1:15" ht="16.5" x14ac:dyDescent="0.3">
      <c r="A7" s="3" t="s">
        <v>128</v>
      </c>
      <c r="B7" s="5">
        <v>8.2880000000000002E-3</v>
      </c>
      <c r="C7" s="5">
        <v>0.171712</v>
      </c>
      <c r="D7" s="5">
        <v>0.16423090055417264</v>
      </c>
      <c r="E7" s="5">
        <v>0.18</v>
      </c>
      <c r="F7" s="8">
        <v>0.17251896443518139</v>
      </c>
      <c r="G7" s="9">
        <f t="shared" si="0"/>
        <v>-4.156130869343666E-2</v>
      </c>
      <c r="H7" s="31">
        <v>207928.83890101127</v>
      </c>
      <c r="I7" s="31">
        <v>663273.12175723875</v>
      </c>
      <c r="J7" s="31">
        <v>2613.2996471426741</v>
      </c>
      <c r="K7" s="31">
        <v>8336.1760889387715</v>
      </c>
      <c r="L7" s="34">
        <f t="shared" ref="L7:L70" si="1">SUM(I7,K7)</f>
        <v>671609.29784617748</v>
      </c>
      <c r="M7" s="18">
        <v>9757.3064248881419</v>
      </c>
      <c r="N7" s="31">
        <v>31124.874868649327</v>
      </c>
      <c r="O7" s="36">
        <f t="shared" ref="O7:O70" si="2">L7+N7</f>
        <v>702734.17271482677</v>
      </c>
    </row>
    <row r="8" spans="1:15" ht="16.5" x14ac:dyDescent="0.3">
      <c r="A8" s="3" t="s">
        <v>153</v>
      </c>
      <c r="B8" s="5">
        <v>0.103271</v>
      </c>
      <c r="C8" s="5">
        <v>0.29072900000000002</v>
      </c>
      <c r="D8" s="5">
        <v>0.25195966426007327</v>
      </c>
      <c r="E8" s="5">
        <v>0.39400000000000002</v>
      </c>
      <c r="F8" s="8">
        <v>0.35523079579634614</v>
      </c>
      <c r="G8" s="9">
        <f t="shared" si="0"/>
        <v>-9.8398995440745818E-2</v>
      </c>
      <c r="H8" s="31">
        <v>1077556.1144357976</v>
      </c>
      <c r="I8" s="31">
        <v>3437301.0096530472</v>
      </c>
      <c r="J8" s="31">
        <v>13542.984361934054</v>
      </c>
      <c r="K8" s="31">
        <v>43200.825643651384</v>
      </c>
      <c r="L8" s="34">
        <f t="shared" si="1"/>
        <v>3480501.8352966984</v>
      </c>
      <c r="M8" s="18">
        <v>50565.593758580682</v>
      </c>
      <c r="N8" s="31">
        <v>161299.41090917637</v>
      </c>
      <c r="O8" s="36">
        <f t="shared" si="2"/>
        <v>3641801.2462058747</v>
      </c>
    </row>
    <row r="9" spans="1:15" ht="16.5" x14ac:dyDescent="0.3">
      <c r="A9" s="3" t="s">
        <v>186</v>
      </c>
      <c r="B9" s="5">
        <v>4.2266999999999999E-2</v>
      </c>
      <c r="C9" s="5">
        <v>0.16573299999999999</v>
      </c>
      <c r="D9" s="5">
        <v>0.15899393190111916</v>
      </c>
      <c r="E9" s="5">
        <v>0.20799999999999999</v>
      </c>
      <c r="F9" s="8">
        <v>0.20126100642484562</v>
      </c>
      <c r="G9" s="9">
        <f t="shared" si="0"/>
        <v>-3.2399007572857519E-2</v>
      </c>
      <c r="H9" s="31">
        <v>187304.43095777463</v>
      </c>
      <c r="I9" s="31">
        <v>597483.23174867756</v>
      </c>
      <c r="J9" s="31">
        <v>2354.0871286413458</v>
      </c>
      <c r="K9" s="31">
        <v>7509.3129310735831</v>
      </c>
      <c r="L9" s="34">
        <f t="shared" si="1"/>
        <v>604992.54467975115</v>
      </c>
      <c r="M9" s="18">
        <v>8789.4817152533797</v>
      </c>
      <c r="N9" s="31">
        <v>28037.606551920802</v>
      </c>
      <c r="O9" s="36">
        <f t="shared" si="2"/>
        <v>633030.15123167192</v>
      </c>
    </row>
    <row r="10" spans="1:15" ht="16.5" x14ac:dyDescent="0.3">
      <c r="A10" s="3" t="s">
        <v>164</v>
      </c>
      <c r="B10" s="5">
        <v>0.25998199999999999</v>
      </c>
      <c r="C10" s="5">
        <v>0.13001800000000002</v>
      </c>
      <c r="D10" s="5">
        <v>0.12123683172283271</v>
      </c>
      <c r="E10" s="5">
        <v>0.39</v>
      </c>
      <c r="F10" s="8">
        <v>0.38121897288211126</v>
      </c>
      <c r="G10" s="9">
        <f t="shared" si="0"/>
        <v>-2.2515454148432701E-2</v>
      </c>
      <c r="H10" s="31">
        <v>244060.96684893779</v>
      </c>
      <c r="I10" s="31">
        <v>778531.15631569864</v>
      </c>
      <c r="J10" s="31">
        <v>3067.4169197437004</v>
      </c>
      <c r="K10" s="31">
        <v>9784.766782918261</v>
      </c>
      <c r="L10" s="34">
        <f t="shared" si="1"/>
        <v>788315.92309861688</v>
      </c>
      <c r="M10" s="18">
        <v>11452.849217482726</v>
      </c>
      <c r="N10" s="31">
        <v>36533.494312980416</v>
      </c>
      <c r="O10" s="36">
        <f t="shared" si="2"/>
        <v>824849.41741159733</v>
      </c>
    </row>
    <row r="11" spans="1:15" ht="16.5" x14ac:dyDescent="0.3">
      <c r="A11" s="3" t="s">
        <v>161</v>
      </c>
      <c r="B11" s="5">
        <v>5.1924999999999999E-2</v>
      </c>
      <c r="C11" s="5">
        <v>0.162075</v>
      </c>
      <c r="D11" s="5">
        <v>0.14996306855433456</v>
      </c>
      <c r="E11" s="5">
        <v>0.214</v>
      </c>
      <c r="F11" s="8">
        <v>0.20188814331027977</v>
      </c>
      <c r="G11" s="9">
        <f t="shared" si="0"/>
        <v>-5.6597461166916996E-2</v>
      </c>
      <c r="H11" s="31">
        <v>336638.46089335345</v>
      </c>
      <c r="I11" s="31">
        <v>1073844.5135385245</v>
      </c>
      <c r="J11" s="31">
        <v>4230.9531266418926</v>
      </c>
      <c r="K11" s="31">
        <v>13496.336069342949</v>
      </c>
      <c r="L11" s="34">
        <f t="shared" si="1"/>
        <v>1087340.8496078674</v>
      </c>
      <c r="M11" s="18">
        <v>15797.157502057322</v>
      </c>
      <c r="N11" s="31">
        <v>50391.422501370893</v>
      </c>
      <c r="O11" s="36">
        <f t="shared" si="2"/>
        <v>1137732.2721092384</v>
      </c>
    </row>
    <row r="12" spans="1:15" ht="16.5" x14ac:dyDescent="0.3">
      <c r="A12" s="3" t="s">
        <v>165</v>
      </c>
      <c r="B12" s="5">
        <v>0.18404999999999999</v>
      </c>
      <c r="C12" s="5">
        <v>0.23594999999999999</v>
      </c>
      <c r="D12" s="5">
        <v>0.21570806091887554</v>
      </c>
      <c r="E12" s="5">
        <v>0.42</v>
      </c>
      <c r="F12" s="8">
        <v>0.39975820894293618</v>
      </c>
      <c r="G12" s="9">
        <f t="shared" si="0"/>
        <v>-4.8194740612056641E-2</v>
      </c>
      <c r="H12" s="31">
        <v>562602.87433538027</v>
      </c>
      <c r="I12" s="31">
        <v>1794649.3941981429</v>
      </c>
      <c r="J12" s="31">
        <v>7070.9282115601236</v>
      </c>
      <c r="K12" s="31">
        <v>22555.585138603888</v>
      </c>
      <c r="L12" s="34">
        <f t="shared" si="1"/>
        <v>1817204.9793367467</v>
      </c>
      <c r="M12" s="18">
        <v>26400.804570579552</v>
      </c>
      <c r="N12" s="31">
        <v>84216.043127944911</v>
      </c>
      <c r="O12" s="36">
        <f t="shared" si="2"/>
        <v>1901421.0224646917</v>
      </c>
    </row>
    <row r="13" spans="1:15" ht="16.5" x14ac:dyDescent="0.3">
      <c r="A13" s="3" t="s">
        <v>166</v>
      </c>
      <c r="B13" s="5">
        <v>0.69741299999999995</v>
      </c>
      <c r="C13" s="5">
        <v>0.26058700000000001</v>
      </c>
      <c r="D13" s="5">
        <v>0.22457368667192679</v>
      </c>
      <c r="E13" s="5">
        <v>0.95799999999999996</v>
      </c>
      <c r="F13" s="8">
        <v>0.92198702806895305</v>
      </c>
      <c r="G13" s="9">
        <f t="shared" si="0"/>
        <v>-3.7591828738044786E-2</v>
      </c>
      <c r="H13" s="31">
        <v>1000949.0496492349</v>
      </c>
      <c r="I13" s="31">
        <v>3192931.7952708504</v>
      </c>
      <c r="J13" s="31">
        <v>12580.168350295222</v>
      </c>
      <c r="K13" s="31">
        <v>40129.534594786513</v>
      </c>
      <c r="L13" s="34">
        <f t="shared" si="1"/>
        <v>3233061.3298656368</v>
      </c>
      <c r="M13" s="18">
        <v>46970.716735342983</v>
      </c>
      <c r="N13" s="31">
        <v>149832.09681201368</v>
      </c>
      <c r="O13" s="36">
        <f t="shared" si="2"/>
        <v>3382893.4266776503</v>
      </c>
    </row>
    <row r="14" spans="1:15" ht="16.5" x14ac:dyDescent="0.3">
      <c r="A14" s="3" t="s">
        <v>111</v>
      </c>
      <c r="B14" s="5">
        <v>0.74570499999999995</v>
      </c>
      <c r="C14" s="5">
        <v>0.45529500000000012</v>
      </c>
      <c r="D14" s="5">
        <v>0.2957706934377245</v>
      </c>
      <c r="E14" s="5">
        <v>1.2010000000000001</v>
      </c>
      <c r="F14" s="8">
        <v>1.041476079079632</v>
      </c>
      <c r="G14" s="9">
        <f t="shared" si="0"/>
        <v>-0.13282591250655129</v>
      </c>
      <c r="H14" s="31">
        <v>4433827.8259091787</v>
      </c>
      <c r="I14" s="31">
        <v>14143486.96875539</v>
      </c>
      <c r="J14" s="31">
        <v>55725.414301264856</v>
      </c>
      <c r="K14" s="31">
        <v>177758.74525231938</v>
      </c>
      <c r="L14" s="34">
        <f t="shared" si="1"/>
        <v>14321245.714007709</v>
      </c>
      <c r="M14" s="18">
        <v>208062.60911785881</v>
      </c>
      <c r="N14" s="31">
        <v>663699.83596290427</v>
      </c>
      <c r="O14" s="36">
        <f t="shared" si="2"/>
        <v>14984945.549970614</v>
      </c>
    </row>
    <row r="15" spans="1:15" ht="16.5" x14ac:dyDescent="0.3">
      <c r="A15" s="3" t="s">
        <v>139</v>
      </c>
      <c r="B15" s="5">
        <v>2.4670999999999998E-2</v>
      </c>
      <c r="C15" s="5">
        <v>0.23332900000000001</v>
      </c>
      <c r="D15" s="5">
        <v>0.22403743118619593</v>
      </c>
      <c r="E15" s="5">
        <v>0.25800000000000001</v>
      </c>
      <c r="F15" s="8">
        <v>0.2487085232789778</v>
      </c>
      <c r="G15" s="9">
        <f t="shared" si="0"/>
        <v>-3.6013475662876826E-2</v>
      </c>
      <c r="H15" s="31">
        <v>258248.4670121707</v>
      </c>
      <c r="I15" s="31">
        <v>823787.92576112761</v>
      </c>
      <c r="J15" s="31">
        <v>3245.7288334079058</v>
      </c>
      <c r="K15" s="31">
        <v>10353.564744026819</v>
      </c>
      <c r="L15" s="34">
        <f t="shared" si="1"/>
        <v>834141.49050515448</v>
      </c>
      <c r="M15" s="18">
        <v>12118.614424596308</v>
      </c>
      <c r="N15" s="31">
        <v>38657.221688237893</v>
      </c>
      <c r="O15" s="36">
        <f t="shared" si="2"/>
        <v>872798.71219339233</v>
      </c>
    </row>
    <row r="16" spans="1:15" ht="16.5" x14ac:dyDescent="0.3">
      <c r="A16" s="3" t="s">
        <v>117</v>
      </c>
      <c r="B16" s="5">
        <v>4.3969000000000001E-2</v>
      </c>
      <c r="C16" s="5">
        <v>0.26203100000000001</v>
      </c>
      <c r="D16" s="5">
        <v>0.23505887732121761</v>
      </c>
      <c r="E16" s="5">
        <v>0.30599999999999999</v>
      </c>
      <c r="F16" s="8">
        <v>0.2790279806408088</v>
      </c>
      <c r="G16" s="9">
        <f t="shared" si="0"/>
        <v>-8.8143854115003917E-2</v>
      </c>
      <c r="H16" s="31">
        <v>749663.68219748046</v>
      </c>
      <c r="I16" s="31">
        <v>2391355.4915576987</v>
      </c>
      <c r="J16" s="31">
        <v>9421.9534265519469</v>
      </c>
      <c r="K16" s="31">
        <v>30055.130857800545</v>
      </c>
      <c r="L16" s="34">
        <f t="shared" si="1"/>
        <v>2421410.6224154993</v>
      </c>
      <c r="M16" s="18">
        <v>35178.853984237707</v>
      </c>
      <c r="N16" s="31">
        <v>112217.18173050375</v>
      </c>
      <c r="O16" s="36">
        <f t="shared" si="2"/>
        <v>2533627.804146003</v>
      </c>
    </row>
    <row r="17" spans="1:15" ht="16.5" x14ac:dyDescent="0.3">
      <c r="A17" s="3" t="s">
        <v>154</v>
      </c>
      <c r="B17" s="5">
        <v>1.5770219999999999</v>
      </c>
      <c r="C17" s="5">
        <v>0.28097800000000017</v>
      </c>
      <c r="D17" s="5">
        <v>0.2248671993235653</v>
      </c>
      <c r="E17" s="5">
        <v>1.8580000000000001</v>
      </c>
      <c r="F17" s="8">
        <v>1.8018898665345167</v>
      </c>
      <c r="G17" s="9">
        <f t="shared" si="0"/>
        <v>-3.0199210691864042E-2</v>
      </c>
      <c r="H17" s="31">
        <v>1559532.072929211</v>
      </c>
      <c r="I17" s="31">
        <v>4974758.2488292567</v>
      </c>
      <c r="J17" s="31">
        <v>19600.574107153225</v>
      </c>
      <c r="K17" s="31">
        <v>62523.957931947996</v>
      </c>
      <c r="L17" s="34">
        <f t="shared" si="1"/>
        <v>5037282.2067612046</v>
      </c>
      <c r="M17" s="18">
        <v>73182.885045857169</v>
      </c>
      <c r="N17" s="31">
        <v>233446.40830065613</v>
      </c>
      <c r="O17" s="36">
        <f t="shared" si="2"/>
        <v>5270728.6150618605</v>
      </c>
    </row>
    <row r="18" spans="1:15" ht="16.5" x14ac:dyDescent="0.3">
      <c r="A18" s="3" t="s">
        <v>155</v>
      </c>
      <c r="B18" s="5">
        <v>7.5673000000000004E-2</v>
      </c>
      <c r="C18" s="5">
        <v>0.30832700000000002</v>
      </c>
      <c r="D18" s="5">
        <v>0.28241402640903546</v>
      </c>
      <c r="E18" s="5">
        <v>0.38400000000000001</v>
      </c>
      <c r="F18" s="8">
        <v>0.35808715900297383</v>
      </c>
      <c r="G18" s="9">
        <f t="shared" si="0"/>
        <v>-6.7481356763088973E-2</v>
      </c>
      <c r="H18" s="31">
        <v>720224.74622052163</v>
      </c>
      <c r="I18" s="31">
        <v>2297448.0996352886</v>
      </c>
      <c r="J18" s="31">
        <v>9051.9578001277114</v>
      </c>
      <c r="K18" s="31">
        <v>28874.88017457637</v>
      </c>
      <c r="L18" s="34">
        <f t="shared" si="1"/>
        <v>2326322.9798098649</v>
      </c>
      <c r="M18" s="18">
        <v>33797.397132614569</v>
      </c>
      <c r="N18" s="31">
        <v>107810.46641678423</v>
      </c>
      <c r="O18" s="36">
        <f t="shared" si="2"/>
        <v>2434133.446226649</v>
      </c>
    </row>
    <row r="19" spans="1:15" ht="16.5" x14ac:dyDescent="0.3">
      <c r="A19" s="3" t="s">
        <v>118</v>
      </c>
      <c r="B19" s="5">
        <v>8.9580000000000007E-3</v>
      </c>
      <c r="C19" s="5">
        <v>0.233042</v>
      </c>
      <c r="D19" s="5">
        <v>0.218908023906671</v>
      </c>
      <c r="E19" s="5">
        <v>0.24199999999999999</v>
      </c>
      <c r="F19" s="8">
        <v>0.22786610828184045</v>
      </c>
      <c r="G19" s="9">
        <f t="shared" si="0"/>
        <v>-5.8404511232064249E-2</v>
      </c>
      <c r="H19" s="31">
        <v>392839.15557495411</v>
      </c>
      <c r="I19" s="31">
        <v>1253119.3577756768</v>
      </c>
      <c r="J19" s="31">
        <v>4937.2969717615051</v>
      </c>
      <c r="K19" s="31">
        <v>15749.505421236148</v>
      </c>
      <c r="L19" s="34">
        <f t="shared" si="1"/>
        <v>1268868.8631969129</v>
      </c>
      <c r="M19" s="18">
        <v>18434.441498824104</v>
      </c>
      <c r="N19" s="31">
        <v>58804.106373128925</v>
      </c>
      <c r="O19" s="36">
        <f t="shared" si="2"/>
        <v>1327672.9695700419</v>
      </c>
    </row>
    <row r="20" spans="1:15" ht="16.5" x14ac:dyDescent="0.3">
      <c r="A20" s="3" t="s">
        <v>130</v>
      </c>
      <c r="B20" s="5">
        <v>3.9260860000000002</v>
      </c>
      <c r="C20" s="5">
        <v>0.98391399999999996</v>
      </c>
      <c r="D20" s="5">
        <v>0.86395478658903391</v>
      </c>
      <c r="E20" s="5">
        <v>4.91</v>
      </c>
      <c r="F20" s="8">
        <v>4.790042560265058</v>
      </c>
      <c r="G20" s="9">
        <f t="shared" si="0"/>
        <v>-2.4431250455181686E-2</v>
      </c>
      <c r="H20" s="31">
        <v>3334112.0952456445</v>
      </c>
      <c r="I20" s="31">
        <v>10635498.901405115</v>
      </c>
      <c r="J20" s="31">
        <v>41903.922553944634</v>
      </c>
      <c r="K20" s="31">
        <v>133669.5076696898</v>
      </c>
      <c r="L20" s="34">
        <f t="shared" si="1"/>
        <v>10769168.409074804</v>
      </c>
      <c r="M20" s="18">
        <v>156457.1491871085</v>
      </c>
      <c r="N20" s="31">
        <v>499083.35135740892</v>
      </c>
      <c r="O20" s="36">
        <f t="shared" si="2"/>
        <v>11268251.760432214</v>
      </c>
    </row>
    <row r="21" spans="1:15" ht="16.5" x14ac:dyDescent="0.3">
      <c r="A21" s="3" t="s">
        <v>140</v>
      </c>
      <c r="B21" s="5">
        <v>0.29150199999999998</v>
      </c>
      <c r="C21" s="5">
        <v>0.30349799999999999</v>
      </c>
      <c r="D21" s="5">
        <v>0.29276896731361451</v>
      </c>
      <c r="E21" s="5">
        <v>0.59499999999999997</v>
      </c>
      <c r="F21" s="8">
        <v>0.58427118365987374</v>
      </c>
      <c r="G21" s="9">
        <f t="shared" si="0"/>
        <v>-1.8031624101052524E-2</v>
      </c>
      <c r="H21" s="31">
        <v>298198.06429950148</v>
      </c>
      <c r="I21" s="31">
        <v>951223.32262941427</v>
      </c>
      <c r="J21" s="31">
        <v>3747.8249786385277</v>
      </c>
      <c r="K21" s="31">
        <v>11955.20345575903</v>
      </c>
      <c r="L21" s="34">
        <f t="shared" si="1"/>
        <v>963178.52608517325</v>
      </c>
      <c r="M21" s="18">
        <v>13993.296476127114</v>
      </c>
      <c r="N21" s="31">
        <v>44637.27824601563</v>
      </c>
      <c r="O21" s="36">
        <f t="shared" si="2"/>
        <v>1007815.8043311889</v>
      </c>
    </row>
    <row r="22" spans="1:15" ht="16.5" x14ac:dyDescent="0.3">
      <c r="A22" s="3" t="s">
        <v>138</v>
      </c>
      <c r="B22" s="5">
        <v>0.311417</v>
      </c>
      <c r="C22" s="5">
        <v>0.17458299999999999</v>
      </c>
      <c r="D22" s="5">
        <v>0.17002366261444146</v>
      </c>
      <c r="E22" s="5">
        <v>0.48599999999999999</v>
      </c>
      <c r="F22" s="8">
        <v>0.48144084088427219</v>
      </c>
      <c r="G22" s="9">
        <f t="shared" si="0"/>
        <v>-9.3809858348308239E-3</v>
      </c>
      <c r="H22" s="31">
        <v>126717.83913932368</v>
      </c>
      <c r="I22" s="31">
        <v>404217.79485953768</v>
      </c>
      <c r="J22" s="31">
        <v>1592.6202736462583</v>
      </c>
      <c r="K22" s="31">
        <v>5080.3064464670751</v>
      </c>
      <c r="L22" s="34">
        <f t="shared" si="1"/>
        <v>409298.10130600474</v>
      </c>
      <c r="M22" s="18">
        <v>5946.3843135809293</v>
      </c>
      <c r="N22" s="31">
        <v>18968.397590652425</v>
      </c>
      <c r="O22" s="36">
        <f t="shared" si="2"/>
        <v>428266.49889665714</v>
      </c>
    </row>
    <row r="23" spans="1:15" ht="16.5" x14ac:dyDescent="0.3">
      <c r="A23" s="3" t="s">
        <v>136</v>
      </c>
      <c r="B23" s="5">
        <v>1.1417E-2</v>
      </c>
      <c r="C23" s="5">
        <v>0.24158299999999999</v>
      </c>
      <c r="D23" s="5">
        <v>0.23472620772939554</v>
      </c>
      <c r="E23" s="5">
        <v>0.253</v>
      </c>
      <c r="F23" s="8">
        <v>0.2461432988723159</v>
      </c>
      <c r="G23" s="9">
        <f t="shared" si="0"/>
        <v>-2.7101585484917368E-2</v>
      </c>
      <c r="H23" s="31">
        <v>190576.00940641854</v>
      </c>
      <c r="I23" s="31">
        <v>607919.2542945391</v>
      </c>
      <c r="J23" s="31">
        <v>2395.2051132875786</v>
      </c>
      <c r="K23" s="31">
        <v>7640.4753719395021</v>
      </c>
      <c r="L23" s="34">
        <f t="shared" si="1"/>
        <v>615559.72966647858</v>
      </c>
      <c r="M23" s="18">
        <v>8943.0043991927523</v>
      </c>
      <c r="N23" s="31">
        <v>28527.329239621158</v>
      </c>
      <c r="O23" s="36">
        <f t="shared" si="2"/>
        <v>644087.05890609976</v>
      </c>
    </row>
    <row r="24" spans="1:15" ht="16.5" x14ac:dyDescent="0.3">
      <c r="A24" s="3" t="s">
        <v>141</v>
      </c>
      <c r="B24" s="5">
        <v>9.4809000000000004E-2</v>
      </c>
      <c r="C24" s="5">
        <v>0.21219099999999999</v>
      </c>
      <c r="D24" s="5">
        <v>0.2050957470676126</v>
      </c>
      <c r="E24" s="5">
        <v>0.307</v>
      </c>
      <c r="F24" s="8">
        <v>0.29990485811757711</v>
      </c>
      <c r="G24" s="9">
        <f t="shared" si="0"/>
        <v>-2.3111211343396998E-2</v>
      </c>
      <c r="H24" s="31">
        <v>197203.26158961374</v>
      </c>
      <c r="I24" s="31">
        <v>629059.5553102775</v>
      </c>
      <c r="J24" s="31">
        <v>2478.4980123553978</v>
      </c>
      <c r="K24" s="31">
        <v>7906.171758630835</v>
      </c>
      <c r="L24" s="34">
        <f t="shared" si="1"/>
        <v>636965.72706890828</v>
      </c>
      <c r="M24" s="18">
        <v>9253.9960377178504</v>
      </c>
      <c r="N24" s="31">
        <v>29519.362841189723</v>
      </c>
      <c r="O24" s="36">
        <f t="shared" si="2"/>
        <v>666485.089910098</v>
      </c>
    </row>
    <row r="25" spans="1:15" ht="16.5" x14ac:dyDescent="0.3">
      <c r="A25" s="3" t="s">
        <v>156</v>
      </c>
      <c r="B25" s="5">
        <v>0.77045600000000003</v>
      </c>
      <c r="C25" s="5">
        <v>0.18854399999999993</v>
      </c>
      <c r="D25" s="5">
        <v>0.1758671730830281</v>
      </c>
      <c r="E25" s="5">
        <v>0.95899999999999996</v>
      </c>
      <c r="F25" s="8">
        <v>0.94632352349146875</v>
      </c>
      <c r="G25" s="9">
        <f t="shared" si="0"/>
        <v>-1.3218432229959554E-2</v>
      </c>
      <c r="H25" s="31">
        <v>352331.57481169701</v>
      </c>
      <c r="I25" s="31">
        <v>1123904.0469525836</v>
      </c>
      <c r="J25" s="31">
        <v>4428.1879560293746</v>
      </c>
      <c r="K25" s="31">
        <v>14125.496322911102</v>
      </c>
      <c r="L25" s="34">
        <f t="shared" si="1"/>
        <v>1138029.5432754946</v>
      </c>
      <c r="M25" s="18">
        <v>16533.575413450599</v>
      </c>
      <c r="N25" s="31">
        <v>52740.52525012572</v>
      </c>
      <c r="O25" s="36">
        <f t="shared" si="2"/>
        <v>1190770.0685256203</v>
      </c>
    </row>
    <row r="26" spans="1:15" ht="16.5" x14ac:dyDescent="0.3">
      <c r="A26" s="3" t="s">
        <v>185</v>
      </c>
      <c r="B26" s="5">
        <v>1.5228E-2</v>
      </c>
      <c r="C26" s="5">
        <v>0.18777200000000002</v>
      </c>
      <c r="D26" s="5">
        <v>0.18215841046971665</v>
      </c>
      <c r="E26" s="5">
        <v>0.20300000000000001</v>
      </c>
      <c r="F26" s="8">
        <v>0.19738648355876937</v>
      </c>
      <c r="G26" s="9">
        <f t="shared" si="0"/>
        <v>-2.7652790350889855E-2</v>
      </c>
      <c r="H26" s="31">
        <v>156022.77861983702</v>
      </c>
      <c r="I26" s="31">
        <v>497697.7507659932</v>
      </c>
      <c r="J26" s="31">
        <v>1960.9317998815532</v>
      </c>
      <c r="K26" s="31">
        <v>6255.185011058863</v>
      </c>
      <c r="L26" s="34">
        <f t="shared" si="1"/>
        <v>503952.93577705207</v>
      </c>
      <c r="M26" s="18">
        <v>7321.5532212969556</v>
      </c>
      <c r="N26" s="31">
        <v>23355.054964325012</v>
      </c>
      <c r="O26" s="36">
        <f t="shared" si="2"/>
        <v>527307.99074137711</v>
      </c>
    </row>
    <row r="27" spans="1:15" ht="16.5" x14ac:dyDescent="0.3">
      <c r="A27" s="3" t="s">
        <v>131</v>
      </c>
      <c r="B27" s="5">
        <v>1.3283E-2</v>
      </c>
      <c r="C27" s="5">
        <v>0.226717</v>
      </c>
      <c r="D27" s="5">
        <v>0.2194987726022915</v>
      </c>
      <c r="E27" s="5">
        <v>0.24</v>
      </c>
      <c r="F27" s="8">
        <v>0.23278185879768462</v>
      </c>
      <c r="G27" s="9">
        <f t="shared" si="0"/>
        <v>-3.0075588342980741E-2</v>
      </c>
      <c r="H27" s="31">
        <v>200621.92008271441</v>
      </c>
      <c r="I27" s="31">
        <v>639964.74913969263</v>
      </c>
      <c r="J27" s="31">
        <v>2521.4645343681186</v>
      </c>
      <c r="K27" s="31">
        <v>8043.2308570082168</v>
      </c>
      <c r="L27" s="34">
        <f t="shared" si="1"/>
        <v>648007.97999670089</v>
      </c>
      <c r="M27" s="18">
        <v>9414.4206265124376</v>
      </c>
      <c r="N27" s="31">
        <v>30031.101945677598</v>
      </c>
      <c r="O27" s="36">
        <f t="shared" si="2"/>
        <v>678039.08194237854</v>
      </c>
    </row>
    <row r="28" spans="1:15" ht="16.5" x14ac:dyDescent="0.3">
      <c r="A28" s="3" t="s">
        <v>142</v>
      </c>
      <c r="B28" s="5">
        <v>2.2166000000000002E-2</v>
      </c>
      <c r="C28" s="5">
        <v>0.17883400000000002</v>
      </c>
      <c r="D28" s="5">
        <v>0.17232610331839499</v>
      </c>
      <c r="E28" s="5">
        <v>0.20100000000000001</v>
      </c>
      <c r="F28" s="8">
        <v>0.19449217533573174</v>
      </c>
      <c r="G28" s="9">
        <f t="shared" si="0"/>
        <v>-3.2377237135663095E-2</v>
      </c>
      <c r="H28" s="31">
        <v>180879.29331284761</v>
      </c>
      <c r="I28" s="31">
        <v>576987.65679142252</v>
      </c>
      <c r="J28" s="31">
        <v>2273.3344536921795</v>
      </c>
      <c r="K28" s="31">
        <v>7251.7196165200403</v>
      </c>
      <c r="L28" s="34">
        <f t="shared" si="1"/>
        <v>584239.3764079425</v>
      </c>
      <c r="M28" s="18">
        <v>8487.974540226598</v>
      </c>
      <c r="N28" s="31">
        <v>27075.8274823641</v>
      </c>
      <c r="O28" s="36">
        <f t="shared" si="2"/>
        <v>611315.20389030664</v>
      </c>
    </row>
    <row r="29" spans="1:15" ht="16.5" x14ac:dyDescent="0.3">
      <c r="A29" s="3" t="s">
        <v>143</v>
      </c>
      <c r="B29" s="5">
        <v>9.1819999999999992E-3</v>
      </c>
      <c r="C29" s="5">
        <v>0.22881799999999999</v>
      </c>
      <c r="D29" s="5">
        <v>0.22223975412333172</v>
      </c>
      <c r="E29" s="5">
        <v>0.23799999999999999</v>
      </c>
      <c r="F29" s="8">
        <v>0.23142183981513159</v>
      </c>
      <c r="G29" s="9">
        <f t="shared" si="0"/>
        <v>-2.7639328507850447E-2</v>
      </c>
      <c r="H29" s="31">
        <v>182834.20757640898</v>
      </c>
      <c r="I29" s="31">
        <v>583223.64643679047</v>
      </c>
      <c r="J29" s="31">
        <v>2297.9042862472124</v>
      </c>
      <c r="K29" s="31">
        <v>7330.0950339270876</v>
      </c>
      <c r="L29" s="34">
        <f t="shared" si="1"/>
        <v>590553.74147071759</v>
      </c>
      <c r="M29" s="18">
        <v>8579.7112016958999</v>
      </c>
      <c r="N29" s="31">
        <v>27368.458664041107</v>
      </c>
      <c r="O29" s="36">
        <f t="shared" si="2"/>
        <v>617922.20013475872</v>
      </c>
    </row>
    <row r="30" spans="1:15" ht="16.5" x14ac:dyDescent="0.3">
      <c r="A30" s="3" t="s">
        <v>100</v>
      </c>
      <c r="B30" s="5">
        <v>6.5313350000000003</v>
      </c>
      <c r="C30" s="5">
        <v>0.83366499999999988</v>
      </c>
      <c r="D30" s="5">
        <v>0.54748591330181762</v>
      </c>
      <c r="E30" s="5">
        <v>7.3650000000000002</v>
      </c>
      <c r="F30" s="8">
        <v>7.0788235344767694</v>
      </c>
      <c r="G30" s="9">
        <f t="shared" si="0"/>
        <v>-3.8856275020126341E-2</v>
      </c>
      <c r="H30" s="31">
        <v>7954024.5038901567</v>
      </c>
      <c r="I30" s="31">
        <v>25372577.902675614</v>
      </c>
      <c r="J30" s="31">
        <v>99968.092638059054</v>
      </c>
      <c r="K30" s="31">
        <v>318888.66032541374</v>
      </c>
      <c r="L30" s="34">
        <f t="shared" si="1"/>
        <v>25691466.563001029</v>
      </c>
      <c r="M30" s="18">
        <v>373251.99720118009</v>
      </c>
      <c r="N30" s="31">
        <v>1190638.1947509004</v>
      </c>
      <c r="O30" s="36">
        <f t="shared" si="2"/>
        <v>26882104.757751931</v>
      </c>
    </row>
    <row r="31" spans="1:15" ht="16.5" x14ac:dyDescent="0.3">
      <c r="A31" s="3" t="s">
        <v>177</v>
      </c>
      <c r="B31" s="5">
        <v>1.7906999999999999E-2</v>
      </c>
      <c r="C31" s="5">
        <v>0.18409300000000001</v>
      </c>
      <c r="D31" s="5">
        <v>0.17611584219318971</v>
      </c>
      <c r="E31" s="5">
        <v>0.20200000000000001</v>
      </c>
      <c r="F31" s="8">
        <v>0.19402291403676653</v>
      </c>
      <c r="G31" s="9">
        <f t="shared" si="0"/>
        <v>-3.9490524570462759E-2</v>
      </c>
      <c r="H31" s="31">
        <v>221716.1257659262</v>
      </c>
      <c r="I31" s="31">
        <v>707253.24903438007</v>
      </c>
      <c r="J31" s="31">
        <v>2786.5815838358831</v>
      </c>
      <c r="K31" s="31">
        <v>8888.9289042871078</v>
      </c>
      <c r="L31" s="34">
        <f t="shared" si="1"/>
        <v>716142.17793866713</v>
      </c>
      <c r="M31" s="18">
        <v>10404.29115014241</v>
      </c>
      <c r="N31" s="31">
        <v>33188.694301859083</v>
      </c>
      <c r="O31" s="36">
        <f t="shared" si="2"/>
        <v>749330.87224052625</v>
      </c>
    </row>
    <row r="32" spans="1:15" ht="16.5" x14ac:dyDescent="0.3">
      <c r="A32" s="3" t="s">
        <v>112</v>
      </c>
      <c r="B32" s="5">
        <v>4.9981999999999999E-2</v>
      </c>
      <c r="C32" s="5">
        <v>0.21301800000000001</v>
      </c>
      <c r="D32" s="5">
        <v>0.19616916997577039</v>
      </c>
      <c r="E32" s="5">
        <v>0.26300000000000001</v>
      </c>
      <c r="F32" s="8">
        <v>0.24615126112163904</v>
      </c>
      <c r="G32" s="9">
        <f t="shared" si="0"/>
        <v>-6.4063645925326873E-2</v>
      </c>
      <c r="H32" s="31">
        <v>468295.95736708306</v>
      </c>
      <c r="I32" s="31">
        <v>1493819.3431505249</v>
      </c>
      <c r="J32" s="31">
        <v>5885.6562014870433</v>
      </c>
      <c r="K32" s="31">
        <v>18774.680717611493</v>
      </c>
      <c r="L32" s="34">
        <f t="shared" si="1"/>
        <v>1512594.0238681363</v>
      </c>
      <c r="M32" s="18">
        <v>21975.341072059178</v>
      </c>
      <c r="N32" s="31">
        <v>70099.237564077339</v>
      </c>
      <c r="O32" s="36">
        <f t="shared" si="2"/>
        <v>1582693.2614322137</v>
      </c>
    </row>
    <row r="33" spans="1:15" ht="16.5" x14ac:dyDescent="0.3">
      <c r="A33" s="3" t="s">
        <v>163</v>
      </c>
      <c r="B33" s="5">
        <v>1.3187000000000001E-2</v>
      </c>
      <c r="C33" s="5">
        <v>0.20181299999999999</v>
      </c>
      <c r="D33" s="5">
        <v>0.19411373998168496</v>
      </c>
      <c r="E33" s="5">
        <v>0.215</v>
      </c>
      <c r="F33" s="8">
        <v>0.20730081674185646</v>
      </c>
      <c r="G33" s="9">
        <f t="shared" si="0"/>
        <v>-3.5810154689039697E-2</v>
      </c>
      <c r="H33" s="31">
        <v>213992.06319515873</v>
      </c>
      <c r="I33" s="31">
        <v>682614.22771805292</v>
      </c>
      <c r="J33" s="31">
        <v>2689.5037080713519</v>
      </c>
      <c r="K33" s="31">
        <v>8579.2597595343905</v>
      </c>
      <c r="L33" s="34">
        <f t="shared" si="1"/>
        <v>691193.4874775873</v>
      </c>
      <c r="M33" s="18">
        <v>10041.83038834366</v>
      </c>
      <c r="N33" s="31">
        <v>32032.47911658978</v>
      </c>
      <c r="O33" s="36">
        <f t="shared" si="2"/>
        <v>723225.96659417707</v>
      </c>
    </row>
    <row r="34" spans="1:15" ht="16.5" x14ac:dyDescent="0.3">
      <c r="A34" s="3" t="s">
        <v>101</v>
      </c>
      <c r="B34" s="5">
        <v>0.17447099999999999</v>
      </c>
      <c r="C34" s="5">
        <v>0.33952900000000003</v>
      </c>
      <c r="D34" s="5">
        <v>0.26739491887383127</v>
      </c>
      <c r="E34" s="5">
        <v>0.51400000000000001</v>
      </c>
      <c r="F34" s="8">
        <v>0.44186608248976289</v>
      </c>
      <c r="G34" s="9">
        <f t="shared" si="0"/>
        <v>-0.14033836091485818</v>
      </c>
      <c r="H34" s="31">
        <v>2004899.1323901881</v>
      </c>
      <c r="I34" s="31">
        <v>6395436.5992583437</v>
      </c>
      <c r="J34" s="31">
        <v>25198.054406133859</v>
      </c>
      <c r="K34" s="31">
        <v>80379.385065107781</v>
      </c>
      <c r="L34" s="34">
        <f t="shared" si="1"/>
        <v>6475815.9843234513</v>
      </c>
      <c r="M34" s="18">
        <v>94082.260494112968</v>
      </c>
      <c r="N34" s="31">
        <v>300113.41836817493</v>
      </c>
      <c r="O34" s="36">
        <f t="shared" si="2"/>
        <v>6775929.402691626</v>
      </c>
    </row>
    <row r="35" spans="1:15" ht="16.5" x14ac:dyDescent="0.3">
      <c r="A35" s="3" t="s">
        <v>102</v>
      </c>
      <c r="B35" s="5">
        <v>0.55515999999999999</v>
      </c>
      <c r="C35" s="5">
        <v>0.20584000000000002</v>
      </c>
      <c r="D35" s="5">
        <v>0.17356903446672786</v>
      </c>
      <c r="E35" s="5">
        <v>0.76100000000000001</v>
      </c>
      <c r="F35" s="8">
        <v>0.72872930430351501</v>
      </c>
      <c r="G35" s="9">
        <f t="shared" si="0"/>
        <v>-4.2405644804842324E-2</v>
      </c>
      <c r="H35" s="31">
        <v>896935.75555949286</v>
      </c>
      <c r="I35" s="31">
        <v>2861139.3289646222</v>
      </c>
      <c r="J35" s="31">
        <v>11272.904258505238</v>
      </c>
      <c r="K35" s="31">
        <v>35959.48709341287</v>
      </c>
      <c r="L35" s="34">
        <f t="shared" si="1"/>
        <v>2897098.816058035</v>
      </c>
      <c r="M35" s="18">
        <v>42089.770022709155</v>
      </c>
      <c r="N35" s="31">
        <v>134262.34333130193</v>
      </c>
      <c r="O35" s="36">
        <f t="shared" si="2"/>
        <v>3031361.1593893371</v>
      </c>
    </row>
    <row r="36" spans="1:15" ht="16.5" x14ac:dyDescent="0.3">
      <c r="A36" s="3" t="s">
        <v>126</v>
      </c>
      <c r="B36" s="5">
        <v>1.5337999999999999E-2</v>
      </c>
      <c r="C36" s="5">
        <v>0.18766200000000002</v>
      </c>
      <c r="D36" s="5">
        <v>0.17607160341972058</v>
      </c>
      <c r="E36" s="5">
        <v>0.20300000000000001</v>
      </c>
      <c r="F36" s="8">
        <v>0.19140967429565658</v>
      </c>
      <c r="G36" s="9">
        <f t="shared" si="0"/>
        <v>-5.7095200514007072E-2</v>
      </c>
      <c r="H36" s="31">
        <v>322142.9634049749</v>
      </c>
      <c r="I36" s="31">
        <v>1027605.2620650036</v>
      </c>
      <c r="J36" s="31">
        <v>4048.7702285323612</v>
      </c>
      <c r="K36" s="31">
        <v>12915.190037851778</v>
      </c>
      <c r="L36" s="34">
        <f t="shared" si="1"/>
        <v>1040520.4521028554</v>
      </c>
      <c r="M36" s="18">
        <v>15116.939156574925</v>
      </c>
      <c r="N36" s="31">
        <v>48221.590996182516</v>
      </c>
      <c r="O36" s="36">
        <f t="shared" si="2"/>
        <v>1088742.0430990378</v>
      </c>
    </row>
    <row r="37" spans="1:15" ht="16.5" x14ac:dyDescent="0.3">
      <c r="A37" s="3" t="s">
        <v>119</v>
      </c>
      <c r="B37" s="5">
        <v>2.7393000000000001E-2</v>
      </c>
      <c r="C37" s="5">
        <v>0.21760699999999999</v>
      </c>
      <c r="D37" s="5">
        <v>0.19851654719098807</v>
      </c>
      <c r="E37" s="5">
        <v>0.245</v>
      </c>
      <c r="F37" s="8">
        <v>0.22590963084170532</v>
      </c>
      <c r="G37" s="9">
        <f t="shared" si="0"/>
        <v>-7.7919874115488508E-2</v>
      </c>
      <c r="H37" s="31">
        <v>530600.1099557858</v>
      </c>
      <c r="I37" s="31">
        <v>1692563.6347281912</v>
      </c>
      <c r="J37" s="31">
        <v>6668.7097732577822</v>
      </c>
      <c r="K37" s="31">
        <v>21272.546765422179</v>
      </c>
      <c r="L37" s="34">
        <f t="shared" si="1"/>
        <v>1713836.1814936134</v>
      </c>
      <c r="M37" s="18">
        <v>24899.037042103882</v>
      </c>
      <c r="N37" s="31">
        <v>79425.548254648791</v>
      </c>
      <c r="O37" s="36">
        <f t="shared" si="2"/>
        <v>1793261.7297482621</v>
      </c>
    </row>
    <row r="38" spans="1:15" ht="16.5" x14ac:dyDescent="0.3">
      <c r="A38" s="3" t="s">
        <v>120</v>
      </c>
      <c r="B38" s="5">
        <v>0.12414699999999999</v>
      </c>
      <c r="C38" s="5">
        <v>0.42785300000000004</v>
      </c>
      <c r="D38" s="5">
        <v>0.36163637199448784</v>
      </c>
      <c r="E38" s="5">
        <v>0.55200000000000005</v>
      </c>
      <c r="F38" s="8">
        <v>0.48578355187235478</v>
      </c>
      <c r="G38" s="9">
        <f t="shared" si="0"/>
        <v>-0.11995733356457472</v>
      </c>
      <c r="H38" s="31">
        <v>1840428.2476719096</v>
      </c>
      <c r="I38" s="31">
        <v>5870790.1975285597</v>
      </c>
      <c r="J38" s="31">
        <v>23130.944777324068</v>
      </c>
      <c r="K38" s="31">
        <v>73785.502928499322</v>
      </c>
      <c r="L38" s="34">
        <f t="shared" si="1"/>
        <v>5944575.7004570588</v>
      </c>
      <c r="M38" s="18">
        <v>86364.269913053256</v>
      </c>
      <c r="N38" s="31">
        <v>275493.76611864014</v>
      </c>
      <c r="O38" s="36">
        <f t="shared" si="2"/>
        <v>6220069.4665756989</v>
      </c>
    </row>
    <row r="39" spans="1:15" ht="16.5" x14ac:dyDescent="0.3">
      <c r="A39" s="3" t="s">
        <v>173</v>
      </c>
      <c r="B39" s="5">
        <v>0.28867300000000001</v>
      </c>
      <c r="C39" s="5">
        <v>0.15132699999999999</v>
      </c>
      <c r="D39" s="5">
        <v>0.14404801019421293</v>
      </c>
      <c r="E39" s="5">
        <v>0.44</v>
      </c>
      <c r="F39" s="8">
        <v>0.43272117042393016</v>
      </c>
      <c r="G39" s="9">
        <f t="shared" si="0"/>
        <v>-1.654279449106788E-2</v>
      </c>
      <c r="H39" s="31">
        <v>202308.70033930242</v>
      </c>
      <c r="I39" s="31">
        <v>645345.41693170695</v>
      </c>
      <c r="J39" s="31">
        <v>2542.6643942463561</v>
      </c>
      <c r="K39" s="31">
        <v>8110.856383686355</v>
      </c>
      <c r="L39" s="34">
        <f t="shared" si="1"/>
        <v>653456.27331539325</v>
      </c>
      <c r="M39" s="18">
        <v>9493.5747829150641</v>
      </c>
      <c r="N39" s="31">
        <v>30283.596138857916</v>
      </c>
      <c r="O39" s="36">
        <f t="shared" si="2"/>
        <v>683739.86945425114</v>
      </c>
    </row>
    <row r="40" spans="1:15" ht="16.5" x14ac:dyDescent="0.3">
      <c r="A40" s="3" t="s">
        <v>114</v>
      </c>
      <c r="B40" s="5">
        <v>4.0312000000000001E-2</v>
      </c>
      <c r="C40" s="5">
        <v>0.20968799999999999</v>
      </c>
      <c r="D40" s="5">
        <v>0.17826596638415521</v>
      </c>
      <c r="E40" s="5">
        <v>0.25</v>
      </c>
      <c r="F40" s="8">
        <v>0.21857804732010452</v>
      </c>
      <c r="G40" s="9">
        <f t="shared" si="0"/>
        <v>-0.1256878107195819</v>
      </c>
      <c r="H40" s="31">
        <v>873345.68591796514</v>
      </c>
      <c r="I40" s="31">
        <v>2785889.2616035687</v>
      </c>
      <c r="J40" s="31">
        <v>10976.418590638772</v>
      </c>
      <c r="K40" s="31">
        <v>35013.726151729883</v>
      </c>
      <c r="L40" s="34">
        <f t="shared" si="1"/>
        <v>2820902.9877552986</v>
      </c>
      <c r="M40" s="18">
        <v>40982.778134073596</v>
      </c>
      <c r="N40" s="31">
        <v>130731.14501549353</v>
      </c>
      <c r="O40" s="36">
        <f t="shared" si="2"/>
        <v>2951634.1327707921</v>
      </c>
    </row>
    <row r="41" spans="1:15" ht="16.5" x14ac:dyDescent="0.3">
      <c r="A41" s="3" t="s">
        <v>121</v>
      </c>
      <c r="B41" s="5">
        <v>4.9560000000000003E-3</v>
      </c>
      <c r="C41" s="5">
        <v>0.18404400000000001</v>
      </c>
      <c r="D41" s="5">
        <v>0.17616068185651107</v>
      </c>
      <c r="E41" s="5">
        <v>0.189</v>
      </c>
      <c r="F41" s="8">
        <v>0.18111674892114168</v>
      </c>
      <c r="G41" s="9">
        <f t="shared" si="0"/>
        <v>-4.1710323168562491E-2</v>
      </c>
      <c r="H41" s="31">
        <v>219108.06724415068</v>
      </c>
      <c r="I41" s="31">
        <v>698933.79163440317</v>
      </c>
      <c r="J41" s="31">
        <v>2753.8028771845711</v>
      </c>
      <c r="K41" s="31">
        <v>8784.3679631368013</v>
      </c>
      <c r="L41" s="34">
        <f t="shared" si="1"/>
        <v>707718.15959753993</v>
      </c>
      <c r="M41" s="18">
        <v>10281.904922693095</v>
      </c>
      <c r="N41" s="31">
        <v>32798.293934264839</v>
      </c>
      <c r="O41" s="36">
        <f t="shared" si="2"/>
        <v>740516.45353180473</v>
      </c>
    </row>
    <row r="42" spans="1:15" ht="16.5" x14ac:dyDescent="0.3">
      <c r="A42" s="3" t="s">
        <v>132</v>
      </c>
      <c r="B42" s="5">
        <v>2.916928</v>
      </c>
      <c r="C42" s="5">
        <v>0.37507199999999985</v>
      </c>
      <c r="D42" s="5">
        <v>0.33596466515336348</v>
      </c>
      <c r="E42" s="5">
        <v>3.2919999999999998</v>
      </c>
      <c r="F42" s="8">
        <v>3.2528938696478522</v>
      </c>
      <c r="G42" s="9">
        <f t="shared" si="0"/>
        <v>-1.1879140447189407E-2</v>
      </c>
      <c r="H42" s="31">
        <v>1086920.681980595</v>
      </c>
      <c r="I42" s="31">
        <v>3467173.0850331308</v>
      </c>
      <c r="J42" s="31">
        <v>13660.680498697795</v>
      </c>
      <c r="K42" s="31">
        <v>43576.265070248759</v>
      </c>
      <c r="L42" s="34">
        <f t="shared" si="1"/>
        <v>3510749.3501033797</v>
      </c>
      <c r="M42" s="18">
        <v>51005.037154475227</v>
      </c>
      <c r="N42" s="31">
        <v>162701.1933390265</v>
      </c>
      <c r="O42" s="36">
        <f t="shared" si="2"/>
        <v>3673450.5434424062</v>
      </c>
    </row>
    <row r="43" spans="1:15" ht="16.5" x14ac:dyDescent="0.3">
      <c r="A43" s="3" t="s">
        <v>152</v>
      </c>
      <c r="B43" s="5">
        <v>6.953E-3</v>
      </c>
      <c r="C43" s="5">
        <v>0.18304700000000002</v>
      </c>
      <c r="D43" s="5">
        <v>0.17958453187669782</v>
      </c>
      <c r="E43" s="5">
        <v>0.19</v>
      </c>
      <c r="F43" s="8">
        <v>0.1865376009485831</v>
      </c>
      <c r="G43" s="9">
        <f t="shared" si="0"/>
        <v>-1.8223152902194228E-2</v>
      </c>
      <c r="H43" s="31">
        <v>96234.352628764696</v>
      </c>
      <c r="I43" s="31">
        <v>306978.3865755875</v>
      </c>
      <c r="J43" s="31">
        <v>1209.4964849367461</v>
      </c>
      <c r="K43" s="31">
        <v>3858.1781803740982</v>
      </c>
      <c r="L43" s="34">
        <f t="shared" si="1"/>
        <v>310836.56475596159</v>
      </c>
      <c r="M43" s="18">
        <v>4515.9106940746133</v>
      </c>
      <c r="N43" s="31">
        <v>14405.323472525772</v>
      </c>
      <c r="O43" s="36">
        <f t="shared" si="2"/>
        <v>325241.88822848734</v>
      </c>
    </row>
    <row r="44" spans="1:15" ht="16.5" x14ac:dyDescent="0.3">
      <c r="A44" s="3" t="s">
        <v>103</v>
      </c>
      <c r="B44" s="5">
        <v>0.17147999999999999</v>
      </c>
      <c r="C44" s="5">
        <v>0.34552000000000005</v>
      </c>
      <c r="D44" s="5">
        <v>0.26686549074990745</v>
      </c>
      <c r="E44" s="5">
        <v>0.51700000000000002</v>
      </c>
      <c r="F44" s="8">
        <v>0.43834565306228052</v>
      </c>
      <c r="G44" s="9">
        <f t="shared" si="0"/>
        <v>-0.15213606757779397</v>
      </c>
      <c r="H44" s="31">
        <v>2186128.7640695628</v>
      </c>
      <c r="I44" s="31">
        <v>6973541.8019528063</v>
      </c>
      <c r="J44" s="31">
        <v>27475.79199666105</v>
      </c>
      <c r="K44" s="31">
        <v>87645.150267269142</v>
      </c>
      <c r="L44" s="34">
        <f t="shared" si="1"/>
        <v>7061186.9522200758</v>
      </c>
      <c r="M44" s="18">
        <v>102586.67507609946</v>
      </c>
      <c r="N44" s="31">
        <v>327241.68801237451</v>
      </c>
      <c r="O44" s="36">
        <f t="shared" si="2"/>
        <v>7388428.6402324503</v>
      </c>
    </row>
    <row r="45" spans="1:15" ht="16.5" x14ac:dyDescent="0.3">
      <c r="A45" s="3" t="s">
        <v>188</v>
      </c>
      <c r="B45" s="5">
        <v>4.9107999999999999E-2</v>
      </c>
      <c r="C45" s="5">
        <v>0.22789200000000004</v>
      </c>
      <c r="D45" s="5">
        <v>0.2230610730471464</v>
      </c>
      <c r="E45" s="5">
        <v>0.27700000000000002</v>
      </c>
      <c r="F45" s="8">
        <v>0.27216917382703132</v>
      </c>
      <c r="G45" s="9">
        <f t="shared" si="0"/>
        <v>-1.7439805678587383E-2</v>
      </c>
      <c r="H45" s="31">
        <v>134268.58733325079</v>
      </c>
      <c r="I45" s="31">
        <v>428303.95987954782</v>
      </c>
      <c r="J45" s="31">
        <v>1687.5198926464218</v>
      </c>
      <c r="K45" s="31">
        <v>5383.0271603444653</v>
      </c>
      <c r="L45" s="34">
        <f t="shared" si="1"/>
        <v>433686.98703989229</v>
      </c>
      <c r="M45" s="18">
        <v>6300.7120934825507</v>
      </c>
      <c r="N45" s="31">
        <v>20098.669341039797</v>
      </c>
      <c r="O45" s="36">
        <f t="shared" si="2"/>
        <v>453785.65638093208</v>
      </c>
    </row>
    <row r="46" spans="1:15" ht="16.5" x14ac:dyDescent="0.3">
      <c r="A46" s="3" t="s">
        <v>104</v>
      </c>
      <c r="B46" s="5">
        <v>7.3696999999999999E-2</v>
      </c>
      <c r="C46" s="5">
        <v>0.251303</v>
      </c>
      <c r="D46" s="5">
        <v>0.22007545455453817</v>
      </c>
      <c r="E46" s="5">
        <v>0.32500000000000001</v>
      </c>
      <c r="F46" s="8">
        <v>0.29377256333381213</v>
      </c>
      <c r="G46" s="9">
        <f t="shared" si="0"/>
        <v>-9.6084420511347357E-2</v>
      </c>
      <c r="H46" s="31">
        <v>867939.28348511457</v>
      </c>
      <c r="I46" s="31">
        <v>2768643.3545996831</v>
      </c>
      <c r="J46" s="31">
        <v>10908.469624806254</v>
      </c>
      <c r="K46" s="31">
        <v>34796.975445449236</v>
      </c>
      <c r="L46" s="34">
        <f t="shared" si="1"/>
        <v>2803440.3300451324</v>
      </c>
      <c r="M46" s="18">
        <v>40729.076312467689</v>
      </c>
      <c r="N46" s="31">
        <v>129921.86045399911</v>
      </c>
      <c r="O46" s="36">
        <f t="shared" si="2"/>
        <v>2933362.1904991316</v>
      </c>
    </row>
    <row r="47" spans="1:15" ht="16.5" x14ac:dyDescent="0.3">
      <c r="A47" s="3" t="s">
        <v>178</v>
      </c>
      <c r="B47" s="5">
        <v>2.0666E-2</v>
      </c>
      <c r="C47" s="5">
        <v>0.183334</v>
      </c>
      <c r="D47" s="5">
        <v>0.17308242632029955</v>
      </c>
      <c r="E47" s="5">
        <v>0.20399999999999999</v>
      </c>
      <c r="F47" s="8">
        <v>0.19374849806226452</v>
      </c>
      <c r="G47" s="9">
        <f t="shared" si="0"/>
        <v>-5.0252460479095484E-2</v>
      </c>
      <c r="H47" s="31">
        <v>284931.52805329394</v>
      </c>
      <c r="I47" s="31">
        <v>908904.3400513567</v>
      </c>
      <c r="J47" s="31">
        <v>3581.0879609441035</v>
      </c>
      <c r="K47" s="31">
        <v>11423.328306437767</v>
      </c>
      <c r="L47" s="34">
        <f t="shared" si="1"/>
        <v>920327.66835779452</v>
      </c>
      <c r="M47" s="18">
        <v>13370.748588901333</v>
      </c>
      <c r="N47" s="31">
        <v>42651.409990385175</v>
      </c>
      <c r="O47" s="36">
        <f t="shared" si="2"/>
        <v>962979.0783481797</v>
      </c>
    </row>
    <row r="48" spans="1:15" ht="16.5" x14ac:dyDescent="0.3">
      <c r="A48" s="3" t="s">
        <v>199</v>
      </c>
      <c r="B48" s="5">
        <v>0.106083</v>
      </c>
      <c r="C48" s="5">
        <v>0.23591700000000004</v>
      </c>
      <c r="D48" s="5">
        <v>0.1739755028068723</v>
      </c>
      <c r="E48" s="5">
        <v>0.34200000000000003</v>
      </c>
      <c r="F48" s="8">
        <v>0.28005860650808773</v>
      </c>
      <c r="G48" s="9">
        <f t="shared" si="0"/>
        <v>-0.18111518564886631</v>
      </c>
      <c r="H48" s="31">
        <v>1721606.8440113459</v>
      </c>
      <c r="I48" s="31">
        <v>5491761.2770860288</v>
      </c>
      <c r="J48" s="31">
        <v>21637.568803599846</v>
      </c>
      <c r="K48" s="31">
        <v>69021.776312775401</v>
      </c>
      <c r="L48" s="34">
        <f t="shared" si="1"/>
        <v>5560783.0533988038</v>
      </c>
      <c r="M48" s="18">
        <v>80788.435163630173</v>
      </c>
      <c r="N48" s="31">
        <v>257707.3862196354</v>
      </c>
      <c r="O48" s="36">
        <f t="shared" si="2"/>
        <v>5818490.4396184394</v>
      </c>
    </row>
    <row r="49" spans="1:15" ht="16.5" x14ac:dyDescent="0.3">
      <c r="A49" s="3" t="s">
        <v>179</v>
      </c>
      <c r="B49" s="5">
        <v>2.7560999999999999E-2</v>
      </c>
      <c r="C49" s="5">
        <v>0.20943899999999999</v>
      </c>
      <c r="D49" s="5">
        <v>0.19475504781784694</v>
      </c>
      <c r="E49" s="5">
        <v>0.23699999999999999</v>
      </c>
      <c r="F49" s="8">
        <v>0.22231613013794843</v>
      </c>
      <c r="G49" s="9">
        <f t="shared" si="0"/>
        <v>-6.1957256801905336E-2</v>
      </c>
      <c r="H49" s="31">
        <v>408125.31694787741</v>
      </c>
      <c r="I49" s="31">
        <v>1301880.7514673453</v>
      </c>
      <c r="J49" s="31">
        <v>5129.4171236998664</v>
      </c>
      <c r="K49" s="31">
        <v>16362.35034261474</v>
      </c>
      <c r="L49" s="34">
        <f t="shared" si="1"/>
        <v>1318243.1018099601</v>
      </c>
      <c r="M49" s="18">
        <v>19151.762681225897</v>
      </c>
      <c r="N49" s="31">
        <v>61092.292381712061</v>
      </c>
      <c r="O49" s="36">
        <f t="shared" si="2"/>
        <v>1379335.3941916721</v>
      </c>
    </row>
    <row r="50" spans="1:15" ht="16.5" x14ac:dyDescent="0.3">
      <c r="A50" s="3" t="s">
        <v>122</v>
      </c>
      <c r="B50" s="5">
        <v>2.0518000000000002E-2</v>
      </c>
      <c r="C50" s="5">
        <v>0.205482</v>
      </c>
      <c r="D50" s="5">
        <v>0.18459566908111638</v>
      </c>
      <c r="E50" s="5">
        <v>0.22600000000000001</v>
      </c>
      <c r="F50" s="8">
        <v>0.20511374503145025</v>
      </c>
      <c r="G50" s="9">
        <f t="shared" si="0"/>
        <v>-9.2417057382963574E-2</v>
      </c>
      <c r="H50" s="31">
        <v>580515.18495973479</v>
      </c>
      <c r="I50" s="31">
        <v>1851787.9529882348</v>
      </c>
      <c r="J50" s="31">
        <v>7296.0544387903064</v>
      </c>
      <c r="K50" s="31">
        <v>23273.716285363575</v>
      </c>
      <c r="L50" s="34">
        <f t="shared" si="1"/>
        <v>1875061.6692735984</v>
      </c>
      <c r="M50" s="18">
        <v>27241.360909293231</v>
      </c>
      <c r="N50" s="31">
        <v>86897.337506051234</v>
      </c>
      <c r="O50" s="36">
        <f t="shared" si="2"/>
        <v>1961959.0067796495</v>
      </c>
    </row>
    <row r="51" spans="1:15" ht="16.5" x14ac:dyDescent="0.3">
      <c r="A51" s="3" t="s">
        <v>123</v>
      </c>
      <c r="B51" s="5">
        <v>1.1826E-2</v>
      </c>
      <c r="C51" s="5">
        <v>0.205174</v>
      </c>
      <c r="D51" s="5">
        <v>0.19216364995243784</v>
      </c>
      <c r="E51" s="5">
        <v>0.217</v>
      </c>
      <c r="F51" s="8">
        <v>0.20398972548656527</v>
      </c>
      <c r="G51" s="9">
        <f t="shared" si="0"/>
        <v>-5.9955182089560966E-2</v>
      </c>
      <c r="H51" s="31">
        <v>361609.19834198151</v>
      </c>
      <c r="I51" s="31">
        <v>1153498.7792366885</v>
      </c>
      <c r="J51" s="31">
        <v>4544.7913595118298</v>
      </c>
      <c r="K51" s="31">
        <v>14497.45003478724</v>
      </c>
      <c r="L51" s="34">
        <f t="shared" si="1"/>
        <v>1167996.2292714757</v>
      </c>
      <c r="M51" s="18">
        <v>16968.938858743873</v>
      </c>
      <c r="N51" s="31">
        <v>54129.29302752926</v>
      </c>
      <c r="O51" s="36">
        <f t="shared" si="2"/>
        <v>1222125.522299005</v>
      </c>
    </row>
    <row r="52" spans="1:15" ht="16.5" x14ac:dyDescent="0.3">
      <c r="A52" s="3" t="s">
        <v>105</v>
      </c>
      <c r="B52" s="5">
        <v>0.170352</v>
      </c>
      <c r="C52" s="5">
        <v>0.21764800000000001</v>
      </c>
      <c r="D52" s="5">
        <v>0.16070973085978152</v>
      </c>
      <c r="E52" s="5">
        <v>0.38800000000000001</v>
      </c>
      <c r="F52" s="8">
        <v>0.33106185344668221</v>
      </c>
      <c r="G52" s="9">
        <f t="shared" si="0"/>
        <v>-0.14674780039514901</v>
      </c>
      <c r="H52" s="31">
        <v>1582545.9723361284</v>
      </c>
      <c r="I52" s="31">
        <v>5048170.3882136354</v>
      </c>
      <c r="J52" s="31">
        <v>19889.818328961701</v>
      </c>
      <c r="K52" s="31">
        <v>63446.619352860776</v>
      </c>
      <c r="L52" s="34">
        <f t="shared" si="1"/>
        <v>5111617.0075664958</v>
      </c>
      <c r="M52" s="18">
        <v>74262.839465512021</v>
      </c>
      <c r="N52" s="31">
        <v>236891.35967472219</v>
      </c>
      <c r="O52" s="36">
        <f t="shared" si="2"/>
        <v>5348508.3672412178</v>
      </c>
    </row>
    <row r="53" spans="1:15" ht="16.5" x14ac:dyDescent="0.3">
      <c r="A53" s="3" t="s">
        <v>106</v>
      </c>
      <c r="B53" s="5">
        <v>1.4890939999999999</v>
      </c>
      <c r="C53" s="5">
        <v>0.48890600000000006</v>
      </c>
      <c r="D53" s="5">
        <v>0.31966050886476055</v>
      </c>
      <c r="E53" s="5">
        <v>1.978</v>
      </c>
      <c r="F53" s="8">
        <v>1.8087551786178269</v>
      </c>
      <c r="G53" s="9">
        <f t="shared" si="0"/>
        <v>-8.5563610405547608E-2</v>
      </c>
      <c r="H53" s="31">
        <v>4704011.7501242757</v>
      </c>
      <c r="I53" s="31">
        <v>15005347.862174235</v>
      </c>
      <c r="J53" s="31">
        <v>59121.150830871891</v>
      </c>
      <c r="K53" s="31">
        <v>188590.82020912613</v>
      </c>
      <c r="L53" s="34">
        <f t="shared" si="1"/>
        <v>15193938.682383362</v>
      </c>
      <c r="M53" s="18">
        <v>220741.30897295894</v>
      </c>
      <c r="N53" s="31">
        <v>704143.67664014094</v>
      </c>
      <c r="O53" s="36">
        <f t="shared" si="2"/>
        <v>15898082.359023504</v>
      </c>
    </row>
    <row r="54" spans="1:15" ht="16.5" x14ac:dyDescent="0.3">
      <c r="A54" s="3" t="s">
        <v>144</v>
      </c>
      <c r="B54" s="5">
        <v>0.489537</v>
      </c>
      <c r="C54" s="5">
        <v>0.42546300000000004</v>
      </c>
      <c r="D54" s="5">
        <v>0.37873307862861189</v>
      </c>
      <c r="E54" s="5">
        <v>0.91500000000000004</v>
      </c>
      <c r="F54" s="8">
        <v>0.86827040013523138</v>
      </c>
      <c r="G54" s="9">
        <f t="shared" si="0"/>
        <v>-5.1070600945102407E-2</v>
      </c>
      <c r="H54" s="31">
        <v>1298808.3478554897</v>
      </c>
      <c r="I54" s="31">
        <v>4143074.4864428835</v>
      </c>
      <c r="J54" s="31">
        <v>16323.735635212041</v>
      </c>
      <c r="K54" s="31">
        <v>52071.156414533871</v>
      </c>
      <c r="L54" s="34">
        <f t="shared" si="1"/>
        <v>4195145.6428574175</v>
      </c>
      <c r="M54" s="18">
        <v>60948.116212306079</v>
      </c>
      <c r="N54" s="31">
        <v>194418.6651501694</v>
      </c>
      <c r="O54" s="36">
        <f t="shared" si="2"/>
        <v>4389564.3080075867</v>
      </c>
    </row>
    <row r="55" spans="1:15" ht="16.5" x14ac:dyDescent="0.3">
      <c r="A55" s="3" t="s">
        <v>107</v>
      </c>
      <c r="B55" s="5">
        <v>0.94315899999999997</v>
      </c>
      <c r="C55" s="5">
        <v>0.97384100000000007</v>
      </c>
      <c r="D55" s="5">
        <v>0.63467578597418062</v>
      </c>
      <c r="E55" s="5">
        <v>1.917</v>
      </c>
      <c r="F55" s="8">
        <v>1.577835370221341</v>
      </c>
      <c r="G55" s="9">
        <f t="shared" si="0"/>
        <v>-0.17692468950373452</v>
      </c>
      <c r="H55" s="31">
        <v>9426784.173813507</v>
      </c>
      <c r="I55" s="31">
        <v>30070540.479830515</v>
      </c>
      <c r="J55" s="31">
        <v>118478.09031841392</v>
      </c>
      <c r="K55" s="31">
        <v>377933.7836957848</v>
      </c>
      <c r="L55" s="34">
        <f t="shared" si="1"/>
        <v>30448474.263526298</v>
      </c>
      <c r="M55" s="18">
        <v>442362.98471792578</v>
      </c>
      <c r="N55" s="31">
        <v>1411095.6391354201</v>
      </c>
      <c r="O55" s="36">
        <f t="shared" si="2"/>
        <v>31859569.902661718</v>
      </c>
    </row>
    <row r="56" spans="1:15" ht="16.5" x14ac:dyDescent="0.3">
      <c r="A56" s="3" t="s">
        <v>108</v>
      </c>
      <c r="B56" s="5">
        <v>6.6560999999999995E-2</v>
      </c>
      <c r="C56" s="5">
        <v>0.18243900000000002</v>
      </c>
      <c r="D56" s="5">
        <v>0.16552298660951709</v>
      </c>
      <c r="E56" s="5">
        <v>0.249</v>
      </c>
      <c r="F56" s="8">
        <v>0.23208407254653113</v>
      </c>
      <c r="G56" s="9">
        <f t="shared" si="0"/>
        <v>-6.7935451620356857E-2</v>
      </c>
      <c r="H56" s="31">
        <v>470163.40503372718</v>
      </c>
      <c r="I56" s="31">
        <v>1499776.3227119939</v>
      </c>
      <c r="J56" s="31">
        <v>5909.1267328192625</v>
      </c>
      <c r="K56" s="31">
        <v>18849.54946919161</v>
      </c>
      <c r="L56" s="34">
        <f t="shared" si="1"/>
        <v>1518625.8721811855</v>
      </c>
      <c r="M56" s="18">
        <v>22062.97326012986</v>
      </c>
      <c r="N56" s="31">
        <v>70378.775867928169</v>
      </c>
      <c r="O56" s="36">
        <f t="shared" si="2"/>
        <v>1589004.6480491138</v>
      </c>
    </row>
    <row r="57" spans="1:15" ht="16.5" x14ac:dyDescent="0.3">
      <c r="A57" s="3" t="s">
        <v>180</v>
      </c>
      <c r="B57" s="5">
        <v>4.6175000000000001E-2</v>
      </c>
      <c r="C57" s="5">
        <v>0.25682499999999997</v>
      </c>
      <c r="D57" s="5">
        <v>0.23374165999961813</v>
      </c>
      <c r="E57" s="5">
        <v>0.30299999999999999</v>
      </c>
      <c r="F57" s="8">
        <v>0.27991676364831142</v>
      </c>
      <c r="G57" s="9">
        <f t="shared" si="0"/>
        <v>-7.6182298190391351E-2</v>
      </c>
      <c r="H57" s="31">
        <v>641578.36052215099</v>
      </c>
      <c r="I57" s="31">
        <v>2046573.646467607</v>
      </c>
      <c r="J57" s="31">
        <v>8063.5111128817807</v>
      </c>
      <c r="K57" s="31">
        <v>25721.829720366284</v>
      </c>
      <c r="L57" s="34">
        <f t="shared" si="1"/>
        <v>2072295.4761879733</v>
      </c>
      <c r="M57" s="18">
        <v>30106.822566215589</v>
      </c>
      <c r="N57" s="31">
        <v>96037.886303937674</v>
      </c>
      <c r="O57" s="36">
        <f t="shared" si="2"/>
        <v>2168333.3624919108</v>
      </c>
    </row>
    <row r="58" spans="1:15" ht="16.5" x14ac:dyDescent="0.3">
      <c r="A58" s="3" t="s">
        <v>189</v>
      </c>
      <c r="B58" s="5">
        <v>2.4895E-2</v>
      </c>
      <c r="C58" s="5">
        <v>0.27410499999999999</v>
      </c>
      <c r="D58" s="5">
        <v>0.26573971344204184</v>
      </c>
      <c r="E58" s="5">
        <v>0.29899999999999999</v>
      </c>
      <c r="F58" s="8">
        <v>0.29063482105946009</v>
      </c>
      <c r="G58" s="9">
        <f t="shared" si="0"/>
        <v>-2.7977187092106726E-2</v>
      </c>
      <c r="H58" s="31">
        <v>232502.83055536263</v>
      </c>
      <c r="I58" s="31">
        <v>741661.80629357451</v>
      </c>
      <c r="J58" s="31">
        <v>2922.1514834662376</v>
      </c>
      <c r="K58" s="31">
        <v>9321.3839260118675</v>
      </c>
      <c r="L58" s="34">
        <f t="shared" si="1"/>
        <v>750983.19021958637</v>
      </c>
      <c r="M58" s="18">
        <v>10910.470016439271</v>
      </c>
      <c r="N58" s="31">
        <v>34803.35650355633</v>
      </c>
      <c r="O58" s="36">
        <f t="shared" si="2"/>
        <v>785786.54672314273</v>
      </c>
    </row>
    <row r="59" spans="1:15" ht="16.5" x14ac:dyDescent="0.3">
      <c r="A59" s="3" t="s">
        <v>184</v>
      </c>
      <c r="B59" s="5">
        <v>2.0715000000000001E-2</v>
      </c>
      <c r="C59" s="5">
        <v>0.21728499999999998</v>
      </c>
      <c r="D59" s="5">
        <v>0.2024772210740319</v>
      </c>
      <c r="E59" s="5">
        <v>0.23799999999999999</v>
      </c>
      <c r="F59" s="8">
        <v>0.22319230371856646</v>
      </c>
      <c r="G59" s="9">
        <f t="shared" si="0"/>
        <v>-6.2217211266527461E-2</v>
      </c>
      <c r="H59" s="31">
        <v>411566.96394771803</v>
      </c>
      <c r="I59" s="31">
        <v>1312859.2764359643</v>
      </c>
      <c r="J59" s="31">
        <v>5172.6725707932637</v>
      </c>
      <c r="K59" s="31">
        <v>16500.331084383328</v>
      </c>
      <c r="L59" s="34">
        <f t="shared" si="1"/>
        <v>1329359.6075203477</v>
      </c>
      <c r="M59" s="18">
        <v>19313.266032859276</v>
      </c>
      <c r="N59" s="31">
        <v>61607.472636544939</v>
      </c>
      <c r="O59" s="36">
        <f t="shared" si="2"/>
        <v>1390967.0801568925</v>
      </c>
    </row>
    <row r="60" spans="1:15" ht="16.5" x14ac:dyDescent="0.3">
      <c r="A60" s="3" t="s">
        <v>145</v>
      </c>
      <c r="B60" s="5">
        <v>0.91612899999999997</v>
      </c>
      <c r="C60" s="5">
        <v>0.45687100000000003</v>
      </c>
      <c r="D60" s="5">
        <v>0.38521928011240303</v>
      </c>
      <c r="E60" s="5">
        <v>1.373</v>
      </c>
      <c r="F60" s="8">
        <v>1.301348761981002</v>
      </c>
      <c r="G60" s="9">
        <f t="shared" si="0"/>
        <v>-5.2185898047340085E-2</v>
      </c>
      <c r="H60" s="31">
        <v>1991483.4781929702</v>
      </c>
      <c r="I60" s="31">
        <v>6352641.9446696145</v>
      </c>
      <c r="J60" s="31">
        <v>25029.44323817332</v>
      </c>
      <c r="K60" s="31">
        <v>79841.531555573398</v>
      </c>
      <c r="L60" s="34">
        <f t="shared" si="1"/>
        <v>6432483.476225188</v>
      </c>
      <c r="M60" s="18">
        <v>93452.715070859063</v>
      </c>
      <c r="N60" s="31">
        <v>298105.22864145605</v>
      </c>
      <c r="O60" s="36">
        <f t="shared" si="2"/>
        <v>6730588.704866644</v>
      </c>
    </row>
    <row r="61" spans="1:15" ht="16.5" x14ac:dyDescent="0.3">
      <c r="A61" s="3" t="s">
        <v>175</v>
      </c>
      <c r="B61" s="5">
        <v>1.2045E-2</v>
      </c>
      <c r="C61" s="5">
        <v>0.19395499999999999</v>
      </c>
      <c r="D61" s="5">
        <v>0.18911876023232688</v>
      </c>
      <c r="E61" s="5">
        <v>0.20599999999999999</v>
      </c>
      <c r="F61" s="8">
        <v>0.20116383472007221</v>
      </c>
      <c r="G61" s="9">
        <f t="shared" si="0"/>
        <v>-2.3476530485086355E-2</v>
      </c>
      <c r="H61" s="31">
        <v>134416.9831403736</v>
      </c>
      <c r="I61" s="31">
        <v>428777.32832024252</v>
      </c>
      <c r="J61" s="31">
        <v>1689.3849668345065</v>
      </c>
      <c r="K61" s="31">
        <v>5388.9765687361923</v>
      </c>
      <c r="L61" s="34">
        <f t="shared" si="1"/>
        <v>434166.30488897872</v>
      </c>
      <c r="M61" s="18">
        <v>6307.6757420553477</v>
      </c>
      <c r="N61" s="31">
        <v>20120.882714384792</v>
      </c>
      <c r="O61" s="36">
        <f t="shared" si="2"/>
        <v>454287.18760336353</v>
      </c>
    </row>
    <row r="62" spans="1:15" ht="16.5" x14ac:dyDescent="0.3">
      <c r="A62" s="3" t="s">
        <v>167</v>
      </c>
      <c r="B62" s="5">
        <v>0.60900399999999999</v>
      </c>
      <c r="C62" s="5">
        <v>0.18799600000000005</v>
      </c>
      <c r="D62" s="5">
        <v>0.18074341651766032</v>
      </c>
      <c r="E62" s="5">
        <v>0.79700000000000004</v>
      </c>
      <c r="F62" s="8">
        <v>0.78974770894858515</v>
      </c>
      <c r="G62" s="9">
        <f t="shared" si="0"/>
        <v>-9.099486890106534E-3</v>
      </c>
      <c r="H62" s="31">
        <v>201571.08526317403</v>
      </c>
      <c r="I62" s="31">
        <v>642992.49534187501</v>
      </c>
      <c r="J62" s="31">
        <v>2533.3938705981709</v>
      </c>
      <c r="K62" s="31">
        <v>8081.2842993475233</v>
      </c>
      <c r="L62" s="34">
        <f t="shared" si="1"/>
        <v>651073.77964122256</v>
      </c>
      <c r="M62" s="18">
        <v>9458.9613240055041</v>
      </c>
      <c r="N62" s="31">
        <v>30173.182513373817</v>
      </c>
      <c r="O62" s="36">
        <f t="shared" si="2"/>
        <v>681246.96215459635</v>
      </c>
    </row>
    <row r="63" spans="1:15" ht="16.5" x14ac:dyDescent="0.3">
      <c r="A63" s="3" t="s">
        <v>124</v>
      </c>
      <c r="B63" s="5">
        <v>1.1717E-2</v>
      </c>
      <c r="C63" s="5">
        <v>0.20028299999999999</v>
      </c>
      <c r="D63" s="5">
        <v>0.18663752173289125</v>
      </c>
      <c r="E63" s="5">
        <v>0.21199999999999999</v>
      </c>
      <c r="F63" s="8">
        <v>0.1983545951804202</v>
      </c>
      <c r="G63" s="9">
        <f t="shared" si="0"/>
        <v>-6.4365117073489575E-2</v>
      </c>
      <c r="H63" s="31">
        <v>379262.08957119007</v>
      </c>
      <c r="I63" s="31">
        <v>1209809.8149521926</v>
      </c>
      <c r="J63" s="31">
        <v>4766.6571414022474</v>
      </c>
      <c r="K63" s="31">
        <v>15205.180672554257</v>
      </c>
      <c r="L63" s="34">
        <f t="shared" si="1"/>
        <v>1225014.9956247469</v>
      </c>
      <c r="M63" s="18">
        <v>17797.321635846747</v>
      </c>
      <c r="N63" s="31">
        <v>56771.754907675328</v>
      </c>
      <c r="O63" s="36">
        <f t="shared" si="2"/>
        <v>1281786.7505324222</v>
      </c>
    </row>
    <row r="64" spans="1:15" ht="16.5" x14ac:dyDescent="0.3">
      <c r="A64" s="3" t="s">
        <v>176</v>
      </c>
      <c r="B64" s="5">
        <v>0.53182300000000005</v>
      </c>
      <c r="C64" s="5">
        <v>0.10617699999999997</v>
      </c>
      <c r="D64" s="5">
        <v>0.10301535945255534</v>
      </c>
      <c r="E64" s="5">
        <v>0.63800000000000001</v>
      </c>
      <c r="F64" s="8">
        <v>0.63483859452311686</v>
      </c>
      <c r="G64" s="9">
        <f t="shared" si="0"/>
        <v>-4.955180998249431E-3</v>
      </c>
      <c r="H64" s="31">
        <v>87868.499542359263</v>
      </c>
      <c r="I64" s="31">
        <v>280292.11485825153</v>
      </c>
      <c r="J64" s="31">
        <v>1104.3524316428229</v>
      </c>
      <c r="K64" s="31">
        <v>3522.7787002872078</v>
      </c>
      <c r="L64" s="34">
        <f t="shared" si="1"/>
        <v>283814.89355853875</v>
      </c>
      <c r="M64" s="18">
        <v>4123.3331540800864</v>
      </c>
      <c r="N64" s="31">
        <v>13153.038643445812</v>
      </c>
      <c r="O64" s="36">
        <f t="shared" si="2"/>
        <v>296967.93220198457</v>
      </c>
    </row>
    <row r="65" spans="1:15" ht="16.5" x14ac:dyDescent="0.3">
      <c r="A65" s="3" t="s">
        <v>174</v>
      </c>
      <c r="B65" s="5">
        <v>1.3056999999999999E-2</v>
      </c>
      <c r="C65" s="5">
        <v>0.18794300000000003</v>
      </c>
      <c r="D65" s="5">
        <v>0.18326753199680185</v>
      </c>
      <c r="E65" s="5">
        <v>0.20100000000000001</v>
      </c>
      <c r="F65" s="8">
        <v>0.19632460469265781</v>
      </c>
      <c r="G65" s="9">
        <f t="shared" si="0"/>
        <v>-2.3260673170856783E-2</v>
      </c>
      <c r="H65" s="31">
        <v>129948.52239851281</v>
      </c>
      <c r="I65" s="31">
        <v>414523.36565989861</v>
      </c>
      <c r="J65" s="31">
        <v>1633.2242777175125</v>
      </c>
      <c r="K65" s="31">
        <v>5209.8293384263079</v>
      </c>
      <c r="L65" s="34">
        <f t="shared" si="1"/>
        <v>419733.19499832491</v>
      </c>
      <c r="M65" s="18">
        <v>6097.9879424390383</v>
      </c>
      <c r="N65" s="31">
        <v>19451.998676071435</v>
      </c>
      <c r="O65" s="36">
        <f t="shared" si="2"/>
        <v>439185.19367439632</v>
      </c>
    </row>
    <row r="66" spans="1:15" ht="16.5" x14ac:dyDescent="0.3">
      <c r="A66" s="3" t="s">
        <v>113</v>
      </c>
      <c r="B66" s="5">
        <v>0.25966</v>
      </c>
      <c r="C66" s="5">
        <v>0.19734000000000002</v>
      </c>
      <c r="D66" s="5">
        <v>0.15134347918378005</v>
      </c>
      <c r="E66" s="5">
        <v>0.45700000000000002</v>
      </c>
      <c r="F66" s="8">
        <v>0.41100363137184048</v>
      </c>
      <c r="G66" s="9">
        <f t="shared" si="0"/>
        <v>-0.1006485090331718</v>
      </c>
      <c r="H66" s="31">
        <v>1278428.8270855229</v>
      </c>
      <c r="I66" s="31">
        <v>4078065.7631101497</v>
      </c>
      <c r="J66" s="31">
        <v>16067.600917591481</v>
      </c>
      <c r="K66" s="31">
        <v>51254.111147294745</v>
      </c>
      <c r="L66" s="34">
        <f t="shared" si="1"/>
        <v>4129319.8742574444</v>
      </c>
      <c r="M66" s="18">
        <v>59991.78312260122</v>
      </c>
      <c r="N66" s="31">
        <v>191368.05400262066</v>
      </c>
      <c r="O66" s="36">
        <f t="shared" si="2"/>
        <v>4320687.9282600647</v>
      </c>
    </row>
    <row r="67" spans="1:15" ht="16.5" x14ac:dyDescent="0.3">
      <c r="A67" s="3" t="s">
        <v>135</v>
      </c>
      <c r="B67" s="5">
        <v>1.3624620000000001</v>
      </c>
      <c r="C67" s="5">
        <v>0.24953800000000004</v>
      </c>
      <c r="D67" s="5">
        <v>0.24143797943476597</v>
      </c>
      <c r="E67" s="5">
        <v>1.6120000000000001</v>
      </c>
      <c r="F67" s="8">
        <v>1.6039005733334537</v>
      </c>
      <c r="G67" s="9">
        <f t="shared" si="0"/>
        <v>-5.0244582298675233E-3</v>
      </c>
      <c r="H67" s="31">
        <v>225116.47858738154</v>
      </c>
      <c r="I67" s="31">
        <v>718100.04952094669</v>
      </c>
      <c r="J67" s="31">
        <v>2829.3180357654346</v>
      </c>
      <c r="K67" s="31">
        <v>9025.2541010898294</v>
      </c>
      <c r="L67" s="34">
        <f t="shared" si="1"/>
        <v>727125.30362203647</v>
      </c>
      <c r="M67" s="18">
        <v>10563.856723667355</v>
      </c>
      <c r="N67" s="31">
        <v>33697.693229743541</v>
      </c>
      <c r="O67" s="36">
        <f t="shared" si="2"/>
        <v>760822.99685177999</v>
      </c>
    </row>
    <row r="68" spans="1:15" ht="16.5" x14ac:dyDescent="0.3">
      <c r="A68" s="3" t="s">
        <v>168</v>
      </c>
      <c r="B68" s="5">
        <v>1.370139</v>
      </c>
      <c r="C68" s="5">
        <v>0.32286100000000006</v>
      </c>
      <c r="D68" s="5">
        <v>0.29702721790650788</v>
      </c>
      <c r="E68" s="5">
        <v>1.6930000000000001</v>
      </c>
      <c r="F68" s="8">
        <v>1.6671668352316789</v>
      </c>
      <c r="G68" s="9">
        <f t="shared" si="0"/>
        <v>-1.5258809668234563E-2</v>
      </c>
      <c r="H68" s="31">
        <v>718010.21514670551</v>
      </c>
      <c r="I68" s="31">
        <v>2290383.957180005</v>
      </c>
      <c r="J68" s="31">
        <v>9024.1250410723733</v>
      </c>
      <c r="K68" s="31">
        <v>28786.09633351169</v>
      </c>
      <c r="L68" s="34">
        <f t="shared" si="1"/>
        <v>2319170.0535135167</v>
      </c>
      <c r="M68" s="18">
        <v>33693.477645597421</v>
      </c>
      <c r="N68" s="31">
        <v>107478.97318607327</v>
      </c>
      <c r="O68" s="36">
        <f t="shared" si="2"/>
        <v>2426649.02669959</v>
      </c>
    </row>
    <row r="69" spans="1:15" ht="16.5" x14ac:dyDescent="0.3">
      <c r="A69" s="3" t="s">
        <v>157</v>
      </c>
      <c r="B69" s="5">
        <v>7.2487999999999997E-2</v>
      </c>
      <c r="C69" s="5">
        <v>0.22851199999999999</v>
      </c>
      <c r="D69" s="5">
        <v>0.20410398783516481</v>
      </c>
      <c r="E69" s="5">
        <v>0.30099999999999999</v>
      </c>
      <c r="F69" s="8">
        <v>0.27659209025278481</v>
      </c>
      <c r="G69" s="9">
        <f t="shared" si="0"/>
        <v>-8.1089401153538798E-2</v>
      </c>
      <c r="H69" s="31">
        <v>678396.49868877511</v>
      </c>
      <c r="I69" s="31">
        <v>2164019.9880532105</v>
      </c>
      <c r="J69" s="31">
        <v>8526.2503268736182</v>
      </c>
      <c r="K69" s="31">
        <v>27197.923583276632</v>
      </c>
      <c r="L69" s="34">
        <f t="shared" si="1"/>
        <v>2191217.9116364871</v>
      </c>
      <c r="M69" s="18">
        <v>31834.557198815746</v>
      </c>
      <c r="N69" s="31">
        <v>101549.19464091329</v>
      </c>
      <c r="O69" s="36">
        <f t="shared" si="2"/>
        <v>2292767.1062774006</v>
      </c>
    </row>
    <row r="70" spans="1:15" ht="16.5" x14ac:dyDescent="0.3">
      <c r="A70" s="3" t="s">
        <v>169</v>
      </c>
      <c r="B70" s="5">
        <v>1.2276E-2</v>
      </c>
      <c r="C70" s="5">
        <v>0.26172400000000001</v>
      </c>
      <c r="D70" s="5">
        <v>0.25369699400517903</v>
      </c>
      <c r="E70" s="5">
        <v>0.27400000000000002</v>
      </c>
      <c r="F70" s="8">
        <v>0.26597309249075429</v>
      </c>
      <c r="G70" s="9">
        <f t="shared" ref="G70:G98" si="3">(F70/E70)-1</f>
        <v>-2.9295282880458906E-2</v>
      </c>
      <c r="H70" s="31">
        <v>223100.87205202971</v>
      </c>
      <c r="I70" s="31">
        <v>711670.45732967998</v>
      </c>
      <c r="J70" s="31">
        <v>2803.9854081441445</v>
      </c>
      <c r="K70" s="31">
        <v>8944.4454403312047</v>
      </c>
      <c r="L70" s="34">
        <f t="shared" si="1"/>
        <v>720614.90277001122</v>
      </c>
      <c r="M70" s="18">
        <v>10469.272005639155</v>
      </c>
      <c r="N70" s="31">
        <v>33395.977019867722</v>
      </c>
      <c r="O70" s="36">
        <f t="shared" si="2"/>
        <v>754010.87978987896</v>
      </c>
    </row>
    <row r="71" spans="1:15" ht="16.5" x14ac:dyDescent="0.3">
      <c r="A71" s="3" t="s">
        <v>170</v>
      </c>
      <c r="B71" s="5">
        <v>8.1980000000000004E-3</v>
      </c>
      <c r="C71" s="5">
        <v>0.219802</v>
      </c>
      <c r="D71" s="5">
        <v>0.21493897775752563</v>
      </c>
      <c r="E71" s="5">
        <v>0.22800000000000001</v>
      </c>
      <c r="F71" s="8">
        <v>0.22313706038160444</v>
      </c>
      <c r="G71" s="9">
        <f t="shared" si="3"/>
        <v>-2.132868253682263E-2</v>
      </c>
      <c r="H71" s="31">
        <v>135161.15245513245</v>
      </c>
      <c r="I71" s="31">
        <v>431151.1573048358</v>
      </c>
      <c r="J71" s="31">
        <v>1698.7378657298686</v>
      </c>
      <c r="K71" s="31">
        <v>5418.8114222398954</v>
      </c>
      <c r="L71" s="34">
        <f t="shared" ref="L71:L98" si="4">SUM(I71,K71)</f>
        <v>436569.96872707567</v>
      </c>
      <c r="M71" s="18">
        <v>6342.5967663562042</v>
      </c>
      <c r="N71" s="31">
        <v>20232.277444069288</v>
      </c>
      <c r="O71" s="36">
        <f t="shared" ref="O71:O98" si="5">L71+N71</f>
        <v>456802.24617114494</v>
      </c>
    </row>
    <row r="72" spans="1:15" ht="16.5" x14ac:dyDescent="0.3">
      <c r="A72" s="3" t="s">
        <v>162</v>
      </c>
      <c r="B72" s="5">
        <v>0.78460700000000005</v>
      </c>
      <c r="C72" s="5">
        <v>0.1693929999999999</v>
      </c>
      <c r="D72" s="5">
        <v>0.15197583959951161</v>
      </c>
      <c r="E72" s="5">
        <v>0.95399999999999996</v>
      </c>
      <c r="F72" s="8">
        <v>0.93658318640126148</v>
      </c>
      <c r="G72" s="9">
        <f t="shared" si="3"/>
        <v>-1.8256618028027805E-2</v>
      </c>
      <c r="H72" s="31">
        <v>484085.09725202248</v>
      </c>
      <c r="I72" s="31">
        <v>1544185.1902196326</v>
      </c>
      <c r="J72" s="31">
        <v>6084.0979083136772</v>
      </c>
      <c r="K72" s="31">
        <v>19407.690794854301</v>
      </c>
      <c r="L72" s="34">
        <f t="shared" si="4"/>
        <v>1563592.8810144868</v>
      </c>
      <c r="M72" s="18">
        <v>22716.265115385875</v>
      </c>
      <c r="N72" s="31">
        <v>72462.714442992889</v>
      </c>
      <c r="O72" s="36">
        <f t="shared" si="5"/>
        <v>1636055.5954574796</v>
      </c>
    </row>
    <row r="73" spans="1:15" ht="16.5" x14ac:dyDescent="0.3">
      <c r="A73" s="3" t="s">
        <v>99</v>
      </c>
      <c r="B73" s="5">
        <v>35.330151999999998</v>
      </c>
      <c r="C73" s="5">
        <v>-1.5199999999992997E-4</v>
      </c>
      <c r="D73" s="5">
        <v>3.2848450549450545</v>
      </c>
      <c r="E73" s="5">
        <v>35.33</v>
      </c>
      <c r="F73" s="8">
        <v>38.615011353465142</v>
      </c>
      <c r="G73" s="9">
        <f t="shared" si="3"/>
        <v>9.2980791210448555E-2</v>
      </c>
      <c r="H73" s="31">
        <v>-91304016.748008847</v>
      </c>
      <c r="I73" s="31">
        <v>-291251086.36930162</v>
      </c>
      <c r="J73" s="31">
        <v>-1147530.8380088285</v>
      </c>
      <c r="K73" s="31">
        <v>-3660513.6894991533</v>
      </c>
      <c r="L73" s="34">
        <f t="shared" si="4"/>
        <v>-294911600.05880076</v>
      </c>
      <c r="M73" s="18">
        <v>-4284548.8578790203</v>
      </c>
      <c r="N73" s="31">
        <v>-13667301.329180885</v>
      </c>
      <c r="O73" s="36">
        <f t="shared" si="5"/>
        <v>-308578901.38798165</v>
      </c>
    </row>
    <row r="74" spans="1:15" ht="16.5" x14ac:dyDescent="0.3">
      <c r="A74" s="3" t="s">
        <v>151</v>
      </c>
      <c r="B74" s="5">
        <v>2.8712999999999999E-2</v>
      </c>
      <c r="C74" s="5">
        <v>0.20328700000000002</v>
      </c>
      <c r="D74" s="5">
        <v>0.19569300049658489</v>
      </c>
      <c r="E74" s="5">
        <v>0.23200000000000001</v>
      </c>
      <c r="F74" s="8">
        <v>0.22440608359056263</v>
      </c>
      <c r="G74" s="9">
        <f t="shared" si="3"/>
        <v>-3.2732398316540401E-2</v>
      </c>
      <c r="H74" s="31">
        <v>211066.26322580967</v>
      </c>
      <c r="I74" s="31">
        <v>673281.20547080587</v>
      </c>
      <c r="J74" s="31">
        <v>2652.7315505009028</v>
      </c>
      <c r="K74" s="31">
        <v>8461.9600916556483</v>
      </c>
      <c r="L74" s="34">
        <f t="shared" si="4"/>
        <v>681743.16556246148</v>
      </c>
      <c r="M74" s="18">
        <v>9904.533768068417</v>
      </c>
      <c r="N74" s="31">
        <v>31594.516021051924</v>
      </c>
      <c r="O74" s="36">
        <f t="shared" si="5"/>
        <v>713337.68158351339</v>
      </c>
    </row>
    <row r="75" spans="1:15" ht="16.5" x14ac:dyDescent="0.3">
      <c r="A75" s="3" t="s">
        <v>137</v>
      </c>
      <c r="B75" s="5">
        <v>0.315585</v>
      </c>
      <c r="C75" s="5">
        <v>0.315415</v>
      </c>
      <c r="D75" s="5">
        <v>0.29863915994680457</v>
      </c>
      <c r="E75" s="5">
        <v>0.63100000000000001</v>
      </c>
      <c r="F75" s="8">
        <v>0.61422438738425533</v>
      </c>
      <c r="G75" s="9">
        <f t="shared" si="3"/>
        <v>-2.6585756918771297E-2</v>
      </c>
      <c r="H75" s="31">
        <v>466263.47687060013</v>
      </c>
      <c r="I75" s="31">
        <v>1487335.9246361037</v>
      </c>
      <c r="J75" s="31">
        <v>5860.1114978646219</v>
      </c>
      <c r="K75" s="31">
        <v>18693.195554679991</v>
      </c>
      <c r="L75" s="34">
        <f t="shared" si="4"/>
        <v>1506029.1201907836</v>
      </c>
      <c r="M75" s="18">
        <v>21879.964523468749</v>
      </c>
      <c r="N75" s="31">
        <v>69794.995490393077</v>
      </c>
      <c r="O75" s="36">
        <f t="shared" si="5"/>
        <v>1575824.1156811768</v>
      </c>
    </row>
    <row r="76" spans="1:15" ht="16.5" x14ac:dyDescent="0.3">
      <c r="A76" s="3" t="s">
        <v>146</v>
      </c>
      <c r="B76" s="5">
        <v>8.515E-3</v>
      </c>
      <c r="C76" s="5">
        <v>0.32648500000000003</v>
      </c>
      <c r="D76" s="5">
        <v>0.31793977163050902</v>
      </c>
      <c r="E76" s="5">
        <v>0.33500000000000002</v>
      </c>
      <c r="F76" s="8">
        <v>0.32645489251152593</v>
      </c>
      <c r="G76" s="9">
        <f t="shared" si="3"/>
        <v>-2.5507783547683904E-2</v>
      </c>
      <c r="H76" s="31">
        <v>237503.7871385701</v>
      </c>
      <c r="I76" s="31">
        <v>757614.37979058502</v>
      </c>
      <c r="J76" s="31">
        <v>2985.0047083644604</v>
      </c>
      <c r="K76" s="31">
        <v>9521.8797057752545</v>
      </c>
      <c r="L76" s="34">
        <f t="shared" si="4"/>
        <v>767136.25949636032</v>
      </c>
      <c r="M76" s="18">
        <v>11145.145812532865</v>
      </c>
      <c r="N76" s="31">
        <v>35551.949862219604</v>
      </c>
      <c r="O76" s="36">
        <f t="shared" si="5"/>
        <v>802688.20935857994</v>
      </c>
    </row>
    <row r="77" spans="1:15" ht="16.5" x14ac:dyDescent="0.3">
      <c r="A77" s="3" t="s">
        <v>125</v>
      </c>
      <c r="B77" s="5">
        <v>5.6016999999999997E-2</v>
      </c>
      <c r="C77" s="5">
        <v>0.26798300000000003</v>
      </c>
      <c r="D77" s="5">
        <v>0.23783527428557896</v>
      </c>
      <c r="E77" s="5">
        <v>0.32400000000000001</v>
      </c>
      <c r="F77" s="8">
        <v>0.29385238309440892</v>
      </c>
      <c r="G77" s="9">
        <f t="shared" si="3"/>
        <v>-9.3048200325898445E-2</v>
      </c>
      <c r="H77" s="31">
        <v>837926.63789642882</v>
      </c>
      <c r="I77" s="31">
        <v>2672905.8838524041</v>
      </c>
      <c r="J77" s="31">
        <v>10531.263478024121</v>
      </c>
      <c r="K77" s="31">
        <v>33593.723891482194</v>
      </c>
      <c r="L77" s="34">
        <f t="shared" si="4"/>
        <v>2706499.6077438863</v>
      </c>
      <c r="M77" s="18">
        <v>39320.697459499701</v>
      </c>
      <c r="N77" s="31">
        <v>125429.26652925897</v>
      </c>
      <c r="O77" s="36">
        <f t="shared" si="5"/>
        <v>2831928.8742731451</v>
      </c>
    </row>
    <row r="78" spans="1:15" ht="16.5" x14ac:dyDescent="0.3">
      <c r="A78" s="3" t="s">
        <v>133</v>
      </c>
      <c r="B78" s="5">
        <v>2.6379E-2</v>
      </c>
      <c r="C78" s="5">
        <v>0.31362100000000004</v>
      </c>
      <c r="D78" s="5">
        <v>0.29846006080058973</v>
      </c>
      <c r="E78" s="5">
        <v>0.34</v>
      </c>
      <c r="F78" s="8">
        <v>0.32483918108333454</v>
      </c>
      <c r="G78" s="9">
        <f t="shared" si="3"/>
        <v>-4.4590643872545521E-2</v>
      </c>
      <c r="H78" s="31">
        <v>421381.69867224433</v>
      </c>
      <c r="I78" s="31">
        <v>1344167.3420913247</v>
      </c>
      <c r="J78" s="31">
        <v>5296.0265169219929</v>
      </c>
      <c r="K78" s="31">
        <v>16893.818382068028</v>
      </c>
      <c r="L78" s="34">
        <f t="shared" si="4"/>
        <v>1361061.1604733928</v>
      </c>
      <c r="M78" s="18">
        <v>19773.83405551716</v>
      </c>
      <c r="N78" s="31">
        <v>63076.640606627654</v>
      </c>
      <c r="O78" s="36">
        <f t="shared" si="5"/>
        <v>1424137.8010800204</v>
      </c>
    </row>
    <row r="79" spans="1:15" ht="16.5" x14ac:dyDescent="0.3">
      <c r="A79" s="3" t="s">
        <v>109</v>
      </c>
      <c r="B79" s="5">
        <v>1.279155</v>
      </c>
      <c r="C79" s="5">
        <v>0.88384499999999977</v>
      </c>
      <c r="D79" s="5">
        <v>0.55700033308655861</v>
      </c>
      <c r="E79" s="5">
        <v>2.1629999999999998</v>
      </c>
      <c r="F79" s="8">
        <v>1.8361560129857148</v>
      </c>
      <c r="G79" s="9">
        <f t="shared" si="3"/>
        <v>-0.15110679011293804</v>
      </c>
      <c r="H79" s="31">
        <v>9084342.6866271496</v>
      </c>
      <c r="I79" s="31">
        <v>28978184.867084473</v>
      </c>
      <c r="J79" s="31">
        <v>114174.20336189051</v>
      </c>
      <c r="K79" s="31">
        <v>364204.79568031017</v>
      </c>
      <c r="L79" s="34">
        <f t="shared" si="4"/>
        <v>29342389.662764784</v>
      </c>
      <c r="M79" s="18">
        <v>426293.51335103065</v>
      </c>
      <c r="N79" s="31">
        <v>1359835.5614336289</v>
      </c>
      <c r="O79" s="36">
        <f t="shared" si="5"/>
        <v>30702225.224198412</v>
      </c>
    </row>
    <row r="80" spans="1:15" ht="16.5" x14ac:dyDescent="0.3">
      <c r="A80" s="3" t="s">
        <v>134</v>
      </c>
      <c r="B80" s="5">
        <v>0.33721200000000001</v>
      </c>
      <c r="C80" s="5">
        <v>0.20878800000000003</v>
      </c>
      <c r="D80" s="5">
        <v>0.19882880048486087</v>
      </c>
      <c r="E80" s="5">
        <v>0.54600000000000004</v>
      </c>
      <c r="F80" s="8">
        <v>0.53604099897225543</v>
      </c>
      <c r="G80" s="9">
        <f t="shared" si="3"/>
        <v>-1.8239928622242885E-2</v>
      </c>
      <c r="H80" s="31">
        <v>276801.721148232</v>
      </c>
      <c r="I80" s="31">
        <v>882971.0330906465</v>
      </c>
      <c r="J80" s="31">
        <v>3478.9105928183999</v>
      </c>
      <c r="K80" s="31">
        <v>11097.392268474614</v>
      </c>
      <c r="L80" s="34">
        <f t="shared" si="4"/>
        <v>894068.42535912106</v>
      </c>
      <c r="M80" s="18">
        <v>12989.247794845491</v>
      </c>
      <c r="N80" s="31">
        <v>41434.458922107682</v>
      </c>
      <c r="O80" s="36">
        <f t="shared" si="5"/>
        <v>935502.88428122876</v>
      </c>
    </row>
    <row r="81" spans="1:15" ht="16.5" x14ac:dyDescent="0.3">
      <c r="A81" s="3" t="s">
        <v>110</v>
      </c>
      <c r="B81" s="5">
        <v>0.53526700000000005</v>
      </c>
      <c r="C81" s="5">
        <v>0.45973299999999995</v>
      </c>
      <c r="D81" s="5">
        <v>0.29534198869881895</v>
      </c>
      <c r="E81" s="5">
        <v>0.995</v>
      </c>
      <c r="F81" s="8">
        <v>0.83060929626013502</v>
      </c>
      <c r="G81" s="9">
        <f t="shared" si="3"/>
        <v>-0.16521678767825621</v>
      </c>
      <c r="H81" s="31">
        <v>4569095.7967767827</v>
      </c>
      <c r="I81" s="31">
        <v>14574978.86658605</v>
      </c>
      <c r="J81" s="31">
        <v>57425.494686488877</v>
      </c>
      <c r="K81" s="31">
        <v>183181.83918342437</v>
      </c>
      <c r="L81" s="34">
        <f t="shared" si="4"/>
        <v>14758160.705769474</v>
      </c>
      <c r="M81" s="18">
        <v>214410.21846442157</v>
      </c>
      <c r="N81" s="31">
        <v>683948.10305871803</v>
      </c>
      <c r="O81" s="36">
        <f t="shared" si="5"/>
        <v>15442108.808828192</v>
      </c>
    </row>
    <row r="82" spans="1:15" ht="16.5" x14ac:dyDescent="0.3">
      <c r="A82" s="3" t="s">
        <v>129</v>
      </c>
      <c r="B82" s="5">
        <v>4.7190000000000001E-3</v>
      </c>
      <c r="C82" s="5">
        <v>0.182281</v>
      </c>
      <c r="D82" s="5">
        <v>0.17582506297413453</v>
      </c>
      <c r="E82" s="5">
        <v>0.187</v>
      </c>
      <c r="F82" s="8">
        <v>0.18054412982673348</v>
      </c>
      <c r="G82" s="9">
        <f t="shared" si="3"/>
        <v>-3.4523369910516077E-2</v>
      </c>
      <c r="H82" s="31">
        <v>179435.26368672214</v>
      </c>
      <c r="I82" s="31">
        <v>572381.34030789637</v>
      </c>
      <c r="J82" s="31">
        <v>2255.1855421108849</v>
      </c>
      <c r="K82" s="31">
        <v>7193.8263232921963</v>
      </c>
      <c r="L82" s="34">
        <f t="shared" si="4"/>
        <v>579575.16663118859</v>
      </c>
      <c r="M82" s="18">
        <v>8420.2117439584981</v>
      </c>
      <c r="N82" s="31">
        <v>26859.670639199408</v>
      </c>
      <c r="O82" s="36">
        <f t="shared" si="5"/>
        <v>606434.83727038803</v>
      </c>
    </row>
    <row r="83" spans="1:15" ht="16.5" x14ac:dyDescent="0.3">
      <c r="A83" s="3" t="s">
        <v>158</v>
      </c>
      <c r="B83" s="5">
        <v>5.4863000000000002E-2</v>
      </c>
      <c r="C83" s="5">
        <v>0.22213700000000003</v>
      </c>
      <c r="D83" s="5">
        <v>0.19262473856898654</v>
      </c>
      <c r="E83" s="5">
        <v>0.27700000000000002</v>
      </c>
      <c r="F83" s="8">
        <v>0.24748783020976531</v>
      </c>
      <c r="G83" s="9">
        <f t="shared" si="3"/>
        <v>-0.10654212920662354</v>
      </c>
      <c r="H83" s="31">
        <v>820264.94123234414</v>
      </c>
      <c r="I83" s="31">
        <v>2616566.7596412897</v>
      </c>
      <c r="J83" s="31">
        <v>10309.287027310784</v>
      </c>
      <c r="K83" s="31">
        <v>32885.640230748053</v>
      </c>
      <c r="L83" s="34">
        <f t="shared" si="4"/>
        <v>2649452.3998720376</v>
      </c>
      <c r="M83" s="18">
        <v>38491.901476962026</v>
      </c>
      <c r="N83" s="31">
        <v>122785.48656327106</v>
      </c>
      <c r="O83" s="36">
        <f t="shared" si="5"/>
        <v>2772237.8864353085</v>
      </c>
    </row>
    <row r="84" spans="1:15" ht="16.5" x14ac:dyDescent="0.3">
      <c r="A84" s="3" t="s">
        <v>147</v>
      </c>
      <c r="B84" s="5">
        <v>4.8589999999999996E-3</v>
      </c>
      <c r="C84" s="5">
        <v>0.23514099999999999</v>
      </c>
      <c r="D84" s="5">
        <v>0.22880833153955152</v>
      </c>
      <c r="E84" s="5">
        <v>0.24</v>
      </c>
      <c r="F84" s="8">
        <v>0.23366741806285307</v>
      </c>
      <c r="G84" s="9">
        <f t="shared" si="3"/>
        <v>-2.6385758071445498E-2</v>
      </c>
      <c r="H84" s="31">
        <v>176008.57501984108</v>
      </c>
      <c r="I84" s="31">
        <v>561450.53099166497</v>
      </c>
      <c r="J84" s="31">
        <v>2212.1180949430855</v>
      </c>
      <c r="K84" s="31">
        <v>7056.4452833167825</v>
      </c>
      <c r="L84" s="34">
        <f t="shared" si="4"/>
        <v>568506.97627498175</v>
      </c>
      <c r="M84" s="18">
        <v>8259.4103297719266</v>
      </c>
      <c r="N84" s="31">
        <v>26346.729497728978</v>
      </c>
      <c r="O84" s="36">
        <f t="shared" si="5"/>
        <v>594853.70577271073</v>
      </c>
    </row>
    <row r="85" spans="1:15" ht="16.5" x14ac:dyDescent="0.3">
      <c r="A85" s="3" t="s">
        <v>181</v>
      </c>
      <c r="B85" s="5">
        <v>2.2862E-2</v>
      </c>
      <c r="C85" s="5">
        <v>0.22913800000000001</v>
      </c>
      <c r="D85" s="5">
        <v>0.21673376678034145</v>
      </c>
      <c r="E85" s="5">
        <v>0.252</v>
      </c>
      <c r="F85" s="8">
        <v>0.2395958554988484</v>
      </c>
      <c r="G85" s="9">
        <f t="shared" si="3"/>
        <v>-4.9222795639490502E-2</v>
      </c>
      <c r="H85" s="31">
        <v>344762.34491038136</v>
      </c>
      <c r="I85" s="31">
        <v>1099758.92705253</v>
      </c>
      <c r="J85" s="31">
        <v>4333.0560544865148</v>
      </c>
      <c r="K85" s="31">
        <v>13822.034649924632</v>
      </c>
      <c r="L85" s="34">
        <f t="shared" si="4"/>
        <v>1113580.9617024546</v>
      </c>
      <c r="M85" s="18">
        <v>16178.38035759452</v>
      </c>
      <c r="N85" s="31">
        <v>51607.486972339939</v>
      </c>
      <c r="O85" s="36">
        <f t="shared" si="5"/>
        <v>1165188.4486747945</v>
      </c>
    </row>
    <row r="86" spans="1:15" ht="16.5" x14ac:dyDescent="0.3">
      <c r="A86" s="3" t="s">
        <v>159</v>
      </c>
      <c r="B86" s="5">
        <v>4.1914E-2</v>
      </c>
      <c r="C86" s="5">
        <v>0.22208600000000001</v>
      </c>
      <c r="D86" s="5">
        <v>0.19728697939926737</v>
      </c>
      <c r="E86" s="5">
        <v>0.26400000000000001</v>
      </c>
      <c r="F86" s="8">
        <v>0.23920106797159085</v>
      </c>
      <c r="G86" s="9">
        <f t="shared" si="3"/>
        <v>-9.3935348592458889E-2</v>
      </c>
      <c r="H86" s="31">
        <v>689264.62091712374</v>
      </c>
      <c r="I86" s="31">
        <v>2198688.2591604609</v>
      </c>
      <c r="J86" s="31">
        <v>8662.8435004543717</v>
      </c>
      <c r="K86" s="31">
        <v>27633.642751096184</v>
      </c>
      <c r="L86" s="34">
        <f t="shared" si="4"/>
        <v>2226321.9019115572</v>
      </c>
      <c r="M86" s="18">
        <v>32344.556674624968</v>
      </c>
      <c r="N86" s="31">
        <v>103176.04422177195</v>
      </c>
      <c r="O86" s="36">
        <f t="shared" si="5"/>
        <v>2329497.9461333291</v>
      </c>
    </row>
    <row r="87" spans="1:15" ht="16.5" x14ac:dyDescent="0.3">
      <c r="A87" s="3" t="s">
        <v>115</v>
      </c>
      <c r="B87" s="5">
        <v>5.9887000000000003E-2</v>
      </c>
      <c r="C87" s="5">
        <v>0.21311300000000002</v>
      </c>
      <c r="D87" s="5">
        <v>0.1872589653235692</v>
      </c>
      <c r="E87" s="5">
        <v>0.27300000000000002</v>
      </c>
      <c r="F87" s="8">
        <v>0.24714605683779475</v>
      </c>
      <c r="G87" s="9">
        <f t="shared" si="3"/>
        <v>-9.4703088506246424E-2</v>
      </c>
      <c r="H87" s="31">
        <v>718587.73242717981</v>
      </c>
      <c r="I87" s="31">
        <v>2292226.1821042318</v>
      </c>
      <c r="J87" s="31">
        <v>9031.3834171266935</v>
      </c>
      <c r="K87" s="31">
        <v>28809.249859351981</v>
      </c>
      <c r="L87" s="34">
        <f t="shared" si="4"/>
        <v>2321035.4319635839</v>
      </c>
      <c r="M87" s="18">
        <v>33720.578326296818</v>
      </c>
      <c r="N87" s="31">
        <v>107565.42176715631</v>
      </c>
      <c r="O87" s="36">
        <f t="shared" si="5"/>
        <v>2428600.85373074</v>
      </c>
    </row>
    <row r="88" spans="1:15" ht="16.5" x14ac:dyDescent="0.3">
      <c r="A88" s="3" t="s">
        <v>160</v>
      </c>
      <c r="B88" s="5">
        <v>1.6081000000000002E-2</v>
      </c>
      <c r="C88" s="5">
        <v>0.28591899999999998</v>
      </c>
      <c r="D88" s="5">
        <v>0.27107939281440779</v>
      </c>
      <c r="E88" s="5">
        <v>0.30199999999999999</v>
      </c>
      <c r="F88" s="8">
        <v>0.28716049914534031</v>
      </c>
      <c r="G88" s="9">
        <f t="shared" si="3"/>
        <v>-4.9137420048542046E-2</v>
      </c>
      <c r="H88" s="31">
        <v>412450.94423699193</v>
      </c>
      <c r="I88" s="31">
        <v>1315679.0890657925</v>
      </c>
      <c r="J88" s="31">
        <v>5183.7826476361515</v>
      </c>
      <c r="K88" s="31">
        <v>16535.771167584357</v>
      </c>
      <c r="L88" s="34">
        <f t="shared" si="4"/>
        <v>1332214.860233377</v>
      </c>
      <c r="M88" s="18">
        <v>19354.747852320201</v>
      </c>
      <c r="N88" s="31">
        <v>61739.795675693524</v>
      </c>
      <c r="O88" s="36">
        <f t="shared" si="5"/>
        <v>1393954.6559090705</v>
      </c>
    </row>
    <row r="89" spans="1:15" ht="16.5" x14ac:dyDescent="0.3">
      <c r="A89" s="3" t="s">
        <v>148</v>
      </c>
      <c r="B89" s="5">
        <v>2.0525999999999999E-2</v>
      </c>
      <c r="C89" s="5">
        <v>0.22947400000000001</v>
      </c>
      <c r="D89" s="5">
        <v>0.22192961924945986</v>
      </c>
      <c r="E89" s="5">
        <v>0.25</v>
      </c>
      <c r="F89" s="8">
        <v>0.24245570902692476</v>
      </c>
      <c r="G89" s="9">
        <f t="shared" si="3"/>
        <v>-3.0177163892300962E-2</v>
      </c>
      <c r="H89" s="31">
        <v>209686.96763586998</v>
      </c>
      <c r="I89" s="31">
        <v>668881.38437527791</v>
      </c>
      <c r="J89" s="31">
        <v>2635.3962318527338</v>
      </c>
      <c r="K89" s="31">
        <v>8406.6620821193119</v>
      </c>
      <c r="L89" s="34">
        <f t="shared" si="4"/>
        <v>677288.04645739717</v>
      </c>
      <c r="M89" s="18">
        <v>9839.8086929289275</v>
      </c>
      <c r="N89" s="31">
        <v>31388.049217934833</v>
      </c>
      <c r="O89" s="36">
        <f t="shared" si="5"/>
        <v>708676.09567533201</v>
      </c>
    </row>
    <row r="90" spans="1:15" ht="16.5" x14ac:dyDescent="0.3">
      <c r="A90" s="3" t="s">
        <v>116</v>
      </c>
      <c r="B90" s="5">
        <v>4.7701E-2</v>
      </c>
      <c r="C90" s="5">
        <v>0.17029900000000001</v>
      </c>
      <c r="D90" s="5">
        <v>0.15938161850852312</v>
      </c>
      <c r="E90" s="5">
        <v>0.218</v>
      </c>
      <c r="F90" s="8">
        <v>0.20708269518792768</v>
      </c>
      <c r="G90" s="9">
        <f t="shared" si="3"/>
        <v>-5.0079379871891372E-2</v>
      </c>
      <c r="H90" s="31">
        <v>303436.93648215756</v>
      </c>
      <c r="I90" s="31">
        <v>967934.82414812234</v>
      </c>
      <c r="J90" s="31">
        <v>3813.6683840012556</v>
      </c>
      <c r="K90" s="31">
        <v>12165.237625395572</v>
      </c>
      <c r="L90" s="34">
        <f t="shared" si="4"/>
        <v>980100.06177351787</v>
      </c>
      <c r="M90" s="18">
        <v>14239.136742812465</v>
      </c>
      <c r="N90" s="31">
        <v>45421.485198739741</v>
      </c>
      <c r="O90" s="36">
        <f t="shared" si="5"/>
        <v>1025521.5469722576</v>
      </c>
    </row>
    <row r="91" spans="1:15" ht="16.5" x14ac:dyDescent="0.3">
      <c r="A91" s="3" t="s">
        <v>149</v>
      </c>
      <c r="B91" s="5">
        <v>0.23501900000000001</v>
      </c>
      <c r="C91" s="5">
        <v>0.37798100000000001</v>
      </c>
      <c r="D91" s="5">
        <v>0.34023797964382352</v>
      </c>
      <c r="E91" s="5">
        <v>0.61299999999999999</v>
      </c>
      <c r="F91" s="8">
        <v>0.57525719265234632</v>
      </c>
      <c r="G91" s="9">
        <f t="shared" si="3"/>
        <v>-6.1570648201718869E-2</v>
      </c>
      <c r="H91" s="31">
        <v>1049028.3117444944</v>
      </c>
      <c r="I91" s="31">
        <v>3346300.0458235741</v>
      </c>
      <c r="J91" s="31">
        <v>13184.440077740583</v>
      </c>
      <c r="K91" s="31">
        <v>42057.103647596603</v>
      </c>
      <c r="L91" s="34">
        <f t="shared" si="4"/>
        <v>3388357.1494711707</v>
      </c>
      <c r="M91" s="18">
        <v>49226.892912853742</v>
      </c>
      <c r="N91" s="31">
        <v>157029.08316754416</v>
      </c>
      <c r="O91" s="36">
        <f t="shared" si="5"/>
        <v>3545386.2326387148</v>
      </c>
    </row>
    <row r="92" spans="1:15" ht="16.5" x14ac:dyDescent="0.3">
      <c r="A92" s="3" t="s">
        <v>150</v>
      </c>
      <c r="B92" s="5">
        <v>1.1768000000000001E-2</v>
      </c>
      <c r="C92" s="5">
        <v>0.27823199999999998</v>
      </c>
      <c r="D92" s="5">
        <v>0.27064398270095091</v>
      </c>
      <c r="E92" s="5">
        <v>0.28999999999999998</v>
      </c>
      <c r="F92" s="8">
        <v>0.2824120872736226</v>
      </c>
      <c r="G92" s="9">
        <f t="shared" si="3"/>
        <v>-2.6165216297853067E-2</v>
      </c>
      <c r="H92" s="31">
        <v>210899.39610735048</v>
      </c>
      <c r="I92" s="31">
        <v>672748.9153124803</v>
      </c>
      <c r="J92" s="31">
        <v>2650.6343244302261</v>
      </c>
      <c r="K92" s="31">
        <v>8455.2701409480869</v>
      </c>
      <c r="L92" s="34">
        <f t="shared" si="4"/>
        <v>681204.18545342842</v>
      </c>
      <c r="M92" s="18">
        <v>9896.7033313880092</v>
      </c>
      <c r="N92" s="31">
        <v>31569.537676493339</v>
      </c>
      <c r="O92" s="36">
        <f t="shared" si="5"/>
        <v>712773.72312992171</v>
      </c>
    </row>
    <row r="93" spans="1:15" ht="16.5" x14ac:dyDescent="0.3">
      <c r="A93" s="3" t="s">
        <v>182</v>
      </c>
      <c r="B93" s="5">
        <v>0.145036</v>
      </c>
      <c r="C93" s="5">
        <v>0.24796400000000002</v>
      </c>
      <c r="D93" s="5">
        <v>0.20876834994351559</v>
      </c>
      <c r="E93" s="5">
        <v>0.39300000000000002</v>
      </c>
      <c r="F93" s="8">
        <v>0.35380448095164696</v>
      </c>
      <c r="G93" s="9">
        <f t="shared" si="3"/>
        <v>-9.9734145161203713E-2</v>
      </c>
      <c r="H93" s="31">
        <v>1089405.1625918373</v>
      </c>
      <c r="I93" s="31">
        <v>3475098.3407103801</v>
      </c>
      <c r="J93" s="31">
        <v>13691.906048453428</v>
      </c>
      <c r="K93" s="31">
        <v>43675.871589356313</v>
      </c>
      <c r="L93" s="34">
        <f t="shared" si="4"/>
        <v>3518774.2122997362</v>
      </c>
      <c r="M93" s="18">
        <v>51121.624342470779</v>
      </c>
      <c r="N93" s="31">
        <v>163073.09532504933</v>
      </c>
      <c r="O93" s="36">
        <f t="shared" si="5"/>
        <v>3681847.3076247857</v>
      </c>
    </row>
    <row r="94" spans="1:15" ht="16.5" x14ac:dyDescent="0.3">
      <c r="A94" s="3" t="s">
        <v>171</v>
      </c>
      <c r="B94" s="5">
        <v>6.8496000000000001E-2</v>
      </c>
      <c r="C94" s="5">
        <v>0.35650399999999999</v>
      </c>
      <c r="D94" s="5">
        <v>0.33647471349521718</v>
      </c>
      <c r="E94" s="5">
        <v>0.42499999999999999</v>
      </c>
      <c r="F94" s="8">
        <v>0.40497086344944033</v>
      </c>
      <c r="G94" s="9">
        <f t="shared" si="3"/>
        <v>-4.7127380118963891E-2</v>
      </c>
      <c r="H94" s="31">
        <v>556692.32836332172</v>
      </c>
      <c r="I94" s="31">
        <v>1775795.3174914324</v>
      </c>
      <c r="J94" s="31">
        <v>6996.6430484974117</v>
      </c>
      <c r="K94" s="31">
        <v>22318.622568787843</v>
      </c>
      <c r="L94" s="34">
        <f t="shared" si="4"/>
        <v>1798113.9400602202</v>
      </c>
      <c r="M94" s="18">
        <v>26123.445217771339</v>
      </c>
      <c r="N94" s="31">
        <v>83331.293303158702</v>
      </c>
      <c r="O94" s="36">
        <f t="shared" si="5"/>
        <v>1881445.2333633788</v>
      </c>
    </row>
    <row r="95" spans="1:15" ht="16.5" x14ac:dyDescent="0.3">
      <c r="A95" s="3" t="s">
        <v>127</v>
      </c>
      <c r="B95" s="5">
        <v>4.7359999999999998E-3</v>
      </c>
      <c r="C95" s="5">
        <v>0.17826400000000001</v>
      </c>
      <c r="D95" s="5">
        <v>0.17101859833813074</v>
      </c>
      <c r="E95" s="5">
        <v>0.183</v>
      </c>
      <c r="F95" s="8">
        <v>0.175754663417267</v>
      </c>
      <c r="G95" s="9">
        <f t="shared" si="3"/>
        <v>-3.9592003184333313E-2</v>
      </c>
      <c r="H95" s="31">
        <v>201377.79189012945</v>
      </c>
      <c r="I95" s="31">
        <v>642375.90795730695</v>
      </c>
      <c r="J95" s="31">
        <v>2530.964513005245</v>
      </c>
      <c r="K95" s="31">
        <v>8073.5348808299132</v>
      </c>
      <c r="L95" s="34">
        <f t="shared" si="4"/>
        <v>650449.44283813681</v>
      </c>
      <c r="M95" s="18">
        <v>9449.8908041071263</v>
      </c>
      <c r="N95" s="31">
        <v>30144.248421880031</v>
      </c>
      <c r="O95" s="36">
        <f t="shared" si="5"/>
        <v>680593.69126001687</v>
      </c>
    </row>
    <row r="96" spans="1:15" ht="16.5" x14ac:dyDescent="0.3">
      <c r="A96" s="3" t="s">
        <v>183</v>
      </c>
      <c r="B96" s="5">
        <v>3.5402000000000003E-2</v>
      </c>
      <c r="C96" s="5">
        <v>0.24859799999999999</v>
      </c>
      <c r="D96" s="5">
        <v>0.22916287533793867</v>
      </c>
      <c r="E96" s="5">
        <v>0.28399999999999997</v>
      </c>
      <c r="F96" s="8">
        <v>0.26456497330210993</v>
      </c>
      <c r="G96" s="9">
        <f t="shared" si="3"/>
        <v>-6.8433192598204351E-2</v>
      </c>
      <c r="H96" s="31">
        <v>540179.56475260016</v>
      </c>
      <c r="I96" s="31">
        <v>1723121.1799027703</v>
      </c>
      <c r="J96" s="31">
        <v>6789.1066646781837</v>
      </c>
      <c r="K96" s="31">
        <v>21656.601341229696</v>
      </c>
      <c r="L96" s="34">
        <f t="shared" si="4"/>
        <v>1744777.781244</v>
      </c>
      <c r="M96" s="18">
        <v>25348.56427618023</v>
      </c>
      <c r="N96" s="31">
        <v>80859.497164461442</v>
      </c>
      <c r="O96" s="36">
        <f t="shared" si="5"/>
        <v>1825637.2784084615</v>
      </c>
    </row>
    <row r="97" spans="1:15" ht="16.5" x14ac:dyDescent="0.3">
      <c r="A97" s="3" t="s">
        <v>172</v>
      </c>
      <c r="B97" s="5">
        <v>3.2624590000000002</v>
      </c>
      <c r="C97" s="5">
        <v>0.22754099999999999</v>
      </c>
      <c r="D97" s="5">
        <v>0.17999786176033811</v>
      </c>
      <c r="E97" s="5">
        <v>3.49</v>
      </c>
      <c r="F97" s="8">
        <v>3.4424581364474376</v>
      </c>
      <c r="G97" s="9">
        <f t="shared" si="3"/>
        <v>-1.3622310473513699E-2</v>
      </c>
      <c r="H97" s="31">
        <v>1321384.5064662844</v>
      </c>
      <c r="I97" s="31">
        <v>4215090.2745279456</v>
      </c>
      <c r="J97" s="31">
        <v>16607.478225433268</v>
      </c>
      <c r="K97" s="31">
        <v>52976.268156542457</v>
      </c>
      <c r="L97" s="34">
        <f t="shared" si="4"/>
        <v>4268066.542684488</v>
      </c>
      <c r="M97" s="18">
        <v>62007.529127930291</v>
      </c>
      <c r="N97" s="31">
        <v>197798.09108978393</v>
      </c>
      <c r="O97" s="36">
        <f t="shared" si="5"/>
        <v>4465864.6337742722</v>
      </c>
    </row>
    <row r="98" spans="1:15" ht="16.5" x14ac:dyDescent="0.3">
      <c r="A98" s="3" t="s">
        <v>190</v>
      </c>
      <c r="B98" s="5">
        <f>SUM(B6:B97)</f>
        <v>75</v>
      </c>
      <c r="C98" s="14">
        <f>SUM(C6:C97)</f>
        <v>25.000000000000004</v>
      </c>
      <c r="D98" s="14">
        <f>SUM(D6:D97)</f>
        <v>24.999962971602017</v>
      </c>
      <c r="E98" s="14">
        <f>SUM(E6:E97)</f>
        <v>100.00000000000001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-6.6496431827545166E-7</v>
      </c>
      <c r="I99" s="34">
        <f t="shared" ref="I99:K99" si="6">SUM(I6:I97)</f>
        <v>-2.1159648895263672E-6</v>
      </c>
      <c r="J99" s="34">
        <f t="shared" si="6"/>
        <v>-8.5492501966655254E-9</v>
      </c>
      <c r="K99" s="34">
        <f t="shared" si="6"/>
        <v>-2.8077920433133841E-8</v>
      </c>
    </row>
  </sheetData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1:O99"/>
  <sheetViews>
    <sheetView topLeftCell="E1" zoomScale="90" zoomScaleNormal="90" workbookViewId="0">
      <selection activeCell="O6" sqref="O6:O98"/>
    </sheetView>
  </sheetViews>
  <sheetFormatPr defaultColWidth="17.7109375" defaultRowHeight="15" x14ac:dyDescent="0.25"/>
  <cols>
    <col min="1" max="1" width="40.7109375" customWidth="1"/>
    <col min="3" max="3" width="28.5703125" customWidth="1"/>
    <col min="4" max="4" width="24.7109375" customWidth="1"/>
    <col min="5" max="5" width="25.85546875" customWidth="1"/>
    <col min="6" max="6" width="26.7109375" customWidth="1"/>
    <col min="7" max="7" width="25.85546875" customWidth="1"/>
    <col min="8" max="8" width="26.140625" customWidth="1"/>
    <col min="9" max="9" width="26.7109375" customWidth="1"/>
    <col min="15" max="15" width="27.5703125" bestFit="1" customWidth="1"/>
  </cols>
  <sheetData>
    <row r="1" spans="1:15" ht="60" x14ac:dyDescent="0.25">
      <c r="C1" s="25" t="s">
        <v>262</v>
      </c>
      <c r="D1" s="25" t="s">
        <v>266</v>
      </c>
      <c r="E1" s="25" t="s">
        <v>263</v>
      </c>
      <c r="F1" s="25" t="s">
        <v>267</v>
      </c>
      <c r="G1" s="39" t="s">
        <v>307</v>
      </c>
      <c r="H1" s="39" t="s">
        <v>308</v>
      </c>
    </row>
    <row r="2" spans="1:15" x14ac:dyDescent="0.25">
      <c r="C2" s="29">
        <v>106376031.34873652</v>
      </c>
      <c r="D2" s="30">
        <v>315363347.80143785</v>
      </c>
      <c r="E2" s="30">
        <v>1822320.3378596567</v>
      </c>
      <c r="F2" s="30">
        <v>5402467.4095053505</v>
      </c>
      <c r="G2" s="31">
        <v>4925528.3671691641</v>
      </c>
      <c r="H2" s="31">
        <v>14602266.091964588</v>
      </c>
    </row>
    <row r="5" spans="1:15" ht="90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206</v>
      </c>
      <c r="F5" s="7" t="s">
        <v>207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3.3736630000000001</v>
      </c>
      <c r="C6" s="5">
        <v>0.20233699999999999</v>
      </c>
      <c r="D6" s="5">
        <v>0.18378591680751505</v>
      </c>
      <c r="E6" s="5">
        <v>3.5760000000000001</v>
      </c>
      <c r="F6" s="8">
        <v>3.557450234074345</v>
      </c>
      <c r="G6" s="9">
        <f t="shared" ref="G6:G69" si="0">(F6/E6)-1</f>
        <v>-5.1872947219393506E-3</v>
      </c>
      <c r="H6" s="31">
        <v>600739.60283266008</v>
      </c>
      <c r="I6" s="31">
        <v>1780958.077718924</v>
      </c>
      <c r="J6" s="31">
        <v>10291.228034356376</v>
      </c>
      <c r="K6" s="31">
        <v>30509.468014113736</v>
      </c>
      <c r="L6" s="34">
        <f>SUM(I6,K6)</f>
        <v>1811467.5457330379</v>
      </c>
      <c r="M6" s="34">
        <v>27816.040112774819</v>
      </c>
      <c r="N6" s="31">
        <v>82463.684923398323</v>
      </c>
      <c r="O6" s="36">
        <f>L6+N6</f>
        <v>1893931.2306564362</v>
      </c>
    </row>
    <row r="7" spans="1:15" ht="16.5" x14ac:dyDescent="0.3">
      <c r="A7" s="3" t="s">
        <v>128</v>
      </c>
      <c r="B7" s="5">
        <v>8.3320000000000009E-3</v>
      </c>
      <c r="C7" s="5">
        <v>0.17066799999999999</v>
      </c>
      <c r="D7" s="5">
        <v>0.16412180165307375</v>
      </c>
      <c r="E7" s="5">
        <v>0.17899999999999999</v>
      </c>
      <c r="F7" s="8">
        <v>0.17245386550997735</v>
      </c>
      <c r="G7" s="9">
        <f t="shared" si="0"/>
        <v>-3.6570583743143259E-2</v>
      </c>
      <c r="H7" s="31">
        <v>211998.48285883386</v>
      </c>
      <c r="I7" s="31">
        <v>628492.62597519963</v>
      </c>
      <c r="J7" s="31">
        <v>3631.7311523168901</v>
      </c>
      <c r="K7" s="31">
        <v>10766.663128789787</v>
      </c>
      <c r="L7" s="34">
        <f t="shared" ref="L7:L70" si="1">SUM(I7,K7)</f>
        <v>639259.28910398937</v>
      </c>
      <c r="M7" s="34">
        <v>9816.1637342415634</v>
      </c>
      <c r="N7" s="31">
        <v>29101.088079220313</v>
      </c>
      <c r="O7" s="36">
        <f t="shared" ref="O7:O70" si="2">L7+N7</f>
        <v>668360.37718320964</v>
      </c>
    </row>
    <row r="8" spans="1:15" ht="16.5" x14ac:dyDescent="0.3">
      <c r="A8" s="3" t="s">
        <v>153</v>
      </c>
      <c r="B8" s="5">
        <v>9.8359000000000002E-2</v>
      </c>
      <c r="C8" s="5">
        <v>0.28864100000000004</v>
      </c>
      <c r="D8" s="5">
        <v>0.2498175214029304</v>
      </c>
      <c r="E8" s="5">
        <v>0.38700000000000001</v>
      </c>
      <c r="F8" s="8">
        <v>0.3481766503271661</v>
      </c>
      <c r="G8" s="9">
        <f t="shared" si="0"/>
        <v>-0.10031873300473881</v>
      </c>
      <c r="H8" s="31">
        <v>1257305.5507312547</v>
      </c>
      <c r="I8" s="31">
        <v>3727419.4445932251</v>
      </c>
      <c r="J8" s="31">
        <v>21538.813273546839</v>
      </c>
      <c r="K8" s="31">
        <v>63854.161275743587</v>
      </c>
      <c r="L8" s="34">
        <f t="shared" si="1"/>
        <v>3791273.6058689686</v>
      </c>
      <c r="M8" s="34">
        <v>58217.0069498425</v>
      </c>
      <c r="N8" s="31">
        <v>172590.66706947578</v>
      </c>
      <c r="O8" s="36">
        <f t="shared" si="2"/>
        <v>3963864.2729384443</v>
      </c>
    </row>
    <row r="9" spans="1:15" ht="16.5" x14ac:dyDescent="0.3">
      <c r="A9" s="3" t="s">
        <v>186</v>
      </c>
      <c r="B9" s="5">
        <v>4.9561000000000001E-2</v>
      </c>
      <c r="C9" s="5">
        <v>0.162439</v>
      </c>
      <c r="D9" s="5">
        <v>0.15606352530771256</v>
      </c>
      <c r="E9" s="5">
        <v>0.21199999999999999</v>
      </c>
      <c r="F9" s="8">
        <v>0.20562460144720826</v>
      </c>
      <c r="G9" s="9">
        <f t="shared" si="0"/>
        <v>-3.0072634682979826E-2</v>
      </c>
      <c r="H9" s="31">
        <v>206469.14952209871</v>
      </c>
      <c r="I9" s="31">
        <v>612100.31419148319</v>
      </c>
      <c r="J9" s="31">
        <v>3537.0085304388049</v>
      </c>
      <c r="K9" s="31">
        <v>10485.847584449049</v>
      </c>
      <c r="L9" s="34">
        <f t="shared" si="1"/>
        <v>622586.1617759323</v>
      </c>
      <c r="M9" s="34">
        <v>9560.1390653729322</v>
      </c>
      <c r="N9" s="31">
        <v>28342.075022703189</v>
      </c>
      <c r="O9" s="36">
        <f t="shared" si="2"/>
        <v>650928.23679863545</v>
      </c>
    </row>
    <row r="10" spans="1:15" ht="16.5" x14ac:dyDescent="0.3">
      <c r="A10" s="3" t="s">
        <v>164</v>
      </c>
      <c r="B10" s="5">
        <v>0.178337</v>
      </c>
      <c r="C10" s="5">
        <v>0.131663</v>
      </c>
      <c r="D10" s="5">
        <v>0.12235233721733821</v>
      </c>
      <c r="E10" s="5">
        <v>0.31</v>
      </c>
      <c r="F10" s="8">
        <v>0.30068944855782381</v>
      </c>
      <c r="G10" s="9">
        <f t="shared" si="0"/>
        <v>-3.0034036910245754E-2</v>
      </c>
      <c r="H10" s="31">
        <v>301524.93556753173</v>
      </c>
      <c r="I10" s="31">
        <v>893903.56004589808</v>
      </c>
      <c r="J10" s="31">
        <v>5165.4025393668853</v>
      </c>
      <c r="K10" s="31">
        <v>15313.399239500181</v>
      </c>
      <c r="L10" s="34">
        <f t="shared" si="1"/>
        <v>909216.95928539825</v>
      </c>
      <c r="M10" s="34">
        <v>13961.506221997028</v>
      </c>
      <c r="N10" s="31">
        <v>41390.408033603358</v>
      </c>
      <c r="O10" s="36">
        <f t="shared" si="2"/>
        <v>950607.36731900158</v>
      </c>
    </row>
    <row r="11" spans="1:15" ht="16.5" x14ac:dyDescent="0.3">
      <c r="A11" s="3" t="s">
        <v>161</v>
      </c>
      <c r="B11" s="5">
        <v>7.6884999999999995E-2</v>
      </c>
      <c r="C11" s="5">
        <v>0.157115</v>
      </c>
      <c r="D11" s="5">
        <v>0.1452023103125763</v>
      </c>
      <c r="E11" s="5">
        <v>0.23400000000000001</v>
      </c>
      <c r="F11" s="8">
        <v>0.22208739254797982</v>
      </c>
      <c r="G11" s="9">
        <f t="shared" si="0"/>
        <v>-5.0908578854787168E-2</v>
      </c>
      <c r="H11" s="31">
        <v>385793.28160310723</v>
      </c>
      <c r="I11" s="31">
        <v>1143726.2633609599</v>
      </c>
      <c r="J11" s="31">
        <v>6608.997669504708</v>
      </c>
      <c r="K11" s="31">
        <v>19593.094461609286</v>
      </c>
      <c r="L11" s="34">
        <f t="shared" si="1"/>
        <v>1163319.3578225693</v>
      </c>
      <c r="M11" s="34">
        <v>17863.382646507758</v>
      </c>
      <c r="N11" s="31">
        <v>52957.946287659717</v>
      </c>
      <c r="O11" s="36">
        <f t="shared" si="2"/>
        <v>1216277.304110229</v>
      </c>
    </row>
    <row r="12" spans="1:15" ht="16.5" x14ac:dyDescent="0.3">
      <c r="A12" s="3" t="s">
        <v>165</v>
      </c>
      <c r="B12" s="5">
        <v>0.19891300000000001</v>
      </c>
      <c r="C12" s="5">
        <v>0.23608699999999999</v>
      </c>
      <c r="D12" s="5">
        <v>0.21533303894085354</v>
      </c>
      <c r="E12" s="5">
        <v>0.435</v>
      </c>
      <c r="F12" s="8">
        <v>0.41424619232958215</v>
      </c>
      <c r="G12" s="9">
        <f t="shared" si="0"/>
        <v>-4.7709902690615702E-2</v>
      </c>
      <c r="H12" s="31">
        <v>672118.14031296782</v>
      </c>
      <c r="I12" s="31">
        <v>1992567.537627842</v>
      </c>
      <c r="J12" s="31">
        <v>11514.008757493255</v>
      </c>
      <c r="K12" s="31">
        <v>34134.534841539513</v>
      </c>
      <c r="L12" s="34">
        <f t="shared" si="1"/>
        <v>2026702.0724693816</v>
      </c>
      <c r="M12" s="34">
        <v>31121.079854421783</v>
      </c>
      <c r="N12" s="31">
        <v>92261.835731690953</v>
      </c>
      <c r="O12" s="36">
        <f t="shared" si="2"/>
        <v>2118963.9082010724</v>
      </c>
    </row>
    <row r="13" spans="1:15" ht="16.5" x14ac:dyDescent="0.3">
      <c r="A13" s="3" t="s">
        <v>166</v>
      </c>
      <c r="B13" s="5">
        <v>0.71996899999999997</v>
      </c>
      <c r="C13" s="5">
        <v>0.26103100000000001</v>
      </c>
      <c r="D13" s="5">
        <v>0.22481719216643231</v>
      </c>
      <c r="E13" s="5">
        <v>0.98099999999999998</v>
      </c>
      <c r="F13" s="8">
        <v>0.94478654200575285</v>
      </c>
      <c r="G13" s="9">
        <f t="shared" si="0"/>
        <v>-3.6914839953360978E-2</v>
      </c>
      <c r="H13" s="31">
        <v>1172783.4442683309</v>
      </c>
      <c r="I13" s="31">
        <v>3476844.4408126036</v>
      </c>
      <c r="J13" s="31">
        <v>20090.870991312491</v>
      </c>
      <c r="K13" s="31">
        <v>59561.578447082698</v>
      </c>
      <c r="L13" s="34">
        <f t="shared" si="1"/>
        <v>3536406.0192596861</v>
      </c>
      <c r="M13" s="34">
        <v>54303.380658679409</v>
      </c>
      <c r="N13" s="31">
        <v>160988.29505412254</v>
      </c>
      <c r="O13" s="36">
        <f t="shared" si="2"/>
        <v>3697394.3143138085</v>
      </c>
    </row>
    <row r="14" spans="1:15" ht="16.5" x14ac:dyDescent="0.3">
      <c r="A14" s="3" t="s">
        <v>111</v>
      </c>
      <c r="B14" s="5">
        <v>0.85926800000000003</v>
      </c>
      <c r="C14" s="5">
        <v>0.45473200000000003</v>
      </c>
      <c r="D14" s="5">
        <v>0.29523035277838383</v>
      </c>
      <c r="E14" s="5">
        <v>1.3140000000000001</v>
      </c>
      <c r="F14" s="8">
        <v>1.1544987802707867</v>
      </c>
      <c r="G14" s="9">
        <f t="shared" si="0"/>
        <v>-0.12138601197048204</v>
      </c>
      <c r="H14" s="31">
        <v>5165493.7197310403</v>
      </c>
      <c r="I14" s="31">
        <v>15313669.553635132</v>
      </c>
      <c r="J14" s="31">
        <v>88489.710898243589</v>
      </c>
      <c r="K14" s="31">
        <v>262337.39989194414</v>
      </c>
      <c r="L14" s="34">
        <f t="shared" si="1"/>
        <v>15576006.953527076</v>
      </c>
      <c r="M14" s="34">
        <v>239177.80654515512</v>
      </c>
      <c r="N14" s="31">
        <v>709068.69560311583</v>
      </c>
      <c r="O14" s="36">
        <f t="shared" si="2"/>
        <v>16285075.649130192</v>
      </c>
    </row>
    <row r="15" spans="1:15" ht="16.5" x14ac:dyDescent="0.3">
      <c r="A15" s="3" t="s">
        <v>139</v>
      </c>
      <c r="B15" s="5">
        <v>1.9983999999999998E-2</v>
      </c>
      <c r="C15" s="5">
        <v>0.233016</v>
      </c>
      <c r="D15" s="5">
        <v>0.22383548613125084</v>
      </c>
      <c r="E15" s="5">
        <v>0.253</v>
      </c>
      <c r="F15" s="8">
        <v>0.24381957641373392</v>
      </c>
      <c r="G15" s="9">
        <f t="shared" si="0"/>
        <v>-3.6286259234253326E-2</v>
      </c>
      <c r="H15" s="31">
        <v>297310.70683870651</v>
      </c>
      <c r="I15" s="31">
        <v>881410.01931616012</v>
      </c>
      <c r="J15" s="31">
        <v>5093.2088823601371</v>
      </c>
      <c r="K15" s="31">
        <v>15099.373268846713</v>
      </c>
      <c r="L15" s="34">
        <f t="shared" si="1"/>
        <v>896509.39258500678</v>
      </c>
      <c r="M15" s="34">
        <v>13766.374829272681</v>
      </c>
      <c r="N15" s="31">
        <v>40811.919736094242</v>
      </c>
      <c r="O15" s="36">
        <f t="shared" si="2"/>
        <v>937321.31232110097</v>
      </c>
    </row>
    <row r="16" spans="1:15" ht="16.5" x14ac:dyDescent="0.3">
      <c r="A16" s="3" t="s">
        <v>117</v>
      </c>
      <c r="B16" s="5">
        <v>4.4551E-2</v>
      </c>
      <c r="C16" s="5">
        <v>0.26044899999999999</v>
      </c>
      <c r="D16" s="5">
        <v>0.23333283336517363</v>
      </c>
      <c r="E16" s="5">
        <v>0.30499999999999999</v>
      </c>
      <c r="F16" s="8">
        <v>0.27788393626114338</v>
      </c>
      <c r="G16" s="9">
        <f t="shared" si="0"/>
        <v>-8.8905127012644636E-2</v>
      </c>
      <c r="H16" s="31">
        <v>878161.6666297894</v>
      </c>
      <c r="I16" s="31">
        <v>2603406.0454028202</v>
      </c>
      <c r="J16" s="31">
        <v>15043.725966631493</v>
      </c>
      <c r="K16" s="31">
        <v>44598.766508698849</v>
      </c>
      <c r="L16" s="34">
        <f t="shared" si="1"/>
        <v>2648004.8119115192</v>
      </c>
      <c r="M16" s="34">
        <v>40661.511292571493</v>
      </c>
      <c r="N16" s="31">
        <v>120545.48534389953</v>
      </c>
      <c r="O16" s="36">
        <f t="shared" si="2"/>
        <v>2768550.2972554187</v>
      </c>
    </row>
    <row r="17" spans="1:15" ht="16.5" x14ac:dyDescent="0.3">
      <c r="A17" s="3" t="s">
        <v>154</v>
      </c>
      <c r="B17" s="5">
        <v>1.099216</v>
      </c>
      <c r="C17" s="5">
        <v>0.28178400000000003</v>
      </c>
      <c r="D17" s="5">
        <v>0.22526684767521366</v>
      </c>
      <c r="E17" s="5">
        <v>1.381</v>
      </c>
      <c r="F17" s="8">
        <v>1.324483338110175</v>
      </c>
      <c r="G17" s="9">
        <f t="shared" si="0"/>
        <v>-4.0924447422031163E-2</v>
      </c>
      <c r="H17" s="31">
        <v>1830308.6493487358</v>
      </c>
      <c r="I17" s="31">
        <v>5426149.6302324785</v>
      </c>
      <c r="J17" s="31">
        <v>31354.889198056771</v>
      </c>
      <c r="K17" s="31">
        <v>92954.989033436708</v>
      </c>
      <c r="L17" s="34">
        <f t="shared" si="1"/>
        <v>5519104.6192659149</v>
      </c>
      <c r="M17" s="34">
        <v>84748.763971907785</v>
      </c>
      <c r="N17" s="31">
        <v>251246.95468846482</v>
      </c>
      <c r="O17" s="36">
        <f t="shared" si="2"/>
        <v>5770351.5739543801</v>
      </c>
    </row>
    <row r="18" spans="1:15" ht="16.5" x14ac:dyDescent="0.3">
      <c r="A18" s="3" t="s">
        <v>155</v>
      </c>
      <c r="B18" s="5">
        <v>8.5904999999999995E-2</v>
      </c>
      <c r="C18" s="5">
        <v>0.30809500000000001</v>
      </c>
      <c r="D18" s="5">
        <v>0.28192369673870576</v>
      </c>
      <c r="E18" s="5">
        <v>0.39400000000000002</v>
      </c>
      <c r="F18" s="8">
        <v>0.36782883293982982</v>
      </c>
      <c r="G18" s="9">
        <f t="shared" si="0"/>
        <v>-6.6424281878604607E-2</v>
      </c>
      <c r="H18" s="31">
        <v>847560.91092500091</v>
      </c>
      <c r="I18" s="31">
        <v>2512686.7673665965</v>
      </c>
      <c r="J18" s="31">
        <v>14519.506565252494</v>
      </c>
      <c r="K18" s="31">
        <v>43044.660914560132</v>
      </c>
      <c r="L18" s="34">
        <f t="shared" si="1"/>
        <v>2555731.4282811568</v>
      </c>
      <c r="M18" s="34">
        <v>39244.604792397353</v>
      </c>
      <c r="N18" s="31">
        <v>116344.91147635561</v>
      </c>
      <c r="O18" s="36">
        <f t="shared" si="2"/>
        <v>2672076.3397575123</v>
      </c>
    </row>
    <row r="19" spans="1:15" ht="16.5" x14ac:dyDescent="0.3">
      <c r="A19" s="3" t="s">
        <v>118</v>
      </c>
      <c r="B19" s="5">
        <v>8.6320000000000008E-3</v>
      </c>
      <c r="C19" s="5">
        <v>0.23236799999999999</v>
      </c>
      <c r="D19" s="5">
        <v>0.21892727665392375</v>
      </c>
      <c r="E19" s="5">
        <v>0.24099999999999999</v>
      </c>
      <c r="F19" s="8">
        <v>0.22755936091550952</v>
      </c>
      <c r="G19" s="9">
        <f t="shared" si="0"/>
        <v>-5.5770286657636836E-2</v>
      </c>
      <c r="H19" s="31">
        <v>435279.03358967882</v>
      </c>
      <c r="I19" s="31">
        <v>1290432.1727381875</v>
      </c>
      <c r="J19" s="31">
        <v>7456.7346186654759</v>
      </c>
      <c r="K19" s="31">
        <v>22106.303113527021</v>
      </c>
      <c r="L19" s="34">
        <f t="shared" si="1"/>
        <v>1312538.4758517146</v>
      </c>
      <c r="M19" s="34">
        <v>20154.720949790499</v>
      </c>
      <c r="N19" s="31">
        <v>59750.868613366445</v>
      </c>
      <c r="O19" s="36">
        <f t="shared" si="2"/>
        <v>1372289.3444650811</v>
      </c>
    </row>
    <row r="20" spans="1:15" ht="16.5" x14ac:dyDescent="0.3">
      <c r="A20" s="3" t="s">
        <v>130</v>
      </c>
      <c r="B20" s="5">
        <v>2.7167840000000001</v>
      </c>
      <c r="C20" s="5">
        <v>0.98321600000000009</v>
      </c>
      <c r="D20" s="5">
        <v>0.86360408329233063</v>
      </c>
      <c r="E20" s="5">
        <v>3.7</v>
      </c>
      <c r="F20" s="8">
        <v>3.5803894090531689</v>
      </c>
      <c r="G20" s="9">
        <f t="shared" si="0"/>
        <v>-3.2327186742386771E-2</v>
      </c>
      <c r="H20" s="31">
        <v>3873624.0224250406</v>
      </c>
      <c r="I20" s="31">
        <v>11483780.926468471</v>
      </c>
      <c r="J20" s="31">
        <v>66358.781652092002</v>
      </c>
      <c r="K20" s="31">
        <v>196727.84623090681</v>
      </c>
      <c r="L20" s="34">
        <f t="shared" si="1"/>
        <v>11680508.772699378</v>
      </c>
      <c r="M20" s="34">
        <v>179360.37624540646</v>
      </c>
      <c r="N20" s="31">
        <v>531733.39894813346</v>
      </c>
      <c r="O20" s="36">
        <f t="shared" si="2"/>
        <v>12212242.171647511</v>
      </c>
    </row>
    <row r="21" spans="1:15" ht="16.5" x14ac:dyDescent="0.3">
      <c r="A21" s="3" t="s">
        <v>140</v>
      </c>
      <c r="B21" s="5">
        <v>0.29569899999999999</v>
      </c>
      <c r="C21" s="5">
        <v>0.30330099999999999</v>
      </c>
      <c r="D21" s="5">
        <v>0.29273713214877933</v>
      </c>
      <c r="E21" s="5">
        <v>0.59899999999999998</v>
      </c>
      <c r="F21" s="8">
        <v>0.58843635003733274</v>
      </c>
      <c r="G21" s="9">
        <f t="shared" si="0"/>
        <v>-1.7635475730663153E-2</v>
      </c>
      <c r="H21" s="31">
        <v>342106.89819321036</v>
      </c>
      <c r="I21" s="31">
        <v>1014213.2146900959</v>
      </c>
      <c r="J21" s="31">
        <v>5860.6092969924794</v>
      </c>
      <c r="K21" s="31">
        <v>17374.415501521071</v>
      </c>
      <c r="L21" s="34">
        <f t="shared" si="1"/>
        <v>1031587.6301916169</v>
      </c>
      <c r="M21" s="34">
        <v>15840.572451238753</v>
      </c>
      <c r="N21" s="31">
        <v>46961.104827616939</v>
      </c>
      <c r="O21" s="36">
        <f t="shared" si="2"/>
        <v>1078548.7350192338</v>
      </c>
    </row>
    <row r="22" spans="1:15" ht="16.5" x14ac:dyDescent="0.3">
      <c r="A22" s="3" t="s">
        <v>138</v>
      </c>
      <c r="B22" s="5">
        <v>0.196959</v>
      </c>
      <c r="C22" s="5">
        <v>0.174041</v>
      </c>
      <c r="D22" s="5">
        <v>0.16979768459246342</v>
      </c>
      <c r="E22" s="5">
        <v>0.371</v>
      </c>
      <c r="F22" s="8">
        <v>0.36675682039663843</v>
      </c>
      <c r="G22" s="9">
        <f t="shared" si="0"/>
        <v>-1.1437141788036564E-2</v>
      </c>
      <c r="H22" s="31">
        <v>137416.61430593207</v>
      </c>
      <c r="I22" s="31">
        <v>407386.54170117632</v>
      </c>
      <c r="J22" s="31">
        <v>2354.0743890751328</v>
      </c>
      <c r="K22" s="31">
        <v>6978.9102949193266</v>
      </c>
      <c r="L22" s="34">
        <f t="shared" si="1"/>
        <v>414365.45199609565</v>
      </c>
      <c r="M22" s="34">
        <v>6362.8001844256651</v>
      </c>
      <c r="N22" s="31">
        <v>18863.215163327459</v>
      </c>
      <c r="O22" s="36">
        <f t="shared" si="2"/>
        <v>433228.66715942312</v>
      </c>
    </row>
    <row r="23" spans="1:15" ht="16.5" x14ac:dyDescent="0.3">
      <c r="A23" s="3" t="s">
        <v>136</v>
      </c>
      <c r="B23" s="5">
        <v>1.0363000000000001E-2</v>
      </c>
      <c r="C23" s="5">
        <v>0.24063699999999999</v>
      </c>
      <c r="D23" s="5">
        <v>0.23423266926785707</v>
      </c>
      <c r="E23" s="5">
        <v>0.251</v>
      </c>
      <c r="F23" s="8">
        <v>0.24459575983774842</v>
      </c>
      <c r="G23" s="9">
        <f t="shared" si="0"/>
        <v>-2.551490104482701E-2</v>
      </c>
      <c r="H23" s="31">
        <v>207403.19349232502</v>
      </c>
      <c r="I23" s="31">
        <v>614869.38942120888</v>
      </c>
      <c r="J23" s="31">
        <v>3553.0095722319384</v>
      </c>
      <c r="K23" s="31">
        <v>10533.284418143759</v>
      </c>
      <c r="L23" s="34">
        <f t="shared" si="1"/>
        <v>625402.67383935268</v>
      </c>
      <c r="M23" s="34">
        <v>9603.388094437134</v>
      </c>
      <c r="N23" s="31">
        <v>28470.291486712216</v>
      </c>
      <c r="O23" s="36">
        <f t="shared" si="2"/>
        <v>653872.96532606485</v>
      </c>
    </row>
    <row r="24" spans="1:15" ht="16.5" x14ac:dyDescent="0.3">
      <c r="A24" s="3" t="s">
        <v>141</v>
      </c>
      <c r="B24" s="5">
        <v>0.102159</v>
      </c>
      <c r="C24" s="5">
        <v>0.212841</v>
      </c>
      <c r="D24" s="5">
        <v>0.20630817563904119</v>
      </c>
      <c r="E24" s="5">
        <v>0.315</v>
      </c>
      <c r="F24" s="8">
        <v>0.30846728985953686</v>
      </c>
      <c r="G24" s="9">
        <f t="shared" si="0"/>
        <v>-2.0738762350676621E-2</v>
      </c>
      <c r="H24" s="31">
        <v>211563.73136628233</v>
      </c>
      <c r="I24" s="31">
        <v>627203.75775541016</v>
      </c>
      <c r="J24" s="31">
        <v>3624.2834549667605</v>
      </c>
      <c r="K24" s="31">
        <v>10744.583617644566</v>
      </c>
      <c r="L24" s="34">
        <f t="shared" si="1"/>
        <v>637948.34137305478</v>
      </c>
      <c r="M24" s="34">
        <v>9796.0334400194697</v>
      </c>
      <c r="N24" s="31">
        <v>29041.409626305529</v>
      </c>
      <c r="O24" s="36">
        <f t="shared" si="2"/>
        <v>666989.75099936035</v>
      </c>
    </row>
    <row r="25" spans="1:15" ht="16.5" x14ac:dyDescent="0.3">
      <c r="A25" s="3" t="s">
        <v>156</v>
      </c>
      <c r="B25" s="5">
        <v>0.49995899999999999</v>
      </c>
      <c r="C25" s="5">
        <v>0.18904099999999996</v>
      </c>
      <c r="D25" s="5">
        <v>0.17673210714896215</v>
      </c>
      <c r="E25" s="5">
        <v>0.68899999999999995</v>
      </c>
      <c r="F25" s="8">
        <v>0.6766913577169309</v>
      </c>
      <c r="G25" s="9">
        <f t="shared" si="0"/>
        <v>-1.7864502587908615E-2</v>
      </c>
      <c r="H25" s="31">
        <v>398618.98560744524</v>
      </c>
      <c r="I25" s="31">
        <v>1181749.4618337273</v>
      </c>
      <c r="J25" s="31">
        <v>6828.7139059362817</v>
      </c>
      <c r="K25" s="31">
        <v>20244.467209857768</v>
      </c>
      <c r="L25" s="34">
        <f t="shared" si="1"/>
        <v>1201993.929043585</v>
      </c>
      <c r="M25" s="34">
        <v>18457.251096959459</v>
      </c>
      <c r="N25" s="31">
        <v>54718.534084680636</v>
      </c>
      <c r="O25" s="36">
        <f t="shared" si="2"/>
        <v>1256712.4631282657</v>
      </c>
    </row>
    <row r="26" spans="1:15" ht="16.5" x14ac:dyDescent="0.3">
      <c r="A26" s="3" t="s">
        <v>185</v>
      </c>
      <c r="B26" s="5">
        <v>1.7350999999999998E-2</v>
      </c>
      <c r="C26" s="5">
        <v>0.18464900000000001</v>
      </c>
      <c r="D26" s="5">
        <v>0.17944886101916718</v>
      </c>
      <c r="E26" s="5">
        <v>0.20200000000000001</v>
      </c>
      <c r="F26" s="8">
        <v>0.1967999338910299</v>
      </c>
      <c r="G26" s="9">
        <f t="shared" si="0"/>
        <v>-2.5742901529555051E-2</v>
      </c>
      <c r="H26" s="31">
        <v>168405.66406748071</v>
      </c>
      <c r="I26" s="31">
        <v>499256.95982148353</v>
      </c>
      <c r="J26" s="31">
        <v>2884.9456287276407</v>
      </c>
      <c r="K26" s="31">
        <v>8552.7359891630222</v>
      </c>
      <c r="L26" s="34">
        <f t="shared" si="1"/>
        <v>507809.69581064658</v>
      </c>
      <c r="M26" s="34">
        <v>7797.6858606145834</v>
      </c>
      <c r="N26" s="31">
        <v>23117.090259229328</v>
      </c>
      <c r="O26" s="36">
        <f t="shared" si="2"/>
        <v>530926.78606987593</v>
      </c>
    </row>
    <row r="27" spans="1:15" ht="16.5" x14ac:dyDescent="0.3">
      <c r="A27" s="3" t="s">
        <v>131</v>
      </c>
      <c r="B27" s="5">
        <v>1.3667E-2</v>
      </c>
      <c r="C27" s="5">
        <v>0.22233299999999998</v>
      </c>
      <c r="D27" s="5">
        <v>0.21534579458031347</v>
      </c>
      <c r="E27" s="5">
        <v>0.23599999999999999</v>
      </c>
      <c r="F27" s="8">
        <v>0.22901287938011383</v>
      </c>
      <c r="G27" s="9">
        <f t="shared" si="0"/>
        <v>-2.9606443304602381E-2</v>
      </c>
      <c r="H27" s="31">
        <v>226279.94784177002</v>
      </c>
      <c r="I27" s="31">
        <v>670831.58665481559</v>
      </c>
      <c r="J27" s="31">
        <v>3876.3859280484176</v>
      </c>
      <c r="K27" s="31">
        <v>11491.968896941296</v>
      </c>
      <c r="L27" s="34">
        <f t="shared" si="1"/>
        <v>682323.55555175687</v>
      </c>
      <c r="M27" s="34">
        <v>10477.43827143102</v>
      </c>
      <c r="N27" s="31">
        <v>31061.508572632436</v>
      </c>
      <c r="O27" s="36">
        <f t="shared" si="2"/>
        <v>713385.06412438932</v>
      </c>
    </row>
    <row r="28" spans="1:15" ht="16.5" x14ac:dyDescent="0.3">
      <c r="A28" s="3" t="s">
        <v>142</v>
      </c>
      <c r="B28" s="5">
        <v>2.1715999999999999E-2</v>
      </c>
      <c r="C28" s="5">
        <v>0.178284</v>
      </c>
      <c r="D28" s="5">
        <v>0.17209767474696641</v>
      </c>
      <c r="E28" s="5">
        <v>0.2</v>
      </c>
      <c r="F28" s="8">
        <v>0.19381374651309177</v>
      </c>
      <c r="G28" s="9">
        <f t="shared" si="0"/>
        <v>-3.0931267434541221E-2</v>
      </c>
      <c r="H28" s="31">
        <v>200343.63116181269</v>
      </c>
      <c r="I28" s="31">
        <v>593940.54687711515</v>
      </c>
      <c r="J28" s="31">
        <v>3432.0727047048422</v>
      </c>
      <c r="K28" s="31">
        <v>10174.753883281717</v>
      </c>
      <c r="L28" s="34">
        <f t="shared" si="1"/>
        <v>604115.30076039687</v>
      </c>
      <c r="M28" s="34">
        <v>9276.5092470326344</v>
      </c>
      <c r="N28" s="31">
        <v>27501.223489570933</v>
      </c>
      <c r="O28" s="36">
        <f t="shared" si="2"/>
        <v>631616.52424996777</v>
      </c>
    </row>
    <row r="29" spans="1:15" ht="16.5" x14ac:dyDescent="0.3">
      <c r="A29" s="3" t="s">
        <v>143</v>
      </c>
      <c r="B29" s="5">
        <v>7.8379999999999995E-3</v>
      </c>
      <c r="C29" s="5">
        <v>0.22916199999999998</v>
      </c>
      <c r="D29" s="5">
        <v>0.22319728159585919</v>
      </c>
      <c r="E29" s="5">
        <v>0.23699999999999999</v>
      </c>
      <c r="F29" s="8">
        <v>0.23103536714455436</v>
      </c>
      <c r="G29" s="9">
        <f t="shared" si="0"/>
        <v>-2.5167227238167222E-2</v>
      </c>
      <c r="H29" s="31">
        <v>193166.38209797163</v>
      </c>
      <c r="I29" s="31">
        <v>572662.80917549576</v>
      </c>
      <c r="J29" s="31">
        <v>3309.119753996958</v>
      </c>
      <c r="K29" s="31">
        <v>9810.2464499278012</v>
      </c>
      <c r="L29" s="34">
        <f t="shared" si="1"/>
        <v>582473.05562542356</v>
      </c>
      <c r="M29" s="34">
        <v>8944.1811519348412</v>
      </c>
      <c r="N29" s="31">
        <v>26516.000603271186</v>
      </c>
      <c r="O29" s="36">
        <f t="shared" si="2"/>
        <v>608989.05622869474</v>
      </c>
    </row>
    <row r="30" spans="1:15" ht="16.5" x14ac:dyDescent="0.3">
      <c r="A30" s="3" t="s">
        <v>100</v>
      </c>
      <c r="B30" s="5">
        <v>7.407489</v>
      </c>
      <c r="C30" s="5">
        <v>0.83351099999999967</v>
      </c>
      <c r="D30" s="5">
        <v>0.54740896824687257</v>
      </c>
      <c r="E30" s="5">
        <v>8.2409999999999997</v>
      </c>
      <c r="F30" s="8">
        <v>7.954900913819241</v>
      </c>
      <c r="G30" s="9">
        <f t="shared" si="0"/>
        <v>-3.4716549712505596E-2</v>
      </c>
      <c r="H30" s="31">
        <v>9265402.7059884071</v>
      </c>
      <c r="I30" s="31">
        <v>27468296.937209539</v>
      </c>
      <c r="J30" s="31">
        <v>158724.96440696623</v>
      </c>
      <c r="K30" s="31">
        <v>470557.46976444678</v>
      </c>
      <c r="L30" s="34">
        <f t="shared" si="1"/>
        <v>27938854.406973984</v>
      </c>
      <c r="M30" s="34">
        <v>429015.85331735387</v>
      </c>
      <c r="N30" s="31">
        <v>1271864.2916702332</v>
      </c>
      <c r="O30" s="36">
        <f t="shared" si="2"/>
        <v>29210718.698644217</v>
      </c>
    </row>
    <row r="31" spans="1:15" ht="16.5" x14ac:dyDescent="0.3">
      <c r="A31" s="3" t="s">
        <v>177</v>
      </c>
      <c r="B31" s="5">
        <v>1.6676E-2</v>
      </c>
      <c r="C31" s="5">
        <v>0.18432400000000002</v>
      </c>
      <c r="D31" s="5">
        <v>0.17674683120417875</v>
      </c>
      <c r="E31" s="5">
        <v>0.20100000000000001</v>
      </c>
      <c r="F31" s="8">
        <v>0.19342290282558094</v>
      </c>
      <c r="G31" s="9">
        <f t="shared" si="0"/>
        <v>-3.7697000867756514E-2</v>
      </c>
      <c r="H31" s="31">
        <v>245386.51136775594</v>
      </c>
      <c r="I31" s="31">
        <v>727475.07825850323</v>
      </c>
      <c r="J31" s="31">
        <v>4203.6991287624405</v>
      </c>
      <c r="K31" s="31">
        <v>12462.324581845349</v>
      </c>
      <c r="L31" s="34">
        <f t="shared" si="1"/>
        <v>739937.40284034854</v>
      </c>
      <c r="M31" s="34">
        <v>11362.129300539265</v>
      </c>
      <c r="N31" s="31">
        <v>33684.271625286863</v>
      </c>
      <c r="O31" s="36">
        <f t="shared" si="2"/>
        <v>773621.67446563544</v>
      </c>
    </row>
    <row r="32" spans="1:15" ht="16.5" x14ac:dyDescent="0.3">
      <c r="A32" s="3" t="s">
        <v>112</v>
      </c>
      <c r="B32" s="5">
        <v>4.1489999999999999E-2</v>
      </c>
      <c r="C32" s="5">
        <v>0.21351000000000001</v>
      </c>
      <c r="D32" s="5">
        <v>0.1968326534922539</v>
      </c>
      <c r="E32" s="5">
        <v>0.255</v>
      </c>
      <c r="F32" s="8">
        <v>0.23832274173934712</v>
      </c>
      <c r="G32" s="9">
        <f t="shared" si="0"/>
        <v>-6.5401012786874047E-2</v>
      </c>
      <c r="H32" s="31">
        <v>540097.89363358077</v>
      </c>
      <c r="I32" s="31">
        <v>1601179.1163594106</v>
      </c>
      <c r="J32" s="31">
        <v>9252.3791640335985</v>
      </c>
      <c r="K32" s="31">
        <v>27429.687226553608</v>
      </c>
      <c r="L32" s="34">
        <f t="shared" si="1"/>
        <v>1628608.8035859643</v>
      </c>
      <c r="M32" s="34">
        <v>25008.147628851351</v>
      </c>
      <c r="N32" s="31">
        <v>74139.381386508408</v>
      </c>
      <c r="O32" s="36">
        <f t="shared" si="2"/>
        <v>1702748.1849724727</v>
      </c>
    </row>
    <row r="33" spans="1:15" ht="16.5" x14ac:dyDescent="0.3">
      <c r="A33" s="3" t="s">
        <v>163</v>
      </c>
      <c r="B33" s="5">
        <v>1.3708E-2</v>
      </c>
      <c r="C33" s="5">
        <v>0.20929200000000001</v>
      </c>
      <c r="D33" s="5">
        <v>0.20172327844322344</v>
      </c>
      <c r="E33" s="5">
        <v>0.223</v>
      </c>
      <c r="F33" s="8">
        <v>0.21543135821400408</v>
      </c>
      <c r="G33" s="9">
        <f t="shared" si="0"/>
        <v>-3.3940097695049021E-2</v>
      </c>
      <c r="H33" s="31">
        <v>245112.68113704212</v>
      </c>
      <c r="I33" s="31">
        <v>726663.27867177071</v>
      </c>
      <c r="J33" s="31">
        <v>4199.0081622710131</v>
      </c>
      <c r="K33" s="31">
        <v>12448.417700018643</v>
      </c>
      <c r="L33" s="34">
        <f t="shared" si="1"/>
        <v>739111.69637178932</v>
      </c>
      <c r="M33" s="34">
        <v>11349.450141972513</v>
      </c>
      <c r="N33" s="31">
        <v>33646.682876748127</v>
      </c>
      <c r="O33" s="36">
        <f t="shared" si="2"/>
        <v>772758.37924853747</v>
      </c>
    </row>
    <row r="34" spans="1:15" ht="16.5" x14ac:dyDescent="0.3">
      <c r="A34" s="3" t="s">
        <v>101</v>
      </c>
      <c r="B34" s="5">
        <v>0.17929999999999999</v>
      </c>
      <c r="C34" s="5">
        <v>0.3387</v>
      </c>
      <c r="D34" s="5">
        <v>0.2664405672254796</v>
      </c>
      <c r="E34" s="5">
        <v>0.51800000000000002</v>
      </c>
      <c r="F34" s="8">
        <v>0.44574073227613176</v>
      </c>
      <c r="G34" s="9">
        <f t="shared" si="0"/>
        <v>-0.13949665583758353</v>
      </c>
      <c r="H34" s="31">
        <v>2340137.5503816437</v>
      </c>
      <c r="I34" s="31">
        <v>6937593.0164645733</v>
      </c>
      <c r="J34" s="31">
        <v>40088.73237119682</v>
      </c>
      <c r="K34" s="31">
        <v>118847.41975614851</v>
      </c>
      <c r="L34" s="34">
        <f t="shared" si="1"/>
        <v>7056440.4362207223</v>
      </c>
      <c r="M34" s="34">
        <v>108355.36672443699</v>
      </c>
      <c r="N34" s="31">
        <v>321231.30341689358</v>
      </c>
      <c r="O34" s="36">
        <f t="shared" si="2"/>
        <v>7377671.7396376161</v>
      </c>
    </row>
    <row r="35" spans="1:15" ht="16.5" x14ac:dyDescent="0.3">
      <c r="A35" s="3" t="s">
        <v>102</v>
      </c>
      <c r="B35" s="5">
        <v>0.74757600000000002</v>
      </c>
      <c r="C35" s="5">
        <v>0.20442399999999994</v>
      </c>
      <c r="D35" s="5">
        <v>0.17186061688431031</v>
      </c>
      <c r="E35" s="5">
        <v>0.95199999999999996</v>
      </c>
      <c r="F35" s="8">
        <v>0.91943695733708586</v>
      </c>
      <c r="G35" s="9">
        <f t="shared" si="0"/>
        <v>-3.4204876746758539E-2</v>
      </c>
      <c r="H35" s="31">
        <v>1054563.6745360196</v>
      </c>
      <c r="I35" s="31">
        <v>3126369.0387281505</v>
      </c>
      <c r="J35" s="31">
        <v>18065.65640125121</v>
      </c>
      <c r="K35" s="31">
        <v>53557.608896421058</v>
      </c>
      <c r="L35" s="34">
        <f t="shared" si="1"/>
        <v>3179926.6476245718</v>
      </c>
      <c r="M35" s="34">
        <v>48829.451785851037</v>
      </c>
      <c r="N35" s="31">
        <v>144760.23584684878</v>
      </c>
      <c r="O35" s="36">
        <f t="shared" si="2"/>
        <v>3324686.8834714205</v>
      </c>
    </row>
    <row r="36" spans="1:15" ht="16.5" x14ac:dyDescent="0.3">
      <c r="A36" s="3" t="s">
        <v>126</v>
      </c>
      <c r="B36" s="5">
        <v>1.3852E-2</v>
      </c>
      <c r="C36" s="5">
        <v>0.18714800000000001</v>
      </c>
      <c r="D36" s="5">
        <v>0.17596381221092935</v>
      </c>
      <c r="E36" s="5">
        <v>0.20100000000000001</v>
      </c>
      <c r="F36" s="8">
        <v>0.18981588249670972</v>
      </c>
      <c r="G36" s="9">
        <f t="shared" si="0"/>
        <v>-5.5642375638260133E-2</v>
      </c>
      <c r="H36" s="31">
        <v>362200.92123470362</v>
      </c>
      <c r="I36" s="31">
        <v>1073784.1377337463</v>
      </c>
      <c r="J36" s="31">
        <v>6204.8385974623234</v>
      </c>
      <c r="K36" s="31">
        <v>18394.920809259329</v>
      </c>
      <c r="L36" s="34">
        <f t="shared" si="1"/>
        <v>1092179.0585430057</v>
      </c>
      <c r="M36" s="34">
        <v>16770.985808896017</v>
      </c>
      <c r="N36" s="31">
        <v>49719.416710376005</v>
      </c>
      <c r="O36" s="36">
        <f t="shared" si="2"/>
        <v>1141898.4752533818</v>
      </c>
    </row>
    <row r="37" spans="1:15" ht="16.5" x14ac:dyDescent="0.3">
      <c r="A37" s="3" t="s">
        <v>119</v>
      </c>
      <c r="B37" s="5">
        <v>2.4922E-2</v>
      </c>
      <c r="C37" s="5">
        <v>0.21907799999999999</v>
      </c>
      <c r="D37" s="5">
        <v>0.20052185488329574</v>
      </c>
      <c r="E37" s="5">
        <v>0.24399999999999999</v>
      </c>
      <c r="F37" s="8">
        <v>0.22544393836157442</v>
      </c>
      <c r="G37" s="9">
        <f t="shared" si="0"/>
        <v>-7.6049432944367057E-2</v>
      </c>
      <c r="H37" s="31">
        <v>600943.49133477919</v>
      </c>
      <c r="I37" s="31">
        <v>1781562.5274224076</v>
      </c>
      <c r="J37" s="31">
        <v>10294.720833997009</v>
      </c>
      <c r="K37" s="31">
        <v>30519.822799622314</v>
      </c>
      <c r="L37" s="34">
        <f t="shared" si="1"/>
        <v>1812082.35022203</v>
      </c>
      <c r="M37" s="34">
        <v>27825.480760147737</v>
      </c>
      <c r="N37" s="31">
        <v>82491.672752265295</v>
      </c>
      <c r="O37" s="36">
        <f t="shared" si="2"/>
        <v>1894574.0229742953</v>
      </c>
    </row>
    <row r="38" spans="1:15" ht="16.5" x14ac:dyDescent="0.3">
      <c r="A38" s="3" t="s">
        <v>120</v>
      </c>
      <c r="B38" s="5">
        <v>0.11110299999999999</v>
      </c>
      <c r="C38" s="5">
        <v>0.42489700000000002</v>
      </c>
      <c r="D38" s="5">
        <v>0.35939354781866362</v>
      </c>
      <c r="E38" s="5">
        <v>0.53600000000000003</v>
      </c>
      <c r="F38" s="8">
        <v>0.47049672203606219</v>
      </c>
      <c r="G38" s="9">
        <f t="shared" si="0"/>
        <v>-0.12220760814167508</v>
      </c>
      <c r="H38" s="31">
        <v>2121342.843139058</v>
      </c>
      <c r="I38" s="31">
        <v>6288952.2420117967</v>
      </c>
      <c r="J38" s="31">
        <v>36340.575575263269</v>
      </c>
      <c r="K38" s="31">
        <v>107735.60010783677</v>
      </c>
      <c r="L38" s="34">
        <f t="shared" si="1"/>
        <v>6396687.8421196332</v>
      </c>
      <c r="M38" s="34">
        <v>98224.517477233778</v>
      </c>
      <c r="N38" s="31">
        <v>291197.29581046459</v>
      </c>
      <c r="O38" s="36">
        <f t="shared" si="2"/>
        <v>6687885.137930098</v>
      </c>
    </row>
    <row r="39" spans="1:15" ht="16.5" x14ac:dyDescent="0.3">
      <c r="A39" s="3" t="s">
        <v>173</v>
      </c>
      <c r="B39" s="5">
        <v>0.27391399999999999</v>
      </c>
      <c r="C39" s="5">
        <v>0.150086</v>
      </c>
      <c r="D39" s="5">
        <v>0.14341882338102613</v>
      </c>
      <c r="E39" s="5">
        <v>0.42399999999999999</v>
      </c>
      <c r="F39" s="8">
        <v>0.41733297791274199</v>
      </c>
      <c r="G39" s="9">
        <f t="shared" si="0"/>
        <v>-1.5724108696363204E-2</v>
      </c>
      <c r="H39" s="31">
        <v>215913.46310395561</v>
      </c>
      <c r="I39" s="31">
        <v>640099.01193474466</v>
      </c>
      <c r="J39" s="31">
        <v>3698.798404521629</v>
      </c>
      <c r="K39" s="31">
        <v>10965.491313249791</v>
      </c>
      <c r="L39" s="34">
        <f t="shared" si="1"/>
        <v>651064.50324799446</v>
      </c>
      <c r="M39" s="34">
        <v>9997.4390272729797</v>
      </c>
      <c r="N39" s="31">
        <v>29638.498457848367</v>
      </c>
      <c r="O39" s="36">
        <f t="shared" si="2"/>
        <v>680703.00170584279</v>
      </c>
    </row>
    <row r="40" spans="1:15" ht="16.5" x14ac:dyDescent="0.3">
      <c r="A40" s="3" t="s">
        <v>114</v>
      </c>
      <c r="B40" s="5">
        <v>5.0049000000000003E-2</v>
      </c>
      <c r="C40" s="5">
        <v>0.205951</v>
      </c>
      <c r="D40" s="5">
        <v>0.17390802132921018</v>
      </c>
      <c r="E40" s="5">
        <v>0.25600000000000001</v>
      </c>
      <c r="F40" s="8">
        <v>0.22395710425693799</v>
      </c>
      <c r="G40" s="9">
        <f t="shared" si="0"/>
        <v>-0.12516756149633601</v>
      </c>
      <c r="H40" s="31">
        <v>1037718.5641826671</v>
      </c>
      <c r="I40" s="31">
        <v>3076429.8717206665</v>
      </c>
      <c r="J40" s="31">
        <v>17777.083996347588</v>
      </c>
      <c r="K40" s="31">
        <v>52702.104526313735</v>
      </c>
      <c r="L40" s="34">
        <f t="shared" si="1"/>
        <v>3129131.9762469805</v>
      </c>
      <c r="M40" s="34">
        <v>48049.472801473283</v>
      </c>
      <c r="N40" s="31">
        <v>142447.90307216821</v>
      </c>
      <c r="O40" s="36">
        <f t="shared" si="2"/>
        <v>3271579.8793191486</v>
      </c>
    </row>
    <row r="41" spans="1:15" ht="16.5" x14ac:dyDescent="0.3">
      <c r="A41" s="3" t="s">
        <v>121</v>
      </c>
      <c r="B41" s="5">
        <v>4.6010000000000001E-3</v>
      </c>
      <c r="C41" s="5">
        <v>0.18539900000000001</v>
      </c>
      <c r="D41" s="5">
        <v>0.17722390163673088</v>
      </c>
      <c r="E41" s="5">
        <v>0.19</v>
      </c>
      <c r="F41" s="8">
        <v>0.18182496896360395</v>
      </c>
      <c r="G41" s="9">
        <f t="shared" si="0"/>
        <v>-4.3026479138926543E-2</v>
      </c>
      <c r="H41" s="31">
        <v>264750.77462605666</v>
      </c>
      <c r="I41" s="31">
        <v>784882.54882700008</v>
      </c>
      <c r="J41" s="31">
        <v>4535.4269655303506</v>
      </c>
      <c r="K41" s="31">
        <v>13445.767936853532</v>
      </c>
      <c r="L41" s="34">
        <f t="shared" si="1"/>
        <v>798328.31676385365</v>
      </c>
      <c r="M41" s="34">
        <v>12258.75259790034</v>
      </c>
      <c r="N41" s="31">
        <v>36342.40918867803</v>
      </c>
      <c r="O41" s="36">
        <f t="shared" si="2"/>
        <v>834670.72595253168</v>
      </c>
    </row>
    <row r="42" spans="1:15" ht="16.5" x14ac:dyDescent="0.3">
      <c r="A42" s="3" t="s">
        <v>132</v>
      </c>
      <c r="B42" s="5">
        <v>2.4844740000000001</v>
      </c>
      <c r="C42" s="5">
        <v>0.3755259999999998</v>
      </c>
      <c r="D42" s="5">
        <v>0.33608140141709975</v>
      </c>
      <c r="E42" s="5">
        <v>2.86</v>
      </c>
      <c r="F42" s="8">
        <v>2.8205564458239651</v>
      </c>
      <c r="G42" s="9">
        <f t="shared" si="0"/>
        <v>-1.3791452509103075E-2</v>
      </c>
      <c r="H42" s="31">
        <v>1277391.0552287996</v>
      </c>
      <c r="I42" s="31">
        <v>3786965.1134841884</v>
      </c>
      <c r="J42" s="31">
        <v>21882.896643437212</v>
      </c>
      <c r="K42" s="31">
        <v>64874.233956361757</v>
      </c>
      <c r="L42" s="34">
        <f t="shared" si="1"/>
        <v>3851839.3474405501</v>
      </c>
      <c r="M42" s="34">
        <v>59147.025873440318</v>
      </c>
      <c r="N42" s="31">
        <v>175347.80960944309</v>
      </c>
      <c r="O42" s="36">
        <f t="shared" si="2"/>
        <v>4027187.1570499931</v>
      </c>
    </row>
    <row r="43" spans="1:15" ht="16.5" x14ac:dyDescent="0.3">
      <c r="A43" s="3" t="s">
        <v>152</v>
      </c>
      <c r="B43" s="5">
        <v>7.437E-3</v>
      </c>
      <c r="C43" s="5">
        <v>0.182563</v>
      </c>
      <c r="D43" s="5">
        <v>0.17990961978878572</v>
      </c>
      <c r="E43" s="5">
        <v>0.19</v>
      </c>
      <c r="F43" s="8">
        <v>0.18734668916026334</v>
      </c>
      <c r="G43" s="9">
        <f t="shared" si="0"/>
        <v>-1.3964793893350813E-2</v>
      </c>
      <c r="H43" s="31">
        <v>85928.248714475892</v>
      </c>
      <c r="I43" s="31">
        <v>254743.66585902509</v>
      </c>
      <c r="J43" s="31">
        <v>1472.0308065987192</v>
      </c>
      <c r="K43" s="31">
        <v>4363.9958865727767</v>
      </c>
      <c r="L43" s="34">
        <f t="shared" si="1"/>
        <v>259107.66174559787</v>
      </c>
      <c r="M43" s="34">
        <v>3978.7348824547371</v>
      </c>
      <c r="N43" s="31">
        <v>11795.393535897214</v>
      </c>
      <c r="O43" s="36">
        <f t="shared" si="2"/>
        <v>270903.05528149509</v>
      </c>
    </row>
    <row r="44" spans="1:15" ht="16.5" x14ac:dyDescent="0.3">
      <c r="A44" s="3" t="s">
        <v>103</v>
      </c>
      <c r="B44" s="5">
        <v>0.173734</v>
      </c>
      <c r="C44" s="5">
        <v>0.34926600000000002</v>
      </c>
      <c r="D44" s="5">
        <v>0.2704603369037536</v>
      </c>
      <c r="E44" s="5">
        <v>0.52300000000000002</v>
      </c>
      <c r="F44" s="8">
        <v>0.44419450138186128</v>
      </c>
      <c r="G44" s="9">
        <f t="shared" si="0"/>
        <v>-0.15067972967139343</v>
      </c>
      <c r="H44" s="31">
        <v>2552139.1553202812</v>
      </c>
      <c r="I44" s="31">
        <v>7566094.8981858883</v>
      </c>
      <c r="J44" s="31">
        <v>43720.517007643997</v>
      </c>
      <c r="K44" s="31">
        <v>129614.24144447625</v>
      </c>
      <c r="L44" s="34">
        <f t="shared" si="1"/>
        <v>7695709.1396303643</v>
      </c>
      <c r="M44" s="34">
        <v>118171.67502030998</v>
      </c>
      <c r="N44" s="31">
        <v>350332.82006483816</v>
      </c>
      <c r="O44" s="36">
        <f t="shared" si="2"/>
        <v>8046041.9596952023</v>
      </c>
    </row>
    <row r="45" spans="1:15" ht="16.5" x14ac:dyDescent="0.3">
      <c r="A45" s="3" t="s">
        <v>188</v>
      </c>
      <c r="B45" s="5">
        <v>4.2729000000000003E-2</v>
      </c>
      <c r="C45" s="5">
        <v>0.23327100000000001</v>
      </c>
      <c r="D45" s="5">
        <v>0.22788494117901453</v>
      </c>
      <c r="E45" s="5">
        <v>0.27600000000000002</v>
      </c>
      <c r="F45" s="8">
        <v>0.27061404138305872</v>
      </c>
      <c r="G45" s="9">
        <f t="shared" si="0"/>
        <v>-1.9514342815004748E-2</v>
      </c>
      <c r="H45" s="31">
        <v>174425.8473870866</v>
      </c>
      <c r="I45" s="31">
        <v>517104.44991843228</v>
      </c>
      <c r="J45" s="31">
        <v>2988.0769672619062</v>
      </c>
      <c r="K45" s="31">
        <v>8858.4800912040664</v>
      </c>
      <c r="L45" s="34">
        <f t="shared" si="1"/>
        <v>525962.93000963633</v>
      </c>
      <c r="M45" s="34">
        <v>8076.4383515687077</v>
      </c>
      <c r="N45" s="31">
        <v>23943.482423335259</v>
      </c>
      <c r="O45" s="36">
        <f t="shared" si="2"/>
        <v>549906.41243297164</v>
      </c>
    </row>
    <row r="46" spans="1:15" ht="16.5" x14ac:dyDescent="0.3">
      <c r="A46" s="3" t="s">
        <v>104</v>
      </c>
      <c r="B46" s="5">
        <v>7.8104000000000007E-2</v>
      </c>
      <c r="C46" s="5">
        <v>0.24889600000000001</v>
      </c>
      <c r="D46" s="5">
        <v>0.21759313587321949</v>
      </c>
      <c r="E46" s="5">
        <v>0.32700000000000001</v>
      </c>
      <c r="F46" s="8">
        <v>0.29569724536517228</v>
      </c>
      <c r="G46" s="9">
        <f t="shared" si="0"/>
        <v>-9.5727078393968656E-2</v>
      </c>
      <c r="H46" s="31">
        <v>1013748.8776010238</v>
      </c>
      <c r="I46" s="31">
        <v>3005369.1213777931</v>
      </c>
      <c r="J46" s="31">
        <v>17366.460975390451</v>
      </c>
      <c r="K46" s="31">
        <v>51484.767792356695</v>
      </c>
      <c r="L46" s="34">
        <f t="shared" si="1"/>
        <v>3056853.8891701498</v>
      </c>
      <c r="M46" s="34">
        <v>46939.604631800903</v>
      </c>
      <c r="N46" s="31">
        <v>139157.5778253212</v>
      </c>
      <c r="O46" s="36">
        <f t="shared" si="2"/>
        <v>3196011.4669954712</v>
      </c>
    </row>
    <row r="47" spans="1:15" ht="16.5" x14ac:dyDescent="0.3">
      <c r="A47" s="3" t="s">
        <v>178</v>
      </c>
      <c r="B47" s="5">
        <v>1.4543E-2</v>
      </c>
      <c r="C47" s="5">
        <v>0.19045699999999999</v>
      </c>
      <c r="D47" s="5">
        <v>0.17986870104557429</v>
      </c>
      <c r="E47" s="5">
        <v>0.20499999999999999</v>
      </c>
      <c r="F47" s="8">
        <v>0.19441177303313928</v>
      </c>
      <c r="G47" s="9">
        <f t="shared" si="0"/>
        <v>-5.164988764322298E-2</v>
      </c>
      <c r="H47" s="31">
        <v>342902.83167275693</v>
      </c>
      <c r="I47" s="31">
        <v>1016572.8463059263</v>
      </c>
      <c r="J47" s="31">
        <v>5874.2443776490109</v>
      </c>
      <c r="K47" s="31">
        <v>17414.838185361281</v>
      </c>
      <c r="L47" s="34">
        <f t="shared" si="1"/>
        <v>1033987.6844912876</v>
      </c>
      <c r="M47" s="34">
        <v>15877.426551567449</v>
      </c>
      <c r="N47" s="31">
        <v>47070.362827868565</v>
      </c>
      <c r="O47" s="36">
        <f t="shared" si="2"/>
        <v>1081058.0473191561</v>
      </c>
    </row>
    <row r="48" spans="1:15" ht="16.5" x14ac:dyDescent="0.3">
      <c r="A48" s="3" t="s">
        <v>199</v>
      </c>
      <c r="B48" s="5">
        <v>0.12809400000000001</v>
      </c>
      <c r="C48" s="5">
        <v>0.23490599999999998</v>
      </c>
      <c r="D48" s="5">
        <v>0.1725144918178613</v>
      </c>
      <c r="E48" s="5">
        <v>0.36299999999999999</v>
      </c>
      <c r="F48" s="8">
        <v>0.3006086031284112</v>
      </c>
      <c r="G48" s="9">
        <f t="shared" si="0"/>
        <v>-0.17187712636801322</v>
      </c>
      <c r="H48" s="31">
        <v>2020563.662475938</v>
      </c>
      <c r="I48" s="31">
        <v>5990181.3685392272</v>
      </c>
      <c r="J48" s="31">
        <v>34614.134494253522</v>
      </c>
      <c r="K48" s="31">
        <v>102617.37721320504</v>
      </c>
      <c r="L48" s="34">
        <f t="shared" si="1"/>
        <v>6092798.7457524324</v>
      </c>
      <c r="M48" s="34">
        <v>93558.140034095966</v>
      </c>
      <c r="N48" s="31">
        <v>277363.31089944043</v>
      </c>
      <c r="O48" s="36">
        <f t="shared" si="2"/>
        <v>6370162.0566518726</v>
      </c>
    </row>
    <row r="49" spans="1:15" ht="16.5" x14ac:dyDescent="0.3">
      <c r="A49" s="3" t="s">
        <v>179</v>
      </c>
      <c r="B49" s="5">
        <v>2.8386000000000002E-2</v>
      </c>
      <c r="C49" s="5">
        <v>0.20961399999999999</v>
      </c>
      <c r="D49" s="5">
        <v>0.19452110276290191</v>
      </c>
      <c r="E49" s="5">
        <v>0.23799999999999999</v>
      </c>
      <c r="F49" s="8">
        <v>0.22290718530186154</v>
      </c>
      <c r="G49" s="9">
        <f t="shared" si="0"/>
        <v>-6.3415187807304374E-2</v>
      </c>
      <c r="H49" s="31">
        <v>488785.22476915736</v>
      </c>
      <c r="I49" s="31">
        <v>1449057.1126285074</v>
      </c>
      <c r="J49" s="31">
        <v>8373.3454298746074</v>
      </c>
      <c r="K49" s="31">
        <v>24823.695841840501</v>
      </c>
      <c r="L49" s="34">
        <f t="shared" si="1"/>
        <v>1473880.8084703479</v>
      </c>
      <c r="M49" s="34">
        <v>22632.217610760126</v>
      </c>
      <c r="N49" s="31">
        <v>67095.677695488179</v>
      </c>
      <c r="O49" s="36">
        <f t="shared" si="2"/>
        <v>1540976.486165836</v>
      </c>
    </row>
    <row r="50" spans="1:15" ht="16.5" x14ac:dyDescent="0.3">
      <c r="A50" s="3" t="s">
        <v>122</v>
      </c>
      <c r="B50" s="5">
        <v>2.0945999999999999E-2</v>
      </c>
      <c r="C50" s="5">
        <v>0.20605400000000001</v>
      </c>
      <c r="D50" s="5">
        <v>0.18472473501518233</v>
      </c>
      <c r="E50" s="5">
        <v>0.22700000000000001</v>
      </c>
      <c r="F50" s="8">
        <v>0.20567081117178876</v>
      </c>
      <c r="G50" s="9">
        <f t="shared" si="0"/>
        <v>-9.3961184265247799E-2</v>
      </c>
      <c r="H50" s="31">
        <v>690752.02764047217</v>
      </c>
      <c r="I50" s="31">
        <v>2047809.7290844079</v>
      </c>
      <c r="J50" s="31">
        <v>11833.224575377782</v>
      </c>
      <c r="K50" s="31">
        <v>35080.884951830914</v>
      </c>
      <c r="L50" s="34">
        <f t="shared" si="1"/>
        <v>2082890.6140362388</v>
      </c>
      <c r="M50" s="34">
        <v>31983.884562010178</v>
      </c>
      <c r="N50" s="31">
        <v>94819.714396969328</v>
      </c>
      <c r="O50" s="36">
        <f t="shared" si="2"/>
        <v>2177710.3284332082</v>
      </c>
    </row>
    <row r="51" spans="1:15" ht="16.5" x14ac:dyDescent="0.3">
      <c r="A51" s="3" t="s">
        <v>123</v>
      </c>
      <c r="B51" s="5">
        <v>1.3225000000000001E-2</v>
      </c>
      <c r="C51" s="5">
        <v>0.20477499999999998</v>
      </c>
      <c r="D51" s="5">
        <v>0.19157086973265758</v>
      </c>
      <c r="E51" s="5">
        <v>0.218</v>
      </c>
      <c r="F51" s="8">
        <v>0.2047959455653153</v>
      </c>
      <c r="G51" s="9">
        <f t="shared" si="0"/>
        <v>-6.0569057039838059E-2</v>
      </c>
      <c r="H51" s="31">
        <v>427617.17040875088</v>
      </c>
      <c r="I51" s="31">
        <v>1267717.7436276234</v>
      </c>
      <c r="J51" s="31">
        <v>7325.4797774810868</v>
      </c>
      <c r="K51" s="31">
        <v>21717.183820334416</v>
      </c>
      <c r="L51" s="34">
        <f t="shared" si="1"/>
        <v>1289434.9274479579</v>
      </c>
      <c r="M51" s="34">
        <v>19799.953771841188</v>
      </c>
      <c r="N51" s="31">
        <v>58699.122618430985</v>
      </c>
      <c r="O51" s="36">
        <f t="shared" si="2"/>
        <v>1348134.0500663889</v>
      </c>
    </row>
    <row r="52" spans="1:15" ht="16.5" x14ac:dyDescent="0.3">
      <c r="A52" s="3" t="s">
        <v>105</v>
      </c>
      <c r="B52" s="5">
        <v>0.17593400000000001</v>
      </c>
      <c r="C52" s="5">
        <v>0.21706600000000001</v>
      </c>
      <c r="D52" s="5">
        <v>0.16000391767296832</v>
      </c>
      <c r="E52" s="5">
        <v>0.39300000000000002</v>
      </c>
      <c r="F52" s="8">
        <v>0.33593804206544342</v>
      </c>
      <c r="G52" s="9">
        <f t="shared" si="0"/>
        <v>-0.14519582171642897</v>
      </c>
      <c r="H52" s="31">
        <v>1847968.2214776408</v>
      </c>
      <c r="I52" s="31">
        <v>5478503.3580102595</v>
      </c>
      <c r="J52" s="31">
        <v>31657.41409055714</v>
      </c>
      <c r="K52" s="31">
        <v>93851.857074879386</v>
      </c>
      <c r="L52" s="34">
        <f t="shared" si="1"/>
        <v>5572355.2150851386</v>
      </c>
      <c r="M52" s="34">
        <v>85566.454972127511</v>
      </c>
      <c r="N52" s="31">
        <v>253671.0888475125</v>
      </c>
      <c r="O52" s="36">
        <f t="shared" si="2"/>
        <v>5826026.3039326509</v>
      </c>
    </row>
    <row r="53" spans="1:15" ht="16.5" x14ac:dyDescent="0.3">
      <c r="A53" s="3" t="s">
        <v>106</v>
      </c>
      <c r="B53" s="5">
        <v>1.607105</v>
      </c>
      <c r="C53" s="5">
        <v>0.48789500000000019</v>
      </c>
      <c r="D53" s="5">
        <v>0.31923265172190346</v>
      </c>
      <c r="E53" s="5">
        <v>2.0950000000000002</v>
      </c>
      <c r="F53" s="8">
        <v>1.9263383650141395</v>
      </c>
      <c r="G53" s="9">
        <f t="shared" si="0"/>
        <v>-8.0506747009957413E-2</v>
      </c>
      <c r="H53" s="31">
        <v>5462156.4509544969</v>
      </c>
      <c r="I53" s="31">
        <v>16193158.578562537</v>
      </c>
      <c r="J53" s="31">
        <v>93571.819355751155</v>
      </c>
      <c r="K53" s="31">
        <v>277403.86474054673</v>
      </c>
      <c r="L53" s="34">
        <f t="shared" si="1"/>
        <v>16470562.443303084</v>
      </c>
      <c r="M53" s="34">
        <v>252914.17816568119</v>
      </c>
      <c r="N53" s="31">
        <v>749791.66755430831</v>
      </c>
      <c r="O53" s="36">
        <f t="shared" si="2"/>
        <v>17220354.110857394</v>
      </c>
    </row>
    <row r="54" spans="1:15" ht="16.5" x14ac:dyDescent="0.3">
      <c r="A54" s="3" t="s">
        <v>144</v>
      </c>
      <c r="B54" s="5">
        <v>0.46906300000000001</v>
      </c>
      <c r="C54" s="5">
        <v>0.42493700000000001</v>
      </c>
      <c r="D54" s="5">
        <v>0.37860181489234823</v>
      </c>
      <c r="E54" s="5">
        <v>0.89400000000000002</v>
      </c>
      <c r="F54" s="8">
        <v>0.84766512876916555</v>
      </c>
      <c r="G54" s="9">
        <f t="shared" si="0"/>
        <v>-5.1828715023304772E-2</v>
      </c>
      <c r="H54" s="31">
        <v>1500568.3765538335</v>
      </c>
      <c r="I54" s="31">
        <v>4448598.6254139962</v>
      </c>
      <c r="J54" s="31">
        <v>25706.131694069598</v>
      </c>
      <c r="K54" s="31">
        <v>76208.631279819994</v>
      </c>
      <c r="L54" s="34">
        <f t="shared" si="1"/>
        <v>4524807.2566938158</v>
      </c>
      <c r="M54" s="34">
        <v>69480.80325879436</v>
      </c>
      <c r="N54" s="31">
        <v>205983.41981562084</v>
      </c>
      <c r="O54" s="36">
        <f t="shared" si="2"/>
        <v>4730790.6765094362</v>
      </c>
    </row>
    <row r="55" spans="1:15" ht="16.5" x14ac:dyDescent="0.3">
      <c r="A55" s="3" t="s">
        <v>107</v>
      </c>
      <c r="B55" s="5">
        <v>0.99064099999999999</v>
      </c>
      <c r="C55" s="5">
        <v>0.97435900000000009</v>
      </c>
      <c r="D55" s="5">
        <v>0.63426272004011464</v>
      </c>
      <c r="E55" s="5">
        <v>1.9650000000000001</v>
      </c>
      <c r="F55" s="8">
        <v>1.6249043217161534</v>
      </c>
      <c r="G55" s="9">
        <f t="shared" si="0"/>
        <v>-0.1730766810604818</v>
      </c>
      <c r="H55" s="31">
        <v>11014098.157151081</v>
      </c>
      <c r="I55" s="31">
        <v>32652495.339534655</v>
      </c>
      <c r="J55" s="31">
        <v>188681.7436266141</v>
      </c>
      <c r="K55" s="31">
        <v>559367.60926932597</v>
      </c>
      <c r="L55" s="34">
        <f t="shared" si="1"/>
        <v>33211862.94880398</v>
      </c>
      <c r="M55" s="34">
        <v>509985.6821503588</v>
      </c>
      <c r="N55" s="31">
        <v>1511908.1809555343</v>
      </c>
      <c r="O55" s="36">
        <f t="shared" si="2"/>
        <v>34723771.129759513</v>
      </c>
    </row>
    <row r="56" spans="1:15" ht="16.5" x14ac:dyDescent="0.3">
      <c r="A56" s="3" t="s">
        <v>108</v>
      </c>
      <c r="B56" s="5">
        <v>7.5134999999999993E-2</v>
      </c>
      <c r="C56" s="5">
        <v>0.187865</v>
      </c>
      <c r="D56" s="5">
        <v>0.17060537122490174</v>
      </c>
      <c r="E56" s="5">
        <v>0.26300000000000001</v>
      </c>
      <c r="F56" s="8">
        <v>0.24574046221865797</v>
      </c>
      <c r="G56" s="9">
        <f t="shared" si="0"/>
        <v>-6.5625618940464037E-2</v>
      </c>
      <c r="H56" s="31">
        <v>558955.1864640303</v>
      </c>
      <c r="I56" s="31">
        <v>1657083.6177972078</v>
      </c>
      <c r="J56" s="31">
        <v>9575.4221259321203</v>
      </c>
      <c r="K56" s="31">
        <v>28387.383322716723</v>
      </c>
      <c r="L56" s="34">
        <f t="shared" si="1"/>
        <v>1685471.0011199245</v>
      </c>
      <c r="M56" s="34">
        <v>25881.296679316438</v>
      </c>
      <c r="N56" s="31">
        <v>76727.926984544451</v>
      </c>
      <c r="O56" s="36">
        <f t="shared" si="2"/>
        <v>1762198.9281044689</v>
      </c>
    </row>
    <row r="57" spans="1:15" ht="16.5" x14ac:dyDescent="0.3">
      <c r="A57" s="3" t="s">
        <v>180</v>
      </c>
      <c r="B57" s="5">
        <v>5.4264E-2</v>
      </c>
      <c r="C57" s="5">
        <v>0.25573600000000002</v>
      </c>
      <c r="D57" s="5">
        <v>0.23254789076884888</v>
      </c>
      <c r="E57" s="5">
        <v>0.31</v>
      </c>
      <c r="F57" s="8">
        <v>0.2868119969707365</v>
      </c>
      <c r="G57" s="9">
        <f t="shared" si="0"/>
        <v>-7.4800009771817666E-2</v>
      </c>
      <c r="H57" s="31">
        <v>750950.26999863796</v>
      </c>
      <c r="I57" s="31">
        <v>2226273.9846232939</v>
      </c>
      <c r="J57" s="31">
        <v>12864.476446328452</v>
      </c>
      <c r="K57" s="31">
        <v>38138.14360611669</v>
      </c>
      <c r="L57" s="34">
        <f t="shared" si="1"/>
        <v>2264412.1282294104</v>
      </c>
      <c r="M57" s="34">
        <v>34771.24320501904</v>
      </c>
      <c r="N57" s="31">
        <v>103083.14312275802</v>
      </c>
      <c r="O57" s="36">
        <f t="shared" si="2"/>
        <v>2367495.2713521682</v>
      </c>
    </row>
    <row r="58" spans="1:15" ht="16.5" x14ac:dyDescent="0.3">
      <c r="A58" s="3" t="s">
        <v>189</v>
      </c>
      <c r="B58" s="5">
        <v>2.6592000000000001E-2</v>
      </c>
      <c r="C58" s="5">
        <v>0.26940799999999998</v>
      </c>
      <c r="D58" s="5">
        <v>0.26143430684863522</v>
      </c>
      <c r="E58" s="5">
        <v>0.29599999999999999</v>
      </c>
      <c r="F58" s="8">
        <v>0.28802641350020181</v>
      </c>
      <c r="G58" s="9">
        <f t="shared" si="0"/>
        <v>-2.6937792229047908E-2</v>
      </c>
      <c r="H58" s="31">
        <v>258226.93430410139</v>
      </c>
      <c r="I58" s="31">
        <v>765541.91261066077</v>
      </c>
      <c r="J58" s="31">
        <v>4423.6675141867017</v>
      </c>
      <c r="K58" s="31">
        <v>13114.444853285575</v>
      </c>
      <c r="L58" s="34">
        <f t="shared" si="1"/>
        <v>778656.35746394633</v>
      </c>
      <c r="M58" s="34">
        <v>11956.679281559715</v>
      </c>
      <c r="N58" s="31">
        <v>35446.879894016165</v>
      </c>
      <c r="O58" s="36">
        <f t="shared" si="2"/>
        <v>814103.23735796253</v>
      </c>
    </row>
    <row r="59" spans="1:15" ht="16.5" x14ac:dyDescent="0.3">
      <c r="A59" s="3" t="s">
        <v>184</v>
      </c>
      <c r="B59" s="5">
        <v>2.0351000000000001E-2</v>
      </c>
      <c r="C59" s="5">
        <v>0.22264899999999999</v>
      </c>
      <c r="D59" s="5">
        <v>0.20769301228282308</v>
      </c>
      <c r="E59" s="5">
        <v>0.24299999999999999</v>
      </c>
      <c r="F59" s="8">
        <v>0.22804409672389872</v>
      </c>
      <c r="G59" s="9">
        <f t="shared" si="0"/>
        <v>-6.1546927062145151E-2</v>
      </c>
      <c r="H59" s="31">
        <v>484351.30826436263</v>
      </c>
      <c r="I59" s="31">
        <v>1435912.2835246651</v>
      </c>
      <c r="J59" s="31">
        <v>8297.3883169741166</v>
      </c>
      <c r="K59" s="31">
        <v>24598.512695694535</v>
      </c>
      <c r="L59" s="34">
        <f t="shared" si="1"/>
        <v>1460510.7962203596</v>
      </c>
      <c r="M59" s="34">
        <v>22426.914017035742</v>
      </c>
      <c r="N59" s="31">
        <v>66487.032798590939</v>
      </c>
      <c r="O59" s="36">
        <f t="shared" si="2"/>
        <v>1526997.8290189505</v>
      </c>
    </row>
    <row r="60" spans="1:15" ht="16.5" x14ac:dyDescent="0.3">
      <c r="A60" s="3" t="s">
        <v>145</v>
      </c>
      <c r="B60" s="5">
        <v>0.90395000000000003</v>
      </c>
      <c r="C60" s="5">
        <v>0.45605000000000007</v>
      </c>
      <c r="D60" s="5">
        <v>0.38448253285965578</v>
      </c>
      <c r="E60" s="5">
        <v>1.36</v>
      </c>
      <c r="F60" s="8">
        <v>1.2884330099457579</v>
      </c>
      <c r="G60" s="9">
        <f t="shared" si="0"/>
        <v>-5.2622786804589872E-2</v>
      </c>
      <c r="H60" s="31">
        <v>2317717.9352787957</v>
      </c>
      <c r="I60" s="31">
        <v>6871127.6220932137</v>
      </c>
      <c r="J60" s="31">
        <v>39704.663516108878</v>
      </c>
      <c r="K60" s="31">
        <v>117708.80574328199</v>
      </c>
      <c r="L60" s="34">
        <f t="shared" si="1"/>
        <v>6988836.4278364955</v>
      </c>
      <c r="M60" s="34">
        <v>107317.27149969549</v>
      </c>
      <c r="N60" s="31">
        <v>318153.75689386233</v>
      </c>
      <c r="O60" s="36">
        <f t="shared" si="2"/>
        <v>7306990.1847303575</v>
      </c>
    </row>
    <row r="61" spans="1:15" ht="16.5" x14ac:dyDescent="0.3">
      <c r="A61" s="3" t="s">
        <v>175</v>
      </c>
      <c r="B61" s="5">
        <v>1.3539000000000001E-2</v>
      </c>
      <c r="C61" s="5">
        <v>0.19446099999999999</v>
      </c>
      <c r="D61" s="5">
        <v>0.18887891407848073</v>
      </c>
      <c r="E61" s="5">
        <v>0.20799999999999999</v>
      </c>
      <c r="F61" s="8">
        <v>0.20241798903061925</v>
      </c>
      <c r="G61" s="9">
        <f t="shared" si="0"/>
        <v>-2.6836591198945881E-2</v>
      </c>
      <c r="H61" s="31">
        <v>180775.06024566758</v>
      </c>
      <c r="I61" s="31">
        <v>535927.38397226809</v>
      </c>
      <c r="J61" s="31">
        <v>3096.8448877689516</v>
      </c>
      <c r="K61" s="31">
        <v>9180.9344553084284</v>
      </c>
      <c r="L61" s="34">
        <f t="shared" si="1"/>
        <v>545108.31842757657</v>
      </c>
      <c r="M61" s="34">
        <v>8370.4258941346779</v>
      </c>
      <c r="N61" s="31">
        <v>24815.040559693796</v>
      </c>
      <c r="O61" s="36">
        <f t="shared" si="2"/>
        <v>569923.35898727039</v>
      </c>
    </row>
    <row r="62" spans="1:15" ht="16.5" x14ac:dyDescent="0.3">
      <c r="A62" s="3" t="s">
        <v>167</v>
      </c>
      <c r="B62" s="5">
        <v>0.69934799999999997</v>
      </c>
      <c r="C62" s="5">
        <v>0.18765200000000004</v>
      </c>
      <c r="D62" s="5">
        <v>0.18015048245172627</v>
      </c>
      <c r="E62" s="5">
        <v>0.88700000000000001</v>
      </c>
      <c r="F62" s="8">
        <v>0.87949880811604497</v>
      </c>
      <c r="G62" s="9">
        <f t="shared" si="0"/>
        <v>-8.4568115940868438E-3</v>
      </c>
      <c r="H62" s="31">
        <v>242928.29630298913</v>
      </c>
      <c r="I62" s="31">
        <v>720187.43157144717</v>
      </c>
      <c r="J62" s="31">
        <v>4161.5876187675749</v>
      </c>
      <c r="K62" s="31">
        <v>12337.48041719122</v>
      </c>
      <c r="L62" s="34">
        <f t="shared" si="1"/>
        <v>732524.91198863834</v>
      </c>
      <c r="M62" s="34">
        <v>11248.306591789937</v>
      </c>
      <c r="N62" s="31">
        <v>33346.831790091863</v>
      </c>
      <c r="O62" s="36">
        <f t="shared" si="2"/>
        <v>765871.74377873016</v>
      </c>
    </row>
    <row r="63" spans="1:15" ht="16.5" x14ac:dyDescent="0.3">
      <c r="A63" s="3" t="s">
        <v>124</v>
      </c>
      <c r="B63" s="5">
        <v>1.1021E-2</v>
      </c>
      <c r="C63" s="5">
        <v>0.20097899999999999</v>
      </c>
      <c r="D63" s="5">
        <v>0.18708041184278135</v>
      </c>
      <c r="E63" s="5">
        <v>0.21199999999999999</v>
      </c>
      <c r="F63" s="8">
        <v>0.19810148519658766</v>
      </c>
      <c r="G63" s="9">
        <f t="shared" si="0"/>
        <v>-6.5559032091567659E-2</v>
      </c>
      <c r="H63" s="31">
        <v>450107.4728613263</v>
      </c>
      <c r="I63" s="31">
        <v>1334392.6983574072</v>
      </c>
      <c r="J63" s="31">
        <v>7710.7595726032014</v>
      </c>
      <c r="K63" s="31">
        <v>22859.387797014406</v>
      </c>
      <c r="L63" s="34">
        <f t="shared" si="1"/>
        <v>1357252.0861544216</v>
      </c>
      <c r="M63" s="34">
        <v>20841.322032264608</v>
      </c>
      <c r="N63" s="31">
        <v>61786.372412744633</v>
      </c>
      <c r="O63" s="36">
        <f t="shared" si="2"/>
        <v>1419038.4585671662</v>
      </c>
    </row>
    <row r="64" spans="1:15" ht="16.5" x14ac:dyDescent="0.3">
      <c r="A64" s="3" t="s">
        <v>176</v>
      </c>
      <c r="B64" s="5">
        <v>1.186191</v>
      </c>
      <c r="C64" s="5">
        <v>0.10380900000000004</v>
      </c>
      <c r="D64" s="5">
        <v>0.10041476604596192</v>
      </c>
      <c r="E64" s="5">
        <v>1.29</v>
      </c>
      <c r="F64" s="8">
        <v>1.2866062424556415</v>
      </c>
      <c r="G64" s="9">
        <f t="shared" si="0"/>
        <v>-2.6308198018283324E-3</v>
      </c>
      <c r="H64" s="31">
        <v>109907.83212463558</v>
      </c>
      <c r="I64" s="31">
        <v>325833.75642952271</v>
      </c>
      <c r="J64" s="31">
        <v>1882.8233694316586</v>
      </c>
      <c r="K64" s="31">
        <v>5581.8352459132584</v>
      </c>
      <c r="L64" s="34">
        <f t="shared" si="1"/>
        <v>331415.59167543595</v>
      </c>
      <c r="M64" s="34">
        <v>5089.0613048837986</v>
      </c>
      <c r="N64" s="31">
        <v>15087.077323024898</v>
      </c>
      <c r="O64" s="36">
        <f t="shared" si="2"/>
        <v>346502.66899846087</v>
      </c>
    </row>
    <row r="65" spans="1:15" ht="16.5" x14ac:dyDescent="0.3">
      <c r="A65" s="3" t="s">
        <v>174</v>
      </c>
      <c r="B65" s="5">
        <v>1.2529E-2</v>
      </c>
      <c r="C65" s="5">
        <v>0.19247099999999998</v>
      </c>
      <c r="D65" s="5">
        <v>0.18758249902976887</v>
      </c>
      <c r="E65" s="5">
        <v>0.20499999999999999</v>
      </c>
      <c r="F65" s="8">
        <v>0.20011157312787853</v>
      </c>
      <c r="G65" s="9">
        <f t="shared" si="0"/>
        <v>-2.3845984742055903E-2</v>
      </c>
      <c r="H65" s="31">
        <v>158313.13610125892</v>
      </c>
      <c r="I65" s="31">
        <v>469336.55983238254</v>
      </c>
      <c r="J65" s="31">
        <v>2712.0512394552206</v>
      </c>
      <c r="K65" s="31">
        <v>8040.1717138679087</v>
      </c>
      <c r="L65" s="34">
        <f t="shared" si="1"/>
        <v>477376.73154625046</v>
      </c>
      <c r="M65" s="34">
        <v>7330.3716342443367</v>
      </c>
      <c r="N65" s="31">
        <v>21731.68626328386</v>
      </c>
      <c r="O65" s="36">
        <f t="shared" si="2"/>
        <v>499108.41780953435</v>
      </c>
    </row>
    <row r="66" spans="1:15" ht="16.5" x14ac:dyDescent="0.3">
      <c r="A66" s="3" t="s">
        <v>113</v>
      </c>
      <c r="B66" s="5">
        <v>0.23300399999999999</v>
      </c>
      <c r="C66" s="5">
        <v>0.19799600000000001</v>
      </c>
      <c r="D66" s="5">
        <v>0.15259217149147236</v>
      </c>
      <c r="E66" s="5">
        <v>0.43099999999999999</v>
      </c>
      <c r="F66" s="8">
        <v>0.38559631427161012</v>
      </c>
      <c r="G66" s="9">
        <f t="shared" si="0"/>
        <v>-0.10534497848814361</v>
      </c>
      <c r="H66" s="31">
        <v>1470411.6613077167</v>
      </c>
      <c r="I66" s="31">
        <v>4359195.7537508113</v>
      </c>
      <c r="J66" s="31">
        <v>25189.519118668279</v>
      </c>
      <c r="K66" s="31">
        <v>74677.076950999675</v>
      </c>
      <c r="L66" s="34">
        <f t="shared" si="1"/>
        <v>4433872.8307018112</v>
      </c>
      <c r="M66" s="34">
        <v>68084.457159752143</v>
      </c>
      <c r="N66" s="31">
        <v>201843.79949983943</v>
      </c>
      <c r="O66" s="36">
        <f t="shared" si="2"/>
        <v>4635716.6302016508</v>
      </c>
    </row>
    <row r="67" spans="1:15" ht="16.5" x14ac:dyDescent="0.3">
      <c r="A67" s="3" t="s">
        <v>135</v>
      </c>
      <c r="B67" s="5">
        <v>0.86306499999999997</v>
      </c>
      <c r="C67" s="5">
        <v>0.25593500000000002</v>
      </c>
      <c r="D67" s="5">
        <v>0.24752835306113957</v>
      </c>
      <c r="E67" s="5">
        <v>1.119</v>
      </c>
      <c r="F67" s="8">
        <v>1.1105937642962183</v>
      </c>
      <c r="G67" s="9">
        <f t="shared" si="0"/>
        <v>-7.5122749810382361E-3</v>
      </c>
      <c r="H67" s="31">
        <v>272238.40550047904</v>
      </c>
      <c r="I67" s="31">
        <v>807080.44726069923</v>
      </c>
      <c r="J67" s="31">
        <v>4663.69704528281</v>
      </c>
      <c r="K67" s="31">
        <v>13826.038579221065</v>
      </c>
      <c r="L67" s="34">
        <f t="shared" si="1"/>
        <v>820906.48583992035</v>
      </c>
      <c r="M67" s="34">
        <v>12605.45229902002</v>
      </c>
      <c r="N67" s="31">
        <v>37370.238268599416</v>
      </c>
      <c r="O67" s="36">
        <f t="shared" si="2"/>
        <v>858276.72410851973</v>
      </c>
    </row>
    <row r="68" spans="1:15" ht="16.5" x14ac:dyDescent="0.3">
      <c r="A68" s="3" t="s">
        <v>168</v>
      </c>
      <c r="B68" s="5">
        <v>1.455252</v>
      </c>
      <c r="C68" s="5">
        <v>0.32374799999999992</v>
      </c>
      <c r="D68" s="5">
        <v>0.29731664647793643</v>
      </c>
      <c r="E68" s="5">
        <v>1.7789999999999999</v>
      </c>
      <c r="F68" s="8">
        <v>1.7525692954262695</v>
      </c>
      <c r="G68" s="9">
        <f t="shared" si="0"/>
        <v>-1.485705709596985E-2</v>
      </c>
      <c r="H68" s="31">
        <v>855966.10932164639</v>
      </c>
      <c r="I68" s="31">
        <v>2537604.8948027627</v>
      </c>
      <c r="J68" s="31">
        <v>14663.495429922012</v>
      </c>
      <c r="K68" s="31">
        <v>43471.531609326339</v>
      </c>
      <c r="L68" s="34">
        <f t="shared" si="1"/>
        <v>2581076.4264120888</v>
      </c>
      <c r="M68" s="34">
        <v>39633.790613765363</v>
      </c>
      <c r="N68" s="31">
        <v>117498.69529388778</v>
      </c>
      <c r="O68" s="36">
        <f t="shared" si="2"/>
        <v>2698575.1217059768</v>
      </c>
    </row>
    <row r="69" spans="1:15" ht="16.5" x14ac:dyDescent="0.3">
      <c r="A69" s="3" t="s">
        <v>157</v>
      </c>
      <c r="B69" s="5">
        <v>7.4153999999999998E-2</v>
      </c>
      <c r="C69" s="5">
        <v>0.22784599999999999</v>
      </c>
      <c r="D69" s="5">
        <v>0.2033403175054945</v>
      </c>
      <c r="E69" s="5">
        <v>0.30199999999999999</v>
      </c>
      <c r="F69" s="8">
        <v>0.2774944202572327</v>
      </c>
      <c r="G69" s="9">
        <f t="shared" si="0"/>
        <v>-8.1144303783997618E-2</v>
      </c>
      <c r="H69" s="31">
        <v>793620.37779105641</v>
      </c>
      <c r="I69" s="31">
        <v>2352774.1733768121</v>
      </c>
      <c r="J69" s="31">
        <v>13595.45507246154</v>
      </c>
      <c r="K69" s="31">
        <v>40305.209474111813</v>
      </c>
      <c r="L69" s="34">
        <f t="shared" si="1"/>
        <v>2393079.382850924</v>
      </c>
      <c r="M69" s="34">
        <v>36746.996800043678</v>
      </c>
      <c r="N69" s="31">
        <v>108940.48015872083</v>
      </c>
      <c r="O69" s="36">
        <f t="shared" si="2"/>
        <v>2502019.8630096447</v>
      </c>
    </row>
    <row r="70" spans="1:15" ht="16.5" x14ac:dyDescent="0.3">
      <c r="A70" s="3" t="s">
        <v>169</v>
      </c>
      <c r="B70" s="5">
        <v>1.0446E-2</v>
      </c>
      <c r="C70" s="5">
        <v>0.26855400000000001</v>
      </c>
      <c r="D70" s="5">
        <v>0.25981497202715709</v>
      </c>
      <c r="E70" s="5">
        <v>0.27900000000000003</v>
      </c>
      <c r="F70" s="8">
        <v>0.27026107210050238</v>
      </c>
      <c r="G70" s="9">
        <f t="shared" ref="G70:G98" si="3">(F70/E70)-1</f>
        <v>-3.1322322220421639E-2</v>
      </c>
      <c r="H70" s="31">
        <v>283012.73970615305</v>
      </c>
      <c r="I70" s="31">
        <v>839022.13621404686</v>
      </c>
      <c r="J70" s="31">
        <v>4848.2714094599942</v>
      </c>
      <c r="K70" s="31">
        <v>14373.229414103909</v>
      </c>
      <c r="L70" s="34">
        <f t="shared" si="1"/>
        <v>853395.36562815076</v>
      </c>
      <c r="M70" s="34">
        <v>13104.336193206429</v>
      </c>
      <c r="N70" s="31">
        <v>38849.233988218475</v>
      </c>
      <c r="O70" s="36">
        <f t="shared" si="2"/>
        <v>892244.59961636923</v>
      </c>
    </row>
    <row r="71" spans="1:15" ht="16.5" x14ac:dyDescent="0.3">
      <c r="A71" s="3" t="s">
        <v>170</v>
      </c>
      <c r="B71" s="5">
        <v>9.0360000000000006E-3</v>
      </c>
      <c r="C71" s="5">
        <v>0.21296400000000001</v>
      </c>
      <c r="D71" s="5">
        <v>0.20829710962565751</v>
      </c>
      <c r="E71" s="5">
        <v>0.222</v>
      </c>
      <c r="F71" s="8">
        <v>0.21733319010065602</v>
      </c>
      <c r="G71" s="9">
        <f t="shared" si="3"/>
        <v>-2.1021666213261181E-2</v>
      </c>
      <c r="H71" s="31">
        <v>151136.00552500878</v>
      </c>
      <c r="I71" s="31">
        <v>448059.17340015038</v>
      </c>
      <c r="J71" s="31">
        <v>2589.100318549943</v>
      </c>
      <c r="K71" s="31">
        <v>7675.6702980852197</v>
      </c>
      <c r="L71" s="34">
        <f t="shared" ref="L71:L98" si="4">SUM(I71,K71)</f>
        <v>455734.84369823558</v>
      </c>
      <c r="M71" s="34">
        <v>6998.0490254763281</v>
      </c>
      <c r="N71" s="31">
        <v>20746.479641807175</v>
      </c>
      <c r="O71" s="36">
        <f t="shared" ref="O71:O98" si="5">L71+N71</f>
        <v>476481.32334004273</v>
      </c>
    </row>
    <row r="72" spans="1:15" ht="16.5" x14ac:dyDescent="0.3">
      <c r="A72" s="3" t="s">
        <v>162</v>
      </c>
      <c r="B72" s="5">
        <v>0.513046</v>
      </c>
      <c r="C72" s="5">
        <v>0.16895400000000005</v>
      </c>
      <c r="D72" s="5">
        <v>0.15187816926984127</v>
      </c>
      <c r="E72" s="5">
        <v>0.68200000000000005</v>
      </c>
      <c r="F72" s="8">
        <v>0.66492441548070003</v>
      </c>
      <c r="G72" s="9">
        <f t="shared" si="3"/>
        <v>-2.5037513957917867E-2</v>
      </c>
      <c r="H72" s="31">
        <v>552997.80619186163</v>
      </c>
      <c r="I72" s="31">
        <v>1639422.3141845716</v>
      </c>
      <c r="J72" s="31">
        <v>9473.366662001994</v>
      </c>
      <c r="K72" s="31">
        <v>28084.828768289684</v>
      </c>
      <c r="L72" s="34">
        <f t="shared" si="4"/>
        <v>1667507.1429528613</v>
      </c>
      <c r="M72" s="34">
        <v>25605.452157270047</v>
      </c>
      <c r="N72" s="31">
        <v>75910.155811449542</v>
      </c>
      <c r="O72" s="36">
        <f t="shared" si="5"/>
        <v>1743417.2987643108</v>
      </c>
    </row>
    <row r="73" spans="1:15" ht="16.5" x14ac:dyDescent="0.3">
      <c r="A73" s="3" t="s">
        <v>99</v>
      </c>
      <c r="B73" s="5">
        <v>36.656841999999997</v>
      </c>
      <c r="C73" s="5">
        <v>1.5799999999899228E-4</v>
      </c>
      <c r="D73" s="5">
        <v>3.2848450549450545</v>
      </c>
      <c r="E73" s="5">
        <v>36.656999999999996</v>
      </c>
      <c r="F73" s="8">
        <v>39.941701844717358</v>
      </c>
      <c r="G73" s="9">
        <f t="shared" si="3"/>
        <v>8.9606401088942356E-2</v>
      </c>
      <c r="H73" s="31">
        <v>-106376031.34873652</v>
      </c>
      <c r="I73" s="31">
        <v>-315363347.80143785</v>
      </c>
      <c r="J73" s="31">
        <v>-1822320.3378596567</v>
      </c>
      <c r="K73" s="31">
        <v>-5402467.4095053505</v>
      </c>
      <c r="L73" s="34">
        <f t="shared" si="4"/>
        <v>-320765815.21094322</v>
      </c>
      <c r="M73" s="34">
        <v>-4925528.3671691641</v>
      </c>
      <c r="N73" s="31">
        <v>-14602266.091964588</v>
      </c>
      <c r="O73" s="36">
        <f t="shared" si="5"/>
        <v>-335368081.30290782</v>
      </c>
    </row>
    <row r="74" spans="1:15" ht="16.5" x14ac:dyDescent="0.3">
      <c r="A74" s="3" t="s">
        <v>151</v>
      </c>
      <c r="B74" s="5">
        <v>2.5382999999999999E-2</v>
      </c>
      <c r="C74" s="5">
        <v>0.20061700000000002</v>
      </c>
      <c r="D74" s="5">
        <v>0.19349426423284863</v>
      </c>
      <c r="E74" s="5">
        <v>0.22600000000000001</v>
      </c>
      <c r="F74" s="8">
        <v>0.21887734527962305</v>
      </c>
      <c r="G74" s="9">
        <f t="shared" si="3"/>
        <v>-3.1516171329101561E-2</v>
      </c>
      <c r="H74" s="31">
        <v>230669.25938486122</v>
      </c>
      <c r="I74" s="31">
        <v>683844.17948444257</v>
      </c>
      <c r="J74" s="31">
        <v>3951.5789164760063</v>
      </c>
      <c r="K74" s="31">
        <v>11714.886712741169</v>
      </c>
      <c r="L74" s="34">
        <f t="shared" si="4"/>
        <v>695559.0661971838</v>
      </c>
      <c r="M74" s="34">
        <v>10680.67652203812</v>
      </c>
      <c r="N74" s="31">
        <v>31664.030534583067</v>
      </c>
      <c r="O74" s="36">
        <f t="shared" si="5"/>
        <v>727223.09673176683</v>
      </c>
    </row>
    <row r="75" spans="1:15" ht="16.5" x14ac:dyDescent="0.3">
      <c r="A75" s="3" t="s">
        <v>137</v>
      </c>
      <c r="B75" s="5">
        <v>0.20819399999999999</v>
      </c>
      <c r="C75" s="5">
        <v>0.31680600000000003</v>
      </c>
      <c r="D75" s="5">
        <v>0.30002243467207929</v>
      </c>
      <c r="E75" s="5">
        <v>0.52500000000000002</v>
      </c>
      <c r="F75" s="8">
        <v>0.50821662285655289</v>
      </c>
      <c r="G75" s="9">
        <f t="shared" si="3"/>
        <v>-3.1968337416089732E-2</v>
      </c>
      <c r="H75" s="31">
        <v>543534.58473568596</v>
      </c>
      <c r="I75" s="31">
        <v>1611367.561985533</v>
      </c>
      <c r="J75" s="31">
        <v>9311.2528784493916</v>
      </c>
      <c r="K75" s="31">
        <v>27604.224774535658</v>
      </c>
      <c r="L75" s="34">
        <f t="shared" si="4"/>
        <v>1638971.7867600687</v>
      </c>
      <c r="M75" s="34">
        <v>25167.27670424548</v>
      </c>
      <c r="N75" s="31">
        <v>74611.136887372326</v>
      </c>
      <c r="O75" s="36">
        <f t="shared" si="5"/>
        <v>1713582.923647441</v>
      </c>
    </row>
    <row r="76" spans="1:15" ht="16.5" x14ac:dyDescent="0.3">
      <c r="A76" s="3" t="s">
        <v>146</v>
      </c>
      <c r="B76" s="5">
        <v>7.1980000000000004E-3</v>
      </c>
      <c r="C76" s="5">
        <v>0.32180200000000003</v>
      </c>
      <c r="D76" s="5">
        <v>0.31328772767446506</v>
      </c>
      <c r="E76" s="5">
        <v>0.32900000000000001</v>
      </c>
      <c r="F76" s="8">
        <v>0.32048584634523958</v>
      </c>
      <c r="G76" s="9">
        <f t="shared" si="3"/>
        <v>-2.5878886488633568E-2</v>
      </c>
      <c r="H76" s="31">
        <v>275733.35995270126</v>
      </c>
      <c r="I76" s="31">
        <v>817441.62094326515</v>
      </c>
      <c r="J76" s="31">
        <v>4723.568865066045</v>
      </c>
      <c r="K76" s="31">
        <v>14003.535119432327</v>
      </c>
      <c r="L76" s="34">
        <f t="shared" si="4"/>
        <v>831445.15606269753</v>
      </c>
      <c r="M76" s="34">
        <v>12767.279141759616</v>
      </c>
      <c r="N76" s="31">
        <v>37849.991595015475</v>
      </c>
      <c r="O76" s="36">
        <f t="shared" si="5"/>
        <v>869295.14765771304</v>
      </c>
    </row>
    <row r="77" spans="1:15" ht="16.5" x14ac:dyDescent="0.3">
      <c r="A77" s="3" t="s">
        <v>125</v>
      </c>
      <c r="B77" s="5">
        <v>5.4897000000000001E-2</v>
      </c>
      <c r="C77" s="5">
        <v>0.26810299999999998</v>
      </c>
      <c r="D77" s="5">
        <v>0.23755981274711746</v>
      </c>
      <c r="E77" s="5">
        <v>0.32300000000000001</v>
      </c>
      <c r="F77" s="8">
        <v>0.29245692103922999</v>
      </c>
      <c r="G77" s="9">
        <f t="shared" si="3"/>
        <v>-9.4560615977616114E-2</v>
      </c>
      <c r="H77" s="31">
        <v>989146.55838340707</v>
      </c>
      <c r="I77" s="31">
        <v>2932432.8625817518</v>
      </c>
      <c r="J77" s="31">
        <v>16945.000369083369</v>
      </c>
      <c r="K77" s="31">
        <v>50235.301854530051</v>
      </c>
      <c r="L77" s="34">
        <f t="shared" si="4"/>
        <v>2982668.1644362817</v>
      </c>
      <c r="M77" s="34">
        <v>45800.443679205666</v>
      </c>
      <c r="N77" s="31">
        <v>135780.41092841595</v>
      </c>
      <c r="O77" s="36">
        <f t="shared" si="5"/>
        <v>3118448.5753646977</v>
      </c>
    </row>
    <row r="78" spans="1:15" ht="16.5" x14ac:dyDescent="0.3">
      <c r="A78" s="3" t="s">
        <v>133</v>
      </c>
      <c r="B78" s="5">
        <v>2.7217000000000002E-2</v>
      </c>
      <c r="C78" s="5">
        <v>0.31078300000000003</v>
      </c>
      <c r="D78" s="5">
        <v>0.2957864564049853</v>
      </c>
      <c r="E78" s="5">
        <v>0.33800000000000002</v>
      </c>
      <c r="F78" s="8">
        <v>0.32300357600803481</v>
      </c>
      <c r="G78" s="9">
        <f t="shared" si="3"/>
        <v>-4.4368118319423666E-2</v>
      </c>
      <c r="H78" s="31">
        <v>485663.58351636119</v>
      </c>
      <c r="I78" s="31">
        <v>1439802.6666444349</v>
      </c>
      <c r="J78" s="31">
        <v>8319.8688123476168</v>
      </c>
      <c r="K78" s="31">
        <v>24665.158576268703</v>
      </c>
      <c r="L78" s="34">
        <f t="shared" si="4"/>
        <v>1464467.8252207036</v>
      </c>
      <c r="M78" s="34">
        <v>22487.676285540219</v>
      </c>
      <c r="N78" s="31">
        <v>66667.169171161207</v>
      </c>
      <c r="O78" s="36">
        <f t="shared" si="5"/>
        <v>1531134.9943918649</v>
      </c>
    </row>
    <row r="79" spans="1:15" ht="16.5" x14ac:dyDescent="0.3">
      <c r="A79" s="3" t="s">
        <v>109</v>
      </c>
      <c r="B79" s="5">
        <v>1.3546720000000001</v>
      </c>
      <c r="C79" s="5">
        <v>0.88332799999999989</v>
      </c>
      <c r="D79" s="5">
        <v>0.5560411572623829</v>
      </c>
      <c r="E79" s="5">
        <v>2.238</v>
      </c>
      <c r="F79" s="8">
        <v>1.9107138647691166</v>
      </c>
      <c r="G79" s="9">
        <f t="shared" si="3"/>
        <v>-0.14624045363310245</v>
      </c>
      <c r="H79" s="31">
        <v>10599257.353393964</v>
      </c>
      <c r="I79" s="31">
        <v>31422654.528416283</v>
      </c>
      <c r="J79" s="31">
        <v>181575.13489083317</v>
      </c>
      <c r="K79" s="31">
        <v>538299.29252526991</v>
      </c>
      <c r="L79" s="34">
        <f t="shared" si="4"/>
        <v>31960953.820941553</v>
      </c>
      <c r="M79" s="34">
        <v>490777.31236199709</v>
      </c>
      <c r="N79" s="31">
        <v>1454962.8735826088</v>
      </c>
      <c r="O79" s="36">
        <f t="shared" si="5"/>
        <v>33415916.694524162</v>
      </c>
    </row>
    <row r="80" spans="1:15" ht="16.5" x14ac:dyDescent="0.3">
      <c r="A80" s="3" t="s">
        <v>134</v>
      </c>
      <c r="B80" s="5">
        <v>0.22836899999999999</v>
      </c>
      <c r="C80" s="5">
        <v>0.20963100000000001</v>
      </c>
      <c r="D80" s="5">
        <v>0.19913621806727849</v>
      </c>
      <c r="E80" s="5">
        <v>0.438</v>
      </c>
      <c r="F80" s="8">
        <v>0.42750537636567054</v>
      </c>
      <c r="G80" s="9">
        <f t="shared" si="3"/>
        <v>-2.3960327932258996E-2</v>
      </c>
      <c r="H80" s="31">
        <v>339871.46033179201</v>
      </c>
      <c r="I80" s="31">
        <v>1007586.0153215856</v>
      </c>
      <c r="J80" s="31">
        <v>5822.3141676552477</v>
      </c>
      <c r="K80" s="31">
        <v>17260.885413594719</v>
      </c>
      <c r="L80" s="34">
        <f t="shared" si="4"/>
        <v>1024846.9007351804</v>
      </c>
      <c r="M80" s="34">
        <v>15737.064993216074</v>
      </c>
      <c r="N80" s="31">
        <v>46654.245678327599</v>
      </c>
      <c r="O80" s="36">
        <f t="shared" si="5"/>
        <v>1071501.1464135079</v>
      </c>
    </row>
    <row r="81" spans="1:15" ht="16.5" x14ac:dyDescent="0.3">
      <c r="A81" s="3" t="s">
        <v>110</v>
      </c>
      <c r="B81" s="5">
        <v>0.51825299999999996</v>
      </c>
      <c r="C81" s="5">
        <v>0.45874700000000002</v>
      </c>
      <c r="D81" s="5">
        <v>0.29435629639112665</v>
      </c>
      <c r="E81" s="5">
        <v>0.97699999999999998</v>
      </c>
      <c r="F81" s="8">
        <v>0.8126095972874422</v>
      </c>
      <c r="G81" s="9">
        <f t="shared" si="3"/>
        <v>-0.16826039172216767</v>
      </c>
      <c r="H81" s="31">
        <v>5323831.3427157216</v>
      </c>
      <c r="I81" s="31">
        <v>15783078.707504304</v>
      </c>
      <c r="J81" s="31">
        <v>91202.18162078259</v>
      </c>
      <c r="K81" s="31">
        <v>270378.81520916859</v>
      </c>
      <c r="L81" s="34">
        <f t="shared" si="4"/>
        <v>16053457.522713473</v>
      </c>
      <c r="M81" s="34">
        <v>246509.31199532934</v>
      </c>
      <c r="N81" s="31">
        <v>730803.74318739376</v>
      </c>
      <c r="O81" s="36">
        <f t="shared" si="5"/>
        <v>16784261.265900865</v>
      </c>
    </row>
    <row r="82" spans="1:15" ht="16.5" x14ac:dyDescent="0.3">
      <c r="A82" s="3" t="s">
        <v>129</v>
      </c>
      <c r="B82" s="5">
        <v>5.5389999999999997E-3</v>
      </c>
      <c r="C82" s="5">
        <v>0.18546100000000001</v>
      </c>
      <c r="D82" s="5">
        <v>0.17872940363347523</v>
      </c>
      <c r="E82" s="5">
        <v>0.191</v>
      </c>
      <c r="F82" s="8">
        <v>0.18426847186513828</v>
      </c>
      <c r="G82" s="9">
        <f t="shared" si="3"/>
        <v>-3.5243602800323126E-2</v>
      </c>
      <c r="H82" s="31">
        <v>218002.51034978405</v>
      </c>
      <c r="I82" s="31">
        <v>646292.22035591642</v>
      </c>
      <c r="J82" s="31">
        <v>3734.5857264827355</v>
      </c>
      <c r="K82" s="31">
        <v>11071.586732672829</v>
      </c>
      <c r="L82" s="34">
        <f t="shared" si="4"/>
        <v>657363.8070885893</v>
      </c>
      <c r="M82" s="34">
        <v>10094.168162015267</v>
      </c>
      <c r="N82" s="31">
        <v>29925.262528433581</v>
      </c>
      <c r="O82" s="36">
        <f t="shared" si="5"/>
        <v>687289.06961702288</v>
      </c>
    </row>
    <row r="83" spans="1:15" ht="16.5" x14ac:dyDescent="0.3">
      <c r="A83" s="3" t="s">
        <v>158</v>
      </c>
      <c r="B83" s="5">
        <v>6.2482999999999997E-2</v>
      </c>
      <c r="C83" s="5">
        <v>0.22151699999999996</v>
      </c>
      <c r="D83" s="5">
        <v>0.1918169803272283</v>
      </c>
      <c r="E83" s="5">
        <v>0.28399999999999997</v>
      </c>
      <c r="F83" s="8">
        <v>0.25430007449047187</v>
      </c>
      <c r="G83" s="9">
        <f t="shared" si="3"/>
        <v>-0.10457720249833835</v>
      </c>
      <c r="H83" s="31">
        <v>961840.78690056782</v>
      </c>
      <c r="I83" s="31">
        <v>2851481.9246688806</v>
      </c>
      <c r="J83" s="31">
        <v>16477.227111487446</v>
      </c>
      <c r="K83" s="31">
        <v>48848.537010447653</v>
      </c>
      <c r="L83" s="34">
        <f t="shared" si="4"/>
        <v>2900330.4616793282</v>
      </c>
      <c r="M83" s="34">
        <v>44536.104802102491</v>
      </c>
      <c r="N83" s="31">
        <v>132032.14042063954</v>
      </c>
      <c r="O83" s="36">
        <f t="shared" si="5"/>
        <v>3032362.6020999677</v>
      </c>
    </row>
    <row r="84" spans="1:15" ht="16.5" x14ac:dyDescent="0.3">
      <c r="A84" s="3" t="s">
        <v>147</v>
      </c>
      <c r="B84" s="5">
        <v>4.7390000000000002E-3</v>
      </c>
      <c r="C84" s="5">
        <v>0.242261</v>
      </c>
      <c r="D84" s="5">
        <v>0.23638415571537569</v>
      </c>
      <c r="E84" s="5">
        <v>0.247</v>
      </c>
      <c r="F84" s="8">
        <v>0.2411232449994504</v>
      </c>
      <c r="G84" s="9">
        <f t="shared" si="3"/>
        <v>-2.3792530366597564E-2</v>
      </c>
      <c r="H84" s="31">
        <v>190320.43202724773</v>
      </c>
      <c r="I84" s="31">
        <v>564225.67977143964</v>
      </c>
      <c r="J84" s="31">
        <v>3260.3659827887604</v>
      </c>
      <c r="K84" s="31">
        <v>9665.7105774081956</v>
      </c>
      <c r="L84" s="34">
        <f t="shared" si="4"/>
        <v>573891.39034884784</v>
      </c>
      <c r="M84" s="34">
        <v>8812.4051528947311</v>
      </c>
      <c r="N84" s="31">
        <v>26125.336280770476</v>
      </c>
      <c r="O84" s="36">
        <f t="shared" si="5"/>
        <v>600016.72662961832</v>
      </c>
    </row>
    <row r="85" spans="1:15" ht="16.5" x14ac:dyDescent="0.3">
      <c r="A85" s="3" t="s">
        <v>181</v>
      </c>
      <c r="B85" s="5">
        <v>2.4707E-2</v>
      </c>
      <c r="C85" s="5">
        <v>0.227293</v>
      </c>
      <c r="D85" s="5">
        <v>0.21532492062649528</v>
      </c>
      <c r="E85" s="5">
        <v>0.252</v>
      </c>
      <c r="F85" s="8">
        <v>0.24003200950650297</v>
      </c>
      <c r="G85" s="9">
        <f t="shared" si="3"/>
        <v>-4.7492025767845392E-2</v>
      </c>
      <c r="H85" s="31">
        <v>387586.87762333825</v>
      </c>
      <c r="I85" s="31">
        <v>1149043.5743977765</v>
      </c>
      <c r="J85" s="31">
        <v>6639.7236372262996</v>
      </c>
      <c r="K85" s="31">
        <v>19684.184944326706</v>
      </c>
      <c r="L85" s="34">
        <f t="shared" si="4"/>
        <v>1168727.7593421033</v>
      </c>
      <c r="M85" s="34">
        <v>17946.431505963032</v>
      </c>
      <c r="N85" s="31">
        <v>53204.153689993094</v>
      </c>
      <c r="O85" s="36">
        <f t="shared" si="5"/>
        <v>1221931.9130320963</v>
      </c>
    </row>
    <row r="86" spans="1:15" ht="16.5" x14ac:dyDescent="0.3">
      <c r="A86" s="3" t="s">
        <v>159</v>
      </c>
      <c r="B86" s="5">
        <v>4.4149000000000001E-2</v>
      </c>
      <c r="C86" s="5">
        <v>0.22085100000000002</v>
      </c>
      <c r="D86" s="5">
        <v>0.19616661676190472</v>
      </c>
      <c r="E86" s="5">
        <v>0.26500000000000001</v>
      </c>
      <c r="F86" s="8">
        <v>0.2403157057469606</v>
      </c>
      <c r="G86" s="9">
        <f t="shared" si="3"/>
        <v>-9.3148280200148759E-2</v>
      </c>
      <c r="H86" s="31">
        <v>799408.09955269936</v>
      </c>
      <c r="I86" s="31">
        <v>2369932.5058296481</v>
      </c>
      <c r="J86" s="31">
        <v>13694.604128338018</v>
      </c>
      <c r="K86" s="31">
        <v>40599.147664850017</v>
      </c>
      <c r="L86" s="34">
        <f t="shared" si="4"/>
        <v>2410531.6534944982</v>
      </c>
      <c r="M86" s="34">
        <v>37014.98562569177</v>
      </c>
      <c r="N86" s="31">
        <v>109734.96226299011</v>
      </c>
      <c r="O86" s="36">
        <f t="shared" si="5"/>
        <v>2520266.6157574882</v>
      </c>
    </row>
    <row r="87" spans="1:15" ht="16.5" x14ac:dyDescent="0.3">
      <c r="A87" s="3" t="s">
        <v>115</v>
      </c>
      <c r="B87" s="5">
        <v>6.2997999999999998E-2</v>
      </c>
      <c r="C87" s="5">
        <v>0.21200200000000002</v>
      </c>
      <c r="D87" s="5">
        <v>0.18569213015873404</v>
      </c>
      <c r="E87" s="5">
        <v>0.27500000000000002</v>
      </c>
      <c r="F87" s="8">
        <v>0.24869022224473922</v>
      </c>
      <c r="G87" s="9">
        <f t="shared" si="3"/>
        <v>-9.567191911003925E-2</v>
      </c>
      <c r="H87" s="31">
        <v>852049.85888536088</v>
      </c>
      <c r="I87" s="31">
        <v>2525994.7432229677</v>
      </c>
      <c r="J87" s="31">
        <v>14596.406418161467</v>
      </c>
      <c r="K87" s="31">
        <v>43272.638916289747</v>
      </c>
      <c r="L87" s="34">
        <f t="shared" si="4"/>
        <v>2569267.3821392576</v>
      </c>
      <c r="M87" s="34">
        <v>39452.456507084949</v>
      </c>
      <c r="N87" s="31">
        <v>116961.11055578224</v>
      </c>
      <c r="O87" s="36">
        <f t="shared" si="5"/>
        <v>2686228.4926950401</v>
      </c>
    </row>
    <row r="88" spans="1:15" ht="16.5" x14ac:dyDescent="0.3">
      <c r="A88" s="3" t="s">
        <v>160</v>
      </c>
      <c r="B88" s="5">
        <v>1.6063000000000001E-2</v>
      </c>
      <c r="C88" s="5">
        <v>0.285937</v>
      </c>
      <c r="D88" s="5">
        <v>0.27127443677045171</v>
      </c>
      <c r="E88" s="5">
        <v>0.30199999999999999</v>
      </c>
      <c r="F88" s="8">
        <v>0.28733754316694066</v>
      </c>
      <c r="G88" s="9">
        <f t="shared" si="3"/>
        <v>-4.8551181566421686E-2</v>
      </c>
      <c r="H88" s="31">
        <v>474847.95925434306</v>
      </c>
      <c r="I88" s="31">
        <v>1407738.5688153801</v>
      </c>
      <c r="J88" s="31">
        <v>8134.5871111088491</v>
      </c>
      <c r="K88" s="31">
        <v>24115.870763514653</v>
      </c>
      <c r="L88" s="34">
        <f t="shared" si="4"/>
        <v>1431854.4395788948</v>
      </c>
      <c r="M88" s="34">
        <v>21986.880538267433</v>
      </c>
      <c r="N88" s="31">
        <v>65182.505554533956</v>
      </c>
      <c r="O88" s="36">
        <f t="shared" si="5"/>
        <v>1497036.9451334288</v>
      </c>
    </row>
    <row r="89" spans="1:15" ht="16.5" x14ac:dyDescent="0.3">
      <c r="A89" s="3" t="s">
        <v>148</v>
      </c>
      <c r="B89" s="5">
        <v>2.4837000000000001E-2</v>
      </c>
      <c r="C89" s="5">
        <v>0.22916300000000001</v>
      </c>
      <c r="D89" s="5">
        <v>0.22177944342528405</v>
      </c>
      <c r="E89" s="5">
        <v>0.254</v>
      </c>
      <c r="F89" s="8">
        <v>0.24661653474343598</v>
      </c>
      <c r="G89" s="9">
        <f t="shared" si="3"/>
        <v>-2.9068760852614228E-2</v>
      </c>
      <c r="H89" s="31">
        <v>239115.68499214761</v>
      </c>
      <c r="I89" s="31">
        <v>708884.52948337363</v>
      </c>
      <c r="J89" s="31">
        <v>4096.2740416016604</v>
      </c>
      <c r="K89" s="31">
        <v>12143.851193664308</v>
      </c>
      <c r="L89" s="34">
        <f t="shared" si="4"/>
        <v>721028.38067703799</v>
      </c>
      <c r="M89" s="34">
        <v>11071.771286548348</v>
      </c>
      <c r="N89" s="31">
        <v>32823.473622276579</v>
      </c>
      <c r="O89" s="36">
        <f t="shared" si="5"/>
        <v>753851.85429931455</v>
      </c>
    </row>
    <row r="90" spans="1:15" ht="16.5" x14ac:dyDescent="0.3">
      <c r="A90" s="3" t="s">
        <v>116</v>
      </c>
      <c r="B90" s="5">
        <v>3.5985000000000003E-2</v>
      </c>
      <c r="C90" s="5">
        <v>0.17701499999999998</v>
      </c>
      <c r="D90" s="5">
        <v>0.16542999213489676</v>
      </c>
      <c r="E90" s="5">
        <v>0.21299999999999999</v>
      </c>
      <c r="F90" s="8">
        <v>0.20141506671566919</v>
      </c>
      <c r="G90" s="9">
        <f t="shared" si="3"/>
        <v>-5.4389358142398092E-2</v>
      </c>
      <c r="H90" s="31">
        <v>375181.45770488679</v>
      </c>
      <c r="I90" s="31">
        <v>1112266.3539397211</v>
      </c>
      <c r="J90" s="31">
        <v>6427.207258015158</v>
      </c>
      <c r="K90" s="31">
        <v>19054.156958126023</v>
      </c>
      <c r="L90" s="34">
        <f t="shared" si="4"/>
        <v>1131320.5108978471</v>
      </c>
      <c r="M90" s="34">
        <v>17372.023465540318</v>
      </c>
      <c r="N90" s="31">
        <v>51501.258401129489</v>
      </c>
      <c r="O90" s="36">
        <f t="shared" si="5"/>
        <v>1182821.7692989765</v>
      </c>
    </row>
    <row r="91" spans="1:15" ht="16.5" x14ac:dyDescent="0.3">
      <c r="A91" s="3" t="s">
        <v>149</v>
      </c>
      <c r="B91" s="5">
        <v>0.24318699999999999</v>
      </c>
      <c r="C91" s="5">
        <v>0.37481300000000001</v>
      </c>
      <c r="D91" s="5">
        <v>0.33744072689657073</v>
      </c>
      <c r="E91" s="5">
        <v>0.61799999999999999</v>
      </c>
      <c r="F91" s="8">
        <v>0.58062794189379563</v>
      </c>
      <c r="G91" s="9">
        <f t="shared" si="3"/>
        <v>-6.0472585932369483E-2</v>
      </c>
      <c r="H91" s="31">
        <v>1210305.0482545309</v>
      </c>
      <c r="I91" s="31">
        <v>3588081.3284642533</v>
      </c>
      <c r="J91" s="31">
        <v>20733.650959564955</v>
      </c>
      <c r="K91" s="31">
        <v>61467.169773602953</v>
      </c>
      <c r="L91" s="34">
        <f t="shared" si="4"/>
        <v>3649548.4982378562</v>
      </c>
      <c r="M91" s="34">
        <v>56040.743130962364</v>
      </c>
      <c r="N91" s="31">
        <v>166138.89560442447</v>
      </c>
      <c r="O91" s="36">
        <f t="shared" si="5"/>
        <v>3815687.3938422808</v>
      </c>
    </row>
    <row r="92" spans="1:15" ht="16.5" x14ac:dyDescent="0.3">
      <c r="A92" s="3" t="s">
        <v>150</v>
      </c>
      <c r="B92" s="5">
        <v>6.1339999999999997E-3</v>
      </c>
      <c r="C92" s="5">
        <v>0.278866</v>
      </c>
      <c r="D92" s="5">
        <v>0.27170154314051137</v>
      </c>
      <c r="E92" s="5">
        <v>0.28499999999999998</v>
      </c>
      <c r="F92" s="8">
        <v>0.2778356460186</v>
      </c>
      <c r="G92" s="9">
        <f t="shared" si="3"/>
        <v>-2.5138084145263084E-2</v>
      </c>
      <c r="H92" s="31">
        <v>232019.70216703974</v>
      </c>
      <c r="I92" s="31">
        <v>687847.71441051934</v>
      </c>
      <c r="J92" s="31">
        <v>3974.7132571341062</v>
      </c>
      <c r="K92" s="31">
        <v>11783.470988979108</v>
      </c>
      <c r="L92" s="34">
        <f t="shared" si="4"/>
        <v>699631.18539949844</v>
      </c>
      <c r="M92" s="34">
        <v>10743.206061329227</v>
      </c>
      <c r="N92" s="31">
        <v>31849.406174163734</v>
      </c>
      <c r="O92" s="36">
        <f t="shared" si="5"/>
        <v>731480.59157366212</v>
      </c>
    </row>
    <row r="93" spans="1:15" ht="16.5" x14ac:dyDescent="0.3">
      <c r="A93" s="3" t="s">
        <v>182</v>
      </c>
      <c r="B93" s="5">
        <v>0.15171499999999999</v>
      </c>
      <c r="C93" s="5">
        <v>0.24728500000000003</v>
      </c>
      <c r="D93" s="5">
        <v>0.20826780049296614</v>
      </c>
      <c r="E93" s="5">
        <v>0.39900000000000002</v>
      </c>
      <c r="F93" s="8">
        <v>0.35998293378887941</v>
      </c>
      <c r="G93" s="9">
        <f t="shared" si="3"/>
        <v>-9.7787133361204481E-2</v>
      </c>
      <c r="H93" s="31">
        <v>1263579.1175643317</v>
      </c>
      <c r="I93" s="31">
        <v>3746018.1177534335</v>
      </c>
      <c r="J93" s="31">
        <v>21646.285307292477</v>
      </c>
      <c r="K93" s="31">
        <v>64172.773842196097</v>
      </c>
      <c r="L93" s="34">
        <f t="shared" si="4"/>
        <v>3810190.8915956295</v>
      </c>
      <c r="M93" s="34">
        <v>58507.491855209344</v>
      </c>
      <c r="N93" s="31">
        <v>173451.84125581055</v>
      </c>
      <c r="O93" s="36">
        <f t="shared" si="5"/>
        <v>3983642.7328514401</v>
      </c>
    </row>
    <row r="94" spans="1:15" ht="16.5" x14ac:dyDescent="0.3">
      <c r="A94" s="3" t="s">
        <v>171</v>
      </c>
      <c r="B94" s="5">
        <v>7.0999000000000007E-2</v>
      </c>
      <c r="C94" s="5">
        <v>0.35600100000000001</v>
      </c>
      <c r="D94" s="5">
        <v>0.33616241679192049</v>
      </c>
      <c r="E94" s="5">
        <v>0.42699999999999999</v>
      </c>
      <c r="F94" s="8">
        <v>0.40716156755732613</v>
      </c>
      <c r="G94" s="9">
        <f t="shared" si="3"/>
        <v>-4.6460029139751446E-2</v>
      </c>
      <c r="H94" s="31">
        <v>642473.44544395059</v>
      </c>
      <c r="I94" s="31">
        <v>1904682.6062207217</v>
      </c>
      <c r="J94" s="31">
        <v>11006.167567287979</v>
      </c>
      <c r="K94" s="31">
        <v>32628.984240863669</v>
      </c>
      <c r="L94" s="34">
        <f t="shared" si="4"/>
        <v>1937311.5904615854</v>
      </c>
      <c r="M94" s="34">
        <v>29748.441830027616</v>
      </c>
      <c r="N94" s="31">
        <v>88192.500589140182</v>
      </c>
      <c r="O94" s="36">
        <f t="shared" si="5"/>
        <v>2025504.0910507257</v>
      </c>
    </row>
    <row r="95" spans="1:15" ht="16.5" x14ac:dyDescent="0.3">
      <c r="A95" s="3" t="s">
        <v>127</v>
      </c>
      <c r="B95" s="5">
        <v>5.4149999999999997E-3</v>
      </c>
      <c r="C95" s="5">
        <v>0.17658499999999999</v>
      </c>
      <c r="D95" s="5">
        <v>0.16950652141505382</v>
      </c>
      <c r="E95" s="5">
        <v>0.182</v>
      </c>
      <c r="F95" s="8">
        <v>0.17492158618571488</v>
      </c>
      <c r="G95" s="9">
        <f t="shared" si="3"/>
        <v>-3.8892383594973157E-2</v>
      </c>
      <c r="H95" s="31">
        <v>229236.50468266942</v>
      </c>
      <c r="I95" s="31">
        <v>679596.62189338915</v>
      </c>
      <c r="J95" s="31">
        <v>3927.0344960848161</v>
      </c>
      <c r="K95" s="31">
        <v>11642.122101331332</v>
      </c>
      <c r="L95" s="34">
        <f t="shared" si="4"/>
        <v>691238.74399472051</v>
      </c>
      <c r="M95" s="34">
        <v>10614.33569469786</v>
      </c>
      <c r="N95" s="31">
        <v>31467.355915867938</v>
      </c>
      <c r="O95" s="36">
        <f t="shared" si="5"/>
        <v>722706.09991058847</v>
      </c>
    </row>
    <row r="96" spans="1:15" ht="16.5" x14ac:dyDescent="0.3">
      <c r="A96" s="3" t="s">
        <v>183</v>
      </c>
      <c r="B96" s="5">
        <v>3.4543999999999998E-2</v>
      </c>
      <c r="C96" s="5">
        <v>0.24545600000000004</v>
      </c>
      <c r="D96" s="5">
        <v>0.22550987533793865</v>
      </c>
      <c r="E96" s="5">
        <v>0.28000000000000003</v>
      </c>
      <c r="F96" s="8">
        <v>0.2600539716317582</v>
      </c>
      <c r="G96" s="9">
        <f t="shared" si="3"/>
        <v>-7.1235815600863672E-2</v>
      </c>
      <c r="H96" s="31">
        <v>645957.97100891918</v>
      </c>
      <c r="I96" s="31">
        <v>1915012.8623295031</v>
      </c>
      <c r="J96" s="31">
        <v>11065.860730534681</v>
      </c>
      <c r="K96" s="31">
        <v>32805.951134285584</v>
      </c>
      <c r="L96" s="34">
        <f t="shared" si="4"/>
        <v>1947818.8134637887</v>
      </c>
      <c r="M96" s="34">
        <v>29909.785784100532</v>
      </c>
      <c r="N96" s="31">
        <v>88670.822339433231</v>
      </c>
      <c r="O96" s="36">
        <f t="shared" si="5"/>
        <v>2036489.635803222</v>
      </c>
    </row>
    <row r="97" spans="1:15" ht="16.5" x14ac:dyDescent="0.3">
      <c r="A97" s="3" t="s">
        <v>172</v>
      </c>
      <c r="B97" s="5">
        <v>3.1413929999999999</v>
      </c>
      <c r="C97" s="5">
        <v>0.22860700000000023</v>
      </c>
      <c r="D97" s="5">
        <v>0.18042374088121721</v>
      </c>
      <c r="E97" s="5">
        <v>3.37</v>
      </c>
      <c r="F97" s="8">
        <v>3.3218179708971944</v>
      </c>
      <c r="G97" s="9">
        <f t="shared" si="3"/>
        <v>-1.4297338012701943E-2</v>
      </c>
      <c r="H97" s="31">
        <v>1560389.1252805144</v>
      </c>
      <c r="I97" s="31">
        <v>4625943.7599075735</v>
      </c>
      <c r="J97" s="31">
        <v>26730.916748075048</v>
      </c>
      <c r="K97" s="31">
        <v>79246.718349909541</v>
      </c>
      <c r="L97" s="34">
        <f t="shared" si="4"/>
        <v>4705190.4782574829</v>
      </c>
      <c r="M97" s="34">
        <v>72250.682817776687</v>
      </c>
      <c r="N97" s="31">
        <v>214195.02989029782</v>
      </c>
      <c r="O97" s="36">
        <f t="shared" si="5"/>
        <v>4919385.5081477808</v>
      </c>
    </row>
    <row r="98" spans="1:15" ht="16.5" x14ac:dyDescent="0.3">
      <c r="A98" s="3" t="s">
        <v>190</v>
      </c>
      <c r="B98" s="5">
        <f>SUM(B6:B97)</f>
        <v>75</v>
      </c>
      <c r="C98" s="14">
        <f>SUM(C6:C97)</f>
        <v>25.000000000000004</v>
      </c>
      <c r="D98" s="14">
        <f>SUM(D6:D97)</f>
        <v>24.999962971602027</v>
      </c>
      <c r="E98" s="14">
        <f>SUM(E6:E97)</f>
        <v>100.00000000000001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5.2619725465774536E-7</v>
      </c>
      <c r="I99" s="34">
        <f t="shared" ref="I99:K99" si="6">SUM(I6:I97)</f>
        <v>1.387670636177063E-6</v>
      </c>
      <c r="J99" s="34">
        <f t="shared" si="6"/>
        <v>6.4756022766232491E-9</v>
      </c>
      <c r="K99" s="34">
        <f t="shared" si="6"/>
        <v>2.0867446437478065E-8</v>
      </c>
    </row>
  </sheetData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2:O99"/>
  <sheetViews>
    <sheetView topLeftCell="F1" zoomScale="90" zoomScaleNormal="90" workbookViewId="0">
      <selection activeCell="O6" sqref="O6:O98"/>
    </sheetView>
  </sheetViews>
  <sheetFormatPr defaultRowHeight="15" x14ac:dyDescent="0.25"/>
  <cols>
    <col min="1" max="1" width="36.140625" customWidth="1"/>
    <col min="2" max="2" width="22.42578125" customWidth="1"/>
    <col min="3" max="3" width="25.140625" customWidth="1"/>
    <col min="4" max="4" width="26.28515625" customWidth="1"/>
    <col min="5" max="5" width="18" customWidth="1"/>
    <col min="6" max="6" width="24.7109375" customWidth="1"/>
    <col min="7" max="7" width="20.7109375" customWidth="1"/>
    <col min="8" max="8" width="21.7109375" customWidth="1"/>
    <col min="9" max="9" width="19.42578125" customWidth="1"/>
    <col min="10" max="10" width="19.140625" customWidth="1"/>
    <col min="11" max="11" width="20" customWidth="1"/>
    <col min="12" max="12" width="18.5703125" bestFit="1" customWidth="1"/>
    <col min="13" max="13" width="18.5703125" customWidth="1"/>
    <col min="14" max="14" width="17.140625" bestFit="1" customWidth="1"/>
    <col min="15" max="15" width="27.5703125" bestFit="1" customWidth="1"/>
  </cols>
  <sheetData>
    <row r="2" spans="1:15" ht="60" x14ac:dyDescent="0.25">
      <c r="A2" s="25" t="s">
        <v>262</v>
      </c>
      <c r="B2" s="25" t="s">
        <v>266</v>
      </c>
      <c r="C2" s="25" t="s">
        <v>263</v>
      </c>
      <c r="D2" s="25" t="s">
        <v>267</v>
      </c>
      <c r="E2" s="39" t="s">
        <v>307</v>
      </c>
      <c r="F2" s="39" t="s">
        <v>308</v>
      </c>
    </row>
    <row r="3" spans="1:15" x14ac:dyDescent="0.25">
      <c r="A3" s="29">
        <v>109458393.3231113</v>
      </c>
      <c r="B3" s="30">
        <v>307033513.10992438</v>
      </c>
      <c r="C3" s="30">
        <v>2071570.1627105139</v>
      </c>
      <c r="D3" s="30">
        <v>5810805.7810895303</v>
      </c>
      <c r="E3" s="31">
        <v>6250428.426728949</v>
      </c>
      <c r="F3" s="31">
        <v>17532607.048559021</v>
      </c>
    </row>
    <row r="5" spans="1:15" ht="75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209</v>
      </c>
      <c r="F5" s="7" t="s">
        <v>208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3.6526350000000001</v>
      </c>
      <c r="C6" s="5">
        <v>0.20236499999999991</v>
      </c>
      <c r="D6" s="5">
        <v>0.1840627959283942</v>
      </c>
      <c r="E6" s="5">
        <v>3.855</v>
      </c>
      <c r="F6" s="8">
        <v>3.8366992165966498</v>
      </c>
      <c r="G6" s="9">
        <f t="shared" ref="G6:G69" si="0">(F6/E6)-1</f>
        <v>-4.7472849295331354E-3</v>
      </c>
      <c r="H6" s="31">
        <v>609735.03267647326</v>
      </c>
      <c r="I6" s="31">
        <v>1710321.9174451774</v>
      </c>
      <c r="J6" s="31">
        <v>11539.625811273232</v>
      </c>
      <c r="K6" s="31">
        <v>32368.937138976748</v>
      </c>
      <c r="L6" s="34">
        <f>SUM(I6,K6)</f>
        <v>1742690.8545841542</v>
      </c>
      <c r="M6" s="34">
        <v>34817.843249018304</v>
      </c>
      <c r="N6" s="31">
        <v>97664.915472494802</v>
      </c>
      <c r="O6" s="36">
        <f>L6+N6</f>
        <v>1840355.7700566491</v>
      </c>
    </row>
    <row r="7" spans="1:15" ht="16.5" x14ac:dyDescent="0.3">
      <c r="A7" s="3" t="s">
        <v>128</v>
      </c>
      <c r="B7" s="5">
        <v>7.3590000000000001E-3</v>
      </c>
      <c r="C7" s="5">
        <v>0.17264099999999999</v>
      </c>
      <c r="D7" s="5">
        <v>0.16570136209263417</v>
      </c>
      <c r="E7" s="5">
        <v>0.18</v>
      </c>
      <c r="F7" s="8">
        <v>0.17306042617413753</v>
      </c>
      <c r="G7" s="9">
        <f t="shared" si="0"/>
        <v>-3.8553187921458121E-2</v>
      </c>
      <c r="H7" s="31">
        <v>231208.75102529582</v>
      </c>
      <c r="I7" s="31">
        <v>648546.29173572618</v>
      </c>
      <c r="J7" s="31">
        <v>4375.773619915155</v>
      </c>
      <c r="K7" s="31">
        <v>12274.153733742129</v>
      </c>
      <c r="L7" s="34">
        <f t="shared" ref="L7:L70" si="1">SUM(I7,K7)</f>
        <v>660820.44546946825</v>
      </c>
      <c r="M7" s="34">
        <v>13202.767791877268</v>
      </c>
      <c r="N7" s="31">
        <v>37034.091720572796</v>
      </c>
      <c r="O7" s="36">
        <f t="shared" ref="O7:O70" si="2">L7+N7</f>
        <v>697854.53719004104</v>
      </c>
    </row>
    <row r="8" spans="1:15" ht="16.5" x14ac:dyDescent="0.3">
      <c r="A8" s="3" t="s">
        <v>153</v>
      </c>
      <c r="B8" s="5">
        <v>0.102965</v>
      </c>
      <c r="C8" s="5">
        <v>0.28903500000000004</v>
      </c>
      <c r="D8" s="5">
        <v>0.25025202689743586</v>
      </c>
      <c r="E8" s="5">
        <v>0.39200000000000002</v>
      </c>
      <c r="F8" s="8">
        <v>0.35321715768809075</v>
      </c>
      <c r="G8" s="9">
        <f t="shared" si="0"/>
        <v>-9.8935822224258341E-2</v>
      </c>
      <c r="H8" s="31">
        <v>1292144.5548614934</v>
      </c>
      <c r="I8" s="31">
        <v>3624497.5837884597</v>
      </c>
      <c r="J8" s="31">
        <v>24454.662858592783</v>
      </c>
      <c r="K8" s="31">
        <v>68595.936971488394</v>
      </c>
      <c r="L8" s="34">
        <f t="shared" si="1"/>
        <v>3693093.5207599481</v>
      </c>
      <c r="M8" s="34">
        <v>73785.634997476474</v>
      </c>
      <c r="N8" s="31">
        <v>206970.53960446201</v>
      </c>
      <c r="O8" s="36">
        <f t="shared" si="2"/>
        <v>3900064.0603644103</v>
      </c>
    </row>
    <row r="9" spans="1:15" ht="16.5" x14ac:dyDescent="0.3">
      <c r="A9" s="3" t="s">
        <v>186</v>
      </c>
      <c r="B9" s="5">
        <v>4.9487000000000003E-2</v>
      </c>
      <c r="C9" s="5">
        <v>0.16351299999999999</v>
      </c>
      <c r="D9" s="5">
        <v>0.15648221761540484</v>
      </c>
      <c r="E9" s="5">
        <v>0.21299999999999999</v>
      </c>
      <c r="F9" s="8">
        <v>0.20596929388253471</v>
      </c>
      <c r="G9" s="9">
        <f t="shared" si="0"/>
        <v>-3.3008009941151606E-2</v>
      </c>
      <c r="H9" s="31">
        <v>234245.04458572157</v>
      </c>
      <c r="I9" s="31">
        <v>657063.17061899882</v>
      </c>
      <c r="J9" s="31">
        <v>4433.2374192095449</v>
      </c>
      <c r="K9" s="31">
        <v>12435.341118632008</v>
      </c>
      <c r="L9" s="34">
        <f t="shared" si="1"/>
        <v>669498.51173763082</v>
      </c>
      <c r="M9" s="34">
        <v>13376.149978531059</v>
      </c>
      <c r="N9" s="31">
        <v>37520.433062363292</v>
      </c>
      <c r="O9" s="36">
        <f t="shared" si="2"/>
        <v>707018.94479999412</v>
      </c>
    </row>
    <row r="10" spans="1:15" ht="16.5" x14ac:dyDescent="0.3">
      <c r="A10" s="3" t="s">
        <v>164</v>
      </c>
      <c r="B10" s="5">
        <v>0.155608</v>
      </c>
      <c r="C10" s="5">
        <v>0.13539199999999998</v>
      </c>
      <c r="D10" s="5">
        <v>0.12611226029426129</v>
      </c>
      <c r="E10" s="5">
        <v>0.29099999999999998</v>
      </c>
      <c r="F10" s="8">
        <v>0.28172036461079908</v>
      </c>
      <c r="G10" s="9">
        <f t="shared" si="0"/>
        <v>-3.1888781406188671E-2</v>
      </c>
      <c r="H10" s="31">
        <v>309173.58358683065</v>
      </c>
      <c r="I10" s="31">
        <v>867239.58435270074</v>
      </c>
      <c r="J10" s="31">
        <v>5851.3079848170455</v>
      </c>
      <c r="K10" s="31">
        <v>16413.064291591447</v>
      </c>
      <c r="L10" s="34">
        <f t="shared" si="1"/>
        <v>883652.64864429215</v>
      </c>
      <c r="M10" s="34">
        <v>17654.811997288489</v>
      </c>
      <c r="N10" s="31">
        <v>49522.186341814355</v>
      </c>
      <c r="O10" s="36">
        <f t="shared" si="2"/>
        <v>933174.83498610649</v>
      </c>
    </row>
    <row r="11" spans="1:15" ht="16.5" x14ac:dyDescent="0.3">
      <c r="A11" s="3" t="s">
        <v>161</v>
      </c>
      <c r="B11" s="5">
        <v>7.1853E-2</v>
      </c>
      <c r="C11" s="5">
        <v>0.16014700000000001</v>
      </c>
      <c r="D11" s="5">
        <v>0.14807298064224664</v>
      </c>
      <c r="E11" s="5">
        <v>0.23200000000000001</v>
      </c>
      <c r="F11" s="8">
        <v>0.21992606207734416</v>
      </c>
      <c r="G11" s="9">
        <f t="shared" si="0"/>
        <v>-5.2042835873516546E-2</v>
      </c>
      <c r="H11" s="31">
        <v>402272.55694729462</v>
      </c>
      <c r="I11" s="31">
        <v>1128384.5179660751</v>
      </c>
      <c r="J11" s="31">
        <v>7613.2656523593178</v>
      </c>
      <c r="K11" s="31">
        <v>21355.399330436278</v>
      </c>
      <c r="L11" s="34">
        <f t="shared" si="1"/>
        <v>1149739.9172965114</v>
      </c>
      <c r="M11" s="34">
        <v>22971.064610953094</v>
      </c>
      <c r="N11" s="31">
        <v>64434.407022186977</v>
      </c>
      <c r="O11" s="36">
        <f t="shared" si="2"/>
        <v>1214174.3243186984</v>
      </c>
    </row>
    <row r="12" spans="1:15" ht="16.5" x14ac:dyDescent="0.3">
      <c r="A12" s="3" t="s">
        <v>165</v>
      </c>
      <c r="B12" s="5">
        <v>0.20352400000000001</v>
      </c>
      <c r="C12" s="5">
        <v>0.23747599999999999</v>
      </c>
      <c r="D12" s="5">
        <v>0.21722650047931508</v>
      </c>
      <c r="E12" s="5">
        <v>0.441</v>
      </c>
      <c r="F12" s="8">
        <v>0.42075065627654262</v>
      </c>
      <c r="G12" s="9">
        <f t="shared" si="0"/>
        <v>-4.5916879191513327E-2</v>
      </c>
      <c r="H12" s="31">
        <v>674656.05076989345</v>
      </c>
      <c r="I12" s="31">
        <v>1892426.9863644294</v>
      </c>
      <c r="J12" s="31">
        <v>12768.297637454292</v>
      </c>
      <c r="K12" s="31">
        <v>35815.392141636694</v>
      </c>
      <c r="L12" s="34">
        <f t="shared" si="1"/>
        <v>1928242.378506066</v>
      </c>
      <c r="M12" s="34">
        <v>38525.043443210074</v>
      </c>
      <c r="N12" s="31">
        <v>108063.70413426994</v>
      </c>
      <c r="O12" s="36">
        <f t="shared" si="2"/>
        <v>2036306.0826403359</v>
      </c>
    </row>
    <row r="13" spans="1:15" ht="16.5" x14ac:dyDescent="0.3">
      <c r="A13" s="3" t="s">
        <v>166</v>
      </c>
      <c r="B13" s="5">
        <v>0.72916099999999995</v>
      </c>
      <c r="C13" s="5">
        <v>0.26183900000000004</v>
      </c>
      <c r="D13" s="5">
        <v>0.22532424711148724</v>
      </c>
      <c r="E13" s="5">
        <v>0.99099999999999999</v>
      </c>
      <c r="F13" s="8">
        <v>0.9544856005422141</v>
      </c>
      <c r="G13" s="9">
        <f t="shared" si="0"/>
        <v>-3.6846013580005943E-2</v>
      </c>
      <c r="H13" s="31">
        <v>1216565.8734849133</v>
      </c>
      <c r="I13" s="31">
        <v>3412497.504536726</v>
      </c>
      <c r="J13" s="31">
        <v>23024.287932345178</v>
      </c>
      <c r="K13" s="31">
        <v>64583.69976119286</v>
      </c>
      <c r="L13" s="34">
        <f t="shared" si="1"/>
        <v>3477081.2042979188</v>
      </c>
      <c r="M13" s="34">
        <v>69469.847745453008</v>
      </c>
      <c r="N13" s="31">
        <v>194864.64912320636</v>
      </c>
      <c r="O13" s="36">
        <f t="shared" si="2"/>
        <v>3671945.8534211251</v>
      </c>
    </row>
    <row r="14" spans="1:15" ht="16.5" x14ac:dyDescent="0.3">
      <c r="A14" s="3" t="s">
        <v>111</v>
      </c>
      <c r="B14" s="5">
        <v>0.92110199999999998</v>
      </c>
      <c r="C14" s="5">
        <v>0.45389800000000002</v>
      </c>
      <c r="D14" s="5">
        <v>0.29481644069047175</v>
      </c>
      <c r="E14" s="5">
        <v>1.375</v>
      </c>
      <c r="F14" s="8">
        <v>1.2159188909257579</v>
      </c>
      <c r="G14" s="9">
        <f t="shared" si="0"/>
        <v>-0.11569535205399428</v>
      </c>
      <c r="H14" s="31">
        <v>5300173.3915847689</v>
      </c>
      <c r="I14" s="31">
        <v>14867118.062899761</v>
      </c>
      <c r="J14" s="31">
        <v>100309.17430688185</v>
      </c>
      <c r="K14" s="31">
        <v>281369.7264282325</v>
      </c>
      <c r="L14" s="34">
        <f t="shared" si="1"/>
        <v>15148487.789327994</v>
      </c>
      <c r="M14" s="34">
        <v>302657.05011366261</v>
      </c>
      <c r="N14" s="31">
        <v>848960.54603666184</v>
      </c>
      <c r="O14" s="36">
        <f t="shared" si="2"/>
        <v>15997448.335364657</v>
      </c>
    </row>
    <row r="15" spans="1:15" ht="16.5" x14ac:dyDescent="0.3">
      <c r="A15" s="3" t="s">
        <v>139</v>
      </c>
      <c r="B15" s="5">
        <v>1.9259999999999999E-2</v>
      </c>
      <c r="C15" s="5">
        <v>0.23374</v>
      </c>
      <c r="D15" s="5">
        <v>0.22500661799938274</v>
      </c>
      <c r="E15" s="5">
        <v>0.253</v>
      </c>
      <c r="F15" s="8">
        <v>0.24426670844743167</v>
      </c>
      <c r="G15" s="9">
        <f t="shared" si="0"/>
        <v>-3.4518938942957766E-2</v>
      </c>
      <c r="H15" s="31">
        <v>290970.81216772646</v>
      </c>
      <c r="I15" s="31">
        <v>816180.35821691528</v>
      </c>
      <c r="J15" s="31">
        <v>5506.8088833260408</v>
      </c>
      <c r="K15" s="31">
        <v>15446.735751743763</v>
      </c>
      <c r="L15" s="34">
        <f t="shared" si="1"/>
        <v>831627.09396865906</v>
      </c>
      <c r="M15" s="34">
        <v>16615.374851638335</v>
      </c>
      <c r="N15" s="31">
        <v>46606.539320175361</v>
      </c>
      <c r="O15" s="36">
        <f t="shared" si="2"/>
        <v>878233.63328883448</v>
      </c>
    </row>
    <row r="16" spans="1:15" ht="16.5" x14ac:dyDescent="0.3">
      <c r="A16" s="3" t="s">
        <v>117</v>
      </c>
      <c r="B16" s="5">
        <v>4.4824000000000003E-2</v>
      </c>
      <c r="C16" s="5">
        <v>0.26017599999999996</v>
      </c>
      <c r="D16" s="5">
        <v>0.23307662457396486</v>
      </c>
      <c r="E16" s="5">
        <v>0.30499999999999999</v>
      </c>
      <c r="F16" s="8">
        <v>0.27790072747615219</v>
      </c>
      <c r="G16" s="9">
        <f t="shared" si="0"/>
        <v>-8.8850073848681377E-2</v>
      </c>
      <c r="H16" s="31">
        <v>902878.06011693552</v>
      </c>
      <c r="I16" s="31">
        <v>2532595.393477648</v>
      </c>
      <c r="J16" s="31">
        <v>17087.545259165403</v>
      </c>
      <c r="K16" s="31">
        <v>47930.989045849987</v>
      </c>
      <c r="L16" s="34">
        <f t="shared" si="1"/>
        <v>2580526.382523498</v>
      </c>
      <c r="M16" s="34">
        <v>51557.25862123759</v>
      </c>
      <c r="N16" s="31">
        <v>144619.39153507721</v>
      </c>
      <c r="O16" s="36">
        <f t="shared" si="2"/>
        <v>2725145.7740585753</v>
      </c>
    </row>
    <row r="17" spans="1:15" ht="16.5" x14ac:dyDescent="0.3">
      <c r="A17" s="3" t="s">
        <v>154</v>
      </c>
      <c r="B17" s="5">
        <v>0.95533800000000002</v>
      </c>
      <c r="C17" s="5">
        <v>0.28166200000000008</v>
      </c>
      <c r="D17" s="5">
        <v>0.22548202349938948</v>
      </c>
      <c r="E17" s="5">
        <v>1.2370000000000001</v>
      </c>
      <c r="F17" s="8">
        <v>1.1808204607382891</v>
      </c>
      <c r="G17" s="9">
        <f t="shared" si="0"/>
        <v>-4.5415957365974924E-2</v>
      </c>
      <c r="H17" s="31">
        <v>1871757.7522510812</v>
      </c>
      <c r="I17" s="31">
        <v>5250327.0047820359</v>
      </c>
      <c r="J17" s="31">
        <v>35424.213654767256</v>
      </c>
      <c r="K17" s="31">
        <v>99365.799527803523</v>
      </c>
      <c r="L17" s="34">
        <f t="shared" si="1"/>
        <v>5349692.8043098394</v>
      </c>
      <c r="M17" s="34">
        <v>106883.42398819281</v>
      </c>
      <c r="N17" s="31">
        <v>299810.66014225327</v>
      </c>
      <c r="O17" s="36">
        <f t="shared" si="2"/>
        <v>5649503.4644520925</v>
      </c>
    </row>
    <row r="18" spans="1:15" ht="16.5" x14ac:dyDescent="0.3">
      <c r="A18" s="3" t="s">
        <v>155</v>
      </c>
      <c r="B18" s="5">
        <v>0.11502800000000001</v>
      </c>
      <c r="C18" s="5">
        <v>0.30697199999999997</v>
      </c>
      <c r="D18" s="5">
        <v>0.28107335607936512</v>
      </c>
      <c r="E18" s="5">
        <v>0.42199999999999999</v>
      </c>
      <c r="F18" s="8">
        <v>0.39610150274940598</v>
      </c>
      <c r="G18" s="9">
        <f t="shared" si="0"/>
        <v>-6.1370846565388604E-2</v>
      </c>
      <c r="H18" s="31">
        <v>862871.31645259075</v>
      </c>
      <c r="I18" s="31">
        <v>2420375.4834055854</v>
      </c>
      <c r="J18" s="31">
        <v>16330.392025263805</v>
      </c>
      <c r="K18" s="31">
        <v>45807.155410898733</v>
      </c>
      <c r="L18" s="34">
        <f t="shared" si="1"/>
        <v>2466182.6388164843</v>
      </c>
      <c r="M18" s="34">
        <v>49272.744110574713</v>
      </c>
      <c r="N18" s="31">
        <v>138211.27156670816</v>
      </c>
      <c r="O18" s="36">
        <f t="shared" si="2"/>
        <v>2604393.9103831924</v>
      </c>
    </row>
    <row r="19" spans="1:15" ht="16.5" x14ac:dyDescent="0.3">
      <c r="A19" s="3" t="s">
        <v>118</v>
      </c>
      <c r="B19" s="5">
        <v>9.3279999999999995E-3</v>
      </c>
      <c r="C19" s="5">
        <v>0.23767199999999999</v>
      </c>
      <c r="D19" s="5">
        <v>0.22336329863194576</v>
      </c>
      <c r="E19" s="5">
        <v>0.247</v>
      </c>
      <c r="F19" s="8">
        <v>0.23269138479383777</v>
      </c>
      <c r="G19" s="9">
        <f t="shared" si="0"/>
        <v>-5.7929616219280278E-2</v>
      </c>
      <c r="H19" s="31">
        <v>476726.25635727122</v>
      </c>
      <c r="I19" s="31">
        <v>1337228.9948477647</v>
      </c>
      <c r="J19" s="31">
        <v>9022.3495747391717</v>
      </c>
      <c r="K19" s="31">
        <v>25307.914745840706</v>
      </c>
      <c r="L19" s="34">
        <f t="shared" si="1"/>
        <v>1362536.9095936054</v>
      </c>
      <c r="M19" s="34">
        <v>27222.611752646742</v>
      </c>
      <c r="N19" s="31">
        <v>76360.102397719587</v>
      </c>
      <c r="O19" s="36">
        <f t="shared" si="2"/>
        <v>1438897.0119913251</v>
      </c>
    </row>
    <row r="20" spans="1:15" ht="16.5" x14ac:dyDescent="0.3">
      <c r="A20" s="3" t="s">
        <v>130</v>
      </c>
      <c r="B20" s="5">
        <v>2.358892</v>
      </c>
      <c r="C20" s="5">
        <v>0.98310800000000009</v>
      </c>
      <c r="D20" s="5">
        <v>0.86279799538024271</v>
      </c>
      <c r="E20" s="5">
        <v>3.3420000000000001</v>
      </c>
      <c r="F20" s="8">
        <v>3.2216911883208779</v>
      </c>
      <c r="G20" s="9">
        <f t="shared" si="0"/>
        <v>-3.5999045984177802E-2</v>
      </c>
      <c r="H20" s="31">
        <v>4008380.1662287563</v>
      </c>
      <c r="I20" s="31">
        <v>11243605.967104062</v>
      </c>
      <c r="J20" s="31">
        <v>75861.160584081663</v>
      </c>
      <c r="K20" s="31">
        <v>212792.4404478611</v>
      </c>
      <c r="L20" s="34">
        <f t="shared" si="1"/>
        <v>11456398.407551924</v>
      </c>
      <c r="M20" s="34">
        <v>228891.47716772463</v>
      </c>
      <c r="N20" s="31">
        <v>642046.28098527016</v>
      </c>
      <c r="O20" s="36">
        <f t="shared" si="2"/>
        <v>12098444.688537193</v>
      </c>
    </row>
    <row r="21" spans="1:15" ht="16.5" x14ac:dyDescent="0.3">
      <c r="A21" s="3" t="s">
        <v>140</v>
      </c>
      <c r="B21" s="5">
        <v>0.28855199999999998</v>
      </c>
      <c r="C21" s="5">
        <v>0.303448</v>
      </c>
      <c r="D21" s="5">
        <v>0.29275712115976832</v>
      </c>
      <c r="E21" s="5">
        <v>0.59199999999999997</v>
      </c>
      <c r="F21" s="8">
        <v>0.58130933640930293</v>
      </c>
      <c r="G21" s="9">
        <f t="shared" si="0"/>
        <v>-1.8058553362663932E-2</v>
      </c>
      <c r="H21" s="31">
        <v>356185.41404154152</v>
      </c>
      <c r="I21" s="31">
        <v>999108.93693518871</v>
      </c>
      <c r="J21" s="31">
        <v>6741.0369704865734</v>
      </c>
      <c r="K21" s="31">
        <v>18908.776204513939</v>
      </c>
      <c r="L21" s="34">
        <f t="shared" si="1"/>
        <v>1018017.7131397027</v>
      </c>
      <c r="M21" s="34">
        <v>20339.339629621711</v>
      </c>
      <c r="N21" s="31">
        <v>57052.353056054846</v>
      </c>
      <c r="O21" s="36">
        <f t="shared" si="2"/>
        <v>1075070.0661957576</v>
      </c>
    </row>
    <row r="22" spans="1:15" ht="16.5" x14ac:dyDescent="0.3">
      <c r="A22" s="3" t="s">
        <v>138</v>
      </c>
      <c r="B22" s="5">
        <v>0.162049</v>
      </c>
      <c r="C22" s="5">
        <v>0.19295099999999998</v>
      </c>
      <c r="D22" s="5">
        <v>0.18759547580125463</v>
      </c>
      <c r="E22" s="5">
        <v>0.35499999999999998</v>
      </c>
      <c r="F22" s="8">
        <v>0.34964460526905061</v>
      </c>
      <c r="G22" s="9">
        <f t="shared" si="0"/>
        <v>-1.508561896042071E-2</v>
      </c>
      <c r="H22" s="31">
        <v>178427.97815272957</v>
      </c>
      <c r="I22" s="31">
        <v>500494.91232360626</v>
      </c>
      <c r="J22" s="31">
        <v>3376.8637060371984</v>
      </c>
      <c r="K22" s="31">
        <v>9472.1866042508918</v>
      </c>
      <c r="L22" s="34">
        <f t="shared" si="1"/>
        <v>509967.09892785712</v>
      </c>
      <c r="M22" s="34">
        <v>10188.814881262486</v>
      </c>
      <c r="N22" s="31">
        <v>28579.878915143734</v>
      </c>
      <c r="O22" s="36">
        <f t="shared" si="2"/>
        <v>538546.9778430009</v>
      </c>
    </row>
    <row r="23" spans="1:15" ht="16.5" x14ac:dyDescent="0.3">
      <c r="A23" s="3" t="s">
        <v>136</v>
      </c>
      <c r="B23" s="5">
        <v>1.1176E-2</v>
      </c>
      <c r="C23" s="5">
        <v>0.23682400000000001</v>
      </c>
      <c r="D23" s="5">
        <v>0.23062016377335159</v>
      </c>
      <c r="E23" s="5">
        <v>0.248</v>
      </c>
      <c r="F23" s="8">
        <v>0.24179625330663057</v>
      </c>
      <c r="G23" s="9">
        <f t="shared" si="0"/>
        <v>-2.5015107634554168E-2</v>
      </c>
      <c r="H23" s="31">
        <v>206692.88354648929</v>
      </c>
      <c r="I23" s="31">
        <v>579778.67428371671</v>
      </c>
      <c r="J23" s="31">
        <v>3911.7951342074084</v>
      </c>
      <c r="K23" s="31">
        <v>10972.682552324801</v>
      </c>
      <c r="L23" s="34">
        <f t="shared" si="1"/>
        <v>590751.35683604155</v>
      </c>
      <c r="M23" s="34">
        <v>11802.832434310694</v>
      </c>
      <c r="N23" s="31">
        <v>33107.238256794531</v>
      </c>
      <c r="O23" s="36">
        <f t="shared" si="2"/>
        <v>623858.59509283607</v>
      </c>
    </row>
    <row r="24" spans="1:15" ht="16.5" x14ac:dyDescent="0.3">
      <c r="A24" s="3" t="s">
        <v>141</v>
      </c>
      <c r="B24" s="5">
        <v>0.11390699999999999</v>
      </c>
      <c r="C24" s="5">
        <v>0.21309300000000003</v>
      </c>
      <c r="D24" s="5">
        <v>0.20570376904563459</v>
      </c>
      <c r="E24" s="5">
        <v>0.32700000000000001</v>
      </c>
      <c r="F24" s="8">
        <v>0.31961088739242594</v>
      </c>
      <c r="G24" s="9">
        <f t="shared" si="0"/>
        <v>-2.2596674640899317E-2</v>
      </c>
      <c r="H24" s="31">
        <v>246186.22700078413</v>
      </c>
      <c r="I24" s="31">
        <v>690558.48400954343</v>
      </c>
      <c r="J24" s="31">
        <v>4659.2319404839945</v>
      </c>
      <c r="K24" s="31">
        <v>13069.261366352646</v>
      </c>
      <c r="L24" s="34">
        <f t="shared" si="1"/>
        <v>703627.74537589611</v>
      </c>
      <c r="M24" s="34">
        <v>14058.030131801148</v>
      </c>
      <c r="N24" s="31">
        <v>39433.123835746352</v>
      </c>
      <c r="O24" s="36">
        <f t="shared" si="2"/>
        <v>743060.86921164242</v>
      </c>
    </row>
    <row r="25" spans="1:15" ht="16.5" x14ac:dyDescent="0.3">
      <c r="A25" s="3" t="s">
        <v>156</v>
      </c>
      <c r="B25" s="5">
        <v>0.41931499999999999</v>
      </c>
      <c r="C25" s="5">
        <v>0.19068499999999999</v>
      </c>
      <c r="D25" s="5">
        <v>0.17798356868742371</v>
      </c>
      <c r="E25" s="5">
        <v>0.61</v>
      </c>
      <c r="F25" s="8">
        <v>0.59729878985759677</v>
      </c>
      <c r="G25" s="9">
        <f t="shared" si="0"/>
        <v>-2.0821655971152819E-2</v>
      </c>
      <c r="H25" s="31">
        <v>423171.65394084901</v>
      </c>
      <c r="I25" s="31">
        <v>1187007.0043368961</v>
      </c>
      <c r="J25" s="31">
        <v>8008.7944413818768</v>
      </c>
      <c r="K25" s="31">
        <v>22464.867411803309</v>
      </c>
      <c r="L25" s="34">
        <f t="shared" si="1"/>
        <v>1209471.8717486993</v>
      </c>
      <c r="M25" s="34">
        <v>24164.470671243966</v>
      </c>
      <c r="N25" s="31">
        <v>67781.940675235906</v>
      </c>
      <c r="O25" s="36">
        <f t="shared" si="2"/>
        <v>1277253.8124239352</v>
      </c>
    </row>
    <row r="26" spans="1:15" ht="16.5" x14ac:dyDescent="0.3">
      <c r="A26" s="3" t="s">
        <v>185</v>
      </c>
      <c r="B26" s="5">
        <v>2.1186E-2</v>
      </c>
      <c r="C26" s="5">
        <v>0.181814</v>
      </c>
      <c r="D26" s="5">
        <v>0.17576458629389247</v>
      </c>
      <c r="E26" s="5">
        <v>0.20300000000000001</v>
      </c>
      <c r="F26" s="8">
        <v>0.19695065922156638</v>
      </c>
      <c r="G26" s="9">
        <f t="shared" si="0"/>
        <v>-2.9799708268146041E-2</v>
      </c>
      <c r="H26" s="31">
        <v>201548.47559881676</v>
      </c>
      <c r="I26" s="31">
        <v>565348.48216147395</v>
      </c>
      <c r="J26" s="31">
        <v>3814.4339206387813</v>
      </c>
      <c r="K26" s="31">
        <v>10699.581929018743</v>
      </c>
      <c r="L26" s="34">
        <f t="shared" si="1"/>
        <v>576048.06409049267</v>
      </c>
      <c r="M26" s="34">
        <v>11509.070095045317</v>
      </c>
      <c r="N26" s="31">
        <v>32283.227595704422</v>
      </c>
      <c r="O26" s="36">
        <f t="shared" si="2"/>
        <v>608331.29168619704</v>
      </c>
    </row>
    <row r="27" spans="1:15" ht="16.5" x14ac:dyDescent="0.3">
      <c r="A27" s="3" t="s">
        <v>131</v>
      </c>
      <c r="B27" s="5">
        <v>1.3524E-2</v>
      </c>
      <c r="C27" s="5">
        <v>0.22047600000000001</v>
      </c>
      <c r="D27" s="5">
        <v>0.21347739897591789</v>
      </c>
      <c r="E27" s="5">
        <v>0.23400000000000001</v>
      </c>
      <c r="F27" s="8">
        <v>0.22700148303093048</v>
      </c>
      <c r="G27" s="9">
        <f t="shared" si="0"/>
        <v>-2.9908192175510773E-2</v>
      </c>
      <c r="H27" s="31">
        <v>233172.58495291043</v>
      </c>
      <c r="I27" s="31">
        <v>654054.89470032556</v>
      </c>
      <c r="J27" s="31">
        <v>4412.9404341306072</v>
      </c>
      <c r="K27" s="31">
        <v>12378.407571143054</v>
      </c>
      <c r="L27" s="34">
        <f t="shared" si="1"/>
        <v>666433.30227146856</v>
      </c>
      <c r="M27" s="34">
        <v>13314.909063404019</v>
      </c>
      <c r="N27" s="31">
        <v>37348.65077370849</v>
      </c>
      <c r="O27" s="36">
        <f t="shared" si="2"/>
        <v>703781.95304517704</v>
      </c>
    </row>
    <row r="28" spans="1:15" ht="16.5" x14ac:dyDescent="0.3">
      <c r="A28" s="3" t="s">
        <v>142</v>
      </c>
      <c r="B28" s="5">
        <v>2.0818E-2</v>
      </c>
      <c r="C28" s="5">
        <v>0.17918200000000001</v>
      </c>
      <c r="D28" s="5">
        <v>0.17246837804366971</v>
      </c>
      <c r="E28" s="5">
        <v>0.2</v>
      </c>
      <c r="F28" s="8">
        <v>0.19328644961454552</v>
      </c>
      <c r="G28" s="9">
        <f t="shared" si="0"/>
        <v>-3.356775192727246E-2</v>
      </c>
      <c r="H28" s="31">
        <v>223678.23133193702</v>
      </c>
      <c r="I28" s="31">
        <v>627422.99687637039</v>
      </c>
      <c r="J28" s="31">
        <v>4233.2537141056819</v>
      </c>
      <c r="K28" s="31">
        <v>11874.381856590531</v>
      </c>
      <c r="L28" s="34">
        <f t="shared" si="1"/>
        <v>639297.3787329609</v>
      </c>
      <c r="M28" s="34">
        <v>12772.750751334126</v>
      </c>
      <c r="N28" s="31">
        <v>35827.883236721274</v>
      </c>
      <c r="O28" s="36">
        <f t="shared" si="2"/>
        <v>675125.26196968218</v>
      </c>
    </row>
    <row r="29" spans="1:15" ht="16.5" x14ac:dyDescent="0.3">
      <c r="A29" s="3" t="s">
        <v>143</v>
      </c>
      <c r="B29" s="5">
        <v>7.8019999999999999E-3</v>
      </c>
      <c r="C29" s="5">
        <v>0.22619800000000001</v>
      </c>
      <c r="D29" s="5">
        <v>0.22048208379366141</v>
      </c>
      <c r="E29" s="5">
        <v>0.23400000000000001</v>
      </c>
      <c r="F29" s="8">
        <v>0.2282841683236318</v>
      </c>
      <c r="G29" s="9">
        <f t="shared" si="0"/>
        <v>-2.4426631095590623E-2</v>
      </c>
      <c r="H29" s="31">
        <v>190436.81011631433</v>
      </c>
      <c r="I29" s="31">
        <v>534179.9843787218</v>
      </c>
      <c r="J29" s="31">
        <v>3604.1385383228189</v>
      </c>
      <c r="K29" s="31">
        <v>10109.698156171224</v>
      </c>
      <c r="L29" s="34">
        <f t="shared" si="1"/>
        <v>544289.68253489304</v>
      </c>
      <c r="M29" s="34">
        <v>10874.558042642719</v>
      </c>
      <c r="N29" s="31">
        <v>30503.405522264355</v>
      </c>
      <c r="O29" s="36">
        <f t="shared" si="2"/>
        <v>574793.08805715735</v>
      </c>
    </row>
    <row r="30" spans="1:15" ht="16.5" x14ac:dyDescent="0.3">
      <c r="A30" s="3" t="s">
        <v>100</v>
      </c>
      <c r="B30" s="5">
        <v>8.3397950000000005</v>
      </c>
      <c r="C30" s="5">
        <v>0.83320499999999953</v>
      </c>
      <c r="D30" s="5">
        <v>0.5473360122029165</v>
      </c>
      <c r="E30" s="5">
        <v>9.173</v>
      </c>
      <c r="F30" s="8">
        <v>8.887134302966377</v>
      </c>
      <c r="G30" s="9">
        <f t="shared" si="0"/>
        <v>-3.1163817402553473E-2</v>
      </c>
      <c r="H30" s="31">
        <v>9524309.7675246</v>
      </c>
      <c r="I30" s="31">
        <v>26715925.559386093</v>
      </c>
      <c r="J30" s="31">
        <v>180253.65927466378</v>
      </c>
      <c r="K30" s="31">
        <v>505615.99323543039</v>
      </c>
      <c r="L30" s="34">
        <f t="shared" si="1"/>
        <v>27221541.552621525</v>
      </c>
      <c r="M30" s="34">
        <v>543868.90496535599</v>
      </c>
      <c r="N30" s="31">
        <v>1525565.7925640596</v>
      </c>
      <c r="O30" s="36">
        <f t="shared" si="2"/>
        <v>28747107.345185585</v>
      </c>
    </row>
    <row r="31" spans="1:15" ht="16.5" x14ac:dyDescent="0.3">
      <c r="A31" s="3" t="s">
        <v>177</v>
      </c>
      <c r="B31" s="5">
        <v>1.9878E-2</v>
      </c>
      <c r="C31" s="5">
        <v>0.18312200000000001</v>
      </c>
      <c r="D31" s="5">
        <v>0.17507998505033256</v>
      </c>
      <c r="E31" s="5">
        <v>0.20300000000000001</v>
      </c>
      <c r="F31" s="8">
        <v>0.1949580572401779</v>
      </c>
      <c r="G31" s="9">
        <f t="shared" si="0"/>
        <v>-3.9615481575478451E-2</v>
      </c>
      <c r="H31" s="31">
        <v>267936.84856927115</v>
      </c>
      <c r="I31" s="31">
        <v>751569.51797186106</v>
      </c>
      <c r="J31" s="31">
        <v>5070.8763771849917</v>
      </c>
      <c r="K31" s="31">
        <v>14223.934239901733</v>
      </c>
      <c r="L31" s="34">
        <f t="shared" si="1"/>
        <v>765793.45221176278</v>
      </c>
      <c r="M31" s="34">
        <v>15300.061000547663</v>
      </c>
      <c r="N31" s="31">
        <v>42917.051284749898</v>
      </c>
      <c r="O31" s="36">
        <f t="shared" si="2"/>
        <v>808710.50349651265</v>
      </c>
    </row>
    <row r="32" spans="1:15" ht="16.5" x14ac:dyDescent="0.3">
      <c r="A32" s="3" t="s">
        <v>112</v>
      </c>
      <c r="B32" s="5">
        <v>3.9042E-2</v>
      </c>
      <c r="C32" s="5">
        <v>0.21295800000000001</v>
      </c>
      <c r="D32" s="5">
        <v>0.19634526887686929</v>
      </c>
      <c r="E32" s="5">
        <v>0.252</v>
      </c>
      <c r="F32" s="8">
        <v>0.23538735603703628</v>
      </c>
      <c r="G32" s="9">
        <f t="shared" si="0"/>
        <v>-6.5923190329221115E-2</v>
      </c>
      <c r="H32" s="31">
        <v>553490.56848276965</v>
      </c>
      <c r="I32" s="31">
        <v>1552554.797810945</v>
      </c>
      <c r="J32" s="31">
        <v>10475.163321883825</v>
      </c>
      <c r="K32" s="31">
        <v>29383.093406315649</v>
      </c>
      <c r="L32" s="34">
        <f t="shared" si="1"/>
        <v>1581937.8912172606</v>
      </c>
      <c r="M32" s="34">
        <v>31606.102356708143</v>
      </c>
      <c r="N32" s="31">
        <v>88655.902463744715</v>
      </c>
      <c r="O32" s="36">
        <f t="shared" si="2"/>
        <v>1670593.7936810052</v>
      </c>
    </row>
    <row r="33" spans="1:15" ht="16.5" x14ac:dyDescent="0.3">
      <c r="A33" s="3" t="s">
        <v>163</v>
      </c>
      <c r="B33" s="5">
        <v>1.5944E-2</v>
      </c>
      <c r="C33" s="5">
        <v>0.19505600000000001</v>
      </c>
      <c r="D33" s="5">
        <v>0.18729719053113553</v>
      </c>
      <c r="E33" s="5">
        <v>0.21099999999999999</v>
      </c>
      <c r="F33" s="8">
        <v>0.2032412657881203</v>
      </c>
      <c r="G33" s="9">
        <f t="shared" si="0"/>
        <v>-3.6771252189003345E-2</v>
      </c>
      <c r="H33" s="31">
        <v>258501.06817517523</v>
      </c>
      <c r="I33" s="31">
        <v>725101.91950473364</v>
      </c>
      <c r="J33" s="31">
        <v>4892.2981929739472</v>
      </c>
      <c r="K33" s="31">
        <v>13723.017995852211</v>
      </c>
      <c r="L33" s="34">
        <f t="shared" si="1"/>
        <v>738824.9375005858</v>
      </c>
      <c r="M33" s="34">
        <v>14761.247409254313</v>
      </c>
      <c r="N33" s="31">
        <v>41405.665772651009</v>
      </c>
      <c r="O33" s="36">
        <f t="shared" si="2"/>
        <v>780230.60327323677</v>
      </c>
    </row>
    <row r="34" spans="1:15" ht="16.5" x14ac:dyDescent="0.3">
      <c r="A34" s="3" t="s">
        <v>101</v>
      </c>
      <c r="B34" s="5">
        <v>0.186138</v>
      </c>
      <c r="C34" s="5">
        <v>0.337862</v>
      </c>
      <c r="D34" s="5">
        <v>0.2655404793133917</v>
      </c>
      <c r="E34" s="5">
        <v>0.52400000000000002</v>
      </c>
      <c r="F34" s="8">
        <v>0.45167864656275852</v>
      </c>
      <c r="G34" s="9">
        <f t="shared" si="0"/>
        <v>-0.13801785007107159</v>
      </c>
      <c r="H34" s="31">
        <v>2409561.4832090084</v>
      </c>
      <c r="I34" s="31">
        <v>6758879.833546903</v>
      </c>
      <c r="J34" s="31">
        <v>45602.493534667476</v>
      </c>
      <c r="K34" s="31">
        <v>127916.12750235081</v>
      </c>
      <c r="L34" s="34">
        <f t="shared" si="1"/>
        <v>6886795.9610492541</v>
      </c>
      <c r="M34" s="34">
        <v>137593.75716526981</v>
      </c>
      <c r="N34" s="31">
        <v>385953.90779892547</v>
      </c>
      <c r="O34" s="36">
        <f t="shared" si="2"/>
        <v>7272749.8688481795</v>
      </c>
    </row>
    <row r="35" spans="1:15" ht="16.5" x14ac:dyDescent="0.3">
      <c r="A35" s="3" t="s">
        <v>102</v>
      </c>
      <c r="B35" s="5">
        <v>0.99730799999999997</v>
      </c>
      <c r="C35" s="5">
        <v>0.20269199999999998</v>
      </c>
      <c r="D35" s="5">
        <v>0.1703984080931015</v>
      </c>
      <c r="E35" s="5">
        <v>1.2</v>
      </c>
      <c r="F35" s="8">
        <v>1.1677068404762376</v>
      </c>
      <c r="G35" s="9">
        <f t="shared" si="0"/>
        <v>-2.6910966269801939E-2</v>
      </c>
      <c r="H35" s="31">
        <v>1075925.0160757229</v>
      </c>
      <c r="I35" s="31">
        <v>3017996.4048387986</v>
      </c>
      <c r="J35" s="31">
        <v>20362.569675556151</v>
      </c>
      <c r="K35" s="31">
        <v>57117.513912124617</v>
      </c>
      <c r="L35" s="34">
        <f t="shared" si="1"/>
        <v>3075113.9187509231</v>
      </c>
      <c r="M35" s="34">
        <v>61438.799724174198</v>
      </c>
      <c r="N35" s="31">
        <v>172337.35986683186</v>
      </c>
      <c r="O35" s="36">
        <f t="shared" si="2"/>
        <v>3247451.278617755</v>
      </c>
    </row>
    <row r="36" spans="1:15" ht="16.5" x14ac:dyDescent="0.3">
      <c r="A36" s="3" t="s">
        <v>126</v>
      </c>
      <c r="B36" s="5">
        <v>1.3986999999999999E-2</v>
      </c>
      <c r="C36" s="5">
        <v>0.18601300000000001</v>
      </c>
      <c r="D36" s="5">
        <v>0.17516449352961069</v>
      </c>
      <c r="E36" s="5">
        <v>0.2</v>
      </c>
      <c r="F36" s="8">
        <v>0.18915156356940444</v>
      </c>
      <c r="G36" s="9">
        <f t="shared" si="0"/>
        <v>-5.4242182152977825E-2</v>
      </c>
      <c r="H36" s="31">
        <v>361441.99926911015</v>
      </c>
      <c r="I36" s="31">
        <v>1013853.7891149379</v>
      </c>
      <c r="J36" s="31">
        <v>6840.5212108867272</v>
      </c>
      <c r="K36" s="31">
        <v>19187.831970835716</v>
      </c>
      <c r="L36" s="34">
        <f t="shared" si="1"/>
        <v>1033041.6210857736</v>
      </c>
      <c r="M36" s="34">
        <v>20639.50765453442</v>
      </c>
      <c r="N36" s="31">
        <v>57894.331824555164</v>
      </c>
      <c r="O36" s="36">
        <f t="shared" si="2"/>
        <v>1090935.9529103287</v>
      </c>
    </row>
    <row r="37" spans="1:15" ht="16.5" x14ac:dyDescent="0.3">
      <c r="A37" s="3" t="s">
        <v>119</v>
      </c>
      <c r="B37" s="5">
        <v>2.1160000000000002E-2</v>
      </c>
      <c r="C37" s="5">
        <v>0.21983999999999998</v>
      </c>
      <c r="D37" s="5">
        <v>0.2008869098283507</v>
      </c>
      <c r="E37" s="5">
        <v>0.24099999999999999</v>
      </c>
      <c r="F37" s="8">
        <v>0.22204699204879463</v>
      </c>
      <c r="G37" s="9">
        <f t="shared" si="0"/>
        <v>-7.8643186519524289E-2</v>
      </c>
      <c r="H37" s="31">
        <v>631465.47706423048</v>
      </c>
      <c r="I37" s="31">
        <v>1771276.3539141824</v>
      </c>
      <c r="J37" s="31">
        <v>11950.888381912868</v>
      </c>
      <c r="K37" s="31">
        <v>33522.53886873505</v>
      </c>
      <c r="L37" s="34">
        <f t="shared" si="1"/>
        <v>1804798.8927829175</v>
      </c>
      <c r="M37" s="34">
        <v>36058.721935459471</v>
      </c>
      <c r="N37" s="31">
        <v>101145.61102150223</v>
      </c>
      <c r="O37" s="36">
        <f t="shared" si="2"/>
        <v>1905944.5038044197</v>
      </c>
    </row>
    <row r="38" spans="1:15" ht="16.5" x14ac:dyDescent="0.3">
      <c r="A38" s="3" t="s">
        <v>120</v>
      </c>
      <c r="B38" s="5">
        <v>0.11949700000000001</v>
      </c>
      <c r="C38" s="5">
        <v>0.42450300000000002</v>
      </c>
      <c r="D38" s="5">
        <v>0.35907333902745481</v>
      </c>
      <c r="E38" s="5">
        <v>0.54400000000000004</v>
      </c>
      <c r="F38" s="8">
        <v>0.47857051623445018</v>
      </c>
      <c r="G38" s="9">
        <f t="shared" si="0"/>
        <v>-0.12027478633373134</v>
      </c>
      <c r="H38" s="31">
        <v>2179942.111903755</v>
      </c>
      <c r="I38" s="31">
        <v>6114791.7914190413</v>
      </c>
      <c r="J38" s="31">
        <v>41256.799943385122</v>
      </c>
      <c r="K38" s="31">
        <v>115726.34899635676</v>
      </c>
      <c r="L38" s="34">
        <f t="shared" si="1"/>
        <v>6230518.1404153984</v>
      </c>
      <c r="M38" s="34">
        <v>124481.74809806794</v>
      </c>
      <c r="N38" s="31">
        <v>349174.3965562536</v>
      </c>
      <c r="O38" s="36">
        <f t="shared" si="2"/>
        <v>6579692.5369716519</v>
      </c>
    </row>
    <row r="39" spans="1:15" ht="16.5" x14ac:dyDescent="0.3">
      <c r="A39" s="3" t="s">
        <v>173</v>
      </c>
      <c r="B39" s="5">
        <v>0.468829</v>
      </c>
      <c r="C39" s="5">
        <v>0.146171</v>
      </c>
      <c r="D39" s="5">
        <v>0.13902963656783932</v>
      </c>
      <c r="E39" s="5">
        <v>0.61499999999999999</v>
      </c>
      <c r="F39" s="8">
        <v>0.60785886164823788</v>
      </c>
      <c r="G39" s="9">
        <f t="shared" si="0"/>
        <v>-1.1611607076035924E-2</v>
      </c>
      <c r="H39" s="31">
        <v>237924.36259651557</v>
      </c>
      <c r="I39" s="31">
        <v>667383.74906352255</v>
      </c>
      <c r="J39" s="31">
        <v>4502.870867855032</v>
      </c>
      <c r="K39" s="31">
        <v>12630.66467234499</v>
      </c>
      <c r="L39" s="34">
        <f t="shared" si="1"/>
        <v>680014.41373586759</v>
      </c>
      <c r="M39" s="34">
        <v>13586.250941896578</v>
      </c>
      <c r="N39" s="31">
        <v>38109.771485223871</v>
      </c>
      <c r="O39" s="36">
        <f t="shared" si="2"/>
        <v>718124.18522109149</v>
      </c>
    </row>
    <row r="40" spans="1:15" ht="16.5" x14ac:dyDescent="0.3">
      <c r="A40" s="3" t="s">
        <v>114</v>
      </c>
      <c r="B40" s="5">
        <v>7.8569E-2</v>
      </c>
      <c r="C40" s="5">
        <v>0.19643100000000002</v>
      </c>
      <c r="D40" s="5">
        <v>0.16508732902151785</v>
      </c>
      <c r="E40" s="5">
        <v>0.27500000000000002</v>
      </c>
      <c r="F40" s="8">
        <v>0.2436564192435865</v>
      </c>
      <c r="G40" s="9">
        <f t="shared" si="0"/>
        <v>-0.11397665729604922</v>
      </c>
      <c r="H40" s="31">
        <v>1044287.4939009957</v>
      </c>
      <c r="I40" s="31">
        <v>2929252.369004786</v>
      </c>
      <c r="J40" s="31">
        <v>19763.809315847815</v>
      </c>
      <c r="K40" s="31">
        <v>55437.97622505539</v>
      </c>
      <c r="L40" s="34">
        <f t="shared" si="1"/>
        <v>2984690.3452298413</v>
      </c>
      <c r="M40" s="34">
        <v>59632.194840358163</v>
      </c>
      <c r="N40" s="31">
        <v>167269.7882769384</v>
      </c>
      <c r="O40" s="36">
        <f t="shared" si="2"/>
        <v>3151960.1335067796</v>
      </c>
    </row>
    <row r="41" spans="1:15" ht="16.5" x14ac:dyDescent="0.3">
      <c r="A41" s="3" t="s">
        <v>121</v>
      </c>
      <c r="B41" s="5">
        <v>4.9240000000000004E-3</v>
      </c>
      <c r="C41" s="5">
        <v>0.18407599999999999</v>
      </c>
      <c r="D41" s="5">
        <v>0.17602081372464295</v>
      </c>
      <c r="E41" s="5">
        <v>0.189</v>
      </c>
      <c r="F41" s="8">
        <v>0.18094488072563353</v>
      </c>
      <c r="G41" s="9">
        <f t="shared" si="0"/>
        <v>-4.261967870035166E-2</v>
      </c>
      <c r="H41" s="31">
        <v>268375.85614338331</v>
      </c>
      <c r="I41" s="31">
        <v>752800.9451257718</v>
      </c>
      <c r="J41" s="31">
        <v>5079.1848765528848</v>
      </c>
      <c r="K41" s="31">
        <v>14247.239787079514</v>
      </c>
      <c r="L41" s="34">
        <f t="shared" si="1"/>
        <v>767048.18491285131</v>
      </c>
      <c r="M41" s="34">
        <v>15325.129753500107</v>
      </c>
      <c r="N41" s="31">
        <v>42987.369759693647</v>
      </c>
      <c r="O41" s="36">
        <f t="shared" si="2"/>
        <v>810035.55467254494</v>
      </c>
    </row>
    <row r="42" spans="1:15" ht="16.5" x14ac:dyDescent="0.3">
      <c r="A42" s="3" t="s">
        <v>132</v>
      </c>
      <c r="B42" s="5">
        <v>2.6303269999999999</v>
      </c>
      <c r="C42" s="5">
        <v>0.37467300000000003</v>
      </c>
      <c r="D42" s="5">
        <v>0.33580808273578105</v>
      </c>
      <c r="E42" s="5">
        <v>3.0049999999999999</v>
      </c>
      <c r="F42" s="8">
        <v>2.9661361810484905</v>
      </c>
      <c r="G42" s="9">
        <f t="shared" si="0"/>
        <v>-1.2933051231783455E-2</v>
      </c>
      <c r="H42" s="31">
        <v>1294842.488217935</v>
      </c>
      <c r="I42" s="31">
        <v>3632065.3538919315</v>
      </c>
      <c r="J42" s="31">
        <v>24505.72297442751</v>
      </c>
      <c r="K42" s="31">
        <v>68739.161865154223</v>
      </c>
      <c r="L42" s="34">
        <f t="shared" si="1"/>
        <v>3700804.5157570858</v>
      </c>
      <c r="M42" s="34">
        <v>73939.695721670054</v>
      </c>
      <c r="N42" s="31">
        <v>207402.68376394903</v>
      </c>
      <c r="O42" s="36">
        <f t="shared" si="2"/>
        <v>3908207.199521035</v>
      </c>
    </row>
    <row r="43" spans="1:15" ht="16.5" x14ac:dyDescent="0.3">
      <c r="A43" s="3" t="s">
        <v>152</v>
      </c>
      <c r="B43" s="5">
        <v>7.3119999999999999E-3</v>
      </c>
      <c r="C43" s="5">
        <v>0.18268799999999999</v>
      </c>
      <c r="D43" s="5">
        <v>0.17968522418439015</v>
      </c>
      <c r="E43" s="5">
        <v>0.19</v>
      </c>
      <c r="F43" s="8">
        <v>0.18699729342649218</v>
      </c>
      <c r="G43" s="9">
        <f t="shared" si="0"/>
        <v>-1.5803718807935851E-2</v>
      </c>
      <c r="H43" s="31">
        <v>100042.45995176863</v>
      </c>
      <c r="I43" s="31">
        <v>280621.58603478159</v>
      </c>
      <c r="J43" s="31">
        <v>1893.367596110038</v>
      </c>
      <c r="K43" s="31">
        <v>5310.9431537710552</v>
      </c>
      <c r="L43" s="34">
        <f t="shared" si="1"/>
        <v>285932.52918855264</v>
      </c>
      <c r="M43" s="34">
        <v>5712.7481646526139</v>
      </c>
      <c r="N43" s="31">
        <v>16024.400553074993</v>
      </c>
      <c r="O43" s="36">
        <f t="shared" si="2"/>
        <v>301956.92974162765</v>
      </c>
    </row>
    <row r="44" spans="1:15" ht="16.5" x14ac:dyDescent="0.3">
      <c r="A44" s="3" t="s">
        <v>103</v>
      </c>
      <c r="B44" s="5">
        <v>0.14618100000000001</v>
      </c>
      <c r="C44" s="5">
        <v>0.34981899999999999</v>
      </c>
      <c r="D44" s="5">
        <v>0.27099069954111626</v>
      </c>
      <c r="E44" s="5">
        <v>0.496</v>
      </c>
      <c r="F44" s="8">
        <v>0.41717185401317064</v>
      </c>
      <c r="G44" s="9">
        <f t="shared" si="0"/>
        <v>-0.15892771368312375</v>
      </c>
      <c r="H44" s="31">
        <v>2626351.0752390269</v>
      </c>
      <c r="I44" s="31">
        <v>7366980.0260114484</v>
      </c>
      <c r="J44" s="31">
        <v>49705.375340267259</v>
      </c>
      <c r="K44" s="31">
        <v>139424.81291608152</v>
      </c>
      <c r="L44" s="34">
        <f t="shared" si="1"/>
        <v>7506404.8389275298</v>
      </c>
      <c r="M44" s="34">
        <v>149973.14432330604</v>
      </c>
      <c r="N44" s="31">
        <v>420678.39638208854</v>
      </c>
      <c r="O44" s="36">
        <f t="shared" si="2"/>
        <v>7927083.2353096185</v>
      </c>
    </row>
    <row r="45" spans="1:15" ht="16.5" x14ac:dyDescent="0.3">
      <c r="A45" s="3" t="s">
        <v>188</v>
      </c>
      <c r="B45" s="5">
        <v>4.1242000000000001E-2</v>
      </c>
      <c r="C45" s="5">
        <v>0.23475800000000002</v>
      </c>
      <c r="D45" s="5">
        <v>0.2291303697504431</v>
      </c>
      <c r="E45" s="5">
        <v>0.27600000000000002</v>
      </c>
      <c r="F45" s="8">
        <v>0.27037246986503727</v>
      </c>
      <c r="G45" s="9">
        <f t="shared" si="0"/>
        <v>-2.0389601938270885E-2</v>
      </c>
      <c r="H45" s="31">
        <v>187494.82987166755</v>
      </c>
      <c r="I45" s="31">
        <v>525927.65668972058</v>
      </c>
      <c r="J45" s="31">
        <v>3548.4596789035713</v>
      </c>
      <c r="K45" s="31">
        <v>9953.5175719835734</v>
      </c>
      <c r="L45" s="34">
        <f t="shared" si="1"/>
        <v>535881.1742617042</v>
      </c>
      <c r="M45" s="34">
        <v>10706.561451483809</v>
      </c>
      <c r="N45" s="31">
        <v>30032.170909659082</v>
      </c>
      <c r="O45" s="36">
        <f t="shared" si="2"/>
        <v>565913.34517136333</v>
      </c>
    </row>
    <row r="46" spans="1:15" ht="16.5" x14ac:dyDescent="0.3">
      <c r="A46" s="3" t="s">
        <v>104</v>
      </c>
      <c r="B46" s="5">
        <v>8.3122000000000001E-2</v>
      </c>
      <c r="C46" s="5">
        <v>0.25087800000000005</v>
      </c>
      <c r="D46" s="5">
        <v>0.21929187213695578</v>
      </c>
      <c r="E46" s="5">
        <v>0.33400000000000002</v>
      </c>
      <c r="F46" s="8">
        <v>0.30241398411600939</v>
      </c>
      <c r="G46" s="9">
        <f t="shared" si="0"/>
        <v>-9.4568909832307257E-2</v>
      </c>
      <c r="H46" s="31">
        <v>1052364.8087993357</v>
      </c>
      <c r="I46" s="31">
        <v>2951909.4380009635</v>
      </c>
      <c r="J46" s="31">
        <v>19916.677670938923</v>
      </c>
      <c r="K46" s="31">
        <v>55866.775759581797</v>
      </c>
      <c r="L46" s="34">
        <f t="shared" si="1"/>
        <v>3007776.2137605455</v>
      </c>
      <c r="M46" s="34">
        <v>60093.435656338232</v>
      </c>
      <c r="N46" s="31">
        <v>168563.58022674356</v>
      </c>
      <c r="O46" s="36">
        <f t="shared" si="2"/>
        <v>3176339.7939872891</v>
      </c>
    </row>
    <row r="47" spans="1:15" ht="16.5" x14ac:dyDescent="0.3">
      <c r="A47" s="3" t="s">
        <v>178</v>
      </c>
      <c r="B47" s="5">
        <v>1.4447E-2</v>
      </c>
      <c r="C47" s="5">
        <v>0.189553</v>
      </c>
      <c r="D47" s="5">
        <v>0.1796197779686512</v>
      </c>
      <c r="E47" s="5">
        <v>0.20399999999999999</v>
      </c>
      <c r="F47" s="8">
        <v>0.1940668498284967</v>
      </c>
      <c r="G47" s="9">
        <f t="shared" si="0"/>
        <v>-4.8691912605408283E-2</v>
      </c>
      <c r="H47" s="31">
        <v>330947.01526783407</v>
      </c>
      <c r="I47" s="31">
        <v>928314.60124741588</v>
      </c>
      <c r="J47" s="31">
        <v>6263.3841174991248</v>
      </c>
      <c r="K47" s="31">
        <v>17568.948083094314</v>
      </c>
      <c r="L47" s="34">
        <f t="shared" si="1"/>
        <v>945883.5493305102</v>
      </c>
      <c r="M47" s="34">
        <v>18898.145397264976</v>
      </c>
      <c r="N47" s="31">
        <v>53009.767423283462</v>
      </c>
      <c r="O47" s="36">
        <f t="shared" si="2"/>
        <v>998893.31675379362</v>
      </c>
    </row>
    <row r="48" spans="1:15" ht="16.5" x14ac:dyDescent="0.3">
      <c r="A48" s="3" t="s">
        <v>199</v>
      </c>
      <c r="B48" s="5">
        <v>0.153781</v>
      </c>
      <c r="C48" s="5">
        <v>0.23221900000000001</v>
      </c>
      <c r="D48" s="5">
        <v>0.1696934148947844</v>
      </c>
      <c r="E48" s="5">
        <v>0.38600000000000001</v>
      </c>
      <c r="F48" s="8">
        <v>0.32347453467222248</v>
      </c>
      <c r="G48" s="9">
        <f t="shared" si="0"/>
        <v>-0.16198307079735108</v>
      </c>
      <c r="H48" s="31">
        <v>2083187.6868049875</v>
      </c>
      <c r="I48" s="31">
        <v>5843393.2248485126</v>
      </c>
      <c r="J48" s="31">
        <v>39425.660511682014</v>
      </c>
      <c r="K48" s="31">
        <v>110589.9573900019</v>
      </c>
      <c r="L48" s="34">
        <f t="shared" si="1"/>
        <v>5953983.1822385145</v>
      </c>
      <c r="M48" s="34">
        <v>118956.75736241951</v>
      </c>
      <c r="N48" s="31">
        <v>333676.66025696014</v>
      </c>
      <c r="O48" s="36">
        <f t="shared" si="2"/>
        <v>6287659.842495475</v>
      </c>
    </row>
    <row r="49" spans="1:15" ht="16.5" x14ac:dyDescent="0.3">
      <c r="A49" s="3" t="s">
        <v>179</v>
      </c>
      <c r="B49" s="5">
        <v>3.0102E-2</v>
      </c>
      <c r="C49" s="5">
        <v>0.211898</v>
      </c>
      <c r="D49" s="5">
        <v>0.19726138847718763</v>
      </c>
      <c r="E49" s="5">
        <v>0.24199999999999999</v>
      </c>
      <c r="F49" s="8">
        <v>0.22736347266623913</v>
      </c>
      <c r="G49" s="9">
        <f t="shared" si="0"/>
        <v>-6.0481517908102744E-2</v>
      </c>
      <c r="H49" s="31">
        <v>487651.4450461762</v>
      </c>
      <c r="I49" s="31">
        <v>1367874.4205908726</v>
      </c>
      <c r="J49" s="31">
        <v>9229.1157643643674</v>
      </c>
      <c r="K49" s="31">
        <v>25887.899045496713</v>
      </c>
      <c r="L49" s="34">
        <f t="shared" si="1"/>
        <v>1393762.3196363694</v>
      </c>
      <c r="M49" s="34">
        <v>27846.47537676309</v>
      </c>
      <c r="N49" s="31">
        <v>78110.055365222986</v>
      </c>
      <c r="O49" s="36">
        <f t="shared" si="2"/>
        <v>1471872.3750015923</v>
      </c>
    </row>
    <row r="50" spans="1:15" ht="16.5" x14ac:dyDescent="0.3">
      <c r="A50" s="3" t="s">
        <v>122</v>
      </c>
      <c r="B50" s="5">
        <v>2.0267E-2</v>
      </c>
      <c r="C50" s="5">
        <v>0.205733</v>
      </c>
      <c r="D50" s="5">
        <v>0.18476040534485266</v>
      </c>
      <c r="E50" s="5">
        <v>0.22600000000000001</v>
      </c>
      <c r="F50" s="8">
        <v>0.20502748126324438</v>
      </c>
      <c r="G50" s="9">
        <f t="shared" si="0"/>
        <v>-9.2798755472370043E-2</v>
      </c>
      <c r="H50" s="31">
        <v>698750.3821788691</v>
      </c>
      <c r="I50" s="31">
        <v>1960012.1846661717</v>
      </c>
      <c r="J50" s="31">
        <v>13224.298283196928</v>
      </c>
      <c r="K50" s="31">
        <v>37094.485283717324</v>
      </c>
      <c r="L50" s="34">
        <f t="shared" si="1"/>
        <v>1997106.669949889</v>
      </c>
      <c r="M50" s="34">
        <v>39900.907727250189</v>
      </c>
      <c r="N50" s="31">
        <v>111923.03763868484</v>
      </c>
      <c r="O50" s="36">
        <f t="shared" si="2"/>
        <v>2109029.7075885739</v>
      </c>
    </row>
    <row r="51" spans="1:15" ht="16.5" x14ac:dyDescent="0.3">
      <c r="A51" s="3" t="s">
        <v>123</v>
      </c>
      <c r="B51" s="5">
        <v>1.3891000000000001E-2</v>
      </c>
      <c r="C51" s="5">
        <v>0.20410899999999998</v>
      </c>
      <c r="D51" s="5">
        <v>0.19090028731507519</v>
      </c>
      <c r="E51" s="5">
        <v>0.218</v>
      </c>
      <c r="F51" s="8">
        <v>0.20479136314603616</v>
      </c>
      <c r="G51" s="9">
        <f t="shared" si="0"/>
        <v>-6.0590077311760693E-2</v>
      </c>
      <c r="H51" s="31">
        <v>440077.80684891343</v>
      </c>
      <c r="I51" s="31">
        <v>1234429.1833306435</v>
      </c>
      <c r="J51" s="31">
        <v>8328.7542075295496</v>
      </c>
      <c r="K51" s="31">
        <v>23362.362506255857</v>
      </c>
      <c r="L51" s="34">
        <f t="shared" si="1"/>
        <v>1257791.5458368994</v>
      </c>
      <c r="M51" s="34">
        <v>25129.866704522457</v>
      </c>
      <c r="N51" s="31">
        <v>70489.900536887697</v>
      </c>
      <c r="O51" s="36">
        <f t="shared" si="2"/>
        <v>1328281.4463737872</v>
      </c>
    </row>
    <row r="52" spans="1:15" ht="16.5" x14ac:dyDescent="0.3">
      <c r="A52" s="3" t="s">
        <v>105</v>
      </c>
      <c r="B52" s="5">
        <v>0.16241</v>
      </c>
      <c r="C52" s="5">
        <v>0.21859000000000001</v>
      </c>
      <c r="D52" s="5">
        <v>0.16130395064000128</v>
      </c>
      <c r="E52" s="5">
        <v>0.38100000000000001</v>
      </c>
      <c r="F52" s="8">
        <v>0.32371407050613565</v>
      </c>
      <c r="G52" s="9">
        <f t="shared" si="0"/>
        <v>-0.15035677032510331</v>
      </c>
      <c r="H52" s="31">
        <v>1908619.8291079365</v>
      </c>
      <c r="I52" s="31">
        <v>5353726.0463199373</v>
      </c>
      <c r="J52" s="31">
        <v>36121.852056299278</v>
      </c>
      <c r="K52" s="31">
        <v>101322.69257912462</v>
      </c>
      <c r="L52" s="34">
        <f t="shared" si="1"/>
        <v>5455048.7388990624</v>
      </c>
      <c r="M52" s="34">
        <v>108988.36784913728</v>
      </c>
      <c r="N52" s="31">
        <v>305715.07997616369</v>
      </c>
      <c r="O52" s="36">
        <f t="shared" si="2"/>
        <v>5760763.8188752262</v>
      </c>
    </row>
    <row r="53" spans="1:15" ht="16.5" x14ac:dyDescent="0.3">
      <c r="A53" s="3" t="s">
        <v>106</v>
      </c>
      <c r="B53" s="5">
        <v>1.7708790000000001</v>
      </c>
      <c r="C53" s="5">
        <v>0.48812099999999981</v>
      </c>
      <c r="D53" s="5">
        <v>0.31885059677684846</v>
      </c>
      <c r="E53" s="5">
        <v>2.2589999999999999</v>
      </c>
      <c r="F53" s="8">
        <v>2.089730370570527</v>
      </c>
      <c r="G53" s="9">
        <f t="shared" si="0"/>
        <v>-7.4931221526991054E-2</v>
      </c>
      <c r="H53" s="31">
        <v>5639628.6845524162</v>
      </c>
      <c r="I53" s="31">
        <v>15819298.594510116</v>
      </c>
      <c r="J53" s="31">
        <v>106733.58302636771</v>
      </c>
      <c r="K53" s="31">
        <v>299390.35252106312</v>
      </c>
      <c r="L53" s="34">
        <f t="shared" si="1"/>
        <v>16118688.947031179</v>
      </c>
      <c r="M53" s="34">
        <v>322041.04569731141</v>
      </c>
      <c r="N53" s="31">
        <v>903333.13530523039</v>
      </c>
      <c r="O53" s="36">
        <f t="shared" si="2"/>
        <v>17022022.082336411</v>
      </c>
    </row>
    <row r="54" spans="1:15" ht="16.5" x14ac:dyDescent="0.3">
      <c r="A54" s="3" t="s">
        <v>144</v>
      </c>
      <c r="B54" s="5">
        <v>0.45524399999999998</v>
      </c>
      <c r="C54" s="5">
        <v>0.42475600000000002</v>
      </c>
      <c r="D54" s="5">
        <v>0.37843284785938119</v>
      </c>
      <c r="E54" s="5">
        <v>0.88</v>
      </c>
      <c r="F54" s="8">
        <v>0.83367715655667674</v>
      </c>
      <c r="G54" s="9">
        <f t="shared" si="0"/>
        <v>-5.2639594821958235E-2</v>
      </c>
      <c r="H54" s="31">
        <v>1543357.9993855059</v>
      </c>
      <c r="I54" s="31">
        <v>4329157.5378677147</v>
      </c>
      <c r="J54" s="31">
        <v>29209.038108844077</v>
      </c>
      <c r="K54" s="31">
        <v>81932.077685873563</v>
      </c>
      <c r="L54" s="34">
        <f t="shared" si="1"/>
        <v>4411089.6155535886</v>
      </c>
      <c r="M54" s="34">
        <v>88130.735516121145</v>
      </c>
      <c r="N54" s="31">
        <v>247208.90300847255</v>
      </c>
      <c r="O54" s="36">
        <f t="shared" si="2"/>
        <v>4658298.5185620608</v>
      </c>
    </row>
    <row r="55" spans="1:15" ht="16.5" x14ac:dyDescent="0.3">
      <c r="A55" s="3" t="s">
        <v>107</v>
      </c>
      <c r="B55" s="5">
        <v>0.98385900000000004</v>
      </c>
      <c r="C55" s="5">
        <v>0.97314100000000003</v>
      </c>
      <c r="D55" s="5">
        <v>0.63397772004011466</v>
      </c>
      <c r="E55" s="5">
        <v>1.9570000000000001</v>
      </c>
      <c r="F55" s="8">
        <v>1.617837319099356</v>
      </c>
      <c r="G55" s="9">
        <f t="shared" si="0"/>
        <v>-0.17330745063906183</v>
      </c>
      <c r="H55" s="31">
        <v>11300028.188068584</v>
      </c>
      <c r="I55" s="31">
        <v>31696859.852329981</v>
      </c>
      <c r="J55" s="31">
        <v>213860.2670979281</v>
      </c>
      <c r="K55" s="31">
        <v>599883.36324172548</v>
      </c>
      <c r="L55" s="34">
        <f t="shared" si="1"/>
        <v>32296743.215571705</v>
      </c>
      <c r="M55" s="34">
        <v>645268.17236435134</v>
      </c>
      <c r="N55" s="31">
        <v>1809993.2572024672</v>
      </c>
      <c r="O55" s="36">
        <f t="shared" si="2"/>
        <v>34106736.47277417</v>
      </c>
    </row>
    <row r="56" spans="1:15" ht="16.5" x14ac:dyDescent="0.3">
      <c r="A56" s="3" t="s">
        <v>108</v>
      </c>
      <c r="B56" s="5">
        <v>6.9639000000000006E-2</v>
      </c>
      <c r="C56" s="5">
        <v>0.190361</v>
      </c>
      <c r="D56" s="5">
        <v>0.17315805254358305</v>
      </c>
      <c r="E56" s="5">
        <v>0.26</v>
      </c>
      <c r="F56" s="8">
        <v>0.24279714244747524</v>
      </c>
      <c r="G56" s="9">
        <f t="shared" si="0"/>
        <v>-6.6164836740479904E-2</v>
      </c>
      <c r="H56" s="31">
        <v>573154.96723474842</v>
      </c>
      <c r="I56" s="31">
        <v>1607713.9249341791</v>
      </c>
      <c r="J56" s="31">
        <v>10847.324656300538</v>
      </c>
      <c r="K56" s="31">
        <v>30427.015196875262</v>
      </c>
      <c r="L56" s="34">
        <f t="shared" si="1"/>
        <v>1638140.9401310543</v>
      </c>
      <c r="M56" s="34">
        <v>32729.003152365505</v>
      </c>
      <c r="N56" s="31">
        <v>91805.667097571248</v>
      </c>
      <c r="O56" s="36">
        <f t="shared" si="2"/>
        <v>1729946.6072286256</v>
      </c>
    </row>
    <row r="57" spans="1:15" ht="16.5" x14ac:dyDescent="0.3">
      <c r="A57" s="3" t="s">
        <v>180</v>
      </c>
      <c r="B57" s="5">
        <v>5.6508999999999997E-2</v>
      </c>
      <c r="C57" s="5">
        <v>0.25549100000000002</v>
      </c>
      <c r="D57" s="5">
        <v>0.23241509956005768</v>
      </c>
      <c r="E57" s="5">
        <v>0.312</v>
      </c>
      <c r="F57" s="8">
        <v>0.2889242065440627</v>
      </c>
      <c r="G57" s="9">
        <f t="shared" si="0"/>
        <v>-7.3960876461337532E-2</v>
      </c>
      <c r="H57" s="31">
        <v>768826.08611802943</v>
      </c>
      <c r="I57" s="31">
        <v>2156576.2754671327</v>
      </c>
      <c r="J57" s="31">
        <v>14550.525838746544</v>
      </c>
      <c r="K57" s="31">
        <v>40814.586531335488</v>
      </c>
      <c r="L57" s="34">
        <f t="shared" si="1"/>
        <v>2197390.8619984682</v>
      </c>
      <c r="M57" s="34">
        <v>43902.457161941915</v>
      </c>
      <c r="N57" s="31">
        <v>123147.48323409648</v>
      </c>
      <c r="O57" s="36">
        <f t="shared" si="2"/>
        <v>2320538.3452325645</v>
      </c>
    </row>
    <row r="58" spans="1:15" ht="16.5" x14ac:dyDescent="0.3">
      <c r="A58" s="3" t="s">
        <v>189</v>
      </c>
      <c r="B58" s="5">
        <v>2.8603E-2</v>
      </c>
      <c r="C58" s="5">
        <v>0.268397</v>
      </c>
      <c r="D58" s="5">
        <v>0.25991299915632754</v>
      </c>
      <c r="E58" s="5">
        <v>0.29699999999999999</v>
      </c>
      <c r="F58" s="8">
        <v>0.28851610598921951</v>
      </c>
      <c r="G58" s="9">
        <f t="shared" si="0"/>
        <v>-2.8565299699597535E-2</v>
      </c>
      <c r="H58" s="31">
        <v>282661.52753548324</v>
      </c>
      <c r="I58" s="31">
        <v>792872.60835312051</v>
      </c>
      <c r="J58" s="31">
        <v>5349.5503525269742</v>
      </c>
      <c r="K58" s="31">
        <v>15005.621665268787</v>
      </c>
      <c r="L58" s="34">
        <f t="shared" si="1"/>
        <v>807878.23001838929</v>
      </c>
      <c r="M58" s="34">
        <v>16140.887813281734</v>
      </c>
      <c r="N58" s="31">
        <v>45275.591387459899</v>
      </c>
      <c r="O58" s="36">
        <f t="shared" si="2"/>
        <v>853153.82140584919</v>
      </c>
    </row>
    <row r="59" spans="1:15" ht="16.5" x14ac:dyDescent="0.3">
      <c r="A59" s="3" t="s">
        <v>184</v>
      </c>
      <c r="B59" s="5">
        <v>2.0778000000000001E-2</v>
      </c>
      <c r="C59" s="5">
        <v>0.224222</v>
      </c>
      <c r="D59" s="5">
        <v>0.2093174078872187</v>
      </c>
      <c r="E59" s="5">
        <v>0.245</v>
      </c>
      <c r="F59" s="8">
        <v>0.23009549308789359</v>
      </c>
      <c r="G59" s="9">
        <f t="shared" si="0"/>
        <v>-6.083472209023022E-2</v>
      </c>
      <c r="H59" s="31">
        <v>496579.83534280304</v>
      </c>
      <c r="I59" s="31">
        <v>1392918.7772268939</v>
      </c>
      <c r="J59" s="31">
        <v>9398.0912661783805</v>
      </c>
      <c r="K59" s="31">
        <v>26361.879526813667</v>
      </c>
      <c r="L59" s="34">
        <f t="shared" si="1"/>
        <v>1419280.6567537077</v>
      </c>
      <c r="M59" s="34">
        <v>28356.315351759142</v>
      </c>
      <c r="N59" s="31">
        <v>79540.169163667175</v>
      </c>
      <c r="O59" s="36">
        <f t="shared" si="2"/>
        <v>1498820.8259173748</v>
      </c>
    </row>
    <row r="60" spans="1:15" ht="16.5" x14ac:dyDescent="0.3">
      <c r="A60" s="3" t="s">
        <v>145</v>
      </c>
      <c r="B60" s="5">
        <v>0.85911999999999999</v>
      </c>
      <c r="C60" s="5">
        <v>0.45587999999999995</v>
      </c>
      <c r="D60" s="5">
        <v>0.38448769769482066</v>
      </c>
      <c r="E60" s="5">
        <v>1.3149999999999999</v>
      </c>
      <c r="F60" s="8">
        <v>1.2436081581829987</v>
      </c>
      <c r="G60" s="9">
        <f t="shared" si="0"/>
        <v>-5.4290374005324105E-2</v>
      </c>
      <c r="H60" s="31">
        <v>2378592.5467624664</v>
      </c>
      <c r="I60" s="31">
        <v>6672011.1972935684</v>
      </c>
      <c r="J60" s="31">
        <v>45016.386587855755</v>
      </c>
      <c r="K60" s="31">
        <v>126272.08295287048</v>
      </c>
      <c r="L60" s="34">
        <f t="shared" si="1"/>
        <v>6798283.2802464385</v>
      </c>
      <c r="M60" s="34">
        <v>135825.33068983629</v>
      </c>
      <c r="N60" s="31">
        <v>380993.4275932078</v>
      </c>
      <c r="O60" s="36">
        <f t="shared" si="2"/>
        <v>7179276.7078396464</v>
      </c>
    </row>
    <row r="61" spans="1:15" ht="16.5" x14ac:dyDescent="0.3">
      <c r="A61" s="3" t="s">
        <v>175</v>
      </c>
      <c r="B61" s="5">
        <v>1.4359E-2</v>
      </c>
      <c r="C61" s="5">
        <v>0.19664099999999998</v>
      </c>
      <c r="D61" s="5">
        <v>0.1912834195729862</v>
      </c>
      <c r="E61" s="5">
        <v>0.21099999999999999</v>
      </c>
      <c r="F61" s="8">
        <v>0.20564249571910792</v>
      </c>
      <c r="G61" s="9">
        <f t="shared" si="0"/>
        <v>-2.5391015549251494E-2</v>
      </c>
      <c r="H61" s="31">
        <v>178498.26293097716</v>
      </c>
      <c r="I61" s="31">
        <v>500692.06287303747</v>
      </c>
      <c r="J61" s="31">
        <v>3378.1938904578565</v>
      </c>
      <c r="K61" s="31">
        <v>9475.9178046034594</v>
      </c>
      <c r="L61" s="34">
        <f t="shared" si="1"/>
        <v>510167.98067764094</v>
      </c>
      <c r="M61" s="34">
        <v>10192.828369516646</v>
      </c>
      <c r="N61" s="31">
        <v>28591.136849424413</v>
      </c>
      <c r="O61" s="36">
        <f t="shared" si="2"/>
        <v>538759.11752706533</v>
      </c>
    </row>
    <row r="62" spans="1:15" ht="16.5" x14ac:dyDescent="0.3">
      <c r="A62" s="3" t="s">
        <v>167</v>
      </c>
      <c r="B62" s="5">
        <v>0.72898600000000002</v>
      </c>
      <c r="C62" s="5">
        <v>0.18801400000000001</v>
      </c>
      <c r="D62" s="5">
        <v>0.18006518574842956</v>
      </c>
      <c r="E62" s="5">
        <v>0.91700000000000004</v>
      </c>
      <c r="F62" s="8">
        <v>0.90905152235564513</v>
      </c>
      <c r="G62" s="9">
        <f t="shared" si="0"/>
        <v>-8.6679145521864065E-3</v>
      </c>
      <c r="H62" s="31">
        <v>264822.83131780103</v>
      </c>
      <c r="I62" s="31">
        <v>742834.62220391899</v>
      </c>
      <c r="J62" s="31">
        <v>5011.9416072831955</v>
      </c>
      <c r="K62" s="31">
        <v>14058.620745907181</v>
      </c>
      <c r="L62" s="34">
        <f t="shared" si="1"/>
        <v>756893.24294982618</v>
      </c>
      <c r="M62" s="34">
        <v>15122.240539649269</v>
      </c>
      <c r="N62" s="31">
        <v>42418.260473420385</v>
      </c>
      <c r="O62" s="36">
        <f t="shared" si="2"/>
        <v>799311.50342324656</v>
      </c>
    </row>
    <row r="63" spans="1:15" ht="16.5" x14ac:dyDescent="0.3">
      <c r="A63" s="3" t="s">
        <v>124</v>
      </c>
      <c r="B63" s="5">
        <v>1.2409E-2</v>
      </c>
      <c r="C63" s="5">
        <v>0.19959099999999999</v>
      </c>
      <c r="D63" s="5">
        <v>0.18584693931530882</v>
      </c>
      <c r="E63" s="5">
        <v>0.21199999999999999</v>
      </c>
      <c r="F63" s="8">
        <v>0.19825601272633425</v>
      </c>
      <c r="G63" s="9">
        <f t="shared" si="0"/>
        <v>-6.4830128649366658E-2</v>
      </c>
      <c r="H63" s="31">
        <v>457914.30589138158</v>
      </c>
      <c r="I63" s="31">
        <v>1284461.0063487736</v>
      </c>
      <c r="J63" s="31">
        <v>8666.3213698258332</v>
      </c>
      <c r="K63" s="31">
        <v>24309.246784416482</v>
      </c>
      <c r="L63" s="34">
        <f t="shared" si="1"/>
        <v>1308770.2531331901</v>
      </c>
      <c r="M63" s="34">
        <v>26148.388512341015</v>
      </c>
      <c r="N63" s="31">
        <v>73346.879516201603</v>
      </c>
      <c r="O63" s="36">
        <f t="shared" si="2"/>
        <v>1382117.1326493917</v>
      </c>
    </row>
    <row r="64" spans="1:15" ht="16.5" x14ac:dyDescent="0.3">
      <c r="A64" s="3" t="s">
        <v>176</v>
      </c>
      <c r="B64" s="5">
        <v>1.273984</v>
      </c>
      <c r="C64" s="5">
        <v>0.10401599999999989</v>
      </c>
      <c r="D64" s="5">
        <v>0.10030993088112676</v>
      </c>
      <c r="E64" s="5">
        <v>1.3779999999999999</v>
      </c>
      <c r="F64" s="8">
        <v>1.3742944397603414</v>
      </c>
      <c r="G64" s="9">
        <f t="shared" si="0"/>
        <v>-2.6890858052673883E-3</v>
      </c>
      <c r="H64" s="31">
        <v>123459.73634108156</v>
      </c>
      <c r="I64" s="31">
        <v>346307.6281828052</v>
      </c>
      <c r="J64" s="31">
        <v>2336.5545421931893</v>
      </c>
      <c r="K64" s="31">
        <v>6554.0935499100951</v>
      </c>
      <c r="L64" s="34">
        <f t="shared" si="1"/>
        <v>352861.72173271532</v>
      </c>
      <c r="M64" s="34">
        <v>7049.9504163637757</v>
      </c>
      <c r="N64" s="31">
        <v>19775.286096127191</v>
      </c>
      <c r="O64" s="36">
        <f t="shared" si="2"/>
        <v>372637.0078288425</v>
      </c>
    </row>
    <row r="65" spans="1:15" ht="16.5" x14ac:dyDescent="0.3">
      <c r="A65" s="3" t="s">
        <v>174</v>
      </c>
      <c r="B65" s="5">
        <v>1.3129999999999999E-2</v>
      </c>
      <c r="C65" s="5">
        <v>0.19186999999999999</v>
      </c>
      <c r="D65" s="5">
        <v>0.187572367161637</v>
      </c>
      <c r="E65" s="5">
        <v>0.20499999999999999</v>
      </c>
      <c r="F65" s="8">
        <v>0.2007024414785358</v>
      </c>
      <c r="G65" s="9">
        <f t="shared" si="0"/>
        <v>-2.0963700104703387E-2</v>
      </c>
      <c r="H65" s="31">
        <v>143183.59644835349</v>
      </c>
      <c r="I65" s="31">
        <v>401633.5458851413</v>
      </c>
      <c r="J65" s="31">
        <v>2709.8412208227091</v>
      </c>
      <c r="K65" s="31">
        <v>7601.1719589493541</v>
      </c>
      <c r="L65" s="34">
        <f t="shared" si="1"/>
        <v>409234.71784409066</v>
      </c>
      <c r="M65" s="34">
        <v>8176.2466478037531</v>
      </c>
      <c r="N65" s="31">
        <v>22934.575011694247</v>
      </c>
      <c r="O65" s="36">
        <f t="shared" si="2"/>
        <v>432169.29285578488</v>
      </c>
    </row>
    <row r="66" spans="1:15" ht="16.5" x14ac:dyDescent="0.3">
      <c r="A66" s="3" t="s">
        <v>113</v>
      </c>
      <c r="B66" s="5">
        <v>0.206488</v>
      </c>
      <c r="C66" s="5">
        <v>0.19951200000000002</v>
      </c>
      <c r="D66" s="5">
        <v>0.15352502863432951</v>
      </c>
      <c r="E66" s="5">
        <v>0.40600000000000003</v>
      </c>
      <c r="F66" s="8">
        <v>0.36001316194143584</v>
      </c>
      <c r="G66" s="9">
        <f t="shared" si="0"/>
        <v>-0.11326807403587236</v>
      </c>
      <c r="H66" s="31">
        <v>1532163.1641841829</v>
      </c>
      <c r="I66" s="31">
        <v>4297755.7469570572</v>
      </c>
      <c r="J66" s="31">
        <v>28997.168686358957</v>
      </c>
      <c r="K66" s="31">
        <v>81337.778691239568</v>
      </c>
      <c r="L66" s="34">
        <f t="shared" si="1"/>
        <v>4379093.5256482968</v>
      </c>
      <c r="M66" s="34">
        <v>87491.474203666672</v>
      </c>
      <c r="N66" s="31">
        <v>245415.75914257666</v>
      </c>
      <c r="O66" s="36">
        <f t="shared" si="2"/>
        <v>4624509.2847908735</v>
      </c>
    </row>
    <row r="67" spans="1:15" ht="16.5" x14ac:dyDescent="0.3">
      <c r="A67" s="3" t="s">
        <v>135</v>
      </c>
      <c r="B67" s="5">
        <v>0.71218899999999996</v>
      </c>
      <c r="C67" s="5">
        <v>0.245811</v>
      </c>
      <c r="D67" s="5">
        <v>0.23799588053366708</v>
      </c>
      <c r="E67" s="5">
        <v>0.95799999999999996</v>
      </c>
      <c r="F67" s="8">
        <v>0.95018523237203645</v>
      </c>
      <c r="G67" s="9">
        <f t="shared" si="0"/>
        <v>-8.1573774822165657E-3</v>
      </c>
      <c r="H67" s="31">
        <v>260367.95747897401</v>
      </c>
      <c r="I67" s="31">
        <v>730338.59039063507</v>
      </c>
      <c r="J67" s="31">
        <v>4927.6302681252128</v>
      </c>
      <c r="K67" s="31">
        <v>13822.125344588221</v>
      </c>
      <c r="L67" s="34">
        <f t="shared" si="1"/>
        <v>744160.71573522326</v>
      </c>
      <c r="M67" s="34">
        <v>14867.852829083335</v>
      </c>
      <c r="N67" s="31">
        <v>41704.696624218901</v>
      </c>
      <c r="O67" s="36">
        <f t="shared" si="2"/>
        <v>785865.41235944221</v>
      </c>
    </row>
    <row r="68" spans="1:15" ht="16.5" x14ac:dyDescent="0.3">
      <c r="A68" s="3" t="s">
        <v>168</v>
      </c>
      <c r="B68" s="5">
        <v>1.31931</v>
      </c>
      <c r="C68" s="5">
        <v>0.32369000000000003</v>
      </c>
      <c r="D68" s="5">
        <v>0.29759175636804636</v>
      </c>
      <c r="E68" s="5">
        <v>1.643</v>
      </c>
      <c r="F68" s="8">
        <v>1.6169023550810853</v>
      </c>
      <c r="G68" s="9">
        <f t="shared" si="0"/>
        <v>-1.5884141764403337E-2</v>
      </c>
      <c r="H68" s="31">
        <v>869506.40454552323</v>
      </c>
      <c r="I68" s="31">
        <v>2438987.0703759268</v>
      </c>
      <c r="J68" s="31">
        <v>16455.965314830653</v>
      </c>
      <c r="K68" s="31">
        <v>46159.391608397702</v>
      </c>
      <c r="L68" s="34">
        <f t="shared" si="1"/>
        <v>2485146.4619843243</v>
      </c>
      <c r="M68" s="34">
        <v>49651.629109438974</v>
      </c>
      <c r="N68" s="31">
        <v>139274.05340311376</v>
      </c>
      <c r="O68" s="36">
        <f t="shared" si="2"/>
        <v>2624420.5153874382</v>
      </c>
    </row>
    <row r="69" spans="1:15" ht="16.5" x14ac:dyDescent="0.3">
      <c r="A69" s="3" t="s">
        <v>157</v>
      </c>
      <c r="B69" s="5">
        <v>7.8190999999999997E-2</v>
      </c>
      <c r="C69" s="5">
        <v>0.22880899999999998</v>
      </c>
      <c r="D69" s="5">
        <v>0.20435050431868132</v>
      </c>
      <c r="E69" s="5">
        <v>0.307</v>
      </c>
      <c r="F69" s="8">
        <v>0.28254160893931274</v>
      </c>
      <c r="G69" s="9">
        <f t="shared" si="0"/>
        <v>-7.9669026256310338E-2</v>
      </c>
      <c r="H69" s="31">
        <v>814890.68221374974</v>
      </c>
      <c r="I69" s="31">
        <v>2285788.6121356306</v>
      </c>
      <c r="J69" s="31">
        <v>15422.327807806345</v>
      </c>
      <c r="K69" s="31">
        <v>43260.012717214493</v>
      </c>
      <c r="L69" s="34">
        <f t="shared" si="1"/>
        <v>2329048.624852845</v>
      </c>
      <c r="M69" s="34">
        <v>46532.894647467416</v>
      </c>
      <c r="N69" s="31">
        <v>130525.92574250122</v>
      </c>
      <c r="O69" s="36">
        <f t="shared" si="2"/>
        <v>2459574.5505953464</v>
      </c>
    </row>
    <row r="70" spans="1:15" ht="16.5" x14ac:dyDescent="0.3">
      <c r="A70" s="3" t="s">
        <v>169</v>
      </c>
      <c r="B70" s="5">
        <v>1.0685E-2</v>
      </c>
      <c r="C70" s="5">
        <v>0.26731500000000002</v>
      </c>
      <c r="D70" s="5">
        <v>0.2592091588403439</v>
      </c>
      <c r="E70" s="5">
        <v>0.27800000000000002</v>
      </c>
      <c r="F70" s="8">
        <v>0.26989425877786422</v>
      </c>
      <c r="G70" s="9">
        <f t="shared" ref="G70:G98" si="3">(F70/E70)-1</f>
        <v>-2.9157342525668373E-2</v>
      </c>
      <c r="H70" s="31">
        <v>270062.44924145006</v>
      </c>
      <c r="I70" s="31">
        <v>757531.88067456766</v>
      </c>
      <c r="J70" s="31">
        <v>5111.1047305952234</v>
      </c>
      <c r="K70" s="31">
        <v>14336.7757708176</v>
      </c>
      <c r="L70" s="34">
        <f t="shared" si="1"/>
        <v>771868.65644538531</v>
      </c>
      <c r="M70" s="34">
        <v>15421.439676608075</v>
      </c>
      <c r="N70" s="31">
        <v>43257.521487134931</v>
      </c>
      <c r="O70" s="36">
        <f t="shared" si="2"/>
        <v>815126.17793252028</v>
      </c>
    </row>
    <row r="71" spans="1:15" ht="16.5" x14ac:dyDescent="0.3">
      <c r="A71" s="3" t="s">
        <v>170</v>
      </c>
      <c r="B71" s="5">
        <v>1.0045999999999999E-2</v>
      </c>
      <c r="C71" s="5">
        <v>0.212954</v>
      </c>
      <c r="D71" s="5">
        <v>0.20831226347181134</v>
      </c>
      <c r="E71" s="5">
        <v>0.223</v>
      </c>
      <c r="F71" s="8">
        <v>0.2183583443264081</v>
      </c>
      <c r="G71" s="9">
        <f t="shared" si="3"/>
        <v>-2.0814599433147563E-2</v>
      </c>
      <c r="H71" s="31">
        <v>154648.02852605842</v>
      </c>
      <c r="I71" s="31">
        <v>433791.56273303379</v>
      </c>
      <c r="J71" s="31">
        <v>2926.8129367740767</v>
      </c>
      <c r="K71" s="31">
        <v>8209.7830135387248</v>
      </c>
      <c r="L71" s="34">
        <f t="shared" ref="L71:L98" si="4">SUM(I71,K71)</f>
        <v>442001.34574657254</v>
      </c>
      <c r="M71" s="34">
        <v>8830.9028142181342</v>
      </c>
      <c r="N71" s="31">
        <v>24770.901825481335</v>
      </c>
      <c r="O71" s="36">
        <f t="shared" ref="O71:O98" si="5">L71+N71</f>
        <v>466772.24757205386</v>
      </c>
    </row>
    <row r="72" spans="1:15" ht="16.5" x14ac:dyDescent="0.3">
      <c r="A72" s="3" t="s">
        <v>162</v>
      </c>
      <c r="B72" s="5">
        <v>0.438469</v>
      </c>
      <c r="C72" s="5">
        <v>0.17353099999999999</v>
      </c>
      <c r="D72" s="5">
        <v>0.15571158685225886</v>
      </c>
      <c r="E72" s="5">
        <v>0.61199999999999999</v>
      </c>
      <c r="F72" s="8">
        <v>0.59418080686789265</v>
      </c>
      <c r="G72" s="9">
        <f t="shared" si="3"/>
        <v>-2.9116328647234235E-2</v>
      </c>
      <c r="H72" s="31">
        <v>593689.683507476</v>
      </c>
      <c r="I72" s="31">
        <v>1665314.314328894</v>
      </c>
      <c r="J72" s="31">
        <v>11235.95730692544</v>
      </c>
      <c r="K72" s="31">
        <v>31517.139438680588</v>
      </c>
      <c r="L72" s="34">
        <f t="shared" si="4"/>
        <v>1696831.4537675746</v>
      </c>
      <c r="M72" s="34">
        <v>33901.601894492051</v>
      </c>
      <c r="N72" s="31">
        <v>95094.835706145866</v>
      </c>
      <c r="O72" s="36">
        <f t="shared" si="5"/>
        <v>1791926.2894737206</v>
      </c>
    </row>
    <row r="73" spans="1:15" ht="16.5" x14ac:dyDescent="0.3">
      <c r="A73" s="3" t="s">
        <v>99</v>
      </c>
      <c r="B73" s="5">
        <v>35.527459999999998</v>
      </c>
      <c r="C73" s="5">
        <v>-4.599999999967963E-4</v>
      </c>
      <c r="D73" s="5">
        <v>3.2848450549450545</v>
      </c>
      <c r="E73" s="5">
        <v>35.527000000000001</v>
      </c>
      <c r="F73" s="8">
        <v>38.812319426525157</v>
      </c>
      <c r="G73" s="9">
        <f t="shared" si="3"/>
        <v>9.2473876953448331E-2</v>
      </c>
      <c r="H73" s="31">
        <v>-109458393.3231113</v>
      </c>
      <c r="I73" s="31">
        <v>-307033513.10992438</v>
      </c>
      <c r="J73" s="31">
        <v>-2071570.1627105139</v>
      </c>
      <c r="K73" s="31">
        <v>-5810805.7810895303</v>
      </c>
      <c r="L73" s="34">
        <f t="shared" si="4"/>
        <v>-312844318.89101392</v>
      </c>
      <c r="M73" s="34">
        <v>-6250428.426728949</v>
      </c>
      <c r="N73" s="31">
        <v>-17532607.048559021</v>
      </c>
      <c r="O73" s="36">
        <f t="shared" si="5"/>
        <v>-330376925.93957293</v>
      </c>
    </row>
    <row r="74" spans="1:15" ht="16.5" x14ac:dyDescent="0.3">
      <c r="A74" s="3" t="s">
        <v>151</v>
      </c>
      <c r="B74" s="5">
        <v>2.3636999999999998E-2</v>
      </c>
      <c r="C74" s="5">
        <v>0.20336300000000002</v>
      </c>
      <c r="D74" s="5">
        <v>0.19618905544163981</v>
      </c>
      <c r="E74" s="5">
        <v>0.22700000000000001</v>
      </c>
      <c r="F74" s="8">
        <v>0.21982613683973665</v>
      </c>
      <c r="G74" s="9">
        <f t="shared" si="3"/>
        <v>-3.1602921410851859E-2</v>
      </c>
      <c r="H74" s="31">
        <v>239014.6690462986</v>
      </c>
      <c r="I74" s="31">
        <v>670442.08574726235</v>
      </c>
      <c r="J74" s="31">
        <v>4523.5056153697078</v>
      </c>
      <c r="K74" s="31">
        <v>12688.54565185896</v>
      </c>
      <c r="L74" s="34">
        <f t="shared" si="4"/>
        <v>683130.63139912125</v>
      </c>
      <c r="M74" s="34">
        <v>13648.510968018731</v>
      </c>
      <c r="N74" s="31">
        <v>38284.412405542986</v>
      </c>
      <c r="O74" s="36">
        <f t="shared" si="5"/>
        <v>721415.04380466428</v>
      </c>
    </row>
    <row r="75" spans="1:15" ht="16.5" x14ac:dyDescent="0.3">
      <c r="A75" s="3" t="s">
        <v>137</v>
      </c>
      <c r="B75" s="5">
        <v>0.18101200000000001</v>
      </c>
      <c r="C75" s="5">
        <v>0.31598799999999999</v>
      </c>
      <c r="D75" s="5">
        <v>0.30007881928746388</v>
      </c>
      <c r="E75" s="5">
        <v>0.497</v>
      </c>
      <c r="F75" s="8">
        <v>0.48109099742775308</v>
      </c>
      <c r="G75" s="9">
        <f t="shared" si="3"/>
        <v>-3.2010065537720123E-2</v>
      </c>
      <c r="H75" s="31">
        <v>530047.04713697173</v>
      </c>
      <c r="I75" s="31">
        <v>1486795.1379078424</v>
      </c>
      <c r="J75" s="31">
        <v>10031.479673198599</v>
      </c>
      <c r="K75" s="31">
        <v>28138.549747035649</v>
      </c>
      <c r="L75" s="34">
        <f t="shared" si="4"/>
        <v>1514933.687654878</v>
      </c>
      <c r="M75" s="34">
        <v>30267.401433062623</v>
      </c>
      <c r="N75" s="31">
        <v>84900.813108677423</v>
      </c>
      <c r="O75" s="36">
        <f t="shared" si="5"/>
        <v>1599834.5007635555</v>
      </c>
    </row>
    <row r="76" spans="1:15" ht="16.5" x14ac:dyDescent="0.3">
      <c r="A76" s="3" t="s">
        <v>146</v>
      </c>
      <c r="B76" s="5">
        <v>6.7980000000000002E-3</v>
      </c>
      <c r="C76" s="5">
        <v>0.32120199999999999</v>
      </c>
      <c r="D76" s="5">
        <v>0.31268136503710237</v>
      </c>
      <c r="E76" s="5">
        <v>0.32800000000000001</v>
      </c>
      <c r="F76" s="8">
        <v>0.31947948333523696</v>
      </c>
      <c r="G76" s="9">
        <f t="shared" si="3"/>
        <v>-2.5977184953545951E-2</v>
      </c>
      <c r="H76" s="31">
        <v>283881.70017129928</v>
      </c>
      <c r="I76" s="31">
        <v>796295.2229156174</v>
      </c>
      <c r="J76" s="31">
        <v>5372.6429007452389</v>
      </c>
      <c r="K76" s="31">
        <v>15070.396836828128</v>
      </c>
      <c r="L76" s="34">
        <f t="shared" si="4"/>
        <v>811365.61975244549</v>
      </c>
      <c r="M76" s="34">
        <v>16210.563618826447</v>
      </c>
      <c r="N76" s="31">
        <v>45471.033753327698</v>
      </c>
      <c r="O76" s="36">
        <f t="shared" si="5"/>
        <v>856836.65350577317</v>
      </c>
    </row>
    <row r="77" spans="1:15" ht="16.5" x14ac:dyDescent="0.3">
      <c r="A77" s="3" t="s">
        <v>125</v>
      </c>
      <c r="B77" s="5">
        <v>5.5809999999999998E-2</v>
      </c>
      <c r="C77" s="5">
        <v>0.26719000000000004</v>
      </c>
      <c r="D77" s="5">
        <v>0.23689787868118337</v>
      </c>
      <c r="E77" s="5">
        <v>0.32300000000000001</v>
      </c>
      <c r="F77" s="8">
        <v>0.29270798706626178</v>
      </c>
      <c r="G77" s="9">
        <f t="shared" si="3"/>
        <v>-9.3783321776279349E-2</v>
      </c>
      <c r="H77" s="31">
        <v>1009251.9587225914</v>
      </c>
      <c r="I77" s="31">
        <v>2830976.8222611221</v>
      </c>
      <c r="J77" s="31">
        <v>19100.739384829067</v>
      </c>
      <c r="K77" s="31">
        <v>53578.048592486564</v>
      </c>
      <c r="L77" s="34">
        <f t="shared" si="4"/>
        <v>2884554.8708536085</v>
      </c>
      <c r="M77" s="34">
        <v>57631.552419284591</v>
      </c>
      <c r="N77" s="31">
        <v>161657.93657356367</v>
      </c>
      <c r="O77" s="36">
        <f t="shared" si="5"/>
        <v>3046212.8074271721</v>
      </c>
    </row>
    <row r="78" spans="1:15" ht="16.5" x14ac:dyDescent="0.3">
      <c r="A78" s="3" t="s">
        <v>133</v>
      </c>
      <c r="B78" s="5">
        <v>2.7465E-2</v>
      </c>
      <c r="C78" s="5">
        <v>0.309535</v>
      </c>
      <c r="D78" s="5">
        <v>0.29441242343795232</v>
      </c>
      <c r="E78" s="5">
        <v>0.33700000000000002</v>
      </c>
      <c r="F78" s="8">
        <v>0.32187754262404983</v>
      </c>
      <c r="G78" s="9">
        <f t="shared" si="3"/>
        <v>-4.4873760759496117E-2</v>
      </c>
      <c r="H78" s="31">
        <v>503841.38422105089</v>
      </c>
      <c r="I78" s="31">
        <v>1413287.6022664364</v>
      </c>
      <c r="J78" s="31">
        <v>9535.5207271319814</v>
      </c>
      <c r="K78" s="31">
        <v>26747.372579656407</v>
      </c>
      <c r="L78" s="34">
        <f t="shared" si="4"/>
        <v>1440034.9748460928</v>
      </c>
      <c r="M78" s="34">
        <v>28770.973288466805</v>
      </c>
      <c r="N78" s="31">
        <v>80703.29497961486</v>
      </c>
      <c r="O78" s="36">
        <f t="shared" si="5"/>
        <v>1520738.2698257077</v>
      </c>
    </row>
    <row r="79" spans="1:15" ht="16.5" x14ac:dyDescent="0.3">
      <c r="A79" s="3" t="s">
        <v>109</v>
      </c>
      <c r="B79" s="5">
        <v>1.298943</v>
      </c>
      <c r="C79" s="5">
        <v>0.88305699999999998</v>
      </c>
      <c r="D79" s="5">
        <v>0.55614841000963555</v>
      </c>
      <c r="E79" s="5">
        <v>2.1819999999999999</v>
      </c>
      <c r="F79" s="8">
        <v>1.85509209692052</v>
      </c>
      <c r="G79" s="9">
        <f t="shared" si="3"/>
        <v>-0.14982030388610446</v>
      </c>
      <c r="H79" s="31">
        <v>10891730.510830209</v>
      </c>
      <c r="I79" s="31">
        <v>30551574.722234331</v>
      </c>
      <c r="J79" s="31">
        <v>206132.97218711884</v>
      </c>
      <c r="K79" s="31">
        <v>578208.10900792095</v>
      </c>
      <c r="L79" s="34">
        <f t="shared" si="4"/>
        <v>31129782.831242252</v>
      </c>
      <c r="M79" s="34">
        <v>621953.05388965644</v>
      </c>
      <c r="N79" s="31">
        <v>1744593.7705433825</v>
      </c>
      <c r="O79" s="36">
        <f t="shared" si="5"/>
        <v>32874376.601785634</v>
      </c>
    </row>
    <row r="80" spans="1:15" ht="16.5" x14ac:dyDescent="0.3">
      <c r="A80" s="3" t="s">
        <v>134</v>
      </c>
      <c r="B80" s="5">
        <v>0.19576199999999999</v>
      </c>
      <c r="C80" s="5">
        <v>0.20923800000000004</v>
      </c>
      <c r="D80" s="5">
        <v>0.19874884444090485</v>
      </c>
      <c r="E80" s="5">
        <v>0.40500000000000003</v>
      </c>
      <c r="F80" s="8">
        <v>0.3945109905220045</v>
      </c>
      <c r="G80" s="9">
        <f t="shared" si="3"/>
        <v>-2.5898788834556874E-2</v>
      </c>
      <c r="H80" s="31">
        <v>349466.81766850874</v>
      </c>
      <c r="I80" s="31">
        <v>980263.10716413998</v>
      </c>
      <c r="J80" s="31">
        <v>6613.8832332616148</v>
      </c>
      <c r="K80" s="31">
        <v>18552.106812062768</v>
      </c>
      <c r="L80" s="34">
        <f t="shared" si="4"/>
        <v>998815.21397620277</v>
      </c>
      <c r="M80" s="34">
        <v>19955.68603776081</v>
      </c>
      <c r="N80" s="31">
        <v>55976.195197802946</v>
      </c>
      <c r="O80" s="36">
        <f t="shared" si="5"/>
        <v>1054791.4091740057</v>
      </c>
    </row>
    <row r="81" spans="1:15" ht="16.5" x14ac:dyDescent="0.3">
      <c r="A81" s="3" t="s">
        <v>110</v>
      </c>
      <c r="B81" s="5">
        <v>0.49365700000000001</v>
      </c>
      <c r="C81" s="5">
        <v>0.45934299999999995</v>
      </c>
      <c r="D81" s="5">
        <v>0.29490731836914857</v>
      </c>
      <c r="E81" s="5">
        <v>0.95299999999999996</v>
      </c>
      <c r="F81" s="8">
        <v>0.78856461036199088</v>
      </c>
      <c r="G81" s="9">
        <f t="shared" si="3"/>
        <v>-0.17254500486674618</v>
      </c>
      <c r="H81" s="31">
        <v>5478564.2485526651</v>
      </c>
      <c r="I81" s="31">
        <v>15367508.849377517</v>
      </c>
      <c r="J81" s="31">
        <v>103685.33547073317</v>
      </c>
      <c r="K81" s="31">
        <v>290839.94238419516</v>
      </c>
      <c r="L81" s="34">
        <f t="shared" si="4"/>
        <v>15658348.791761711</v>
      </c>
      <c r="M81" s="34">
        <v>312843.74525515991</v>
      </c>
      <c r="N81" s="31">
        <v>877534.47902909259</v>
      </c>
      <c r="O81" s="36">
        <f t="shared" si="5"/>
        <v>16535883.270790804</v>
      </c>
    </row>
    <row r="82" spans="1:15" ht="16.5" x14ac:dyDescent="0.3">
      <c r="A82" s="3" t="s">
        <v>129</v>
      </c>
      <c r="B82" s="5">
        <v>6.9810000000000002E-3</v>
      </c>
      <c r="C82" s="5">
        <v>0.18401900000000002</v>
      </c>
      <c r="D82" s="5">
        <v>0.17731657945765103</v>
      </c>
      <c r="E82" s="5">
        <v>0.191</v>
      </c>
      <c r="F82" s="8">
        <v>0.18429764770011747</v>
      </c>
      <c r="G82" s="9">
        <f t="shared" si="3"/>
        <v>-3.5090849737604901E-2</v>
      </c>
      <c r="H82" s="31">
        <v>223305.13992258906</v>
      </c>
      <c r="I82" s="31">
        <v>626376.46620251797</v>
      </c>
      <c r="J82" s="31">
        <v>4226.1927203517698</v>
      </c>
      <c r="K82" s="31">
        <v>11854.575593658175</v>
      </c>
      <c r="L82" s="34">
        <f t="shared" si="4"/>
        <v>638231.04179617611</v>
      </c>
      <c r="M82" s="34">
        <v>12751.446024670789</v>
      </c>
      <c r="N82" s="31">
        <v>35768.122949047567</v>
      </c>
      <c r="O82" s="36">
        <f t="shared" si="5"/>
        <v>673999.16474522371</v>
      </c>
    </row>
    <row r="83" spans="1:15" ht="16.5" x14ac:dyDescent="0.3">
      <c r="A83" s="3" t="s">
        <v>158</v>
      </c>
      <c r="B83" s="5">
        <v>6.7454E-2</v>
      </c>
      <c r="C83" s="5">
        <v>0.22154599999999997</v>
      </c>
      <c r="D83" s="5">
        <v>0.19221152977777775</v>
      </c>
      <c r="E83" s="5">
        <v>0.28899999999999998</v>
      </c>
      <c r="F83" s="8">
        <v>0.25966562592779913</v>
      </c>
      <c r="G83" s="9">
        <f t="shared" si="3"/>
        <v>-0.10150302447128323</v>
      </c>
      <c r="H83" s="31">
        <v>977345.89494038001</v>
      </c>
      <c r="I83" s="31">
        <v>2741479.5205453541</v>
      </c>
      <c r="J83" s="31">
        <v>18496.896703293809</v>
      </c>
      <c r="K83" s="31">
        <v>51884.254866406525</v>
      </c>
      <c r="L83" s="34">
        <f t="shared" si="4"/>
        <v>2793363.7754117604</v>
      </c>
      <c r="M83" s="34">
        <v>55809.612940777151</v>
      </c>
      <c r="N83" s="31">
        <v>156547.3510645245</v>
      </c>
      <c r="O83" s="36">
        <f t="shared" si="5"/>
        <v>2949911.126476285</v>
      </c>
    </row>
    <row r="84" spans="1:15" ht="16.5" x14ac:dyDescent="0.3">
      <c r="A84" s="3" t="s">
        <v>147</v>
      </c>
      <c r="B84" s="5">
        <v>4.8939999999999999E-3</v>
      </c>
      <c r="C84" s="5">
        <v>0.24010599999999999</v>
      </c>
      <c r="D84" s="5">
        <v>0.23390416670438668</v>
      </c>
      <c r="E84" s="5">
        <v>0.245</v>
      </c>
      <c r="F84" s="8">
        <v>0.23879825512755498</v>
      </c>
      <c r="G84" s="9">
        <f t="shared" si="3"/>
        <v>-2.5313244377326627E-2</v>
      </c>
      <c r="H84" s="31">
        <v>206626.18802204914</v>
      </c>
      <c r="I84" s="31">
        <v>579591.5916804017</v>
      </c>
      <c r="J84" s="31">
        <v>3910.5328787126637</v>
      </c>
      <c r="K84" s="31">
        <v>10969.141894297327</v>
      </c>
      <c r="L84" s="34">
        <f t="shared" si="4"/>
        <v>590560.73357469903</v>
      </c>
      <c r="M84" s="34">
        <v>11799.023904062342</v>
      </c>
      <c r="N84" s="31">
        <v>33096.555234812971</v>
      </c>
      <c r="O84" s="36">
        <f t="shared" si="5"/>
        <v>623657.28880951204</v>
      </c>
    </row>
    <row r="85" spans="1:15" ht="16.5" x14ac:dyDescent="0.3">
      <c r="A85" s="3" t="s">
        <v>181</v>
      </c>
      <c r="B85" s="5">
        <v>2.8088999999999999E-2</v>
      </c>
      <c r="C85" s="5">
        <v>0.227911</v>
      </c>
      <c r="D85" s="5">
        <v>0.21572350304407772</v>
      </c>
      <c r="E85" s="5">
        <v>0.25600000000000001</v>
      </c>
      <c r="F85" s="8">
        <v>0.24381259332397512</v>
      </c>
      <c r="G85" s="9">
        <f t="shared" si="3"/>
        <v>-4.7607057328222235E-2</v>
      </c>
      <c r="H85" s="31">
        <v>406053.04396352638</v>
      </c>
      <c r="I85" s="31">
        <v>1138988.8779847142</v>
      </c>
      <c r="J85" s="31">
        <v>7684.8137891954102</v>
      </c>
      <c r="K85" s="31">
        <v>21556.093632100365</v>
      </c>
      <c r="L85" s="34">
        <f t="shared" si="4"/>
        <v>1160544.9716168146</v>
      </c>
      <c r="M85" s="34">
        <v>23186.942651875783</v>
      </c>
      <c r="N85" s="31">
        <v>65039.950291145105</v>
      </c>
      <c r="O85" s="36">
        <f t="shared" si="5"/>
        <v>1225584.9219079597</v>
      </c>
    </row>
    <row r="86" spans="1:15" ht="16.5" x14ac:dyDescent="0.3">
      <c r="A86" s="3" t="s">
        <v>159</v>
      </c>
      <c r="B86" s="5">
        <v>4.7085000000000002E-2</v>
      </c>
      <c r="C86" s="5">
        <v>0.22191500000000003</v>
      </c>
      <c r="D86" s="5">
        <v>0.19667021016849814</v>
      </c>
      <c r="E86" s="5">
        <v>0.26900000000000002</v>
      </c>
      <c r="F86" s="8">
        <v>0.24375530042718088</v>
      </c>
      <c r="G86" s="9">
        <f t="shared" si="3"/>
        <v>-9.3846466813453988E-2</v>
      </c>
      <c r="H86" s="31">
        <v>841088.45942206308</v>
      </c>
      <c r="I86" s="31">
        <v>2359274.0281712525</v>
      </c>
      <c r="J86" s="31">
        <v>15918.137511808425</v>
      </c>
      <c r="K86" s="31">
        <v>44650.771256894324</v>
      </c>
      <c r="L86" s="34">
        <f t="shared" si="4"/>
        <v>2403924.7994281468</v>
      </c>
      <c r="M86" s="34">
        <v>48028.872492643364</v>
      </c>
      <c r="N86" s="31">
        <v>134722.18077050193</v>
      </c>
      <c r="O86" s="36">
        <f t="shared" si="5"/>
        <v>2538646.9801986488</v>
      </c>
    </row>
    <row r="87" spans="1:15" ht="16.5" x14ac:dyDescent="0.3">
      <c r="A87" s="3" t="s">
        <v>115</v>
      </c>
      <c r="B87" s="5">
        <v>6.157E-2</v>
      </c>
      <c r="C87" s="5">
        <v>0.21143000000000001</v>
      </c>
      <c r="D87" s="5">
        <v>0.18524074554334941</v>
      </c>
      <c r="E87" s="5">
        <v>0.27300000000000002</v>
      </c>
      <c r="F87" s="8">
        <v>0.24681083693344838</v>
      </c>
      <c r="G87" s="9">
        <f t="shared" si="3"/>
        <v>-9.5931000243778874E-2</v>
      </c>
      <c r="H87" s="31">
        <v>872555.55383657292</v>
      </c>
      <c r="I87" s="31">
        <v>2447540.0099030407</v>
      </c>
      <c r="J87" s="31">
        <v>16513.672417056601</v>
      </c>
      <c r="K87" s="31">
        <v>46321.261464056224</v>
      </c>
      <c r="L87" s="34">
        <f t="shared" si="4"/>
        <v>2493861.2713670968</v>
      </c>
      <c r="M87" s="34">
        <v>49825.745399908104</v>
      </c>
      <c r="N87" s="31">
        <v>139762.45392434741</v>
      </c>
      <c r="O87" s="36">
        <f t="shared" si="5"/>
        <v>2633623.725291444</v>
      </c>
    </row>
    <row r="88" spans="1:15" ht="16.5" x14ac:dyDescent="0.3">
      <c r="A88" s="3" t="s">
        <v>160</v>
      </c>
      <c r="B88" s="5">
        <v>1.5539000000000001E-2</v>
      </c>
      <c r="C88" s="5">
        <v>0.28646099999999997</v>
      </c>
      <c r="D88" s="5">
        <v>0.2722754038034188</v>
      </c>
      <c r="E88" s="5">
        <v>0.30199999999999999</v>
      </c>
      <c r="F88" s="8">
        <v>0.28781451037652123</v>
      </c>
      <c r="G88" s="9">
        <f t="shared" si="3"/>
        <v>-4.6971819945293869E-2</v>
      </c>
      <c r="H88" s="31">
        <v>472624.02862602472</v>
      </c>
      <c r="I88" s="31">
        <v>1325722.1441288476</v>
      </c>
      <c r="J88" s="31">
        <v>8944.7122889112215</v>
      </c>
      <c r="K88" s="31">
        <v>25090.140229950364</v>
      </c>
      <c r="L88" s="34">
        <f t="shared" si="4"/>
        <v>1350812.2843587981</v>
      </c>
      <c r="M88" s="34">
        <v>26988.361275859526</v>
      </c>
      <c r="N88" s="31">
        <v>75703.023989640424</v>
      </c>
      <c r="O88" s="36">
        <f t="shared" si="5"/>
        <v>1426515.3083484385</v>
      </c>
    </row>
    <row r="89" spans="1:15" ht="16.5" x14ac:dyDescent="0.3">
      <c r="A89" s="3" t="s">
        <v>148</v>
      </c>
      <c r="B89" s="5">
        <v>2.5172E-2</v>
      </c>
      <c r="C89" s="5">
        <v>0.228828</v>
      </c>
      <c r="D89" s="5">
        <v>0.22190652034836097</v>
      </c>
      <c r="E89" s="5">
        <v>0.254</v>
      </c>
      <c r="F89" s="8">
        <v>0.2470786118376127</v>
      </c>
      <c r="G89" s="9">
        <f t="shared" si="3"/>
        <v>-2.7249559694438208E-2</v>
      </c>
      <c r="H89" s="31">
        <v>230602.85149253346</v>
      </c>
      <c r="I89" s="31">
        <v>646846.72849084518</v>
      </c>
      <c r="J89" s="31">
        <v>4364.3065833950241</v>
      </c>
      <c r="K89" s="31">
        <v>12241.988411368515</v>
      </c>
      <c r="L89" s="34">
        <f t="shared" si="4"/>
        <v>659088.71690221375</v>
      </c>
      <c r="M89" s="34">
        <v>13168.168968083686</v>
      </c>
      <c r="N89" s="31">
        <v>36937.041160115026</v>
      </c>
      <c r="O89" s="36">
        <f t="shared" si="5"/>
        <v>696025.75806232879</v>
      </c>
    </row>
    <row r="90" spans="1:15" ht="16.5" x14ac:dyDescent="0.3">
      <c r="A90" s="3" t="s">
        <v>116</v>
      </c>
      <c r="B90" s="5">
        <v>2.4374E-2</v>
      </c>
      <c r="C90" s="5">
        <v>0.18462599999999998</v>
      </c>
      <c r="D90" s="5">
        <v>0.17385380532170994</v>
      </c>
      <c r="E90" s="5">
        <v>0.20899999999999999</v>
      </c>
      <c r="F90" s="8">
        <v>0.19822787872231779</v>
      </c>
      <c r="G90" s="9">
        <f t="shared" si="3"/>
        <v>-5.15412501324507E-2</v>
      </c>
      <c r="H90" s="31">
        <v>358899.37465956341</v>
      </c>
      <c r="I90" s="31">
        <v>1006721.6639056412</v>
      </c>
      <c r="J90" s="31">
        <v>6792.4004125066422</v>
      </c>
      <c r="K90" s="31">
        <v>19052.851935666753</v>
      </c>
      <c r="L90" s="34">
        <f t="shared" si="4"/>
        <v>1025774.5158413079</v>
      </c>
      <c r="M90" s="34">
        <v>20494.315562310861</v>
      </c>
      <c r="N90" s="31">
        <v>57487.064398113165</v>
      </c>
      <c r="O90" s="36">
        <f t="shared" si="5"/>
        <v>1083261.580239421</v>
      </c>
    </row>
    <row r="91" spans="1:15" ht="16.5" x14ac:dyDescent="0.3">
      <c r="A91" s="3" t="s">
        <v>149</v>
      </c>
      <c r="B91" s="5">
        <v>0.250915</v>
      </c>
      <c r="C91" s="5">
        <v>0.375085</v>
      </c>
      <c r="D91" s="5">
        <v>0.33727522140206523</v>
      </c>
      <c r="E91" s="5">
        <v>0.626</v>
      </c>
      <c r="F91" s="8">
        <v>0.58819043919956193</v>
      </c>
      <c r="G91" s="9">
        <f t="shared" si="3"/>
        <v>-6.0398659425619949E-2</v>
      </c>
      <c r="H91" s="31">
        <v>1259717.318216987</v>
      </c>
      <c r="I91" s="31">
        <v>3533538.3792437725</v>
      </c>
      <c r="J91" s="31">
        <v>23840.956647013198</v>
      </c>
      <c r="K91" s="31">
        <v>66874.475798543528</v>
      </c>
      <c r="L91" s="34">
        <f t="shared" si="4"/>
        <v>3600412.855042316</v>
      </c>
      <c r="M91" s="34">
        <v>71933.934862204362</v>
      </c>
      <c r="N91" s="31">
        <v>201776.47471370068</v>
      </c>
      <c r="O91" s="36">
        <f t="shared" si="5"/>
        <v>3802189.3297560168</v>
      </c>
    </row>
    <row r="92" spans="1:15" ht="16.5" x14ac:dyDescent="0.3">
      <c r="A92" s="3" t="s">
        <v>150</v>
      </c>
      <c r="B92" s="5">
        <v>4.2139999999999999E-3</v>
      </c>
      <c r="C92" s="5">
        <v>0.28178599999999998</v>
      </c>
      <c r="D92" s="5">
        <v>0.27427751017347834</v>
      </c>
      <c r="E92" s="5">
        <v>0.28599999999999998</v>
      </c>
      <c r="F92" s="8">
        <v>0.27849161329446126</v>
      </c>
      <c r="G92" s="9">
        <f t="shared" si="3"/>
        <v>-2.6253100369016513E-2</v>
      </c>
      <c r="H92" s="31">
        <v>250160.13316736929</v>
      </c>
      <c r="I92" s="31">
        <v>701705.3895510321</v>
      </c>
      <c r="J92" s="31">
        <v>4734.4406585565303</v>
      </c>
      <c r="K92" s="31">
        <v>13280.223689343631</v>
      </c>
      <c r="L92" s="34">
        <f t="shared" si="4"/>
        <v>714985.61324037577</v>
      </c>
      <c r="M92" s="34">
        <v>14284.953032043879</v>
      </c>
      <c r="N92" s="31">
        <v>40069.648209541519</v>
      </c>
      <c r="O92" s="36">
        <f t="shared" si="5"/>
        <v>755055.26144991734</v>
      </c>
    </row>
    <row r="93" spans="1:15" ht="16.5" x14ac:dyDescent="0.3">
      <c r="A93" s="3" t="s">
        <v>182</v>
      </c>
      <c r="B93" s="5">
        <v>0.167295</v>
      </c>
      <c r="C93" s="5">
        <v>0.24670499999999998</v>
      </c>
      <c r="D93" s="5">
        <v>0.20747436093252658</v>
      </c>
      <c r="E93" s="5">
        <v>0.41399999999999998</v>
      </c>
      <c r="F93" s="8">
        <v>0.37476949970366841</v>
      </c>
      <c r="G93" s="9">
        <f t="shared" si="3"/>
        <v>-9.475966255152557E-2</v>
      </c>
      <c r="H93" s="31">
        <v>1307059.3675087858</v>
      </c>
      <c r="I93" s="31">
        <v>3666334.0038696192</v>
      </c>
      <c r="J93" s="31">
        <v>24736.935235562007</v>
      </c>
      <c r="K93" s="31">
        <v>69387.718002833484</v>
      </c>
      <c r="L93" s="34">
        <f t="shared" si="4"/>
        <v>3735721.7218724526</v>
      </c>
      <c r="M93" s="34">
        <v>74637.319058604422</v>
      </c>
      <c r="N93" s="31">
        <v>209359.53455869938</v>
      </c>
      <c r="O93" s="36">
        <f t="shared" si="5"/>
        <v>3945081.2564311521</v>
      </c>
    </row>
    <row r="94" spans="1:15" ht="16.5" x14ac:dyDescent="0.3">
      <c r="A94" s="3" t="s">
        <v>171</v>
      </c>
      <c r="B94" s="5">
        <v>7.3578000000000005E-2</v>
      </c>
      <c r="C94" s="5">
        <v>0.35642200000000002</v>
      </c>
      <c r="D94" s="5">
        <v>0.33651362558312925</v>
      </c>
      <c r="E94" s="5">
        <v>0.43</v>
      </c>
      <c r="F94" s="8">
        <v>0.41009177743354475</v>
      </c>
      <c r="G94" s="9">
        <f t="shared" si="3"/>
        <v>-4.6298192015012174E-2</v>
      </c>
      <c r="H94" s="31">
        <v>663290.77119540051</v>
      </c>
      <c r="I94" s="31">
        <v>1860547.0947518027</v>
      </c>
      <c r="J94" s="31">
        <v>12553.202446098003</v>
      </c>
      <c r="K94" s="31">
        <v>35212.044785164682</v>
      </c>
      <c r="L94" s="34">
        <f t="shared" si="4"/>
        <v>1895759.1395369675</v>
      </c>
      <c r="M94" s="34">
        <v>37876.049205550808</v>
      </c>
      <c r="N94" s="31">
        <v>106243.2591713294</v>
      </c>
      <c r="O94" s="36">
        <f t="shared" si="5"/>
        <v>2002002.3987082969</v>
      </c>
    </row>
    <row r="95" spans="1:15" ht="16.5" x14ac:dyDescent="0.3">
      <c r="A95" s="3" t="s">
        <v>127</v>
      </c>
      <c r="B95" s="5">
        <v>6.0089999999999996E-3</v>
      </c>
      <c r="C95" s="5">
        <v>0.17699100000000001</v>
      </c>
      <c r="D95" s="5">
        <v>0.1696488510853835</v>
      </c>
      <c r="E95" s="5">
        <v>0.183</v>
      </c>
      <c r="F95" s="8">
        <v>0.17565791612869577</v>
      </c>
      <c r="G95" s="9">
        <f t="shared" si="3"/>
        <v>-4.0120676892372753E-2</v>
      </c>
      <c r="H95" s="31">
        <v>244619.3504680004</v>
      </c>
      <c r="I95" s="31">
        <v>686163.35640110169</v>
      </c>
      <c r="J95" s="31">
        <v>4629.5777990753704</v>
      </c>
      <c r="K95" s="31">
        <v>12986.080762850896</v>
      </c>
      <c r="L95" s="34">
        <f t="shared" si="4"/>
        <v>699149.43716395262</v>
      </c>
      <c r="M95" s="34">
        <v>13968.556411930593</v>
      </c>
      <c r="N95" s="31">
        <v>39182.147828253015</v>
      </c>
      <c r="O95" s="36">
        <f t="shared" si="5"/>
        <v>738331.58499220561</v>
      </c>
    </row>
    <row r="96" spans="1:15" ht="16.5" x14ac:dyDescent="0.3">
      <c r="A96" s="3" t="s">
        <v>183</v>
      </c>
      <c r="B96" s="5">
        <v>3.4747E-2</v>
      </c>
      <c r="C96" s="5">
        <v>0.24625300000000003</v>
      </c>
      <c r="D96" s="5">
        <v>0.22685319401925733</v>
      </c>
      <c r="E96" s="5">
        <v>0.28100000000000003</v>
      </c>
      <c r="F96" s="8">
        <v>0.26160029088565417</v>
      </c>
      <c r="G96" s="9">
        <f t="shared" si="3"/>
        <v>-6.9038110727209445E-2</v>
      </c>
      <c r="H96" s="31">
        <v>646348.41088739224</v>
      </c>
      <c r="I96" s="31">
        <v>1813023.3531015262</v>
      </c>
      <c r="J96" s="31">
        <v>12232.557431728434</v>
      </c>
      <c r="K96" s="31">
        <v>34312.627552422564</v>
      </c>
      <c r="L96" s="34">
        <f t="shared" si="4"/>
        <v>1847335.9806539486</v>
      </c>
      <c r="M96" s="34">
        <v>36908.585612581344</v>
      </c>
      <c r="N96" s="31">
        <v>103529.49975336938</v>
      </c>
      <c r="O96" s="36">
        <f t="shared" si="5"/>
        <v>1950865.4804073181</v>
      </c>
    </row>
    <row r="97" spans="1:15" ht="16.5" x14ac:dyDescent="0.3">
      <c r="A97" s="3" t="s">
        <v>172</v>
      </c>
      <c r="B97" s="5">
        <v>3.2458170000000002</v>
      </c>
      <c r="C97" s="5">
        <v>0.22818300000000002</v>
      </c>
      <c r="D97" s="5">
        <v>0.18017349912297545</v>
      </c>
      <c r="E97" s="5">
        <v>3.4740000000000002</v>
      </c>
      <c r="F97" s="8">
        <v>3.4259917677128424</v>
      </c>
      <c r="G97" s="9">
        <f t="shared" si="3"/>
        <v>-1.3819295419446709E-2</v>
      </c>
      <c r="H97" s="31">
        <v>1599510.8207767308</v>
      </c>
      <c r="I97" s="31">
        <v>4486667.5971638402</v>
      </c>
      <c r="J97" s="31">
        <v>30271.766199532431</v>
      </c>
      <c r="K97" s="31">
        <v>84913.056387081611</v>
      </c>
      <c r="L97" s="34">
        <f t="shared" si="4"/>
        <v>4571580.6535509219</v>
      </c>
      <c r="M97" s="34">
        <v>91337.243307887577</v>
      </c>
      <c r="N97" s="31">
        <v>256203.23704016459</v>
      </c>
      <c r="O97" s="36">
        <f t="shared" si="5"/>
        <v>4827783.8905910868</v>
      </c>
    </row>
    <row r="98" spans="1:15" ht="16.5" x14ac:dyDescent="0.3">
      <c r="A98" s="3" t="s">
        <v>190</v>
      </c>
      <c r="B98" s="5">
        <f>SUM(B6:B97)</f>
        <v>74.999999999999957</v>
      </c>
      <c r="C98" s="14">
        <f>SUM(C6:C97)</f>
        <v>25.000000000000004</v>
      </c>
      <c r="D98" s="14">
        <f>SUM(D6:D97)</f>
        <v>24.999962971602034</v>
      </c>
      <c r="E98" s="14">
        <f>SUM(E6:E97)</f>
        <v>100.00000000000007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-3.0826777219772339E-7</v>
      </c>
      <c r="I99" s="34">
        <f t="shared" ref="I99:K99" si="6">SUM(I6:I97)</f>
        <v>-8.5961073637008667E-7</v>
      </c>
      <c r="J99" s="34">
        <f t="shared" si="6"/>
        <v>-5.4860720410943031E-9</v>
      </c>
      <c r="K99" s="34">
        <f t="shared" si="6"/>
        <v>-1.5847035683691502E-8</v>
      </c>
    </row>
  </sheetData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1:O99"/>
  <sheetViews>
    <sheetView topLeftCell="E78" zoomScale="90" zoomScaleNormal="90" workbookViewId="0">
      <selection activeCell="O6" sqref="O6:O98"/>
    </sheetView>
  </sheetViews>
  <sheetFormatPr defaultRowHeight="15" x14ac:dyDescent="0.25"/>
  <cols>
    <col min="1" max="1" width="40.85546875" customWidth="1"/>
    <col min="2" max="2" width="25" customWidth="1"/>
    <col min="3" max="3" width="24.7109375" customWidth="1"/>
    <col min="4" max="7" width="19" customWidth="1"/>
    <col min="8" max="8" width="22.140625" customWidth="1"/>
    <col min="9" max="9" width="18.7109375" customWidth="1"/>
    <col min="10" max="10" width="22.42578125" customWidth="1"/>
    <col min="11" max="11" width="22" customWidth="1"/>
    <col min="12" max="12" width="18.5703125" bestFit="1" customWidth="1"/>
    <col min="13" max="13" width="18.5703125" customWidth="1"/>
    <col min="14" max="14" width="17.140625" bestFit="1" customWidth="1"/>
    <col min="15" max="15" width="27.5703125" bestFit="1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120183269.53708029</v>
      </c>
      <c r="B2" s="30">
        <v>326849042.00301319</v>
      </c>
      <c r="C2" s="30">
        <v>2581695.5526643693</v>
      </c>
      <c r="D2" s="30">
        <v>7021149.6274150088</v>
      </c>
      <c r="E2" s="31">
        <v>7823350.9334577471</v>
      </c>
      <c r="F2" s="31">
        <v>21276295.508545078</v>
      </c>
    </row>
    <row r="5" spans="1:15" ht="75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210</v>
      </c>
      <c r="F5" s="7" t="s">
        <v>211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4.235252</v>
      </c>
      <c r="C6" s="5">
        <v>0.20474800000000037</v>
      </c>
      <c r="D6" s="5">
        <v>0.18630620252180077</v>
      </c>
      <c r="E6" s="5">
        <v>4.4400000000000004</v>
      </c>
      <c r="F6" s="8">
        <v>4.4215598397545746</v>
      </c>
      <c r="G6" s="9">
        <f t="shared" ref="G6:G69" si="0">(F6/E6)-1</f>
        <v>-4.1531892444652829E-3</v>
      </c>
      <c r="H6" s="18">
        <v>674701.30218043923</v>
      </c>
      <c r="I6" s="18">
        <v>1834909.9263589522</v>
      </c>
      <c r="J6" s="18">
        <v>14493.476154587697</v>
      </c>
      <c r="K6" s="18">
        <v>39416.291590893496</v>
      </c>
      <c r="L6" s="34">
        <f>SUM(I6,K6)</f>
        <v>1874326.2179498456</v>
      </c>
      <c r="M6" s="34">
        <v>43919.799174627289</v>
      </c>
      <c r="N6" s="31">
        <v>119443.7823208217</v>
      </c>
      <c r="O6" s="36">
        <f>L6+N6</f>
        <v>1993770.0002706673</v>
      </c>
    </row>
    <row r="7" spans="1:15" ht="16.5" x14ac:dyDescent="0.3">
      <c r="A7" s="3" t="s">
        <v>128</v>
      </c>
      <c r="B7" s="5">
        <v>7.3229999999999996E-3</v>
      </c>
      <c r="C7" s="5">
        <v>0.171677</v>
      </c>
      <c r="D7" s="5">
        <v>0.16481782363109571</v>
      </c>
      <c r="E7" s="5">
        <v>0.17899999999999999</v>
      </c>
      <c r="F7" s="8">
        <v>0.17214088737210853</v>
      </c>
      <c r="G7" s="9">
        <f t="shared" si="0"/>
        <v>-3.8319064960287474E-2</v>
      </c>
      <c r="H7" s="31">
        <v>250965.94390977267</v>
      </c>
      <c r="I7" s="31">
        <v>682524.10388105607</v>
      </c>
      <c r="J7" s="31">
        <v>5391.080337202613</v>
      </c>
      <c r="K7" s="31">
        <v>14661.520279511968</v>
      </c>
      <c r="L7" s="34">
        <f t="shared" ref="L7:L70" si="1">SUM(I7,K7)</f>
        <v>697185.624160568</v>
      </c>
      <c r="M7" s="34">
        <v>16336.671977016376</v>
      </c>
      <c r="N7" s="31">
        <v>44429.025818421702</v>
      </c>
      <c r="O7" s="36">
        <f t="shared" ref="O7:O70" si="2">L7+N7</f>
        <v>741614.64997898974</v>
      </c>
    </row>
    <row r="8" spans="1:15" ht="16.5" x14ac:dyDescent="0.3">
      <c r="A8" s="3" t="s">
        <v>153</v>
      </c>
      <c r="B8" s="5">
        <v>0.10623199999999999</v>
      </c>
      <c r="C8" s="5">
        <v>0.28776800000000002</v>
      </c>
      <c r="D8" s="5">
        <v>0.2486984334908425</v>
      </c>
      <c r="E8" s="5">
        <v>0.39400000000000002</v>
      </c>
      <c r="F8" s="8">
        <v>0.3549305649159446</v>
      </c>
      <c r="G8" s="9">
        <f t="shared" si="0"/>
        <v>-9.916100275140971E-2</v>
      </c>
      <c r="H8" s="31">
        <v>1429499.4390412439</v>
      </c>
      <c r="I8" s="31">
        <v>3887650.2860518382</v>
      </c>
      <c r="J8" s="31">
        <v>30707.538233267551</v>
      </c>
      <c r="K8" s="31">
        <v>83511.868935449078</v>
      </c>
      <c r="L8" s="34">
        <f t="shared" si="1"/>
        <v>3971162.1549872872</v>
      </c>
      <c r="M8" s="34">
        <v>93053.515800302033</v>
      </c>
      <c r="N8" s="31">
        <v>253067.27476703539</v>
      </c>
      <c r="O8" s="36">
        <f t="shared" si="2"/>
        <v>4224229.4297543224</v>
      </c>
    </row>
    <row r="9" spans="1:15" ht="16.5" x14ac:dyDescent="0.3">
      <c r="A9" s="3" t="s">
        <v>186</v>
      </c>
      <c r="B9" s="5">
        <v>4.2856999999999999E-2</v>
      </c>
      <c r="C9" s="5">
        <v>0.16614299999999999</v>
      </c>
      <c r="D9" s="5">
        <v>0.15964661321980045</v>
      </c>
      <c r="E9" s="5">
        <v>0.20899999999999999</v>
      </c>
      <c r="F9" s="8">
        <v>0.20250368820367201</v>
      </c>
      <c r="G9" s="9">
        <f t="shared" si="0"/>
        <v>-3.1082831561377922E-2</v>
      </c>
      <c r="H9" s="31">
        <v>237691.53684225585</v>
      </c>
      <c r="I9" s="31">
        <v>646423.17860345519</v>
      </c>
      <c r="J9" s="31">
        <v>5105.9285201280145</v>
      </c>
      <c r="K9" s="31">
        <v>13886.024666892647</v>
      </c>
      <c r="L9" s="34">
        <f t="shared" si="1"/>
        <v>660309.20327034779</v>
      </c>
      <c r="M9" s="34">
        <v>15472.572129152599</v>
      </c>
      <c r="N9" s="31">
        <v>42079.029778564531</v>
      </c>
      <c r="O9" s="36">
        <f t="shared" si="2"/>
        <v>702388.23304891237</v>
      </c>
    </row>
    <row r="10" spans="1:15" ht="16.5" x14ac:dyDescent="0.3">
      <c r="A10" s="3" t="s">
        <v>164</v>
      </c>
      <c r="B10" s="5">
        <v>0.158475</v>
      </c>
      <c r="C10" s="5">
        <v>0.13452499999999998</v>
      </c>
      <c r="D10" s="5">
        <v>0.12536933721733823</v>
      </c>
      <c r="E10" s="5">
        <v>0.29299999999999998</v>
      </c>
      <c r="F10" s="8">
        <v>0.28384444232038791</v>
      </c>
      <c r="G10" s="9">
        <f t="shared" si="0"/>
        <v>-3.1247637131781802E-2</v>
      </c>
      <c r="H10" s="31">
        <v>334989.85943762772</v>
      </c>
      <c r="I10" s="31">
        <v>911034.58126616571</v>
      </c>
      <c r="J10" s="31">
        <v>7196.0251508297806</v>
      </c>
      <c r="K10" s="31">
        <v>19570.227502028749</v>
      </c>
      <c r="L10" s="34">
        <f t="shared" si="1"/>
        <v>930604.8087681944</v>
      </c>
      <c r="M10" s="34">
        <v>21806.223442121176</v>
      </c>
      <c r="N10" s="31">
        <v>59303.955277751433</v>
      </c>
      <c r="O10" s="36">
        <f t="shared" si="2"/>
        <v>989908.76404594583</v>
      </c>
    </row>
    <row r="11" spans="1:15" ht="16.5" x14ac:dyDescent="0.3">
      <c r="A11" s="3" t="s">
        <v>161</v>
      </c>
      <c r="B11" s="5">
        <v>6.1905000000000002E-2</v>
      </c>
      <c r="C11" s="5">
        <v>0.16309499999999999</v>
      </c>
      <c r="D11" s="5">
        <v>0.1515528158070818</v>
      </c>
      <c r="E11" s="5">
        <v>0.22500000000000001</v>
      </c>
      <c r="F11" s="8">
        <v>0.21345789484712055</v>
      </c>
      <c r="G11" s="9">
        <f t="shared" si="0"/>
        <v>-5.1298245123908681E-2</v>
      </c>
      <c r="H11" s="31">
        <v>422310.50451328047</v>
      </c>
      <c r="I11" s="31">
        <v>1148510.8065344137</v>
      </c>
      <c r="J11" s="31">
        <v>9071.7880745372386</v>
      </c>
      <c r="K11" s="31">
        <v>24671.530844832181</v>
      </c>
      <c r="L11" s="34">
        <f t="shared" si="1"/>
        <v>1173182.3373792458</v>
      </c>
      <c r="M11" s="34">
        <v>27490.376093268394</v>
      </c>
      <c r="N11" s="31">
        <v>74762.511662366582</v>
      </c>
      <c r="O11" s="36">
        <f t="shared" si="2"/>
        <v>1247944.8490416124</v>
      </c>
    </row>
    <row r="12" spans="1:15" ht="16.5" x14ac:dyDescent="0.3">
      <c r="A12" s="3" t="s">
        <v>165</v>
      </c>
      <c r="B12" s="5">
        <v>0.20454700000000001</v>
      </c>
      <c r="C12" s="5">
        <v>0.235453</v>
      </c>
      <c r="D12" s="5">
        <v>0.21506411586393048</v>
      </c>
      <c r="E12" s="5">
        <v>0.44</v>
      </c>
      <c r="F12" s="8">
        <v>0.4196112712392619</v>
      </c>
      <c r="G12" s="9">
        <f t="shared" si="0"/>
        <v>-4.6338019910768469E-2</v>
      </c>
      <c r="H12" s="31">
        <v>745996.87104597688</v>
      </c>
      <c r="I12" s="31">
        <v>2028804.538084182</v>
      </c>
      <c r="J12" s="31">
        <v>16024.999250721186</v>
      </c>
      <c r="K12" s="31">
        <v>43581.40424513258</v>
      </c>
      <c r="L12" s="34">
        <f t="shared" si="1"/>
        <v>2072385.9423293145</v>
      </c>
      <c r="M12" s="34">
        <v>48560.796689371578</v>
      </c>
      <c r="N12" s="31">
        <v>132065.38595563147</v>
      </c>
      <c r="O12" s="36">
        <f t="shared" si="2"/>
        <v>2204451.3282849458</v>
      </c>
    </row>
    <row r="13" spans="1:15" ht="16.5" x14ac:dyDescent="0.3">
      <c r="A13" s="3" t="s">
        <v>166</v>
      </c>
      <c r="B13" s="5">
        <v>0.74410600000000005</v>
      </c>
      <c r="C13" s="5">
        <v>0.26089399999999985</v>
      </c>
      <c r="D13" s="5">
        <v>0.22474864271588285</v>
      </c>
      <c r="E13" s="5">
        <v>1.0049999999999999</v>
      </c>
      <c r="F13" s="8">
        <v>0.96885500146736825</v>
      </c>
      <c r="G13" s="9">
        <f t="shared" si="0"/>
        <v>-3.5965172669285228E-2</v>
      </c>
      <c r="H13" s="31">
        <v>1322498.1373644173</v>
      </c>
      <c r="I13" s="31">
        <v>3596650.7727181138</v>
      </c>
      <c r="J13" s="31">
        <v>28409.008781269891</v>
      </c>
      <c r="K13" s="31">
        <v>77260.81458907557</v>
      </c>
      <c r="L13" s="34">
        <f t="shared" si="1"/>
        <v>3673911.5873071896</v>
      </c>
      <c r="M13" s="34">
        <v>86088.247368356679</v>
      </c>
      <c r="N13" s="31">
        <v>234124.61059219556</v>
      </c>
      <c r="O13" s="36">
        <f t="shared" si="2"/>
        <v>3908036.1978993854</v>
      </c>
    </row>
    <row r="14" spans="1:15" ht="16.5" x14ac:dyDescent="0.3">
      <c r="A14" s="3" t="s">
        <v>111</v>
      </c>
      <c r="B14" s="5">
        <v>0.97475999999999996</v>
      </c>
      <c r="C14" s="5">
        <v>0.45424000000000009</v>
      </c>
      <c r="D14" s="5">
        <v>0.29471138574541678</v>
      </c>
      <c r="E14" s="5">
        <v>1.429</v>
      </c>
      <c r="F14" s="8">
        <v>1.2694718558105076</v>
      </c>
      <c r="G14" s="9">
        <f t="shared" si="0"/>
        <v>-0.11163621006962388</v>
      </c>
      <c r="H14" s="31">
        <v>5836925.7743180841</v>
      </c>
      <c r="I14" s="31">
        <v>15874036.41893723</v>
      </c>
      <c r="J14" s="31">
        <v>125384.88402613916</v>
      </c>
      <c r="K14" s="31">
        <v>340995.29313402722</v>
      </c>
      <c r="L14" s="34">
        <f t="shared" si="1"/>
        <v>16215031.712071259</v>
      </c>
      <c r="M14" s="34">
        <v>379955.70332646137</v>
      </c>
      <c r="N14" s="31">
        <v>1033323.1747994598</v>
      </c>
      <c r="O14" s="36">
        <f t="shared" si="2"/>
        <v>17248354.886870719</v>
      </c>
    </row>
    <row r="15" spans="1:15" ht="16.5" x14ac:dyDescent="0.3">
      <c r="A15" s="3" t="s">
        <v>139</v>
      </c>
      <c r="B15" s="5">
        <v>1.9352999999999999E-2</v>
      </c>
      <c r="C15" s="5">
        <v>0.23364699999999999</v>
      </c>
      <c r="D15" s="5">
        <v>0.22502481580158051</v>
      </c>
      <c r="E15" s="5">
        <v>0.253</v>
      </c>
      <c r="F15" s="8">
        <v>0.24437790629080416</v>
      </c>
      <c r="G15" s="9">
        <f t="shared" si="0"/>
        <v>-3.4079421775477625E-2</v>
      </c>
      <c r="H15" s="31">
        <v>315471.11173067801</v>
      </c>
      <c r="I15" s="31">
        <v>857951.61877323163</v>
      </c>
      <c r="J15" s="31">
        <v>6776.7366396858706</v>
      </c>
      <c r="K15" s="31">
        <v>18429.935274016309</v>
      </c>
      <c r="L15" s="34">
        <f t="shared" si="1"/>
        <v>876381.55404724798</v>
      </c>
      <c r="M15" s="34">
        <v>20535.647149087512</v>
      </c>
      <c r="N15" s="31">
        <v>55848.51055762203</v>
      </c>
      <c r="O15" s="36">
        <f t="shared" si="2"/>
        <v>932230.06460487004</v>
      </c>
    </row>
    <row r="16" spans="1:15" ht="16.5" x14ac:dyDescent="0.3">
      <c r="A16" s="3" t="s">
        <v>117</v>
      </c>
      <c r="B16" s="5">
        <v>3.9705999999999998E-2</v>
      </c>
      <c r="C16" s="5">
        <v>0.26029399999999997</v>
      </c>
      <c r="D16" s="5">
        <v>0.23317877842011869</v>
      </c>
      <c r="E16" s="5">
        <v>0.3</v>
      </c>
      <c r="F16" s="8">
        <v>0.27288487946501783</v>
      </c>
      <c r="G16" s="9">
        <f t="shared" si="0"/>
        <v>-9.0383735116607244E-2</v>
      </c>
      <c r="H16" s="31">
        <v>992106.73281814158</v>
      </c>
      <c r="I16" s="31">
        <v>2698122.0966559062</v>
      </c>
      <c r="J16" s="31">
        <v>21311.7645222219</v>
      </c>
      <c r="K16" s="31">
        <v>57959.230467872134</v>
      </c>
      <c r="L16" s="34">
        <f t="shared" si="1"/>
        <v>2756081.3271237784</v>
      </c>
      <c r="M16" s="34">
        <v>64581.361151003162</v>
      </c>
      <c r="N16" s="31">
        <v>175634.7293991982</v>
      </c>
      <c r="O16" s="36">
        <f t="shared" si="2"/>
        <v>2931716.0565229766</v>
      </c>
    </row>
    <row r="17" spans="1:15" ht="16.5" x14ac:dyDescent="0.3">
      <c r="A17" s="3" t="s">
        <v>154</v>
      </c>
      <c r="B17" s="5">
        <v>0.940666</v>
      </c>
      <c r="C17" s="5">
        <v>0.28133399999999997</v>
      </c>
      <c r="D17" s="5">
        <v>0.22541426525763125</v>
      </c>
      <c r="E17" s="5">
        <v>1.222</v>
      </c>
      <c r="F17" s="8">
        <v>1.1660806970386322</v>
      </c>
      <c r="G17" s="9">
        <f t="shared" si="0"/>
        <v>-4.5760477055129201E-2</v>
      </c>
      <c r="H17" s="31">
        <v>2046014.0271512568</v>
      </c>
      <c r="I17" s="31">
        <v>5564316.2919010865</v>
      </c>
      <c r="J17" s="31">
        <v>43951.086827069521</v>
      </c>
      <c r="K17" s="31">
        <v>119528.87186170918</v>
      </c>
      <c r="L17" s="34">
        <f t="shared" si="1"/>
        <v>5683845.1637627957</v>
      </c>
      <c r="M17" s="34">
        <v>133185.64065394178</v>
      </c>
      <c r="N17" s="31">
        <v>362210.14142794296</v>
      </c>
      <c r="O17" s="36">
        <f t="shared" si="2"/>
        <v>6046055.3051907383</v>
      </c>
    </row>
    <row r="18" spans="1:15" ht="16.5" x14ac:dyDescent="0.3">
      <c r="A18" s="3" t="s">
        <v>155</v>
      </c>
      <c r="B18" s="5">
        <v>0.14948400000000001</v>
      </c>
      <c r="C18" s="5">
        <v>0.30651600000000001</v>
      </c>
      <c r="D18" s="5">
        <v>0.28017792750793652</v>
      </c>
      <c r="E18" s="5">
        <v>0.45600000000000002</v>
      </c>
      <c r="F18" s="8">
        <v>0.42966208660492383</v>
      </c>
      <c r="G18" s="9">
        <f t="shared" si="0"/>
        <v>-5.7758582006745995E-2</v>
      </c>
      <c r="H18" s="31">
        <v>963669.74190378189</v>
      </c>
      <c r="I18" s="31">
        <v>2620785.1821784782</v>
      </c>
      <c r="J18" s="31">
        <v>20700.900354043173</v>
      </c>
      <c r="K18" s="31">
        <v>56297.931279289289</v>
      </c>
      <c r="L18" s="34">
        <f t="shared" si="1"/>
        <v>2677083.1134577673</v>
      </c>
      <c r="M18" s="34">
        <v>62730.250257852138</v>
      </c>
      <c r="N18" s="31">
        <v>170600.46943607513</v>
      </c>
      <c r="O18" s="36">
        <f t="shared" si="2"/>
        <v>2847683.5828938424</v>
      </c>
    </row>
    <row r="19" spans="1:15" ht="16.5" x14ac:dyDescent="0.3">
      <c r="A19" s="3" t="s">
        <v>118</v>
      </c>
      <c r="B19" s="5">
        <v>9.8379999999999995E-3</v>
      </c>
      <c r="C19" s="5">
        <v>0.24116199999999999</v>
      </c>
      <c r="D19" s="5">
        <v>0.22730368324733036</v>
      </c>
      <c r="E19" s="5">
        <v>0.251</v>
      </c>
      <c r="F19" s="8">
        <v>0.23714177105712908</v>
      </c>
      <c r="G19" s="9">
        <f t="shared" si="0"/>
        <v>-5.521206750147778E-2</v>
      </c>
      <c r="H19" s="31">
        <v>507054.43929041922</v>
      </c>
      <c r="I19" s="31">
        <v>1378979.4400152809</v>
      </c>
      <c r="J19" s="31">
        <v>10892.199853748491</v>
      </c>
      <c r="K19" s="31">
        <v>29622.301849631833</v>
      </c>
      <c r="L19" s="34">
        <f t="shared" si="1"/>
        <v>1408601.7418649127</v>
      </c>
      <c r="M19" s="34">
        <v>33006.797337234137</v>
      </c>
      <c r="N19" s="31">
        <v>89764.907634952266</v>
      </c>
      <c r="O19" s="36">
        <f t="shared" si="2"/>
        <v>1498366.649499865</v>
      </c>
    </row>
    <row r="20" spans="1:15" ht="16.5" x14ac:dyDescent="0.3">
      <c r="A20" s="3" t="s">
        <v>130</v>
      </c>
      <c r="B20" s="5">
        <v>2.3266650000000002</v>
      </c>
      <c r="C20" s="5">
        <v>0.98333499999999985</v>
      </c>
      <c r="D20" s="5">
        <v>0.86322723713848437</v>
      </c>
      <c r="E20" s="5">
        <v>3.31</v>
      </c>
      <c r="F20" s="8">
        <v>3.1898934183049135</v>
      </c>
      <c r="G20" s="9">
        <f t="shared" si="0"/>
        <v>-3.6285976342926407E-2</v>
      </c>
      <c r="H20" s="31">
        <v>4394542.454706654</v>
      </c>
      <c r="I20" s="31">
        <v>11951347.278992776</v>
      </c>
      <c r="J20" s="31">
        <v>94400.583001368213</v>
      </c>
      <c r="K20" s="31">
        <v>256730.74328372706</v>
      </c>
      <c r="L20" s="34">
        <f t="shared" si="1"/>
        <v>12208078.022276502</v>
      </c>
      <c r="M20" s="34">
        <v>286063.50906888675</v>
      </c>
      <c r="N20" s="31">
        <v>777975.03971497773</v>
      </c>
      <c r="O20" s="36">
        <f t="shared" si="2"/>
        <v>12986053.061991479</v>
      </c>
    </row>
    <row r="21" spans="1:15" ht="16.5" x14ac:dyDescent="0.3">
      <c r="A21" s="3" t="s">
        <v>140</v>
      </c>
      <c r="B21" s="5">
        <v>0.25118099999999999</v>
      </c>
      <c r="C21" s="5">
        <v>0.30381900000000006</v>
      </c>
      <c r="D21" s="5">
        <v>0.29294181346746068</v>
      </c>
      <c r="E21" s="5">
        <v>0.55500000000000005</v>
      </c>
      <c r="F21" s="8">
        <v>0.54412301494749604</v>
      </c>
      <c r="G21" s="9">
        <f t="shared" si="0"/>
        <v>-1.9598171265773012E-2</v>
      </c>
      <c r="H21" s="31">
        <v>397974.63151342049</v>
      </c>
      <c r="I21" s="31">
        <v>1082327.2453203702</v>
      </c>
      <c r="J21" s="31">
        <v>8549.0213422296802</v>
      </c>
      <c r="K21" s="31">
        <v>23249.820432859626</v>
      </c>
      <c r="L21" s="34">
        <f t="shared" si="1"/>
        <v>1105577.0657532299</v>
      </c>
      <c r="M21" s="34">
        <v>25906.228187463479</v>
      </c>
      <c r="N21" s="31">
        <v>70454.281179057376</v>
      </c>
      <c r="O21" s="36">
        <f t="shared" si="2"/>
        <v>1176031.3469322873</v>
      </c>
    </row>
    <row r="22" spans="1:15" ht="16.5" x14ac:dyDescent="0.3">
      <c r="A22" s="3" t="s">
        <v>138</v>
      </c>
      <c r="B22" s="5">
        <v>0.157662</v>
      </c>
      <c r="C22" s="5">
        <v>0.18533800000000003</v>
      </c>
      <c r="D22" s="5">
        <v>0.18023555272433153</v>
      </c>
      <c r="E22" s="5">
        <v>0.34300000000000003</v>
      </c>
      <c r="F22" s="8">
        <v>0.33789767784242836</v>
      </c>
      <c r="G22" s="9">
        <f t="shared" si="0"/>
        <v>-1.4875574803415947E-2</v>
      </c>
      <c r="H22" s="31">
        <v>186687.28243355453</v>
      </c>
      <c r="I22" s="31">
        <v>507712.59304713062</v>
      </c>
      <c r="J22" s="31">
        <v>4010.2896905213711</v>
      </c>
      <c r="K22" s="31">
        <v>10906.337866744923</v>
      </c>
      <c r="L22" s="34">
        <f t="shared" si="1"/>
        <v>518618.93091387552</v>
      </c>
      <c r="M22" s="34">
        <v>12152.441275036428</v>
      </c>
      <c r="N22" s="31">
        <v>33049.639971044744</v>
      </c>
      <c r="O22" s="36">
        <f t="shared" si="2"/>
        <v>551668.57088492031</v>
      </c>
    </row>
    <row r="23" spans="1:15" ht="16.5" x14ac:dyDescent="0.3">
      <c r="A23" s="3" t="s">
        <v>136</v>
      </c>
      <c r="B23" s="5">
        <v>1.0970000000000001E-2</v>
      </c>
      <c r="C23" s="5">
        <v>0.23802999999999999</v>
      </c>
      <c r="D23" s="5">
        <v>0.23119853739972523</v>
      </c>
      <c r="E23" s="5">
        <v>0.249</v>
      </c>
      <c r="F23" s="8">
        <v>0.24216862707088821</v>
      </c>
      <c r="G23" s="9">
        <f t="shared" si="0"/>
        <v>-2.743523264703529E-2</v>
      </c>
      <c r="H23" s="31">
        <v>249950.98467733525</v>
      </c>
      <c r="I23" s="31">
        <v>679763.83238842594</v>
      </c>
      <c r="J23" s="31">
        <v>5369.2776707698067</v>
      </c>
      <c r="K23" s="31">
        <v>14602.225997835969</v>
      </c>
      <c r="L23" s="34">
        <f t="shared" si="1"/>
        <v>694366.05838626192</v>
      </c>
      <c r="M23" s="34">
        <v>16270.60302840895</v>
      </c>
      <c r="N23" s="31">
        <v>44249.345463230326</v>
      </c>
      <c r="O23" s="36">
        <f t="shared" si="2"/>
        <v>738615.4038494922</v>
      </c>
    </row>
    <row r="24" spans="1:15" ht="16.5" x14ac:dyDescent="0.3">
      <c r="A24" s="3" t="s">
        <v>141</v>
      </c>
      <c r="B24" s="5">
        <v>0.12678</v>
      </c>
      <c r="C24" s="5">
        <v>0.21322000000000002</v>
      </c>
      <c r="D24" s="5">
        <v>0.20608003278189835</v>
      </c>
      <c r="E24" s="5">
        <v>0.34</v>
      </c>
      <c r="F24" s="8">
        <v>0.33286015603468155</v>
      </c>
      <c r="G24" s="9">
        <f t="shared" si="0"/>
        <v>-2.099954107446611E-2</v>
      </c>
      <c r="H24" s="31">
        <v>261237.53571830131</v>
      </c>
      <c r="I24" s="31">
        <v>710458.60720581177</v>
      </c>
      <c r="J24" s="31">
        <v>5611.7277117748745</v>
      </c>
      <c r="K24" s="31">
        <v>15261.590349807175</v>
      </c>
      <c r="L24" s="34">
        <f t="shared" si="1"/>
        <v>725720.19755561894</v>
      </c>
      <c r="M24" s="34">
        <v>17005.303040831466</v>
      </c>
      <c r="N24" s="31">
        <v>46247.427194113938</v>
      </c>
      <c r="O24" s="36">
        <f t="shared" si="2"/>
        <v>771967.6247497329</v>
      </c>
    </row>
    <row r="25" spans="1:15" ht="16.5" x14ac:dyDescent="0.3">
      <c r="A25" s="3" t="s">
        <v>156</v>
      </c>
      <c r="B25" s="5">
        <v>0.41480899999999998</v>
      </c>
      <c r="C25" s="5">
        <v>0.190191</v>
      </c>
      <c r="D25" s="5">
        <v>0.17758479945665445</v>
      </c>
      <c r="E25" s="5">
        <v>0.60499999999999998</v>
      </c>
      <c r="F25" s="8">
        <v>0.59239401881066911</v>
      </c>
      <c r="G25" s="9">
        <f t="shared" si="0"/>
        <v>-2.0836332544348579E-2</v>
      </c>
      <c r="H25" s="31">
        <v>461236.33474462852</v>
      </c>
      <c r="I25" s="31">
        <v>1254373.0481699903</v>
      </c>
      <c r="J25" s="31">
        <v>9907.9663810447091</v>
      </c>
      <c r="K25" s="31">
        <v>26945.591780920677</v>
      </c>
      <c r="L25" s="34">
        <f t="shared" si="1"/>
        <v>1281318.639950911</v>
      </c>
      <c r="M25" s="34">
        <v>30024.259814763442</v>
      </c>
      <c r="N25" s="31">
        <v>81653.63278186784</v>
      </c>
      <c r="O25" s="36">
        <f t="shared" si="2"/>
        <v>1362972.2727327789</v>
      </c>
    </row>
    <row r="26" spans="1:15" ht="16.5" x14ac:dyDescent="0.3">
      <c r="A26" s="3" t="s">
        <v>185</v>
      </c>
      <c r="B26" s="5">
        <v>1.8905999999999999E-2</v>
      </c>
      <c r="C26" s="5">
        <v>0.18509399999999998</v>
      </c>
      <c r="D26" s="5">
        <v>0.17905778409609027</v>
      </c>
      <c r="E26" s="5">
        <v>0.20399999999999999</v>
      </c>
      <c r="F26" s="8">
        <v>0.19796385739893518</v>
      </c>
      <c r="G26" s="9">
        <f t="shared" si="0"/>
        <v>-2.9588934318945159E-2</v>
      </c>
      <c r="H26" s="31">
        <v>220854.54892375693</v>
      </c>
      <c r="I26" s="31">
        <v>600633.49928640353</v>
      </c>
      <c r="J26" s="31">
        <v>4744.2477554352372</v>
      </c>
      <c r="K26" s="31">
        <v>12902.401805690002</v>
      </c>
      <c r="L26" s="34">
        <f t="shared" si="1"/>
        <v>613535.90109209355</v>
      </c>
      <c r="M26" s="34">
        <v>14376.565458206169</v>
      </c>
      <c r="N26" s="31">
        <v>39098.342601326214</v>
      </c>
      <c r="O26" s="36">
        <f t="shared" si="2"/>
        <v>652634.24369341973</v>
      </c>
    </row>
    <row r="27" spans="1:15" ht="16.5" x14ac:dyDescent="0.3">
      <c r="A27" s="3" t="s">
        <v>131</v>
      </c>
      <c r="B27" s="5">
        <v>1.3098E-2</v>
      </c>
      <c r="C27" s="5">
        <v>0.22190199999999999</v>
      </c>
      <c r="D27" s="5">
        <v>0.21463928908580798</v>
      </c>
      <c r="E27" s="5">
        <v>0.23499999999999999</v>
      </c>
      <c r="F27" s="8">
        <v>0.22773737341330891</v>
      </c>
      <c r="G27" s="9">
        <f t="shared" si="0"/>
        <v>-3.0904793985919499E-2</v>
      </c>
      <c r="H27" s="31">
        <v>265729.99095852859</v>
      </c>
      <c r="I27" s="31">
        <v>722676.23697379429</v>
      </c>
      <c r="J27" s="31">
        <v>5708.2315908830788</v>
      </c>
      <c r="K27" s="31">
        <v>15524.041193070008</v>
      </c>
      <c r="L27" s="34">
        <f t="shared" si="1"/>
        <v>738200.2781668643</v>
      </c>
      <c r="M27" s="34">
        <v>17297.740199784865</v>
      </c>
      <c r="N27" s="31">
        <v>47042.735938984712</v>
      </c>
      <c r="O27" s="36">
        <f t="shared" si="2"/>
        <v>785243.01410584897</v>
      </c>
    </row>
    <row r="28" spans="1:15" ht="16.5" x14ac:dyDescent="0.3">
      <c r="A28" s="3" t="s">
        <v>142</v>
      </c>
      <c r="B28" s="5">
        <v>2.0048E-2</v>
      </c>
      <c r="C28" s="5">
        <v>0.178952</v>
      </c>
      <c r="D28" s="5">
        <v>0.17312129013158178</v>
      </c>
      <c r="E28" s="5">
        <v>0.19900000000000001</v>
      </c>
      <c r="F28" s="8">
        <v>0.19316936165910176</v>
      </c>
      <c r="G28" s="9">
        <f t="shared" si="0"/>
        <v>-2.9299690155267566E-2</v>
      </c>
      <c r="H28" s="31">
        <v>213335.41730599385</v>
      </c>
      <c r="I28" s="31">
        <v>580184.55514112744</v>
      </c>
      <c r="J28" s="31">
        <v>4582.7268654457293</v>
      </c>
      <c r="K28" s="31">
        <v>12463.131445015912</v>
      </c>
      <c r="L28" s="34">
        <f t="shared" si="1"/>
        <v>592647.68658614333</v>
      </c>
      <c r="M28" s="34">
        <v>13887.106271522352</v>
      </c>
      <c r="N28" s="31">
        <v>37767.215008580693</v>
      </c>
      <c r="O28" s="36">
        <f t="shared" si="2"/>
        <v>630414.90159472404</v>
      </c>
    </row>
    <row r="29" spans="1:15" ht="16.5" x14ac:dyDescent="0.3">
      <c r="A29" s="3" t="s">
        <v>143</v>
      </c>
      <c r="B29" s="5">
        <v>7.3340000000000002E-3</v>
      </c>
      <c r="C29" s="5">
        <v>0.22666600000000001</v>
      </c>
      <c r="D29" s="5">
        <v>0.22081834752992513</v>
      </c>
      <c r="E29" s="5">
        <v>0.23400000000000001</v>
      </c>
      <c r="F29" s="8">
        <v>0.2281524320111156</v>
      </c>
      <c r="G29" s="9">
        <f t="shared" si="0"/>
        <v>-2.4989606790104313E-2</v>
      </c>
      <c r="H29" s="31">
        <v>213954.85094375536</v>
      </c>
      <c r="I29" s="31">
        <v>581869.15976094361</v>
      </c>
      <c r="J29" s="31">
        <v>4596.0331190860015</v>
      </c>
      <c r="K29" s="31">
        <v>12499.318979867676</v>
      </c>
      <c r="L29" s="34">
        <f t="shared" si="1"/>
        <v>594368.47874081135</v>
      </c>
      <c r="M29" s="34">
        <v>13927.42841242312</v>
      </c>
      <c r="N29" s="31">
        <v>37876.874640704948</v>
      </c>
      <c r="O29" s="36">
        <f t="shared" si="2"/>
        <v>632245.3533815163</v>
      </c>
    </row>
    <row r="30" spans="1:15" ht="16.5" x14ac:dyDescent="0.3">
      <c r="A30" s="3" t="s">
        <v>100</v>
      </c>
      <c r="B30" s="5">
        <v>7.7186380000000003</v>
      </c>
      <c r="C30" s="5">
        <v>0.83336199999999927</v>
      </c>
      <c r="D30" s="5">
        <v>0.54735235286225714</v>
      </c>
      <c r="E30" s="5">
        <v>8.5519999999999996</v>
      </c>
      <c r="F30" s="8">
        <v>8.2659934136271929</v>
      </c>
      <c r="G30" s="9">
        <f t="shared" si="0"/>
        <v>-3.3443239753602305E-2</v>
      </c>
      <c r="H30" s="31">
        <v>10464606.255565822</v>
      </c>
      <c r="I30" s="31">
        <v>28459423.202121694</v>
      </c>
      <c r="J30" s="31">
        <v>224793.58012508228</v>
      </c>
      <c r="K30" s="31">
        <v>611346.04338286747</v>
      </c>
      <c r="L30" s="34">
        <f t="shared" si="1"/>
        <v>29070769.245504562</v>
      </c>
      <c r="M30" s="34">
        <v>681195.3729756847</v>
      </c>
      <c r="N30" s="31">
        <v>1852571.126843025</v>
      </c>
      <c r="O30" s="36">
        <f t="shared" si="2"/>
        <v>30923340.372347586</v>
      </c>
    </row>
    <row r="31" spans="1:15" ht="16.5" x14ac:dyDescent="0.3">
      <c r="A31" s="3" t="s">
        <v>177</v>
      </c>
      <c r="B31" s="5">
        <v>2.3685000000000001E-2</v>
      </c>
      <c r="C31" s="5">
        <v>0.18031499999999998</v>
      </c>
      <c r="D31" s="5">
        <v>0.17200845757780509</v>
      </c>
      <c r="E31" s="5">
        <v>0.20399999999999999</v>
      </c>
      <c r="F31" s="8">
        <v>0.19569353003998416</v>
      </c>
      <c r="G31" s="9">
        <f t="shared" si="0"/>
        <v>-4.0717990000077586E-2</v>
      </c>
      <c r="H31" s="31">
        <v>303922.85229384992</v>
      </c>
      <c r="I31" s="31">
        <v>826545.10480279126</v>
      </c>
      <c r="J31" s="31">
        <v>6528.6647562705912</v>
      </c>
      <c r="K31" s="31">
        <v>17755.281823877387</v>
      </c>
      <c r="L31" s="34">
        <f t="shared" si="1"/>
        <v>844300.38662666862</v>
      </c>
      <c r="M31" s="34">
        <v>19783.911182900949</v>
      </c>
      <c r="N31" s="31">
        <v>53804.098042188838</v>
      </c>
      <c r="O31" s="36">
        <f t="shared" si="2"/>
        <v>898104.48466885742</v>
      </c>
    </row>
    <row r="32" spans="1:15" ht="16.5" x14ac:dyDescent="0.3">
      <c r="A32" s="3" t="s">
        <v>112</v>
      </c>
      <c r="B32" s="5">
        <v>4.1043999999999997E-2</v>
      </c>
      <c r="C32" s="5">
        <v>0.21395600000000001</v>
      </c>
      <c r="D32" s="5">
        <v>0.19658213700873739</v>
      </c>
      <c r="E32" s="5">
        <v>0.255</v>
      </c>
      <c r="F32" s="8">
        <v>0.23762622499792163</v>
      </c>
      <c r="G32" s="9">
        <f t="shared" si="0"/>
        <v>-6.8132450988542592E-2</v>
      </c>
      <c r="H32" s="31">
        <v>635683.66335646436</v>
      </c>
      <c r="I32" s="31">
        <v>1728798.0031273987</v>
      </c>
      <c r="J32" s="31">
        <v>13655.3256781089</v>
      </c>
      <c r="K32" s="31">
        <v>37136.867163960749</v>
      </c>
      <c r="L32" s="34">
        <f t="shared" si="1"/>
        <v>1765934.8702913595</v>
      </c>
      <c r="M32" s="34">
        <v>41379.939156749635</v>
      </c>
      <c r="N32" s="31">
        <v>112536.408134193</v>
      </c>
      <c r="O32" s="36">
        <f t="shared" si="2"/>
        <v>1878471.2784255524</v>
      </c>
    </row>
    <row r="33" spans="1:15" ht="16.5" x14ac:dyDescent="0.3">
      <c r="A33" s="3" t="s">
        <v>163</v>
      </c>
      <c r="B33" s="5">
        <v>1.6899999999999998E-2</v>
      </c>
      <c r="C33" s="5">
        <v>0.19109999999999999</v>
      </c>
      <c r="D33" s="5">
        <v>0.18344917954212453</v>
      </c>
      <c r="E33" s="5">
        <v>0.20799999999999999</v>
      </c>
      <c r="F33" s="8">
        <v>0.2003492537282435</v>
      </c>
      <c r="G33" s="9">
        <f t="shared" si="0"/>
        <v>-3.67824339988293E-2</v>
      </c>
      <c r="H33" s="31">
        <v>279930.78170168214</v>
      </c>
      <c r="I33" s="31">
        <v>761296.54467521643</v>
      </c>
      <c r="J33" s="31">
        <v>6013.2833543034794</v>
      </c>
      <c r="K33" s="31">
        <v>16353.656471630269</v>
      </c>
      <c r="L33" s="34">
        <f t="shared" si="1"/>
        <v>777650.20114684675</v>
      </c>
      <c r="M33" s="34">
        <v>18222.143154906749</v>
      </c>
      <c r="N33" s="31">
        <v>49556.731618001606</v>
      </c>
      <c r="O33" s="36">
        <f t="shared" si="2"/>
        <v>827206.93276484834</v>
      </c>
    </row>
    <row r="34" spans="1:15" ht="16.5" x14ac:dyDescent="0.3">
      <c r="A34" s="3" t="s">
        <v>101</v>
      </c>
      <c r="B34" s="5">
        <v>0.19270799999999999</v>
      </c>
      <c r="C34" s="5">
        <v>0.33729200000000004</v>
      </c>
      <c r="D34" s="5">
        <v>0.26516523755514998</v>
      </c>
      <c r="E34" s="5">
        <v>0.53</v>
      </c>
      <c r="F34" s="8">
        <v>0.45787340709833729</v>
      </c>
      <c r="G34" s="9">
        <f t="shared" si="0"/>
        <v>-0.13608791113521268</v>
      </c>
      <c r="H34" s="31">
        <v>2639017.5304828268</v>
      </c>
      <c r="I34" s="31">
        <v>7177041.8211275479</v>
      </c>
      <c r="J34" s="31">
        <v>56689.586230209505</v>
      </c>
      <c r="K34" s="31">
        <v>154172.3487991349</v>
      </c>
      <c r="L34" s="34">
        <f t="shared" si="1"/>
        <v>7331214.1699266825</v>
      </c>
      <c r="M34" s="34">
        <v>171787.30733518861</v>
      </c>
      <c r="N34" s="31">
        <v>467190.7915890076</v>
      </c>
      <c r="O34" s="36">
        <f t="shared" si="2"/>
        <v>7798404.9615156902</v>
      </c>
    </row>
    <row r="35" spans="1:15" ht="16.5" x14ac:dyDescent="0.3">
      <c r="A35" s="3" t="s">
        <v>102</v>
      </c>
      <c r="B35" s="5">
        <v>1.6177539999999999</v>
      </c>
      <c r="C35" s="5">
        <v>0.20124600000000004</v>
      </c>
      <c r="D35" s="5">
        <v>0.16870619930189271</v>
      </c>
      <c r="E35" s="5">
        <v>1.819</v>
      </c>
      <c r="F35" s="8">
        <v>1.7864608607997297</v>
      </c>
      <c r="G35" s="9">
        <f t="shared" si="0"/>
        <v>-1.7888476745613113E-2</v>
      </c>
      <c r="H35" s="31">
        <v>1190564.4689665437</v>
      </c>
      <c r="I35" s="31">
        <v>3237845.4806846529</v>
      </c>
      <c r="J35" s="31">
        <v>25574.899123066571</v>
      </c>
      <c r="K35" s="31">
        <v>69553.202454015103</v>
      </c>
      <c r="L35" s="34">
        <f t="shared" si="1"/>
        <v>3307398.6831386681</v>
      </c>
      <c r="M35" s="34">
        <v>77500.002167584375</v>
      </c>
      <c r="N35" s="31">
        <v>210768.11740332175</v>
      </c>
      <c r="O35" s="36">
        <f t="shared" si="2"/>
        <v>3518166.80054199</v>
      </c>
    </row>
    <row r="36" spans="1:15" ht="16.5" x14ac:dyDescent="0.3">
      <c r="A36" s="3" t="s">
        <v>126</v>
      </c>
      <c r="B36" s="5">
        <v>1.5474999999999999E-2</v>
      </c>
      <c r="C36" s="5">
        <v>0.18552500000000002</v>
      </c>
      <c r="D36" s="5">
        <v>0.17478249352961067</v>
      </c>
      <c r="E36" s="5">
        <v>0.20100000000000001</v>
      </c>
      <c r="F36" s="8">
        <v>0.19025756397893859</v>
      </c>
      <c r="G36" s="9">
        <f t="shared" si="0"/>
        <v>-5.3444955328663779E-2</v>
      </c>
      <c r="H36" s="31">
        <v>393051.65874565765</v>
      </c>
      <c r="I36" s="31">
        <v>1068938.7850201305</v>
      </c>
      <c r="J36" s="31">
        <v>8443.2693773399224</v>
      </c>
      <c r="K36" s="31">
        <v>22962.218601529108</v>
      </c>
      <c r="L36" s="34">
        <f t="shared" si="1"/>
        <v>1091901.0036216595</v>
      </c>
      <c r="M36" s="34">
        <v>25585.766414818936</v>
      </c>
      <c r="N36" s="31">
        <v>69582.757016077769</v>
      </c>
      <c r="O36" s="36">
        <f t="shared" si="2"/>
        <v>1161483.7606377373</v>
      </c>
    </row>
    <row r="37" spans="1:15" ht="16.5" x14ac:dyDescent="0.3">
      <c r="A37" s="3" t="s">
        <v>119</v>
      </c>
      <c r="B37" s="5">
        <v>2.0171000000000001E-2</v>
      </c>
      <c r="C37" s="5">
        <v>0.21782899999999999</v>
      </c>
      <c r="D37" s="5">
        <v>0.19900071202615288</v>
      </c>
      <c r="E37" s="5">
        <v>0.23799999999999999</v>
      </c>
      <c r="F37" s="8">
        <v>0.21917179318195665</v>
      </c>
      <c r="G37" s="9">
        <f t="shared" si="0"/>
        <v>-7.9110112680854328E-2</v>
      </c>
      <c r="H37" s="31">
        <v>688899.41783493292</v>
      </c>
      <c r="I37" s="31">
        <v>1873522.9589199233</v>
      </c>
      <c r="J37" s="31">
        <v>14798.470453566639</v>
      </c>
      <c r="K37" s="31">
        <v>40245.750589817566</v>
      </c>
      <c r="L37" s="34">
        <f t="shared" si="1"/>
        <v>1913768.7095097408</v>
      </c>
      <c r="M37" s="34">
        <v>44844.027994383941</v>
      </c>
      <c r="N37" s="31">
        <v>121957.30442329566</v>
      </c>
      <c r="O37" s="36">
        <f t="shared" si="2"/>
        <v>2035726.0139330365</v>
      </c>
    </row>
    <row r="38" spans="1:15" ht="16.5" x14ac:dyDescent="0.3">
      <c r="A38" s="3" t="s">
        <v>120</v>
      </c>
      <c r="B38" s="5">
        <v>0.12647600000000001</v>
      </c>
      <c r="C38" s="5">
        <v>0.42552400000000001</v>
      </c>
      <c r="D38" s="5">
        <v>0.3593089983681142</v>
      </c>
      <c r="E38" s="5">
        <v>0.55200000000000005</v>
      </c>
      <c r="F38" s="8">
        <v>0.48578517824658318</v>
      </c>
      <c r="G38" s="9">
        <f t="shared" si="0"/>
        <v>-0.11995438723445084</v>
      </c>
      <c r="H38" s="31">
        <v>2422713.5700601563</v>
      </c>
      <c r="I38" s="31">
        <v>6588784.0501588956</v>
      </c>
      <c r="J38" s="31">
        <v>52043.091133197711</v>
      </c>
      <c r="K38" s="31">
        <v>141535.79400261692</v>
      </c>
      <c r="L38" s="34">
        <f t="shared" si="1"/>
        <v>6730319.8441615123</v>
      </c>
      <c r="M38" s="34">
        <v>157706.96323071048</v>
      </c>
      <c r="N38" s="31">
        <v>428898.04918527772</v>
      </c>
      <c r="O38" s="36">
        <f t="shared" si="2"/>
        <v>7159217.8933467902</v>
      </c>
    </row>
    <row r="39" spans="1:15" ht="16.5" x14ac:dyDescent="0.3">
      <c r="A39" s="3" t="s">
        <v>173</v>
      </c>
      <c r="B39" s="5">
        <v>0.434471</v>
      </c>
      <c r="C39" s="5">
        <v>0.14552899999999996</v>
      </c>
      <c r="D39" s="5">
        <v>0.13903598821619098</v>
      </c>
      <c r="E39" s="5">
        <v>0.57999999999999996</v>
      </c>
      <c r="F39" s="8">
        <v>0.57350720057671944</v>
      </c>
      <c r="G39" s="9">
        <f t="shared" si="0"/>
        <v>-1.1194481764276731E-2</v>
      </c>
      <c r="H39" s="31">
        <v>237563.02371453121</v>
      </c>
      <c r="I39" s="31">
        <v>646073.67577462213</v>
      </c>
      <c r="J39" s="31">
        <v>5103.1678882066044</v>
      </c>
      <c r="K39" s="31">
        <v>13878.51688396819</v>
      </c>
      <c r="L39" s="34">
        <f t="shared" si="1"/>
        <v>659952.19265859027</v>
      </c>
      <c r="M39" s="34">
        <v>15464.206544644665</v>
      </c>
      <c r="N39" s="31">
        <v>42056.278830843228</v>
      </c>
      <c r="O39" s="36">
        <f t="shared" si="2"/>
        <v>702008.47148943355</v>
      </c>
    </row>
    <row r="40" spans="1:15" ht="16.5" x14ac:dyDescent="0.3">
      <c r="A40" s="3" t="s">
        <v>114</v>
      </c>
      <c r="B40" s="5">
        <v>0.11064499999999999</v>
      </c>
      <c r="C40" s="5">
        <v>0.197355</v>
      </c>
      <c r="D40" s="5">
        <v>0.16599172462591344</v>
      </c>
      <c r="E40" s="5">
        <v>0.308</v>
      </c>
      <c r="F40" s="8">
        <v>0.27663682706009862</v>
      </c>
      <c r="G40" s="9">
        <f t="shared" si="0"/>
        <v>-0.10182848357110841</v>
      </c>
      <c r="H40" s="31">
        <v>1147537.4043081477</v>
      </c>
      <c r="I40" s="31">
        <v>3120829.5689195013</v>
      </c>
      <c r="J40" s="31">
        <v>24650.620877844427</v>
      </c>
      <c r="K40" s="31">
        <v>67039.545934611815</v>
      </c>
      <c r="L40" s="34">
        <f t="shared" si="1"/>
        <v>3187869.1148541132</v>
      </c>
      <c r="M40" s="34">
        <v>74699.14787433832</v>
      </c>
      <c r="N40" s="31">
        <v>203150.94617754599</v>
      </c>
      <c r="O40" s="36">
        <f t="shared" si="2"/>
        <v>3391020.0610316591</v>
      </c>
    </row>
    <row r="41" spans="1:15" ht="16.5" x14ac:dyDescent="0.3">
      <c r="A41" s="3" t="s">
        <v>121</v>
      </c>
      <c r="B41" s="5">
        <v>4.7759999999999999E-3</v>
      </c>
      <c r="C41" s="5">
        <v>0.182224</v>
      </c>
      <c r="D41" s="5">
        <v>0.17468587965870888</v>
      </c>
      <c r="E41" s="5">
        <v>0.187</v>
      </c>
      <c r="F41" s="8">
        <v>0.17946194611059246</v>
      </c>
      <c r="G41" s="9">
        <f t="shared" si="0"/>
        <v>-4.0310448606457383E-2</v>
      </c>
      <c r="H41" s="31">
        <v>275807.51508660428</v>
      </c>
      <c r="I41" s="31">
        <v>750082.95605966123</v>
      </c>
      <c r="J41" s="31">
        <v>5924.7101350559387</v>
      </c>
      <c r="K41" s="31">
        <v>16112.773760004176</v>
      </c>
      <c r="L41" s="34">
        <f t="shared" si="1"/>
        <v>766195.72981966543</v>
      </c>
      <c r="M41" s="34">
        <v>17953.738394026004</v>
      </c>
      <c r="N41" s="31">
        <v>48826.781107412004</v>
      </c>
      <c r="O41" s="36">
        <f t="shared" si="2"/>
        <v>815022.51092707738</v>
      </c>
    </row>
    <row r="42" spans="1:15" ht="16.5" x14ac:dyDescent="0.3">
      <c r="A42" s="3" t="s">
        <v>132</v>
      </c>
      <c r="B42" s="5">
        <v>2.8090679999999999</v>
      </c>
      <c r="C42" s="5">
        <v>0.37493200000000027</v>
      </c>
      <c r="D42" s="5">
        <v>0.33607113768083602</v>
      </c>
      <c r="E42" s="5">
        <v>3.1840000000000002</v>
      </c>
      <c r="F42" s="8">
        <v>3.1451403022759035</v>
      </c>
      <c r="G42" s="9">
        <f t="shared" si="0"/>
        <v>-1.2204678933447455E-2</v>
      </c>
      <c r="H42" s="31">
        <v>1421825.4238484949</v>
      </c>
      <c r="I42" s="31">
        <v>3866780.1223116787</v>
      </c>
      <c r="J42" s="31">
        <v>30542.690239279065</v>
      </c>
      <c r="K42" s="31">
        <v>83063.550220882651</v>
      </c>
      <c r="L42" s="34">
        <f t="shared" si="1"/>
        <v>3949843.6725325612</v>
      </c>
      <c r="M42" s="34">
        <v>92553.974440237507</v>
      </c>
      <c r="N42" s="31">
        <v>251708.72781114985</v>
      </c>
      <c r="O42" s="36">
        <f t="shared" si="2"/>
        <v>4201552.4003437115</v>
      </c>
    </row>
    <row r="43" spans="1:15" ht="16.5" x14ac:dyDescent="0.3">
      <c r="A43" s="3" t="s">
        <v>152</v>
      </c>
      <c r="B43" s="5">
        <v>8.1720000000000004E-3</v>
      </c>
      <c r="C43" s="5">
        <v>0.18382799999999999</v>
      </c>
      <c r="D43" s="5">
        <v>0.18052577363493957</v>
      </c>
      <c r="E43" s="5">
        <v>0.192</v>
      </c>
      <c r="F43" s="8">
        <v>0.188697843506728</v>
      </c>
      <c r="G43" s="9">
        <f t="shared" si="0"/>
        <v>-1.7198731735791672E-2</v>
      </c>
      <c r="H43" s="31">
        <v>120821.57944190968</v>
      </c>
      <c r="I43" s="31">
        <v>328584.98230234208</v>
      </c>
      <c r="J43" s="31">
        <v>2595.4072934821015</v>
      </c>
      <c r="K43" s="31">
        <v>7058.4399205459231</v>
      </c>
      <c r="L43" s="34">
        <f t="shared" si="1"/>
        <v>335643.42222288798</v>
      </c>
      <c r="M43" s="34">
        <v>7864.90182826214</v>
      </c>
      <c r="N43" s="31">
        <v>21389.296845698696</v>
      </c>
      <c r="O43" s="36">
        <f t="shared" si="2"/>
        <v>357032.71906858665</v>
      </c>
    </row>
    <row r="44" spans="1:15" ht="16.5" x14ac:dyDescent="0.3">
      <c r="A44" s="3" t="s">
        <v>103</v>
      </c>
      <c r="B44" s="5">
        <v>0.13355600000000001</v>
      </c>
      <c r="C44" s="5">
        <v>0.34844399999999998</v>
      </c>
      <c r="D44" s="5">
        <v>0.26972951272792944</v>
      </c>
      <c r="E44" s="5">
        <v>0.48199999999999998</v>
      </c>
      <c r="F44" s="8">
        <v>0.40328566205814931</v>
      </c>
      <c r="G44" s="9">
        <f t="shared" si="0"/>
        <v>-0.1633077550660802</v>
      </c>
      <c r="H44" s="31">
        <v>2880054.4899176117</v>
      </c>
      <c r="I44" s="31">
        <v>7832563.1726603555</v>
      </c>
      <c r="J44" s="31">
        <v>61867.378851407382</v>
      </c>
      <c r="K44" s="31">
        <v>168253.81425141776</v>
      </c>
      <c r="L44" s="34">
        <f t="shared" si="1"/>
        <v>8000816.9869117737</v>
      </c>
      <c r="M44" s="34">
        <v>187477.65033263993</v>
      </c>
      <c r="N44" s="31">
        <v>509862.06852438324</v>
      </c>
      <c r="O44" s="36">
        <f t="shared" si="2"/>
        <v>8510679.0554361567</v>
      </c>
    </row>
    <row r="45" spans="1:15" ht="16.5" x14ac:dyDescent="0.3">
      <c r="A45" s="3" t="s">
        <v>188</v>
      </c>
      <c r="B45" s="5">
        <v>0.5655</v>
      </c>
      <c r="C45" s="5">
        <v>0.15149999999999997</v>
      </c>
      <c r="D45" s="5">
        <v>0.14683116095923429</v>
      </c>
      <c r="E45" s="5">
        <v>0.71699999999999997</v>
      </c>
      <c r="F45" s="8">
        <v>0.71233142472414912</v>
      </c>
      <c r="G45" s="9">
        <f t="shared" si="0"/>
        <v>-6.5112625883554376E-3</v>
      </c>
      <c r="H45" s="31">
        <v>170817.05234776065</v>
      </c>
      <c r="I45" s="31">
        <v>464552.09724859748</v>
      </c>
      <c r="J45" s="31">
        <v>3669.376162456465</v>
      </c>
      <c r="K45" s="31">
        <v>9979.1933441913661</v>
      </c>
      <c r="L45" s="34">
        <f t="shared" si="1"/>
        <v>474531.29059278884</v>
      </c>
      <c r="M45" s="34">
        <v>11119.365874158219</v>
      </c>
      <c r="N45" s="31">
        <v>30240.0999544142</v>
      </c>
      <c r="O45" s="36">
        <f t="shared" si="2"/>
        <v>504771.39054720302</v>
      </c>
    </row>
    <row r="46" spans="1:15" ht="16.5" x14ac:dyDescent="0.3">
      <c r="A46" s="3" t="s">
        <v>104</v>
      </c>
      <c r="B46" s="5">
        <v>8.5536000000000001E-2</v>
      </c>
      <c r="C46" s="5">
        <v>0.25146400000000002</v>
      </c>
      <c r="D46" s="5">
        <v>0.22050563037871401</v>
      </c>
      <c r="E46" s="5">
        <v>0.33700000000000002</v>
      </c>
      <c r="F46" s="8">
        <v>0.30604174370106879</v>
      </c>
      <c r="G46" s="9">
        <f t="shared" si="0"/>
        <v>-9.1864262014632714E-2</v>
      </c>
      <c r="H46" s="31">
        <v>1132722.0349566322</v>
      </c>
      <c r="I46" s="31">
        <v>3080537.860280558</v>
      </c>
      <c r="J46" s="31">
        <v>24332.367153235245</v>
      </c>
      <c r="K46" s="31">
        <v>66174.026753755214</v>
      </c>
      <c r="L46" s="34">
        <f t="shared" si="1"/>
        <v>3146711.8870343133</v>
      </c>
      <c r="M46" s="34">
        <v>73734.738817302859</v>
      </c>
      <c r="N46" s="31">
        <v>200528.15036241122</v>
      </c>
      <c r="O46" s="36">
        <f t="shared" si="2"/>
        <v>3347240.0373967243</v>
      </c>
    </row>
    <row r="47" spans="1:15" ht="16.5" x14ac:dyDescent="0.3">
      <c r="A47" s="3" t="s">
        <v>178</v>
      </c>
      <c r="B47" s="5">
        <v>1.457E-2</v>
      </c>
      <c r="C47" s="5">
        <v>0.18942999999999999</v>
      </c>
      <c r="D47" s="5">
        <v>0.17907851423238746</v>
      </c>
      <c r="E47" s="5">
        <v>0.20399999999999999</v>
      </c>
      <c r="F47" s="8">
        <v>0.19364858593735651</v>
      </c>
      <c r="G47" s="9">
        <f t="shared" si="0"/>
        <v>-5.0742225797271945E-2</v>
      </c>
      <c r="H47" s="31">
        <v>378744.67762323562</v>
      </c>
      <c r="I47" s="31">
        <v>1030029.6831806597</v>
      </c>
      <c r="J47" s="31">
        <v>8135.9365041531273</v>
      </c>
      <c r="K47" s="31">
        <v>22126.399642999731</v>
      </c>
      <c r="L47" s="34">
        <f t="shared" si="1"/>
        <v>1052156.0828236593</v>
      </c>
      <c r="M47" s="34">
        <v>24654.450978400942</v>
      </c>
      <c r="N47" s="31">
        <v>67049.962232175487</v>
      </c>
      <c r="O47" s="36">
        <f t="shared" si="2"/>
        <v>1119206.0450558348</v>
      </c>
    </row>
    <row r="48" spans="1:15" ht="16.5" x14ac:dyDescent="0.3">
      <c r="A48" s="3" t="s">
        <v>199</v>
      </c>
      <c r="B48" s="5">
        <v>0.16889000000000001</v>
      </c>
      <c r="C48" s="5">
        <v>0.23011000000000001</v>
      </c>
      <c r="D48" s="5">
        <v>0.16845064566401516</v>
      </c>
      <c r="E48" s="5">
        <v>0.39900000000000002</v>
      </c>
      <c r="F48" s="8">
        <v>0.33734077057589817</v>
      </c>
      <c r="G48" s="9">
        <f t="shared" si="0"/>
        <v>-0.15453440958421516</v>
      </c>
      <c r="H48" s="31">
        <v>2256030.4156903587</v>
      </c>
      <c r="I48" s="31">
        <v>6135474.4544584742</v>
      </c>
      <c r="J48" s="31">
        <v>48462.516565721715</v>
      </c>
      <c r="K48" s="31">
        <v>131798.10445807673</v>
      </c>
      <c r="L48" s="34">
        <f t="shared" si="1"/>
        <v>6267272.5589165511</v>
      </c>
      <c r="M48" s="34">
        <v>146856.69416785811</v>
      </c>
      <c r="N48" s="31">
        <v>399389.78183385526</v>
      </c>
      <c r="O48" s="36">
        <f t="shared" si="2"/>
        <v>6666662.3407504065</v>
      </c>
    </row>
    <row r="49" spans="1:15" ht="16.5" x14ac:dyDescent="0.3">
      <c r="A49" s="3" t="s">
        <v>179</v>
      </c>
      <c r="B49" s="5">
        <v>2.8476999999999999E-2</v>
      </c>
      <c r="C49" s="5">
        <v>0.21452299999999999</v>
      </c>
      <c r="D49" s="5">
        <v>0.19984771814751731</v>
      </c>
      <c r="E49" s="5">
        <v>0.24299999999999999</v>
      </c>
      <c r="F49" s="8">
        <v>0.22832480269253391</v>
      </c>
      <c r="G49" s="9">
        <f t="shared" si="0"/>
        <v>-6.0391758466938561E-2</v>
      </c>
      <c r="H49" s="31">
        <v>536946.24131905567</v>
      </c>
      <c r="I49" s="31">
        <v>1460272.8421205478</v>
      </c>
      <c r="J49" s="31">
        <v>11534.315288415062</v>
      </c>
      <c r="K49" s="31">
        <v>31368.591624277749</v>
      </c>
      <c r="L49" s="34">
        <f t="shared" si="1"/>
        <v>1491641.4337448254</v>
      </c>
      <c r="M49" s="34">
        <v>34952.609414108214</v>
      </c>
      <c r="N49" s="31">
        <v>95056.71585163557</v>
      </c>
      <c r="O49" s="36">
        <f t="shared" si="2"/>
        <v>1586698.1495964611</v>
      </c>
    </row>
    <row r="50" spans="1:15" ht="16.5" x14ac:dyDescent="0.3">
      <c r="A50" s="3" t="s">
        <v>122</v>
      </c>
      <c r="B50" s="5">
        <v>1.8200999999999998E-2</v>
      </c>
      <c r="C50" s="5">
        <v>0.20579900000000001</v>
      </c>
      <c r="D50" s="5">
        <v>0.18473438336683068</v>
      </c>
      <c r="E50" s="5">
        <v>0.224</v>
      </c>
      <c r="F50" s="8">
        <v>0.20293545851057987</v>
      </c>
      <c r="G50" s="9">
        <f t="shared" si="0"/>
        <v>-9.4038131649197054E-2</v>
      </c>
      <c r="H50" s="31">
        <v>770723.97330556903</v>
      </c>
      <c r="I50" s="31">
        <v>2096052.0819077813</v>
      </c>
      <c r="J50" s="31">
        <v>16556.17010486548</v>
      </c>
      <c r="K50" s="31">
        <v>45025.970410504044</v>
      </c>
      <c r="L50" s="34">
        <f t="shared" si="1"/>
        <v>2141078.0523182852</v>
      </c>
      <c r="M50" s="34">
        <v>50170.411732209206</v>
      </c>
      <c r="N50" s="31">
        <v>136442.8765728492</v>
      </c>
      <c r="O50" s="36">
        <f t="shared" si="2"/>
        <v>2277520.9288911344</v>
      </c>
    </row>
    <row r="51" spans="1:15" ht="16.5" x14ac:dyDescent="0.3">
      <c r="A51" s="3" t="s">
        <v>123</v>
      </c>
      <c r="B51" s="5">
        <v>1.3323E-2</v>
      </c>
      <c r="C51" s="5">
        <v>0.205677</v>
      </c>
      <c r="D51" s="5">
        <v>0.19206304555683346</v>
      </c>
      <c r="E51" s="5">
        <v>0.219</v>
      </c>
      <c r="F51" s="8">
        <v>0.20538612160802389</v>
      </c>
      <c r="G51" s="9">
        <f t="shared" si="0"/>
        <v>-6.2163828273863575E-2</v>
      </c>
      <c r="H51" s="31">
        <v>498113.97279321868</v>
      </c>
      <c r="I51" s="31">
        <v>1354665.0498266495</v>
      </c>
      <c r="J51" s="31">
        <v>10700.146811062325</v>
      </c>
      <c r="K51" s="31">
        <v>29099.996596516965</v>
      </c>
      <c r="L51" s="34">
        <f t="shared" si="1"/>
        <v>1383765.0464231665</v>
      </c>
      <c r="M51" s="34">
        <v>32424.816108184285</v>
      </c>
      <c r="N51" s="31">
        <v>88182.158156498524</v>
      </c>
      <c r="O51" s="36">
        <f t="shared" si="2"/>
        <v>1471947.2045796651</v>
      </c>
    </row>
    <row r="52" spans="1:15" ht="16.5" x14ac:dyDescent="0.3">
      <c r="A52" s="3" t="s">
        <v>105</v>
      </c>
      <c r="B52" s="5">
        <v>0.148343</v>
      </c>
      <c r="C52" s="5">
        <v>0.21865699999999999</v>
      </c>
      <c r="D52" s="5">
        <v>0.16187608250813315</v>
      </c>
      <c r="E52" s="5">
        <v>0.36699999999999999</v>
      </c>
      <c r="F52" s="8">
        <v>0.31021919737733206</v>
      </c>
      <c r="G52" s="9">
        <f t="shared" si="0"/>
        <v>-0.15471608344051213</v>
      </c>
      <c r="H52" s="31">
        <v>2077535.1709792446</v>
      </c>
      <c r="I52" s="31">
        <v>5650040.8332844302</v>
      </c>
      <c r="J52" s="31">
        <v>44628.202678128146</v>
      </c>
      <c r="K52" s="31">
        <v>121370.34836751588</v>
      </c>
      <c r="L52" s="34">
        <f t="shared" si="1"/>
        <v>5771411.1816519462</v>
      </c>
      <c r="M52" s="34">
        <v>135237.51501998468</v>
      </c>
      <c r="N52" s="31">
        <v>367790.39543030848</v>
      </c>
      <c r="O52" s="36">
        <f t="shared" si="2"/>
        <v>6139201.5770822549</v>
      </c>
    </row>
    <row r="53" spans="1:15" ht="16.5" x14ac:dyDescent="0.3">
      <c r="A53" s="3" t="s">
        <v>106</v>
      </c>
      <c r="B53" s="5">
        <v>2.1932879999999999</v>
      </c>
      <c r="C53" s="5">
        <v>0.48771200000000015</v>
      </c>
      <c r="D53" s="5">
        <v>0.3183621682054199</v>
      </c>
      <c r="E53" s="5">
        <v>2.681</v>
      </c>
      <c r="F53" s="8">
        <v>2.5116510982295837</v>
      </c>
      <c r="G53" s="9">
        <f t="shared" si="0"/>
        <v>-6.3166319198215692E-2</v>
      </c>
      <c r="H53" s="31">
        <v>6196254.4265672714</v>
      </c>
      <c r="I53" s="31">
        <v>16851262.502103861</v>
      </c>
      <c r="J53" s="31">
        <v>133103.73863069294</v>
      </c>
      <c r="K53" s="31">
        <v>361987.40162447363</v>
      </c>
      <c r="L53" s="34">
        <f t="shared" si="1"/>
        <v>17213249.903728336</v>
      </c>
      <c r="M53" s="34">
        <v>403346.26474003959</v>
      </c>
      <c r="N53" s="31">
        <v>1096935.8774608888</v>
      </c>
      <c r="O53" s="36">
        <f t="shared" si="2"/>
        <v>18310185.781189226</v>
      </c>
    </row>
    <row r="54" spans="1:15" ht="16.5" x14ac:dyDescent="0.3">
      <c r="A54" s="3" t="s">
        <v>144</v>
      </c>
      <c r="B54" s="5">
        <v>0.43534899999999999</v>
      </c>
      <c r="C54" s="5">
        <v>0.425651</v>
      </c>
      <c r="D54" s="5">
        <v>0.37919673796927128</v>
      </c>
      <c r="E54" s="5">
        <v>0.86099999999999999</v>
      </c>
      <c r="F54" s="8">
        <v>0.8145460395826204</v>
      </c>
      <c r="G54" s="9">
        <f t="shared" si="0"/>
        <v>-5.3953496419720803E-2</v>
      </c>
      <c r="H54" s="31">
        <v>1699689.5454213805</v>
      </c>
      <c r="I54" s="31">
        <v>4622456.2017936548</v>
      </c>
      <c r="J54" s="31">
        <v>36511.579001190723</v>
      </c>
      <c r="K54" s="31">
        <v>99296.471668001846</v>
      </c>
      <c r="L54" s="34">
        <f t="shared" si="1"/>
        <v>4721752.673461657</v>
      </c>
      <c r="M54" s="34">
        <v>110641.58799289563</v>
      </c>
      <c r="N54" s="31">
        <v>300899.59426517831</v>
      </c>
      <c r="O54" s="36">
        <f t="shared" si="2"/>
        <v>5022652.2677268349</v>
      </c>
    </row>
    <row r="55" spans="1:15" ht="16.5" x14ac:dyDescent="0.3">
      <c r="A55" s="3" t="s">
        <v>107</v>
      </c>
      <c r="B55" s="5">
        <v>0.97231299999999998</v>
      </c>
      <c r="C55" s="5">
        <v>0.97468700000000008</v>
      </c>
      <c r="D55" s="5">
        <v>0.63470713762253228</v>
      </c>
      <c r="E55" s="5">
        <v>1.9470000000000001</v>
      </c>
      <c r="F55" s="8">
        <v>1.6070207326765646</v>
      </c>
      <c r="G55" s="9">
        <f t="shared" si="0"/>
        <v>-0.17461698373057799</v>
      </c>
      <c r="H55" s="31">
        <v>12439395.933903471</v>
      </c>
      <c r="I55" s="31">
        <v>33830038.571534283</v>
      </c>
      <c r="J55" s="31">
        <v>267214.67375691142</v>
      </c>
      <c r="K55" s="31">
        <v>726713.96329126705</v>
      </c>
      <c r="L55" s="34">
        <f t="shared" si="1"/>
        <v>34556752.534825549</v>
      </c>
      <c r="M55" s="34">
        <v>809744.65219660848</v>
      </c>
      <c r="N55" s="31">
        <v>2202172.2728708708</v>
      </c>
      <c r="O55" s="36">
        <f t="shared" si="2"/>
        <v>36758924.807696417</v>
      </c>
    </row>
    <row r="56" spans="1:15" ht="16.5" x14ac:dyDescent="0.3">
      <c r="A56" s="3" t="s">
        <v>108</v>
      </c>
      <c r="B56" s="5">
        <v>5.8692000000000001E-2</v>
      </c>
      <c r="C56" s="5">
        <v>0.188308</v>
      </c>
      <c r="D56" s="5">
        <v>0.17152852507105557</v>
      </c>
      <c r="E56" s="5">
        <v>0.247</v>
      </c>
      <c r="F56" s="8">
        <v>0.23022061031805932</v>
      </c>
      <c r="G56" s="9">
        <f t="shared" si="0"/>
        <v>-6.7932751748747688E-2</v>
      </c>
      <c r="H56" s="31">
        <v>613935.8832853362</v>
      </c>
      <c r="I56" s="31">
        <v>1669652.9897713813</v>
      </c>
      <c r="J56" s="31">
        <v>13188.154604246345</v>
      </c>
      <c r="K56" s="31">
        <v>35866.354067323911</v>
      </c>
      <c r="L56" s="34">
        <f t="shared" si="1"/>
        <v>1705519.3438387052</v>
      </c>
      <c r="M56" s="34">
        <v>39964.263612429495</v>
      </c>
      <c r="N56" s="31">
        <v>108686.3531537419</v>
      </c>
      <c r="O56" s="36">
        <f t="shared" si="2"/>
        <v>1814205.6969924471</v>
      </c>
    </row>
    <row r="57" spans="1:15" ht="16.5" x14ac:dyDescent="0.3">
      <c r="A57" s="3" t="s">
        <v>180</v>
      </c>
      <c r="B57" s="5">
        <v>7.0299E-2</v>
      </c>
      <c r="C57" s="5">
        <v>0.25370100000000001</v>
      </c>
      <c r="D57" s="5">
        <v>0.23091228637324449</v>
      </c>
      <c r="E57" s="5">
        <v>0.32400000000000001</v>
      </c>
      <c r="F57" s="8">
        <v>0.30121139790699958</v>
      </c>
      <c r="G57" s="9">
        <f t="shared" si="0"/>
        <v>-7.0335191645063078E-2</v>
      </c>
      <c r="H57" s="31">
        <v>833805.09184206091</v>
      </c>
      <c r="I57" s="31">
        <v>2267606.7686919477</v>
      </c>
      <c r="J57" s="31">
        <v>17911.235945643857</v>
      </c>
      <c r="K57" s="31">
        <v>48711.191936057323</v>
      </c>
      <c r="L57" s="34">
        <f t="shared" si="1"/>
        <v>2316317.9606280052</v>
      </c>
      <c r="M57" s="34">
        <v>54276.688167247921</v>
      </c>
      <c r="N57" s="31">
        <v>147610.25888955229</v>
      </c>
      <c r="O57" s="36">
        <f t="shared" si="2"/>
        <v>2463928.2195175574</v>
      </c>
    </row>
    <row r="58" spans="1:15" ht="16.5" x14ac:dyDescent="0.3">
      <c r="A58" s="3" t="s">
        <v>189</v>
      </c>
      <c r="B58" s="5">
        <v>2.9562000000000001E-2</v>
      </c>
      <c r="C58" s="5">
        <v>0.34843800000000003</v>
      </c>
      <c r="D58" s="5">
        <v>0.33996780135412974</v>
      </c>
      <c r="E58" s="5">
        <v>0.378</v>
      </c>
      <c r="F58" s="8">
        <v>0.36952993818514579</v>
      </c>
      <c r="G58" s="9">
        <f t="shared" si="0"/>
        <v>-2.2407570938767774E-2</v>
      </c>
      <c r="H58" s="31">
        <v>309908.46391633898</v>
      </c>
      <c r="I58" s="31">
        <v>842823.50554981898</v>
      </c>
      <c r="J58" s="31">
        <v>6657.2436089284602</v>
      </c>
      <c r="K58" s="31">
        <v>18104.963397485306</v>
      </c>
      <c r="L58" s="34">
        <f t="shared" si="1"/>
        <v>860928.4689473043</v>
      </c>
      <c r="M58" s="34">
        <v>20173.545617497992</v>
      </c>
      <c r="N58" s="31">
        <v>54863.743383590845</v>
      </c>
      <c r="O58" s="36">
        <f t="shared" si="2"/>
        <v>915792.21233089513</v>
      </c>
    </row>
    <row r="59" spans="1:15" ht="16.5" x14ac:dyDescent="0.3">
      <c r="A59" s="3" t="s">
        <v>184</v>
      </c>
      <c r="B59" s="5">
        <v>1.9820999999999998E-2</v>
      </c>
      <c r="C59" s="5">
        <v>0.22117899999999999</v>
      </c>
      <c r="D59" s="5">
        <v>0.20548237492018573</v>
      </c>
      <c r="E59" s="5">
        <v>0.24099999999999999</v>
      </c>
      <c r="F59" s="8">
        <v>0.22530345834644691</v>
      </c>
      <c r="G59" s="9">
        <f t="shared" si="0"/>
        <v>-6.5130878230510669E-2</v>
      </c>
      <c r="H59" s="31">
        <v>574315.89272707049</v>
      </c>
      <c r="I59" s="31">
        <v>1561902.9176688564</v>
      </c>
      <c r="J59" s="31">
        <v>12337.064816001599</v>
      </c>
      <c r="K59" s="31">
        <v>33551.74003645403</v>
      </c>
      <c r="L59" s="34">
        <f t="shared" si="1"/>
        <v>1595454.6577053105</v>
      </c>
      <c r="M59" s="34">
        <v>37385.193403144251</v>
      </c>
      <c r="N59" s="31">
        <v>101672.34338008276</v>
      </c>
      <c r="O59" s="36">
        <f t="shared" si="2"/>
        <v>1697127.0010853934</v>
      </c>
    </row>
    <row r="60" spans="1:15" ht="16.5" x14ac:dyDescent="0.3">
      <c r="A60" s="3" t="s">
        <v>145</v>
      </c>
      <c r="B60" s="5">
        <v>0.99764799999999998</v>
      </c>
      <c r="C60" s="5">
        <v>0.45735200000000009</v>
      </c>
      <c r="D60" s="5">
        <v>0.38574996143108442</v>
      </c>
      <c r="E60" s="5">
        <v>1.4550000000000001</v>
      </c>
      <c r="F60" s="8">
        <v>1.3833984736813767</v>
      </c>
      <c r="G60" s="9">
        <f t="shared" si="0"/>
        <v>-4.9210671009363161E-2</v>
      </c>
      <c r="H60" s="31">
        <v>2619806.0321773291</v>
      </c>
      <c r="I60" s="31">
        <v>7124794.4505843697</v>
      </c>
      <c r="J60" s="31">
        <v>56276.897842496634</v>
      </c>
      <c r="K60" s="31">
        <v>153050.00619113899</v>
      </c>
      <c r="L60" s="34">
        <f t="shared" si="1"/>
        <v>7277844.4567755088</v>
      </c>
      <c r="M60" s="34">
        <v>170536.73149563652</v>
      </c>
      <c r="N60" s="31">
        <v>463789.7398728733</v>
      </c>
      <c r="O60" s="36">
        <f t="shared" si="2"/>
        <v>7741634.1966483817</v>
      </c>
    </row>
    <row r="61" spans="1:15" ht="16.5" x14ac:dyDescent="0.3">
      <c r="A61" s="3" t="s">
        <v>175</v>
      </c>
      <c r="B61" s="5">
        <v>1.4130999999999999E-2</v>
      </c>
      <c r="C61" s="5">
        <v>0.19486899999999999</v>
      </c>
      <c r="D61" s="5">
        <v>0.18997651847408509</v>
      </c>
      <c r="E61" s="5">
        <v>0.20899999999999999</v>
      </c>
      <c r="F61" s="8">
        <v>0.20410759405185724</v>
      </c>
      <c r="G61" s="9">
        <f t="shared" si="0"/>
        <v>-2.3408640900204558E-2</v>
      </c>
      <c r="H61" s="31">
        <v>179006.72337303031</v>
      </c>
      <c r="I61" s="31">
        <v>486824.6326791913</v>
      </c>
      <c r="J61" s="31">
        <v>3845.3011255995953</v>
      </c>
      <c r="K61" s="31">
        <v>10457.636857079877</v>
      </c>
      <c r="L61" s="34">
        <f t="shared" si="1"/>
        <v>497282.26953627117</v>
      </c>
      <c r="M61" s="34">
        <v>11652.473940755415</v>
      </c>
      <c r="N61" s="31">
        <v>31689.934540563583</v>
      </c>
      <c r="O61" s="36">
        <f t="shared" si="2"/>
        <v>528972.20407683472</v>
      </c>
    </row>
    <row r="62" spans="1:15" ht="16.5" x14ac:dyDescent="0.3">
      <c r="A62" s="3" t="s">
        <v>167</v>
      </c>
      <c r="B62" s="5">
        <v>0.715947</v>
      </c>
      <c r="C62" s="5">
        <v>0.18805300000000003</v>
      </c>
      <c r="D62" s="5">
        <v>0.18027794399018779</v>
      </c>
      <c r="E62" s="5">
        <v>0.90400000000000003</v>
      </c>
      <c r="F62" s="8">
        <v>0.89622527584804956</v>
      </c>
      <c r="G62" s="9">
        <f t="shared" si="0"/>
        <v>-8.6003585751663891E-3</v>
      </c>
      <c r="H62" s="31">
        <v>284466.96989609301</v>
      </c>
      <c r="I62" s="31">
        <v>773633.11008402426</v>
      </c>
      <c r="J62" s="31">
        <v>6110.7266750974813</v>
      </c>
      <c r="K62" s="31">
        <v>16618.662209731658</v>
      </c>
      <c r="L62" s="34">
        <f t="shared" si="1"/>
        <v>790251.7722937559</v>
      </c>
      <c r="M62" s="34">
        <v>18517.427118155174</v>
      </c>
      <c r="N62" s="31">
        <v>50359.782499196204</v>
      </c>
      <c r="O62" s="36">
        <f t="shared" si="2"/>
        <v>840611.55479295214</v>
      </c>
    </row>
    <row r="63" spans="1:15" ht="16.5" x14ac:dyDescent="0.3">
      <c r="A63" s="3" t="s">
        <v>124</v>
      </c>
      <c r="B63" s="5">
        <v>1.2578000000000001E-2</v>
      </c>
      <c r="C63" s="5">
        <v>0.20042199999999999</v>
      </c>
      <c r="D63" s="5">
        <v>0.18646729096366046</v>
      </c>
      <c r="E63" s="5">
        <v>0.21299999999999999</v>
      </c>
      <c r="F63" s="8">
        <v>0.19904536466697023</v>
      </c>
      <c r="G63" s="9">
        <f t="shared" si="0"/>
        <v>-6.5514719873379201E-2</v>
      </c>
      <c r="H63" s="31">
        <v>510581.82278996427</v>
      </c>
      <c r="I63" s="31">
        <v>1388572.4717412801</v>
      </c>
      <c r="J63" s="31">
        <v>10967.972715714975</v>
      </c>
      <c r="K63" s="31">
        <v>29828.372856344886</v>
      </c>
      <c r="L63" s="34">
        <f t="shared" si="1"/>
        <v>1418400.8445976248</v>
      </c>
      <c r="M63" s="34">
        <v>33236.412982574198</v>
      </c>
      <c r="N63" s="31">
        <v>90389.367711611674</v>
      </c>
      <c r="O63" s="36">
        <f t="shared" si="2"/>
        <v>1508790.2123092366</v>
      </c>
    </row>
    <row r="64" spans="1:15" ht="16.5" x14ac:dyDescent="0.3">
      <c r="A64" s="3" t="s">
        <v>176</v>
      </c>
      <c r="B64" s="5">
        <v>1.0393650000000001</v>
      </c>
      <c r="C64" s="5">
        <v>0.10463499999999981</v>
      </c>
      <c r="D64" s="5">
        <v>0.10078665615585203</v>
      </c>
      <c r="E64" s="5">
        <v>1.1439999999999999</v>
      </c>
      <c r="F64" s="8">
        <v>1.1401520783359012</v>
      </c>
      <c r="G64" s="9">
        <f t="shared" si="0"/>
        <v>-3.3635678881982489E-3</v>
      </c>
      <c r="H64" s="31">
        <v>140790.41195424646</v>
      </c>
      <c r="I64" s="31">
        <v>382891.99027205107</v>
      </c>
      <c r="J64" s="31">
        <v>3024.3642214102438</v>
      </c>
      <c r="K64" s="31">
        <v>8225.0262640020846</v>
      </c>
      <c r="L64" s="34">
        <f t="shared" si="1"/>
        <v>391117.01653605315</v>
      </c>
      <c r="M64" s="34">
        <v>9164.7764703580178</v>
      </c>
      <c r="N64" s="31">
        <v>24924.421020049467</v>
      </c>
      <c r="O64" s="36">
        <f t="shared" si="2"/>
        <v>416041.43755610264</v>
      </c>
    </row>
    <row r="65" spans="1:15" ht="16.5" x14ac:dyDescent="0.3">
      <c r="A65" s="3" t="s">
        <v>174</v>
      </c>
      <c r="B65" s="5">
        <v>1.2191E-2</v>
      </c>
      <c r="C65" s="5">
        <v>0.19380899999999998</v>
      </c>
      <c r="D65" s="5">
        <v>0.18978054298581282</v>
      </c>
      <c r="E65" s="5">
        <v>0.20599999999999999</v>
      </c>
      <c r="F65" s="8">
        <v>0.2019716177726672</v>
      </c>
      <c r="G65" s="9">
        <f t="shared" si="0"/>
        <v>-1.9555253530741723E-2</v>
      </c>
      <c r="H65" s="31">
        <v>147393.22751472518</v>
      </c>
      <c r="I65" s="31">
        <v>400848.93177295779</v>
      </c>
      <c r="J65" s="31">
        <v>3166.2014308090438</v>
      </c>
      <c r="K65" s="31">
        <v>8610.7651126034307</v>
      </c>
      <c r="L65" s="34">
        <f t="shared" si="1"/>
        <v>409459.69688556122</v>
      </c>
      <c r="M65" s="34">
        <v>9594.5879031599034</v>
      </c>
      <c r="N65" s="31">
        <v>26093.33126516387</v>
      </c>
      <c r="O65" s="36">
        <f t="shared" si="2"/>
        <v>435553.02815072506</v>
      </c>
    </row>
    <row r="66" spans="1:15" ht="16.5" x14ac:dyDescent="0.3">
      <c r="A66" s="3" t="s">
        <v>113</v>
      </c>
      <c r="B66" s="5">
        <v>0.21215500000000001</v>
      </c>
      <c r="C66" s="5">
        <v>0.19884499999999997</v>
      </c>
      <c r="D66" s="5">
        <v>0.1534617319310328</v>
      </c>
      <c r="E66" s="5">
        <v>0.41099999999999998</v>
      </c>
      <c r="F66" s="8">
        <v>0.36561686731310145</v>
      </c>
      <c r="G66" s="9">
        <f t="shared" si="0"/>
        <v>-0.11042124741337844</v>
      </c>
      <c r="H66" s="31">
        <v>1660509.3618139364</v>
      </c>
      <c r="I66" s="31">
        <v>4515902.2236324586</v>
      </c>
      <c r="J66" s="31">
        <v>35669.936847823439</v>
      </c>
      <c r="K66" s="31">
        <v>97007.551316633166</v>
      </c>
      <c r="L66" s="34">
        <f t="shared" si="1"/>
        <v>4612909.7749490915</v>
      </c>
      <c r="M66" s="34">
        <v>108091.14709393342</v>
      </c>
      <c r="N66" s="31">
        <v>293963.44443565561</v>
      </c>
      <c r="O66" s="36">
        <f t="shared" si="2"/>
        <v>4906873.2193847466</v>
      </c>
    </row>
    <row r="67" spans="1:15" ht="16.5" x14ac:dyDescent="0.3">
      <c r="A67" s="3" t="s">
        <v>135</v>
      </c>
      <c r="B67" s="5">
        <v>0.69212300000000004</v>
      </c>
      <c r="C67" s="5">
        <v>0.2488769999999999</v>
      </c>
      <c r="D67" s="5">
        <v>0.24068679262157916</v>
      </c>
      <c r="E67" s="5">
        <v>0.94099999999999995</v>
      </c>
      <c r="F67" s="8">
        <v>0.93281013802622936</v>
      </c>
      <c r="G67" s="9">
        <f t="shared" si="0"/>
        <v>-8.7033602271738841E-3</v>
      </c>
      <c r="H67" s="31">
        <v>299656.31886262447</v>
      </c>
      <c r="I67" s="31">
        <v>814941.8893965102</v>
      </c>
      <c r="J67" s="31">
        <v>6437.0139763648622</v>
      </c>
      <c r="K67" s="31">
        <v>17506.029413567696</v>
      </c>
      <c r="L67" s="34">
        <f t="shared" si="1"/>
        <v>832447.91881007794</v>
      </c>
      <c r="M67" s="34">
        <v>19506.18044358585</v>
      </c>
      <c r="N67" s="31">
        <v>53048.784707565988</v>
      </c>
      <c r="O67" s="36">
        <f t="shared" si="2"/>
        <v>885496.70351764397</v>
      </c>
    </row>
    <row r="68" spans="1:15" ht="16.5" x14ac:dyDescent="0.3">
      <c r="A68" s="3" t="s">
        <v>168</v>
      </c>
      <c r="B68" s="5">
        <v>1.1777310000000001</v>
      </c>
      <c r="C68" s="5">
        <v>0.32426899999999992</v>
      </c>
      <c r="D68" s="5">
        <v>0.29764786625815626</v>
      </c>
      <c r="E68" s="5">
        <v>1.502</v>
      </c>
      <c r="F68" s="8">
        <v>1.4753794125675168</v>
      </c>
      <c r="G68" s="9">
        <f t="shared" si="0"/>
        <v>-1.7723427052252494E-2</v>
      </c>
      <c r="H68" s="31">
        <v>974012.41455916315</v>
      </c>
      <c r="I68" s="31">
        <v>2648912.9961594343</v>
      </c>
      <c r="J68" s="31">
        <v>20923.074639198603</v>
      </c>
      <c r="K68" s="31">
        <v>56902.153918101358</v>
      </c>
      <c r="L68" s="34">
        <f t="shared" si="1"/>
        <v>2705815.1500775358</v>
      </c>
      <c r="M68" s="34">
        <v>63403.508341814857</v>
      </c>
      <c r="N68" s="31">
        <v>172431.45440271479</v>
      </c>
      <c r="O68" s="36">
        <f t="shared" si="2"/>
        <v>2878246.6044802507</v>
      </c>
    </row>
    <row r="69" spans="1:15" ht="16.5" x14ac:dyDescent="0.3">
      <c r="A69" s="3" t="s">
        <v>157</v>
      </c>
      <c r="B69" s="5">
        <v>8.0768999999999994E-2</v>
      </c>
      <c r="C69" s="5">
        <v>0.22823100000000002</v>
      </c>
      <c r="D69" s="5">
        <v>0.20431149332967033</v>
      </c>
      <c r="E69" s="5">
        <v>0.309</v>
      </c>
      <c r="F69" s="8">
        <v>0.28508059889044901</v>
      </c>
      <c r="G69" s="9">
        <f t="shared" si="0"/>
        <v>-7.7409065079452999E-2</v>
      </c>
      <c r="H69" s="31">
        <v>875179.54622947797</v>
      </c>
      <c r="I69" s="31">
        <v>2380128.2605103436</v>
      </c>
      <c r="J69" s="31">
        <v>18800.013936934498</v>
      </c>
      <c r="K69" s="31">
        <v>51128.302371857884</v>
      </c>
      <c r="L69" s="34">
        <f t="shared" si="1"/>
        <v>2431256.5628822013</v>
      </c>
      <c r="M69" s="34">
        <v>56969.965506097768</v>
      </c>
      <c r="N69" s="31">
        <v>154934.86506345822</v>
      </c>
      <c r="O69" s="36">
        <f t="shared" si="2"/>
        <v>2586191.4279456595</v>
      </c>
    </row>
    <row r="70" spans="1:15" ht="16.5" x14ac:dyDescent="0.3">
      <c r="A70" s="3" t="s">
        <v>169</v>
      </c>
      <c r="B70" s="5">
        <v>1.0175E-2</v>
      </c>
      <c r="C70" s="5">
        <v>0.26582500000000003</v>
      </c>
      <c r="D70" s="5">
        <v>0.25778416982935487</v>
      </c>
      <c r="E70" s="5">
        <v>0.27600000000000002</v>
      </c>
      <c r="F70" s="8">
        <v>0.26795926905037937</v>
      </c>
      <c r="G70" s="9">
        <f t="shared" ref="G70:G98" si="3">(F70/E70)-1</f>
        <v>-2.9133083150799433E-2</v>
      </c>
      <c r="H70" s="31">
        <v>294199.81008773856</v>
      </c>
      <c r="I70" s="31">
        <v>800102.43068797304</v>
      </c>
      <c r="J70" s="31">
        <v>6319.8009525267407</v>
      </c>
      <c r="K70" s="31">
        <v>17187.258217715462</v>
      </c>
      <c r="L70" s="34">
        <f t="shared" si="1"/>
        <v>817289.68890568847</v>
      </c>
      <c r="M70" s="34">
        <v>19150.988051318331</v>
      </c>
      <c r="N70" s="31">
        <v>52082.80754962573</v>
      </c>
      <c r="O70" s="36">
        <f t="shared" si="2"/>
        <v>869372.49645531422</v>
      </c>
    </row>
    <row r="71" spans="1:15" ht="16.5" x14ac:dyDescent="0.3">
      <c r="A71" s="3" t="s">
        <v>170</v>
      </c>
      <c r="B71" s="5">
        <v>8.7919999999999995E-3</v>
      </c>
      <c r="C71" s="5">
        <v>0.22020800000000001</v>
      </c>
      <c r="D71" s="5">
        <v>0.21492895577950363</v>
      </c>
      <c r="E71" s="5">
        <v>0.22900000000000001</v>
      </c>
      <c r="F71" s="8">
        <v>0.22372103861982012</v>
      </c>
      <c r="G71" s="9">
        <f t="shared" si="3"/>
        <v>-2.3052233101222175E-2</v>
      </c>
      <c r="H71" s="31">
        <v>193150.28014743887</v>
      </c>
      <c r="I71" s="31">
        <v>525289.28753536812</v>
      </c>
      <c r="J71" s="31">
        <v>4149.123427688668</v>
      </c>
      <c r="K71" s="31">
        <v>11283.908506698504</v>
      </c>
      <c r="L71" s="34">
        <f t="shared" ref="L71:L98" si="4">SUM(I71,K71)</f>
        <v>536573.19604206667</v>
      </c>
      <c r="M71" s="34">
        <v>12573.151240679785</v>
      </c>
      <c r="N71" s="31">
        <v>34193.797970417741</v>
      </c>
      <c r="O71" s="36">
        <f t="shared" ref="O71:O98" si="5">L71+N71</f>
        <v>570766.99401248444</v>
      </c>
    </row>
    <row r="72" spans="1:15" ht="16.5" x14ac:dyDescent="0.3">
      <c r="A72" s="3" t="s">
        <v>162</v>
      </c>
      <c r="B72" s="5">
        <v>0.43420999999999998</v>
      </c>
      <c r="C72" s="5">
        <v>0.17779</v>
      </c>
      <c r="D72" s="5">
        <v>0.15982861981929181</v>
      </c>
      <c r="E72" s="5">
        <v>0.61199999999999999</v>
      </c>
      <c r="F72" s="8">
        <v>0.59403883978235728</v>
      </c>
      <c r="G72" s="9">
        <f t="shared" si="3"/>
        <v>-2.9348301009220146E-2</v>
      </c>
      <c r="H72" s="31">
        <v>657175.31877312437</v>
      </c>
      <c r="I72" s="31">
        <v>1787246.4628094421</v>
      </c>
      <c r="J72" s="31">
        <v>14116.994855709956</v>
      </c>
      <c r="K72" s="31">
        <v>38392.417366600792</v>
      </c>
      <c r="L72" s="34">
        <f t="shared" si="4"/>
        <v>1825638.8801760429</v>
      </c>
      <c r="M72" s="34">
        <v>42778.942221927922</v>
      </c>
      <c r="N72" s="31">
        <v>116341.12083151001</v>
      </c>
      <c r="O72" s="36">
        <f t="shared" si="5"/>
        <v>1941980.001007553</v>
      </c>
    </row>
    <row r="73" spans="1:15" ht="16.5" x14ac:dyDescent="0.3">
      <c r="A73" s="3" t="s">
        <v>99</v>
      </c>
      <c r="B73" s="5">
        <v>34.215851999999998</v>
      </c>
      <c r="C73" s="5">
        <v>1.4800000000292357E-4</v>
      </c>
      <c r="D73" s="5">
        <v>3.2848450549450545</v>
      </c>
      <c r="E73" s="5">
        <v>34.216000000000001</v>
      </c>
      <c r="F73" s="8">
        <v>37.500710940857537</v>
      </c>
      <c r="G73" s="9">
        <f t="shared" si="3"/>
        <v>9.5999267619170547E-2</v>
      </c>
      <c r="H73" s="31">
        <v>-120183269.53708029</v>
      </c>
      <c r="I73" s="31">
        <v>-326849042.00301319</v>
      </c>
      <c r="J73" s="31">
        <v>-2581695.5526643693</v>
      </c>
      <c r="K73" s="31">
        <v>-7021149.6274150088</v>
      </c>
      <c r="L73" s="34">
        <f t="shared" si="4"/>
        <v>-333870191.63042819</v>
      </c>
      <c r="M73" s="34">
        <v>-7823350.9334577471</v>
      </c>
      <c r="N73" s="31">
        <v>-21276295.508545078</v>
      </c>
      <c r="O73" s="36">
        <f t="shared" si="5"/>
        <v>-355146487.1389733</v>
      </c>
    </row>
    <row r="74" spans="1:15" ht="16.5" x14ac:dyDescent="0.3">
      <c r="A74" s="3" t="s">
        <v>151</v>
      </c>
      <c r="B74" s="5">
        <v>2.0475E-2</v>
      </c>
      <c r="C74" s="5">
        <v>0.19952500000000001</v>
      </c>
      <c r="D74" s="5">
        <v>0.19282136313394752</v>
      </c>
      <c r="E74" s="5">
        <v>0.22</v>
      </c>
      <c r="F74" s="8">
        <v>0.2132964421142029</v>
      </c>
      <c r="G74" s="9">
        <f t="shared" si="3"/>
        <v>-3.0470717662714142E-2</v>
      </c>
      <c r="H74" s="31">
        <v>245274.39971197024</v>
      </c>
      <c r="I74" s="31">
        <v>667045.44553089712</v>
      </c>
      <c r="J74" s="31">
        <v>5268.8184416837466</v>
      </c>
      <c r="K74" s="31">
        <v>14329.018230119105</v>
      </c>
      <c r="L74" s="34">
        <f t="shared" si="4"/>
        <v>681374.46376101626</v>
      </c>
      <c r="M74" s="34">
        <v>15966.17991281976</v>
      </c>
      <c r="N74" s="31">
        <v>43421.439848104746</v>
      </c>
      <c r="O74" s="36">
        <f t="shared" si="5"/>
        <v>724795.90360912099</v>
      </c>
    </row>
    <row r="75" spans="1:15" ht="16.5" x14ac:dyDescent="0.3">
      <c r="A75" s="3" t="s">
        <v>137</v>
      </c>
      <c r="B75" s="5">
        <v>0.181727</v>
      </c>
      <c r="C75" s="5">
        <v>0.31727300000000003</v>
      </c>
      <c r="D75" s="5">
        <v>0.30074314895779353</v>
      </c>
      <c r="E75" s="5">
        <v>0.499</v>
      </c>
      <c r="F75" s="8">
        <v>0.48247032760882641</v>
      </c>
      <c r="G75" s="9">
        <f t="shared" si="3"/>
        <v>-3.3125595974295763E-2</v>
      </c>
      <c r="H75" s="31">
        <v>604799.05480797216</v>
      </c>
      <c r="I75" s="31">
        <v>1644804.5757926709</v>
      </c>
      <c r="J75" s="31">
        <v>12991.883446569205</v>
      </c>
      <c r="K75" s="31">
        <v>35332.577277037781</v>
      </c>
      <c r="L75" s="34">
        <f t="shared" si="4"/>
        <v>1680137.1530697087</v>
      </c>
      <c r="M75" s="34">
        <v>39369.500165965175</v>
      </c>
      <c r="N75" s="31">
        <v>107068.84130334832</v>
      </c>
      <c r="O75" s="36">
        <f t="shared" si="5"/>
        <v>1787205.994373057</v>
      </c>
    </row>
    <row r="76" spans="1:15" ht="16.5" x14ac:dyDescent="0.3">
      <c r="A76" s="3" t="s">
        <v>146</v>
      </c>
      <c r="B76" s="5">
        <v>6.4999999999999997E-3</v>
      </c>
      <c r="C76" s="5">
        <v>0.32450000000000001</v>
      </c>
      <c r="D76" s="5">
        <v>0.31601071668545405</v>
      </c>
      <c r="E76" s="5">
        <v>0.33100000000000002</v>
      </c>
      <c r="F76" s="8">
        <v>0.32251083610604991</v>
      </c>
      <c r="G76" s="9">
        <f t="shared" si="3"/>
        <v>-2.5647020827643807E-2</v>
      </c>
      <c r="H76" s="31">
        <v>310607.3839619793</v>
      </c>
      <c r="I76" s="31">
        <v>844724.28049323789</v>
      </c>
      <c r="J76" s="31">
        <v>6672.2573357179936</v>
      </c>
      <c r="K76" s="31">
        <v>18145.794556738634</v>
      </c>
      <c r="L76" s="34">
        <f t="shared" si="4"/>
        <v>862870.07504997659</v>
      </c>
      <c r="M76" s="34">
        <v>20219.041940010618</v>
      </c>
      <c r="N76" s="31">
        <v>54987.474660707783</v>
      </c>
      <c r="O76" s="36">
        <f t="shared" si="5"/>
        <v>917857.54971068434</v>
      </c>
    </row>
    <row r="77" spans="1:15" ht="16.5" x14ac:dyDescent="0.3">
      <c r="A77" s="3" t="s">
        <v>125</v>
      </c>
      <c r="B77" s="5">
        <v>5.9949000000000002E-2</v>
      </c>
      <c r="C77" s="5">
        <v>0.26705100000000004</v>
      </c>
      <c r="D77" s="5">
        <v>0.23660346109876582</v>
      </c>
      <c r="E77" s="5">
        <v>0.32700000000000001</v>
      </c>
      <c r="F77" s="8">
        <v>0.29655257090743192</v>
      </c>
      <c r="G77" s="9">
        <f t="shared" si="3"/>
        <v>-9.3111403952807592E-2</v>
      </c>
      <c r="H77" s="31">
        <v>1114031.5367865916</v>
      </c>
      <c r="I77" s="31">
        <v>3029707.3957328112</v>
      </c>
      <c r="J77" s="31">
        <v>23930.870537370676</v>
      </c>
      <c r="K77" s="31">
        <v>65082.121160170929</v>
      </c>
      <c r="L77" s="34">
        <f t="shared" si="4"/>
        <v>3094789.5168929822</v>
      </c>
      <c r="M77" s="34">
        <v>72518.077572617214</v>
      </c>
      <c r="N77" s="31">
        <v>197219.33238966498</v>
      </c>
      <c r="O77" s="36">
        <f t="shared" si="5"/>
        <v>3292008.849282647</v>
      </c>
    </row>
    <row r="78" spans="1:15" ht="16.5" x14ac:dyDescent="0.3">
      <c r="A78" s="3" t="s">
        <v>133</v>
      </c>
      <c r="B78" s="5">
        <v>2.3876000000000001E-2</v>
      </c>
      <c r="C78" s="5">
        <v>0.31012400000000001</v>
      </c>
      <c r="D78" s="5">
        <v>0.29498959926212814</v>
      </c>
      <c r="E78" s="5">
        <v>0.33400000000000002</v>
      </c>
      <c r="F78" s="8">
        <v>0.3188657173329949</v>
      </c>
      <c r="G78" s="9">
        <f t="shared" si="3"/>
        <v>-4.5312223553907516E-2</v>
      </c>
      <c r="H78" s="31">
        <v>553743.57310849987</v>
      </c>
      <c r="I78" s="31">
        <v>1505954.6730836562</v>
      </c>
      <c r="J78" s="31">
        <v>11895.144187016936</v>
      </c>
      <c r="K78" s="31">
        <v>32349.897760225715</v>
      </c>
      <c r="L78" s="34">
        <f t="shared" si="4"/>
        <v>1538304.5708438819</v>
      </c>
      <c r="M78" s="34">
        <v>36046.034662403748</v>
      </c>
      <c r="N78" s="31">
        <v>98030.382621427008</v>
      </c>
      <c r="O78" s="36">
        <f t="shared" si="5"/>
        <v>1636334.953465309</v>
      </c>
    </row>
    <row r="79" spans="1:15" ht="16.5" x14ac:dyDescent="0.3">
      <c r="A79" s="3" t="s">
        <v>109</v>
      </c>
      <c r="B79" s="5">
        <v>1.212415</v>
      </c>
      <c r="C79" s="5">
        <v>0.88258500000000017</v>
      </c>
      <c r="D79" s="5">
        <v>0.55607168473491031</v>
      </c>
      <c r="E79" s="5">
        <v>2.0950000000000002</v>
      </c>
      <c r="F79" s="8">
        <v>1.7684873395774403</v>
      </c>
      <c r="G79" s="9">
        <f t="shared" si="3"/>
        <v>-0.15585329853105478</v>
      </c>
      <c r="H79" s="31">
        <v>11946670.432007313</v>
      </c>
      <c r="I79" s="31">
        <v>32490027.945383649</v>
      </c>
      <c r="J79" s="31">
        <v>256630.27842610236</v>
      </c>
      <c r="K79" s="31">
        <v>697928.76309342461</v>
      </c>
      <c r="L79" s="34">
        <f t="shared" si="4"/>
        <v>33187956.708477072</v>
      </c>
      <c r="M79" s="34">
        <v>777670.599543144</v>
      </c>
      <c r="N79" s="31">
        <v>2114944.0469845328</v>
      </c>
      <c r="O79" s="36">
        <f t="shared" si="5"/>
        <v>35302900.755461603</v>
      </c>
    </row>
    <row r="80" spans="1:15" ht="16.5" x14ac:dyDescent="0.3">
      <c r="A80" s="3" t="s">
        <v>134</v>
      </c>
      <c r="B80" s="5">
        <v>0.187781</v>
      </c>
      <c r="C80" s="5">
        <v>0.21021900000000002</v>
      </c>
      <c r="D80" s="5">
        <v>0.19974478949584989</v>
      </c>
      <c r="E80" s="5">
        <v>0.39800000000000002</v>
      </c>
      <c r="F80" s="8">
        <v>0.38752593299049454</v>
      </c>
      <c r="G80" s="9">
        <f t="shared" si="3"/>
        <v>-2.631675128016453E-2</v>
      </c>
      <c r="H80" s="31">
        <v>383232.38824302703</v>
      </c>
      <c r="I80" s="31">
        <v>1042234.409533299</v>
      </c>
      <c r="J80" s="31">
        <v>8232.3384625404142</v>
      </c>
      <c r="K80" s="31">
        <v>22388.573303838421</v>
      </c>
      <c r="L80" s="34">
        <f t="shared" si="4"/>
        <v>1064622.9828371375</v>
      </c>
      <c r="M80" s="34">
        <v>24946.579285457963</v>
      </c>
      <c r="N80" s="31">
        <v>67844.431026969673</v>
      </c>
      <c r="O80" s="36">
        <f t="shared" si="5"/>
        <v>1132467.4138641071</v>
      </c>
    </row>
    <row r="81" spans="1:15" ht="16.5" x14ac:dyDescent="0.3">
      <c r="A81" s="3" t="s">
        <v>110</v>
      </c>
      <c r="B81" s="5">
        <v>0.46400400000000003</v>
      </c>
      <c r="C81" s="5">
        <v>0.45999600000000002</v>
      </c>
      <c r="D81" s="5">
        <v>0.29512283485266511</v>
      </c>
      <c r="E81" s="5">
        <v>0.92400000000000004</v>
      </c>
      <c r="F81" s="8">
        <v>0.7591271159452746</v>
      </c>
      <c r="G81" s="9">
        <f t="shared" si="3"/>
        <v>-0.17843385720208382</v>
      </c>
      <c r="H81" s="31">
        <v>6032482.8030474335</v>
      </c>
      <c r="I81" s="31">
        <v>16405871.072324015</v>
      </c>
      <c r="J81" s="31">
        <v>129585.70759590436</v>
      </c>
      <c r="K81" s="31">
        <v>352419.80475440557</v>
      </c>
      <c r="L81" s="34">
        <f t="shared" si="4"/>
        <v>16758290.877078421</v>
      </c>
      <c r="M81" s="34">
        <v>392685.5222866775</v>
      </c>
      <c r="N81" s="31">
        <v>1067943.0445038259</v>
      </c>
      <c r="O81" s="36">
        <f t="shared" si="5"/>
        <v>17826233.921582248</v>
      </c>
    </row>
    <row r="82" spans="1:15" ht="16.5" x14ac:dyDescent="0.3">
      <c r="A82" s="3" t="s">
        <v>129</v>
      </c>
      <c r="B82" s="5">
        <v>6.692E-3</v>
      </c>
      <c r="C82" s="5">
        <v>0.183308</v>
      </c>
      <c r="D82" s="5">
        <v>0.17678349154556314</v>
      </c>
      <c r="E82" s="5">
        <v>0.19</v>
      </c>
      <c r="F82" s="8">
        <v>0.18347555948362346</v>
      </c>
      <c r="G82" s="9">
        <f t="shared" si="3"/>
        <v>-3.4339160612508079E-2</v>
      </c>
      <c r="H82" s="31">
        <v>238720.72985320818</v>
      </c>
      <c r="I82" s="31">
        <v>649222.16011695261</v>
      </c>
      <c r="J82" s="31">
        <v>5128.0369469451834</v>
      </c>
      <c r="K82" s="31">
        <v>13946.150491004595</v>
      </c>
      <c r="L82" s="34">
        <f t="shared" si="4"/>
        <v>663168.31060795719</v>
      </c>
      <c r="M82" s="34">
        <v>15539.567628059944</v>
      </c>
      <c r="N82" s="31">
        <v>42261.229969329223</v>
      </c>
      <c r="O82" s="36">
        <f t="shared" si="5"/>
        <v>705429.54057728639</v>
      </c>
    </row>
    <row r="83" spans="1:15" ht="16.5" x14ac:dyDescent="0.3">
      <c r="A83" s="3" t="s">
        <v>158</v>
      </c>
      <c r="B83" s="5">
        <v>6.7261000000000001E-2</v>
      </c>
      <c r="C83" s="5">
        <v>0.22273899999999996</v>
      </c>
      <c r="D83" s="5">
        <v>0.19396584845909648</v>
      </c>
      <c r="E83" s="5">
        <v>0.28999999999999998</v>
      </c>
      <c r="F83" s="8">
        <v>0.26122694518724932</v>
      </c>
      <c r="G83" s="9">
        <f t="shared" si="3"/>
        <v>-9.921743038879538E-2</v>
      </c>
      <c r="H83" s="31">
        <v>1052768.3757351302</v>
      </c>
      <c r="I83" s="31">
        <v>2863096.8052831274</v>
      </c>
      <c r="J83" s="31">
        <v>22614.856827326643</v>
      </c>
      <c r="K83" s="31">
        <v>61503.105361653215</v>
      </c>
      <c r="L83" s="34">
        <f t="shared" si="4"/>
        <v>2924599.9106447804</v>
      </c>
      <c r="M83" s="34">
        <v>68530.141397768399</v>
      </c>
      <c r="N83" s="31">
        <v>186373.78688787331</v>
      </c>
      <c r="O83" s="36">
        <f t="shared" si="5"/>
        <v>3110973.6975326538</v>
      </c>
    </row>
    <row r="84" spans="1:15" ht="16.5" x14ac:dyDescent="0.3">
      <c r="A84" s="3" t="s">
        <v>147</v>
      </c>
      <c r="B84" s="5">
        <v>5.0540000000000003E-3</v>
      </c>
      <c r="C84" s="5">
        <v>0.23794599999999999</v>
      </c>
      <c r="D84" s="5">
        <v>0.23161796890218889</v>
      </c>
      <c r="E84" s="5">
        <v>0.24299999999999999</v>
      </c>
      <c r="F84" s="8">
        <v>0.23667205653805984</v>
      </c>
      <c r="G84" s="9">
        <f t="shared" si="3"/>
        <v>-2.6040919596461598E-2</v>
      </c>
      <c r="H84" s="31">
        <v>231531.16009142995</v>
      </c>
      <c r="I84" s="31">
        <v>629669.48861698119</v>
      </c>
      <c r="J84" s="31">
        <v>4973.5954814146971</v>
      </c>
      <c r="K84" s="31">
        <v>13526.133251927849</v>
      </c>
      <c r="L84" s="34">
        <f t="shared" si="4"/>
        <v>643195.62186890899</v>
      </c>
      <c r="M84" s="34">
        <v>15071.561327984906</v>
      </c>
      <c r="N84" s="31">
        <v>40988.445401060293</v>
      </c>
      <c r="O84" s="36">
        <f t="shared" si="5"/>
        <v>684184.06726996927</v>
      </c>
    </row>
    <row r="85" spans="1:15" ht="16.5" x14ac:dyDescent="0.3">
      <c r="A85" s="3" t="s">
        <v>181</v>
      </c>
      <c r="B85" s="5">
        <v>2.7137999999999999E-2</v>
      </c>
      <c r="C85" s="5">
        <v>0.22786200000000001</v>
      </c>
      <c r="D85" s="5">
        <v>0.21520522831880298</v>
      </c>
      <c r="E85" s="5">
        <v>0.255</v>
      </c>
      <c r="F85" s="8">
        <v>0.24234331805465123</v>
      </c>
      <c r="G85" s="9">
        <f t="shared" si="3"/>
        <v>-4.9634046844505009E-2</v>
      </c>
      <c r="H85" s="31">
        <v>463091.40897671692</v>
      </c>
      <c r="I85" s="31">
        <v>1259418.0867842501</v>
      </c>
      <c r="J85" s="31">
        <v>9947.8158285866666</v>
      </c>
      <c r="K85" s="31">
        <v>27053.965881605462</v>
      </c>
      <c r="L85" s="34">
        <f t="shared" si="4"/>
        <v>1286472.0526658555</v>
      </c>
      <c r="M85" s="34">
        <v>30145.016196089331</v>
      </c>
      <c r="N85" s="31">
        <v>81982.040452121306</v>
      </c>
      <c r="O85" s="36">
        <f t="shared" si="5"/>
        <v>1368454.0931179768</v>
      </c>
    </row>
    <row r="86" spans="1:15" ht="16.5" x14ac:dyDescent="0.3">
      <c r="A86" s="3" t="s">
        <v>159</v>
      </c>
      <c r="B86" s="5">
        <v>4.632E-2</v>
      </c>
      <c r="C86" s="5">
        <v>0.21968000000000001</v>
      </c>
      <c r="D86" s="5">
        <v>0.19464840797069596</v>
      </c>
      <c r="E86" s="5">
        <v>0.26600000000000001</v>
      </c>
      <c r="F86" s="8">
        <v>0.24096849719747004</v>
      </c>
      <c r="G86" s="9">
        <f t="shared" si="3"/>
        <v>-9.4103393994473539E-2</v>
      </c>
      <c r="H86" s="31">
        <v>915869.89004555903</v>
      </c>
      <c r="I86" s="31">
        <v>2490789.2530618566</v>
      </c>
      <c r="J86" s="31">
        <v>19674.096328526881</v>
      </c>
      <c r="K86" s="31">
        <v>53505.446823195409</v>
      </c>
      <c r="L86" s="34">
        <f t="shared" si="4"/>
        <v>2544294.6998850522</v>
      </c>
      <c r="M86" s="34">
        <v>59618.710547753028</v>
      </c>
      <c r="N86" s="31">
        <v>162138.36171245016</v>
      </c>
      <c r="O86" s="36">
        <f t="shared" si="5"/>
        <v>2706433.0615975023</v>
      </c>
    </row>
    <row r="87" spans="1:15" ht="16.5" x14ac:dyDescent="0.3">
      <c r="A87" s="3" t="s">
        <v>115</v>
      </c>
      <c r="B87" s="5">
        <v>7.6250999999999999E-2</v>
      </c>
      <c r="C87" s="5">
        <v>0.21074899999999996</v>
      </c>
      <c r="D87" s="5">
        <v>0.18462373455433839</v>
      </c>
      <c r="E87" s="5">
        <v>0.28699999999999998</v>
      </c>
      <c r="F87" s="8">
        <v>0.26087483115210902</v>
      </c>
      <c r="G87" s="9">
        <f t="shared" si="3"/>
        <v>-9.1028462884637507E-2</v>
      </c>
      <c r="H87" s="31">
        <v>955885.69767058454</v>
      </c>
      <c r="I87" s="31">
        <v>2599615.7847213331</v>
      </c>
      <c r="J87" s="31">
        <v>20533.688790769927</v>
      </c>
      <c r="K87" s="31">
        <v>55843.184628792944</v>
      </c>
      <c r="L87" s="34">
        <f t="shared" si="4"/>
        <v>2655458.9693501261</v>
      </c>
      <c r="M87" s="34">
        <v>62223.546538171126</v>
      </c>
      <c r="N87" s="31">
        <v>169222.44380908879</v>
      </c>
      <c r="O87" s="36">
        <f t="shared" si="5"/>
        <v>2824681.4131592149</v>
      </c>
    </row>
    <row r="88" spans="1:15" ht="16.5" x14ac:dyDescent="0.3">
      <c r="A88" s="3" t="s">
        <v>160</v>
      </c>
      <c r="B88" s="5">
        <v>1.4421E-2</v>
      </c>
      <c r="C88" s="5">
        <v>0.28757899999999997</v>
      </c>
      <c r="D88" s="5">
        <v>0.27249250270451769</v>
      </c>
      <c r="E88" s="5">
        <v>0.30199999999999999</v>
      </c>
      <c r="F88" s="8">
        <v>0.28691360894403062</v>
      </c>
      <c r="G88" s="9">
        <f t="shared" si="3"/>
        <v>-4.9954937271421751E-2</v>
      </c>
      <c r="H88" s="31">
        <v>551991.28181063384</v>
      </c>
      <c r="I88" s="31">
        <v>1501189.1617589621</v>
      </c>
      <c r="J88" s="31">
        <v>11857.502652815892</v>
      </c>
      <c r="K88" s="31">
        <v>32247.528275350458</v>
      </c>
      <c r="L88" s="34">
        <f t="shared" si="4"/>
        <v>1533436.6900343127</v>
      </c>
      <c r="M88" s="34">
        <v>35931.968954142998</v>
      </c>
      <c r="N88" s="31">
        <v>97720.170828936883</v>
      </c>
      <c r="O88" s="36">
        <f t="shared" si="5"/>
        <v>1631156.8608632495</v>
      </c>
    </row>
    <row r="89" spans="1:15" ht="16.5" x14ac:dyDescent="0.3">
      <c r="A89" s="3" t="s">
        <v>148</v>
      </c>
      <c r="B89" s="5">
        <v>2.8410000000000001E-2</v>
      </c>
      <c r="C89" s="5">
        <v>0.22959000000000002</v>
      </c>
      <c r="D89" s="5">
        <v>0.22225911375495438</v>
      </c>
      <c r="E89" s="5">
        <v>0.25800000000000001</v>
      </c>
      <c r="F89" s="8">
        <v>0.2506692065737457</v>
      </c>
      <c r="G89" s="9">
        <f t="shared" si="3"/>
        <v>-2.8413928008737654E-2</v>
      </c>
      <c r="H89" s="31">
        <v>268224.12630262412</v>
      </c>
      <c r="I89" s="31">
        <v>729459.25886181148</v>
      </c>
      <c r="J89" s="31">
        <v>5761.8089161663083</v>
      </c>
      <c r="K89" s="31">
        <v>15669.749472677966</v>
      </c>
      <c r="L89" s="34">
        <f t="shared" si="4"/>
        <v>745129.00833448942</v>
      </c>
      <c r="M89" s="34">
        <v>17460.096375877853</v>
      </c>
      <c r="N89" s="31">
        <v>47484.277934169768</v>
      </c>
      <c r="O89" s="36">
        <f t="shared" si="5"/>
        <v>792613.28626865917</v>
      </c>
    </row>
    <row r="90" spans="1:15" ht="16.5" x14ac:dyDescent="0.3">
      <c r="A90" s="3" t="s">
        <v>116</v>
      </c>
      <c r="B90" s="5">
        <v>2.0535000000000001E-2</v>
      </c>
      <c r="C90" s="5">
        <v>0.18846499999999999</v>
      </c>
      <c r="D90" s="5">
        <v>0.17751484927775391</v>
      </c>
      <c r="E90" s="5">
        <v>0.20899999999999999</v>
      </c>
      <c r="F90" s="8">
        <v>0.19804992261246737</v>
      </c>
      <c r="G90" s="9">
        <f t="shared" si="3"/>
        <v>-5.239271477288332E-2</v>
      </c>
      <c r="H90" s="31">
        <v>400648.9842829667</v>
      </c>
      <c r="I90" s="31">
        <v>1089600.384452557</v>
      </c>
      <c r="J90" s="31">
        <v>8606.4699761201045</v>
      </c>
      <c r="K90" s="31">
        <v>23406.057078973448</v>
      </c>
      <c r="L90" s="34">
        <f t="shared" si="4"/>
        <v>1113006.4415315303</v>
      </c>
      <c r="M90" s="34">
        <v>26080.315648360469</v>
      </c>
      <c r="N90" s="31">
        <v>70927.72744190316</v>
      </c>
      <c r="O90" s="36">
        <f t="shared" si="5"/>
        <v>1183934.1689734336</v>
      </c>
    </row>
    <row r="91" spans="1:15" ht="16.5" x14ac:dyDescent="0.3">
      <c r="A91" s="3" t="s">
        <v>149</v>
      </c>
      <c r="B91" s="5">
        <v>0.250828</v>
      </c>
      <c r="C91" s="5">
        <v>0.37617200000000001</v>
      </c>
      <c r="D91" s="5">
        <v>0.33898927634712023</v>
      </c>
      <c r="E91" s="5">
        <v>0.627</v>
      </c>
      <c r="F91" s="8">
        <v>0.58981749474708944</v>
      </c>
      <c r="G91" s="9">
        <f t="shared" si="3"/>
        <v>-5.9302241232712216E-2</v>
      </c>
      <c r="H91" s="31">
        <v>1360459.148867391</v>
      </c>
      <c r="I91" s="31">
        <v>3699889.104401079</v>
      </c>
      <c r="J91" s="31">
        <v>29224.461505674466</v>
      </c>
      <c r="K91" s="31">
        <v>79478.510469683548</v>
      </c>
      <c r="L91" s="34">
        <f t="shared" si="4"/>
        <v>3779367.6148707625</v>
      </c>
      <c r="M91" s="34">
        <v>88559.326046118513</v>
      </c>
      <c r="N91" s="31">
        <v>240844.92783478263</v>
      </c>
      <c r="O91" s="36">
        <f t="shared" si="5"/>
        <v>4020212.5427055452</v>
      </c>
    </row>
    <row r="92" spans="1:15" ht="16.5" x14ac:dyDescent="0.3">
      <c r="A92" s="3" t="s">
        <v>150</v>
      </c>
      <c r="B92" s="5">
        <v>4.065E-3</v>
      </c>
      <c r="C92" s="5">
        <v>0.27793499999999999</v>
      </c>
      <c r="D92" s="5">
        <v>0.27010036731633552</v>
      </c>
      <c r="E92" s="5">
        <v>0.28199999999999997</v>
      </c>
      <c r="F92" s="8">
        <v>0.27416546883541637</v>
      </c>
      <c r="G92" s="9">
        <f t="shared" si="3"/>
        <v>-2.7782025406324795E-2</v>
      </c>
      <c r="H92" s="31">
        <v>286655.23012627289</v>
      </c>
      <c r="I92" s="31">
        <v>779584.2775189135</v>
      </c>
      <c r="J92" s="31">
        <v>6157.7333984631696</v>
      </c>
      <c r="K92" s="31">
        <v>16746.501155692727</v>
      </c>
      <c r="L92" s="34">
        <f t="shared" si="4"/>
        <v>796330.77867460623</v>
      </c>
      <c r="M92" s="34">
        <v>18659.872300254065</v>
      </c>
      <c r="N92" s="31">
        <v>50747.174783382667</v>
      </c>
      <c r="O92" s="36">
        <f t="shared" si="5"/>
        <v>847077.95345798892</v>
      </c>
    </row>
    <row r="93" spans="1:15" ht="16.5" x14ac:dyDescent="0.3">
      <c r="A93" s="3" t="s">
        <v>182</v>
      </c>
      <c r="B93" s="5">
        <v>0.14630899999999999</v>
      </c>
      <c r="C93" s="5">
        <v>0.24669100000000002</v>
      </c>
      <c r="D93" s="5">
        <v>0.20815580049296617</v>
      </c>
      <c r="E93" s="5">
        <v>0.39300000000000002</v>
      </c>
      <c r="F93" s="8">
        <v>0.35446493174565169</v>
      </c>
      <c r="G93" s="9">
        <f t="shared" si="3"/>
        <v>-9.8053608789690383E-2</v>
      </c>
      <c r="H93" s="31">
        <v>1409947.6568958145</v>
      </c>
      <c r="I93" s="31">
        <v>3834477.4834787347</v>
      </c>
      <c r="J93" s="31">
        <v>30287.54009870236</v>
      </c>
      <c r="K93" s="31">
        <v>82369.64682371555</v>
      </c>
      <c r="L93" s="34">
        <f t="shared" si="4"/>
        <v>3916847.1303024502</v>
      </c>
      <c r="M93" s="34">
        <v>91780.789124722476</v>
      </c>
      <c r="N93" s="31">
        <v>249605.98189118705</v>
      </c>
      <c r="O93" s="36">
        <f t="shared" si="5"/>
        <v>4166453.1121936371</v>
      </c>
    </row>
    <row r="94" spans="1:15" ht="16.5" x14ac:dyDescent="0.3">
      <c r="A94" s="3" t="s">
        <v>171</v>
      </c>
      <c r="B94" s="5">
        <v>7.4166999999999997E-2</v>
      </c>
      <c r="C94" s="5">
        <v>0.35283300000000001</v>
      </c>
      <c r="D94" s="5">
        <v>0.33257797723148097</v>
      </c>
      <c r="E94" s="5">
        <v>0.42699999999999999</v>
      </c>
      <c r="F94" s="8">
        <v>0.40674512784268557</v>
      </c>
      <c r="G94" s="9">
        <f t="shared" si="3"/>
        <v>-4.7435297792305486E-2</v>
      </c>
      <c r="H94" s="31">
        <v>741099.23331216723</v>
      </c>
      <c r="I94" s="31">
        <v>2015484.9786518302</v>
      </c>
      <c r="J94" s="31">
        <v>15919.791515862278</v>
      </c>
      <c r="K94" s="31">
        <v>43295.282495554689</v>
      </c>
      <c r="L94" s="34">
        <f t="shared" si="4"/>
        <v>2058780.261147385</v>
      </c>
      <c r="M94" s="34">
        <v>48241.984105189797</v>
      </c>
      <c r="N94" s="31">
        <v>131198.34690668824</v>
      </c>
      <c r="O94" s="36">
        <f t="shared" si="5"/>
        <v>2189978.6080540731</v>
      </c>
    </row>
    <row r="95" spans="1:15" ht="16.5" x14ac:dyDescent="0.3">
      <c r="A95" s="3" t="s">
        <v>127</v>
      </c>
      <c r="B95" s="5">
        <v>5.803E-3</v>
      </c>
      <c r="C95" s="5">
        <v>0.17619699999999999</v>
      </c>
      <c r="D95" s="5">
        <v>0.16892871921725161</v>
      </c>
      <c r="E95" s="5">
        <v>0.182</v>
      </c>
      <c r="F95" s="8">
        <v>0.17473178391763192</v>
      </c>
      <c r="G95" s="9">
        <f t="shared" si="3"/>
        <v>-3.9935253199824605E-2</v>
      </c>
      <c r="H95" s="31">
        <v>265934.50328172091</v>
      </c>
      <c r="I95" s="31">
        <v>723232.42634333542</v>
      </c>
      <c r="J95" s="31">
        <v>5712.6247860198491</v>
      </c>
      <c r="K95" s="31">
        <v>15535.988876198588</v>
      </c>
      <c r="L95" s="34">
        <f t="shared" si="4"/>
        <v>738768.41521953396</v>
      </c>
      <c r="M95" s="34">
        <v>17311.052965203125</v>
      </c>
      <c r="N95" s="31">
        <v>47078.941183193238</v>
      </c>
      <c r="O95" s="36">
        <f t="shared" si="5"/>
        <v>785847.35640272719</v>
      </c>
    </row>
    <row r="96" spans="1:15" ht="16.5" x14ac:dyDescent="0.3">
      <c r="A96" s="3" t="s">
        <v>183</v>
      </c>
      <c r="B96" s="5">
        <v>3.3134999999999998E-2</v>
      </c>
      <c r="C96" s="5">
        <v>0.24586500000000003</v>
      </c>
      <c r="D96" s="5">
        <v>0.22659774346980679</v>
      </c>
      <c r="E96" s="5">
        <v>0.27900000000000003</v>
      </c>
      <c r="F96" s="8">
        <v>0.25973283964471627</v>
      </c>
      <c r="G96" s="9">
        <f t="shared" si="3"/>
        <v>-6.9057922420371898E-2</v>
      </c>
      <c r="H96" s="31">
        <v>704960.15262417123</v>
      </c>
      <c r="I96" s="31">
        <v>1917201.5491259203</v>
      </c>
      <c r="J96" s="31">
        <v>15143.476274573273</v>
      </c>
      <c r="K96" s="31">
        <v>41184.024465339731</v>
      </c>
      <c r="L96" s="34">
        <f t="shared" si="4"/>
        <v>1958385.57359126</v>
      </c>
      <c r="M96" s="34">
        <v>45889.504332225188</v>
      </c>
      <c r="N96" s="31">
        <v>124800.56988592148</v>
      </c>
      <c r="O96" s="36">
        <f t="shared" si="5"/>
        <v>2083186.1434771814</v>
      </c>
    </row>
    <row r="97" spans="1:15" ht="16.5" x14ac:dyDescent="0.3">
      <c r="A97" s="3" t="s">
        <v>172</v>
      </c>
      <c r="B97" s="5">
        <v>3.2755570000000001</v>
      </c>
      <c r="C97" s="5">
        <v>0.22844299999999995</v>
      </c>
      <c r="D97" s="5">
        <v>0.18000122439770075</v>
      </c>
      <c r="E97" s="5">
        <v>3.504</v>
      </c>
      <c r="F97" s="8">
        <v>3.4555595039360254</v>
      </c>
      <c r="G97" s="9">
        <f t="shared" si="3"/>
        <v>-1.3824342484010987E-2</v>
      </c>
      <c r="H97" s="31">
        <v>1772374.2818741649</v>
      </c>
      <c r="I97" s="31">
        <v>4820128.7777631776</v>
      </c>
      <c r="J97" s="31">
        <v>38072.943254048005</v>
      </c>
      <c r="K97" s="31">
        <v>103542.73998995575</v>
      </c>
      <c r="L97" s="34">
        <f t="shared" si="4"/>
        <v>4923671.5177531336</v>
      </c>
      <c r="M97" s="34">
        <v>115373.01361450087</v>
      </c>
      <c r="N97" s="31">
        <v>313767.12514270243</v>
      </c>
      <c r="O97" s="36">
        <f t="shared" si="5"/>
        <v>5237438.6428958364</v>
      </c>
    </row>
    <row r="98" spans="1:15" ht="16.5" x14ac:dyDescent="0.3">
      <c r="A98" s="3" t="s">
        <v>190</v>
      </c>
      <c r="B98" s="5">
        <v>74.999999999999986</v>
      </c>
      <c r="C98" s="14">
        <v>24.999999999999996</v>
      </c>
      <c r="D98" s="14">
        <v>24.999962971602027</v>
      </c>
      <c r="E98" s="14">
        <v>100.00000000000003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4.8335641622543335E-7</v>
      </c>
      <c r="I99" s="34">
        <f t="shared" ref="I99:K99" si="6">SUM(I6:I97)</f>
        <v>1.3690441846847534E-6</v>
      </c>
      <c r="J99" s="34">
        <f t="shared" si="6"/>
        <v>1.1466909199953079E-8</v>
      </c>
      <c r="K99" s="34">
        <f t="shared" si="6"/>
        <v>3.2930984161794186E-8</v>
      </c>
    </row>
  </sheetData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A2:O99"/>
  <sheetViews>
    <sheetView topLeftCell="H1" zoomScale="90" zoomScaleNormal="90" workbookViewId="0">
      <selection activeCell="O6" sqref="O6:O98"/>
    </sheetView>
  </sheetViews>
  <sheetFormatPr defaultRowHeight="15" x14ac:dyDescent="0.25"/>
  <cols>
    <col min="1" max="1" width="31" customWidth="1"/>
    <col min="2" max="7" width="20.7109375" customWidth="1"/>
    <col min="8" max="8" width="21.85546875" customWidth="1"/>
    <col min="9" max="9" width="17.85546875" customWidth="1"/>
    <col min="10" max="10" width="19" customWidth="1"/>
    <col min="11" max="11" width="21" customWidth="1"/>
    <col min="12" max="13" width="17.42578125" customWidth="1"/>
    <col min="14" max="14" width="17.140625" bestFit="1" customWidth="1"/>
    <col min="15" max="15" width="27.5703125" bestFit="1" customWidth="1"/>
  </cols>
  <sheetData>
    <row r="2" spans="1:15" ht="60" x14ac:dyDescent="0.25">
      <c r="A2" s="25" t="s">
        <v>262</v>
      </c>
      <c r="B2" s="25" t="s">
        <v>266</v>
      </c>
      <c r="C2" s="25" t="s">
        <v>263</v>
      </c>
      <c r="D2" s="25" t="s">
        <v>267</v>
      </c>
      <c r="E2" s="39" t="s">
        <v>307</v>
      </c>
      <c r="F2" s="39" t="s">
        <v>308</v>
      </c>
    </row>
    <row r="3" spans="1:15" x14ac:dyDescent="0.25">
      <c r="A3" s="29">
        <v>127574681.53706956</v>
      </c>
      <c r="B3" s="30">
        <v>332144761.94940132</v>
      </c>
      <c r="C3" s="30">
        <v>3463857.4915837497</v>
      </c>
      <c r="D3" s="30">
        <v>9018263.7190000098</v>
      </c>
      <c r="E3" s="31">
        <v>7417064.0892690718</v>
      </c>
      <c r="F3" s="31">
        <v>19310563.48024584</v>
      </c>
    </row>
    <row r="5" spans="1:15" ht="105.75" x14ac:dyDescent="0.3">
      <c r="A5" s="1" t="s">
        <v>0</v>
      </c>
      <c r="B5" s="10" t="s">
        <v>94</v>
      </c>
      <c r="C5" s="1" t="s">
        <v>192</v>
      </c>
      <c r="D5" s="1" t="s">
        <v>194</v>
      </c>
      <c r="E5" s="1" t="s">
        <v>212</v>
      </c>
      <c r="F5" s="7" t="s">
        <v>213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4.1462320000000004</v>
      </c>
      <c r="C6" s="5">
        <v>0.20476799999999962</v>
      </c>
      <c r="D6" s="5">
        <v>0.18666401570861396</v>
      </c>
      <c r="E6" s="5">
        <v>4.351</v>
      </c>
      <c r="F6" s="8">
        <v>4.3328976201111891</v>
      </c>
      <c r="G6" s="9">
        <f t="shared" ref="G6:G69" si="0">(F6/E6)-1</f>
        <v>-4.1605102019790507E-3</v>
      </c>
      <c r="H6" s="31">
        <v>703125.48556438088</v>
      </c>
      <c r="I6" s="31">
        <v>1830609.6806165932</v>
      </c>
      <c r="J6" s="31">
        <v>19090.986168662086</v>
      </c>
      <c r="K6" s="31">
        <v>49703.992829698553</v>
      </c>
      <c r="L6" s="34">
        <f>SUM(I6,K6)</f>
        <v>1880313.6734462918</v>
      </c>
      <c r="M6" s="18">
        <v>40879.010838165879</v>
      </c>
      <c r="N6" s="31">
        <v>106429.81162076657</v>
      </c>
      <c r="O6" s="36">
        <f>L6+N6</f>
        <v>1986743.4850670584</v>
      </c>
    </row>
    <row r="7" spans="1:15" ht="16.5" x14ac:dyDescent="0.3">
      <c r="A7" s="3" t="s">
        <v>128</v>
      </c>
      <c r="B7" s="5">
        <v>7.7999999999999996E-3</v>
      </c>
      <c r="C7" s="5">
        <v>0.17119999999999999</v>
      </c>
      <c r="D7" s="5">
        <v>0.1642759445102166</v>
      </c>
      <c r="E7" s="5">
        <v>0.17899999999999999</v>
      </c>
      <c r="F7" s="8">
        <v>0.17207600822720576</v>
      </c>
      <c r="G7" s="9">
        <f t="shared" si="0"/>
        <v>-3.8681518283766647E-2</v>
      </c>
      <c r="H7" s="31">
        <v>268938.95207109302</v>
      </c>
      <c r="I7" s="31">
        <v>700191.15970608057</v>
      </c>
      <c r="J7" s="31">
        <v>7302.1244708296435</v>
      </c>
      <c r="K7" s="31">
        <v>19011.314509014617</v>
      </c>
      <c r="L7" s="34">
        <f t="shared" ref="L7:L70" si="1">SUM(I7,K7)</f>
        <v>719202.47421509516</v>
      </c>
      <c r="M7" s="18">
        <v>15635.841058576712</v>
      </c>
      <c r="N7" s="31">
        <v>40708.412074464744</v>
      </c>
      <c r="O7" s="36">
        <f t="shared" ref="O7:O70" si="2">L7+N7</f>
        <v>759910.88628955989</v>
      </c>
    </row>
    <row r="8" spans="1:15" ht="16.5" x14ac:dyDescent="0.3">
      <c r="A8" s="3" t="s">
        <v>153</v>
      </c>
      <c r="B8" s="5">
        <v>0.11086600000000001</v>
      </c>
      <c r="C8" s="5">
        <v>0.288134</v>
      </c>
      <c r="D8" s="5">
        <v>0.24886765327106225</v>
      </c>
      <c r="E8" s="5">
        <v>0.39900000000000002</v>
      </c>
      <c r="F8" s="8">
        <v>0.35973378647472032</v>
      </c>
      <c r="G8" s="9">
        <f t="shared" si="0"/>
        <v>-9.841156271999929E-2</v>
      </c>
      <c r="H8" s="31">
        <v>1525162.7477059923</v>
      </c>
      <c r="I8" s="31">
        <v>3970809.9731662306</v>
      </c>
      <c r="J8" s="31">
        <v>41410.618046424584</v>
      </c>
      <c r="K8" s="31">
        <v>107813.8679829717</v>
      </c>
      <c r="L8" s="34">
        <f t="shared" si="1"/>
        <v>4078623.8411492021</v>
      </c>
      <c r="M8" s="18">
        <v>88671.433155912091</v>
      </c>
      <c r="N8" s="31">
        <v>230858.91105066042</v>
      </c>
      <c r="O8" s="36">
        <f t="shared" si="2"/>
        <v>4309482.7521998622</v>
      </c>
    </row>
    <row r="9" spans="1:15" ht="16.5" x14ac:dyDescent="0.3">
      <c r="A9" s="3" t="s">
        <v>186</v>
      </c>
      <c r="B9" s="5">
        <v>3.3749000000000001E-2</v>
      </c>
      <c r="C9" s="5">
        <v>0.17025099999999999</v>
      </c>
      <c r="D9" s="5">
        <v>0.16384549234067958</v>
      </c>
      <c r="E9" s="5">
        <v>0.20399999999999999</v>
      </c>
      <c r="F9" s="8">
        <v>0.19759456550678167</v>
      </c>
      <c r="G9" s="9">
        <f t="shared" si="0"/>
        <v>-3.1399188692246671E-2</v>
      </c>
      <c r="H9" s="31">
        <v>248797.35515210871</v>
      </c>
      <c r="I9" s="31">
        <v>647751.86819985067</v>
      </c>
      <c r="J9" s="31">
        <v>6755.2477666145714</v>
      </c>
      <c r="K9" s="31">
        <v>17587.503525920703</v>
      </c>
      <c r="L9" s="34">
        <f t="shared" si="1"/>
        <v>665339.37172577134</v>
      </c>
      <c r="M9" s="18">
        <v>14464.828805922763</v>
      </c>
      <c r="N9" s="31">
        <v>37659.644237371918</v>
      </c>
      <c r="O9" s="36">
        <f t="shared" si="2"/>
        <v>702999.0159631432</v>
      </c>
    </row>
    <row r="10" spans="1:15" ht="16.5" x14ac:dyDescent="0.3">
      <c r="A10" s="3" t="s">
        <v>164</v>
      </c>
      <c r="B10" s="5">
        <v>0.17695</v>
      </c>
      <c r="C10" s="5">
        <v>0.13605</v>
      </c>
      <c r="D10" s="5">
        <v>0.12681329326129426</v>
      </c>
      <c r="E10" s="5">
        <v>0.313</v>
      </c>
      <c r="F10" s="8">
        <v>0.30376340574001703</v>
      </c>
      <c r="G10" s="9">
        <f t="shared" si="0"/>
        <v>-2.9509885814642089E-2</v>
      </c>
      <c r="H10" s="31">
        <v>358764.14393589273</v>
      </c>
      <c r="I10" s="31">
        <v>934053.91844104161</v>
      </c>
      <c r="J10" s="31">
        <v>9741.0226912687067</v>
      </c>
      <c r="K10" s="31">
        <v>25361.063997600788</v>
      </c>
      <c r="L10" s="34">
        <f t="shared" si="1"/>
        <v>959414.98243864242</v>
      </c>
      <c r="M10" s="18">
        <v>20858.187662659911</v>
      </c>
      <c r="N10" s="31">
        <v>54304.958416823909</v>
      </c>
      <c r="O10" s="36">
        <f t="shared" si="2"/>
        <v>1013719.9408554663</v>
      </c>
    </row>
    <row r="11" spans="1:15" ht="16.5" x14ac:dyDescent="0.3">
      <c r="A11" s="3" t="s">
        <v>161</v>
      </c>
      <c r="B11" s="5">
        <v>6.2524999999999997E-2</v>
      </c>
      <c r="C11" s="5">
        <v>0.16247500000000001</v>
      </c>
      <c r="D11" s="5">
        <v>0.15071769492796092</v>
      </c>
      <c r="E11" s="5">
        <v>0.22500000000000001</v>
      </c>
      <c r="F11" s="8">
        <v>0.21324277388834384</v>
      </c>
      <c r="G11" s="9">
        <f t="shared" si="0"/>
        <v>-5.2254338274027368E-2</v>
      </c>
      <c r="H11" s="31">
        <v>456669.53016260825</v>
      </c>
      <c r="I11" s="31">
        <v>1188953.7215213855</v>
      </c>
      <c r="J11" s="31">
        <v>12399.311165610416</v>
      </c>
      <c r="K11" s="31">
        <v>32282.003026137638</v>
      </c>
      <c r="L11" s="34">
        <f t="shared" si="1"/>
        <v>1221235.7245475231</v>
      </c>
      <c r="M11" s="18">
        <v>26550.308666443743</v>
      </c>
      <c r="N11" s="31">
        <v>69124.57742750991</v>
      </c>
      <c r="O11" s="36">
        <f t="shared" si="2"/>
        <v>1290360.301975033</v>
      </c>
    </row>
    <row r="12" spans="1:15" ht="16.5" x14ac:dyDescent="0.3">
      <c r="A12" s="3" t="s">
        <v>165</v>
      </c>
      <c r="B12" s="5">
        <v>0.202511</v>
      </c>
      <c r="C12" s="5">
        <v>0.236489</v>
      </c>
      <c r="D12" s="5">
        <v>0.21532881916063379</v>
      </c>
      <c r="E12" s="5">
        <v>0.439</v>
      </c>
      <c r="F12" s="8">
        <v>0.4178399738800822</v>
      </c>
      <c r="G12" s="9">
        <f t="shared" si="0"/>
        <v>-4.8200515079539374E-2</v>
      </c>
      <c r="H12" s="31">
        <v>821889.37208848074</v>
      </c>
      <c r="I12" s="31">
        <v>2139815.2560682609</v>
      </c>
      <c r="J12" s="31">
        <v>22315.616425305489</v>
      </c>
      <c r="K12" s="31">
        <v>58099.420794427155</v>
      </c>
      <c r="L12" s="34">
        <f t="shared" si="1"/>
        <v>2197914.6768626878</v>
      </c>
      <c r="M12" s="18">
        <v>47783.824138318771</v>
      </c>
      <c r="N12" s="31">
        <v>124406.71379487035</v>
      </c>
      <c r="O12" s="36">
        <f t="shared" si="2"/>
        <v>2322321.3906575581</v>
      </c>
    </row>
    <row r="13" spans="1:15" ht="16.5" x14ac:dyDescent="0.3">
      <c r="A13" s="3" t="s">
        <v>166</v>
      </c>
      <c r="B13" s="5">
        <v>0.72167599999999998</v>
      </c>
      <c r="C13" s="5">
        <v>0.261324</v>
      </c>
      <c r="D13" s="5">
        <v>0.22494064271588285</v>
      </c>
      <c r="E13" s="5">
        <v>0.98299999999999998</v>
      </c>
      <c r="F13" s="8">
        <v>0.94661699323299042</v>
      </c>
      <c r="G13" s="9">
        <f t="shared" si="0"/>
        <v>-3.7012214412013744E-2</v>
      </c>
      <c r="H13" s="31">
        <v>1413174.3702471703</v>
      </c>
      <c r="I13" s="31">
        <v>3679244.6521793082</v>
      </c>
      <c r="J13" s="31">
        <v>38369.95374252554</v>
      </c>
      <c r="K13" s="31">
        <v>99897.401257611855</v>
      </c>
      <c r="L13" s="34">
        <f t="shared" si="1"/>
        <v>3779142.05343692</v>
      </c>
      <c r="M13" s="18">
        <v>82160.541160277557</v>
      </c>
      <c r="N13" s="31">
        <v>213907.59558654996</v>
      </c>
      <c r="O13" s="36">
        <f t="shared" si="2"/>
        <v>3993049.64902347</v>
      </c>
    </row>
    <row r="14" spans="1:15" ht="16.5" x14ac:dyDescent="0.3">
      <c r="A14" s="3" t="s">
        <v>111</v>
      </c>
      <c r="B14" s="5">
        <v>0.91661400000000004</v>
      </c>
      <c r="C14" s="5">
        <v>0.45438599999999996</v>
      </c>
      <c r="D14" s="5">
        <v>0.29525628684431793</v>
      </c>
      <c r="E14" s="5">
        <v>1.371</v>
      </c>
      <c r="F14" s="8">
        <v>1.2118707355806366</v>
      </c>
      <c r="G14" s="9">
        <f t="shared" si="0"/>
        <v>-0.1160680265640871</v>
      </c>
      <c r="H14" s="31">
        <v>6180836.0005484</v>
      </c>
      <c r="I14" s="31">
        <v>16092004.129000427</v>
      </c>
      <c r="J14" s="31">
        <v>167819.62397867371</v>
      </c>
      <c r="K14" s="31">
        <v>436923.75622852758</v>
      </c>
      <c r="L14" s="34">
        <f t="shared" si="1"/>
        <v>16528927.885228954</v>
      </c>
      <c r="M14" s="18">
        <v>359347.60870249989</v>
      </c>
      <c r="N14" s="31">
        <v>935572.98761429521</v>
      </c>
      <c r="O14" s="36">
        <f t="shared" si="2"/>
        <v>17464500.872843251</v>
      </c>
    </row>
    <row r="15" spans="1:15" ht="16.5" x14ac:dyDescent="0.3">
      <c r="A15" s="3" t="s">
        <v>139</v>
      </c>
      <c r="B15" s="5">
        <v>2.0428999999999999E-2</v>
      </c>
      <c r="C15" s="5">
        <v>0.234571</v>
      </c>
      <c r="D15" s="5">
        <v>0.22604479382355855</v>
      </c>
      <c r="E15" s="5">
        <v>0.255</v>
      </c>
      <c r="F15" s="8">
        <v>0.24647388508888959</v>
      </c>
      <c r="G15" s="9">
        <f t="shared" si="0"/>
        <v>-3.3435744749452545E-2</v>
      </c>
      <c r="H15" s="31">
        <v>331167.98584906571</v>
      </c>
      <c r="I15" s="31">
        <v>862206.43861171638</v>
      </c>
      <c r="J15" s="31">
        <v>8991.7426791511534</v>
      </c>
      <c r="K15" s="31">
        <v>23410.289531540962</v>
      </c>
      <c r="L15" s="34">
        <f t="shared" si="1"/>
        <v>885616.72814325732</v>
      </c>
      <c r="M15" s="18">
        <v>19253.774697003188</v>
      </c>
      <c r="N15" s="31">
        <v>50127.81796759033</v>
      </c>
      <c r="O15" s="36">
        <f t="shared" si="2"/>
        <v>935744.54611084762</v>
      </c>
    </row>
    <row r="16" spans="1:15" ht="16.5" x14ac:dyDescent="0.3">
      <c r="A16" s="3" t="s">
        <v>117</v>
      </c>
      <c r="B16" s="5">
        <v>3.4001000000000003E-2</v>
      </c>
      <c r="C16" s="5">
        <v>0.26199899999999998</v>
      </c>
      <c r="D16" s="5">
        <v>0.23535980039814064</v>
      </c>
      <c r="E16" s="5">
        <v>0.29599999999999999</v>
      </c>
      <c r="F16" s="8">
        <v>0.26936090013816671</v>
      </c>
      <c r="G16" s="9">
        <f t="shared" si="0"/>
        <v>-8.999695899268001E-2</v>
      </c>
      <c r="H16" s="31">
        <v>1034705.3890370876</v>
      </c>
      <c r="I16" s="31">
        <v>2693888.5599304815</v>
      </c>
      <c r="J16" s="31">
        <v>28093.913072844036</v>
      </c>
      <c r="K16" s="31">
        <v>73143.400848667312</v>
      </c>
      <c r="L16" s="34">
        <f t="shared" si="1"/>
        <v>2767031.9607791486</v>
      </c>
      <c r="M16" s="18">
        <v>60156.734012854868</v>
      </c>
      <c r="N16" s="31">
        <v>156619.98021564569</v>
      </c>
      <c r="O16" s="36">
        <f t="shared" si="2"/>
        <v>2923651.9409947945</v>
      </c>
    </row>
    <row r="17" spans="1:15" ht="16.5" x14ac:dyDescent="0.3">
      <c r="A17" s="3" t="s">
        <v>154</v>
      </c>
      <c r="B17" s="5">
        <v>0.99789799999999995</v>
      </c>
      <c r="C17" s="5">
        <v>0.28210200000000007</v>
      </c>
      <c r="D17" s="5">
        <v>0.22626062789499388</v>
      </c>
      <c r="E17" s="5">
        <v>1.28</v>
      </c>
      <c r="F17" s="8">
        <v>1.2241590811814902</v>
      </c>
      <c r="G17" s="9">
        <f t="shared" si="0"/>
        <v>-4.3625717826960786E-2</v>
      </c>
      <c r="H17" s="31">
        <v>2168950.9003671855</v>
      </c>
      <c r="I17" s="31">
        <v>5646933.0105524827</v>
      </c>
      <c r="J17" s="31">
        <v>58890.500329653034</v>
      </c>
      <c r="K17" s="31">
        <v>153323.30033988852</v>
      </c>
      <c r="L17" s="34">
        <f t="shared" si="1"/>
        <v>5800256.3108923715</v>
      </c>
      <c r="M17" s="18">
        <v>126100.63094554329</v>
      </c>
      <c r="N17" s="31">
        <v>328307.02410890663</v>
      </c>
      <c r="O17" s="36">
        <f t="shared" si="2"/>
        <v>6128563.3350012777</v>
      </c>
    </row>
    <row r="18" spans="1:15" ht="16.5" x14ac:dyDescent="0.3">
      <c r="A18" s="3" t="s">
        <v>155</v>
      </c>
      <c r="B18" s="5">
        <v>0.15348300000000001</v>
      </c>
      <c r="C18" s="5">
        <v>0.30651700000000004</v>
      </c>
      <c r="D18" s="5">
        <v>0.28015683959584858</v>
      </c>
      <c r="E18" s="5">
        <v>0.46</v>
      </c>
      <c r="F18" s="8">
        <v>0.43364000016579368</v>
      </c>
      <c r="G18" s="9">
        <f t="shared" si="0"/>
        <v>-5.7304347465665928E-2</v>
      </c>
      <c r="H18" s="31">
        <v>1023864.696064584</v>
      </c>
      <c r="I18" s="31">
        <v>2665664.4691991829</v>
      </c>
      <c r="J18" s="31">
        <v>27799.570848239993</v>
      </c>
      <c r="K18" s="31">
        <v>72377.071456778067</v>
      </c>
      <c r="L18" s="34">
        <f t="shared" si="1"/>
        <v>2738041.5406559608</v>
      </c>
      <c r="M18" s="18">
        <v>59526.466991370777</v>
      </c>
      <c r="N18" s="31">
        <v>154979.0598755501</v>
      </c>
      <c r="O18" s="36">
        <f t="shared" si="2"/>
        <v>2893020.600531511</v>
      </c>
    </row>
    <row r="19" spans="1:15" ht="16.5" x14ac:dyDescent="0.3">
      <c r="A19" s="3" t="s">
        <v>118</v>
      </c>
      <c r="B19" s="5">
        <v>1.0363000000000001E-2</v>
      </c>
      <c r="C19" s="5">
        <v>0.24063699999999999</v>
      </c>
      <c r="D19" s="5">
        <v>0.22652527665392377</v>
      </c>
      <c r="E19" s="5">
        <v>0.251</v>
      </c>
      <c r="F19" s="8">
        <v>0.23688836436989011</v>
      </c>
      <c r="G19" s="9">
        <f t="shared" si="0"/>
        <v>-5.622165589685213E-2</v>
      </c>
      <c r="H19" s="31">
        <v>548118.57421362773</v>
      </c>
      <c r="I19" s="31">
        <v>1427044.2313377887</v>
      </c>
      <c r="J19" s="31">
        <v>14882.29958084898</v>
      </c>
      <c r="K19" s="31">
        <v>38746.542746449588</v>
      </c>
      <c r="L19" s="34">
        <f t="shared" si="1"/>
        <v>1465790.7740842383</v>
      </c>
      <c r="M19" s="18">
        <v>31867.064408700564</v>
      </c>
      <c r="N19" s="31">
        <v>82966.920979367991</v>
      </c>
      <c r="O19" s="36">
        <f t="shared" si="2"/>
        <v>1548757.6950636064</v>
      </c>
    </row>
    <row r="20" spans="1:15" ht="16.5" x14ac:dyDescent="0.3">
      <c r="A20" s="3" t="s">
        <v>130</v>
      </c>
      <c r="B20" s="5">
        <v>2.5110700000000001</v>
      </c>
      <c r="C20" s="5">
        <v>0.98293000000000008</v>
      </c>
      <c r="D20" s="5">
        <v>0.86265985252309985</v>
      </c>
      <c r="E20" s="5">
        <v>3.4940000000000002</v>
      </c>
      <c r="F20" s="8">
        <v>3.3737311017616789</v>
      </c>
      <c r="G20" s="9">
        <f t="shared" si="0"/>
        <v>-3.442155072648001E-2</v>
      </c>
      <c r="H20" s="31">
        <v>4671437.0149960369</v>
      </c>
      <c r="I20" s="31">
        <v>12162235.614569273</v>
      </c>
      <c r="J20" s="31">
        <v>126837.01739168214</v>
      </c>
      <c r="K20" s="31">
        <v>330224.22976373311</v>
      </c>
      <c r="L20" s="34">
        <f t="shared" si="1"/>
        <v>12492459.844333006</v>
      </c>
      <c r="M20" s="18">
        <v>271592.66487482097</v>
      </c>
      <c r="N20" s="31">
        <v>707100.18582989008</v>
      </c>
      <c r="O20" s="36">
        <f t="shared" si="2"/>
        <v>13199560.030162897</v>
      </c>
    </row>
    <row r="21" spans="1:15" ht="16.5" x14ac:dyDescent="0.3">
      <c r="A21" s="3" t="s">
        <v>140</v>
      </c>
      <c r="B21" s="5">
        <v>0.186082</v>
      </c>
      <c r="C21" s="5">
        <v>0.30391800000000002</v>
      </c>
      <c r="D21" s="5">
        <v>0.29333278050042766</v>
      </c>
      <c r="E21" s="5">
        <v>0.49</v>
      </c>
      <c r="F21" s="8">
        <v>0.4794149580201062</v>
      </c>
      <c r="G21" s="9">
        <f t="shared" si="0"/>
        <v>-2.1602126489579154E-2</v>
      </c>
      <c r="H21" s="31">
        <v>411140.01736491919</v>
      </c>
      <c r="I21" s="31">
        <v>1070416.1793722678</v>
      </c>
      <c r="J21" s="31">
        <v>11163.111771715689</v>
      </c>
      <c r="K21" s="31">
        <v>29063.518382788945</v>
      </c>
      <c r="L21" s="34">
        <f t="shared" si="1"/>
        <v>1099479.6977550567</v>
      </c>
      <c r="M21" s="18">
        <v>23903.26843632129</v>
      </c>
      <c r="N21" s="31">
        <v>62232.923562404707</v>
      </c>
      <c r="O21" s="36">
        <f t="shared" si="2"/>
        <v>1161712.6213174614</v>
      </c>
    </row>
    <row r="22" spans="1:15" ht="16.5" x14ac:dyDescent="0.3">
      <c r="A22" s="3" t="s">
        <v>138</v>
      </c>
      <c r="B22" s="5">
        <v>0.17211799999999999</v>
      </c>
      <c r="C22" s="5">
        <v>0.193882</v>
      </c>
      <c r="D22" s="5">
        <v>0.18893756371334253</v>
      </c>
      <c r="E22" s="5">
        <v>0.36599999999999999</v>
      </c>
      <c r="F22" s="8">
        <v>0.36105569740648308</v>
      </c>
      <c r="G22" s="9">
        <f t="shared" si="0"/>
        <v>-1.3509023479554405E-2</v>
      </c>
      <c r="H22" s="31">
        <v>192044.64734454826</v>
      </c>
      <c r="I22" s="31">
        <v>499994.37903654209</v>
      </c>
      <c r="J22" s="31">
        <v>5214.3206034943578</v>
      </c>
      <c r="K22" s="31">
        <v>13575.650393234559</v>
      </c>
      <c r="L22" s="34">
        <f t="shared" si="1"/>
        <v>513570.02942977665</v>
      </c>
      <c r="M22" s="18">
        <v>11165.28326932725</v>
      </c>
      <c r="N22" s="31">
        <v>29069.171946243514</v>
      </c>
      <c r="O22" s="36">
        <f t="shared" si="2"/>
        <v>542639.20137602021</v>
      </c>
    </row>
    <row r="23" spans="1:15" ht="16.5" x14ac:dyDescent="0.3">
      <c r="A23" s="3" t="s">
        <v>136</v>
      </c>
      <c r="B23" s="5">
        <v>9.6790000000000001E-3</v>
      </c>
      <c r="C23" s="5">
        <v>0.237321</v>
      </c>
      <c r="D23" s="5">
        <v>0.23103324069642853</v>
      </c>
      <c r="E23" s="5">
        <v>0.247</v>
      </c>
      <c r="F23" s="8">
        <v>0.24071232982834798</v>
      </c>
      <c r="G23" s="9">
        <f t="shared" si="0"/>
        <v>-2.5456154541101284E-2</v>
      </c>
      <c r="H23" s="31">
        <v>244223.19991439767</v>
      </c>
      <c r="I23" s="31">
        <v>635842.90880254516</v>
      </c>
      <c r="J23" s="31">
        <v>6631.0521057129372</v>
      </c>
      <c r="K23" s="31">
        <v>17264.15615222308</v>
      </c>
      <c r="L23" s="34">
        <f t="shared" si="1"/>
        <v>653107.06495476828</v>
      </c>
      <c r="M23" s="18">
        <v>14198.892006053007</v>
      </c>
      <c r="N23" s="31">
        <v>36967.269276900937</v>
      </c>
      <c r="O23" s="36">
        <f t="shared" si="2"/>
        <v>690074.3342316692</v>
      </c>
    </row>
    <row r="24" spans="1:15" ht="16.5" x14ac:dyDescent="0.3">
      <c r="A24" s="3" t="s">
        <v>141</v>
      </c>
      <c r="B24" s="5">
        <v>0.13498499999999999</v>
      </c>
      <c r="C24" s="5">
        <v>0.21201499999999998</v>
      </c>
      <c r="D24" s="5">
        <v>0.20509545036431592</v>
      </c>
      <c r="E24" s="5">
        <v>0.34699999999999998</v>
      </c>
      <c r="F24" s="8">
        <v>0.34008057629070509</v>
      </c>
      <c r="G24" s="9">
        <f t="shared" si="0"/>
        <v>-1.9940702332261862E-2</v>
      </c>
      <c r="H24" s="31">
        <v>268761.52115395293</v>
      </c>
      <c r="I24" s="31">
        <v>699729.21264083288</v>
      </c>
      <c r="J24" s="31">
        <v>7297.3069364711992</v>
      </c>
      <c r="K24" s="31">
        <v>18998.771904295645</v>
      </c>
      <c r="L24" s="34">
        <f t="shared" si="1"/>
        <v>718727.98454512854</v>
      </c>
      <c r="M24" s="18">
        <v>15625.525402931031</v>
      </c>
      <c r="N24" s="31">
        <v>40681.554935199289</v>
      </c>
      <c r="O24" s="36">
        <f t="shared" si="2"/>
        <v>759409.53948032786</v>
      </c>
    </row>
    <row r="25" spans="1:15" ht="16.5" x14ac:dyDescent="0.3">
      <c r="A25" s="3" t="s">
        <v>156</v>
      </c>
      <c r="B25" s="5">
        <v>0.45479900000000001</v>
      </c>
      <c r="C25" s="5">
        <v>0.19020100000000001</v>
      </c>
      <c r="D25" s="5">
        <v>0.17795437088522587</v>
      </c>
      <c r="E25" s="5">
        <v>0.64500000000000002</v>
      </c>
      <c r="F25" s="8">
        <v>0.63275360518374901</v>
      </c>
      <c r="G25" s="9">
        <f t="shared" si="0"/>
        <v>-1.8986658629846498E-2</v>
      </c>
      <c r="H25" s="31">
        <v>475669.62766657025</v>
      </c>
      <c r="I25" s="31">
        <v>1238421.0828068233</v>
      </c>
      <c r="J25" s="31">
        <v>12915.194327433477</v>
      </c>
      <c r="K25" s="31">
        <v>33625.121330749171</v>
      </c>
      <c r="L25" s="34">
        <f t="shared" si="1"/>
        <v>1272046.2041375726</v>
      </c>
      <c r="M25" s="18">
        <v>27654.955287476536</v>
      </c>
      <c r="N25" s="31">
        <v>72000.56022096517</v>
      </c>
      <c r="O25" s="36">
        <f t="shared" si="2"/>
        <v>1344046.7643585377</v>
      </c>
    </row>
    <row r="26" spans="1:15" ht="16.5" x14ac:dyDescent="0.3">
      <c r="A26" s="3" t="s">
        <v>185</v>
      </c>
      <c r="B26" s="5">
        <v>1.8079000000000001E-2</v>
      </c>
      <c r="C26" s="5">
        <v>0.183921</v>
      </c>
      <c r="D26" s="5">
        <v>0.17794509178839796</v>
      </c>
      <c r="E26" s="5">
        <v>0.20200000000000001</v>
      </c>
      <c r="F26" s="8">
        <v>0.19602416437300568</v>
      </c>
      <c r="G26" s="9">
        <f t="shared" si="0"/>
        <v>-2.9583344688090762E-2</v>
      </c>
      <c r="H26" s="31">
        <v>232111.04576809518</v>
      </c>
      <c r="I26" s="31">
        <v>604308.528256597</v>
      </c>
      <c r="J26" s="31">
        <v>6302.1876682446164</v>
      </c>
      <c r="K26" s="31">
        <v>16407.947075465167</v>
      </c>
      <c r="L26" s="34">
        <f t="shared" si="1"/>
        <v>620716.47533206211</v>
      </c>
      <c r="M26" s="18">
        <v>13494.703506580845</v>
      </c>
      <c r="N26" s="31">
        <v>35133.892005590838</v>
      </c>
      <c r="O26" s="36">
        <f t="shared" si="2"/>
        <v>655850.36733765295</v>
      </c>
    </row>
    <row r="27" spans="1:15" ht="16.5" x14ac:dyDescent="0.3">
      <c r="A27" s="3" t="s">
        <v>131</v>
      </c>
      <c r="B27" s="5">
        <v>1.1207E-2</v>
      </c>
      <c r="C27" s="5">
        <v>0.22279300000000002</v>
      </c>
      <c r="D27" s="5">
        <v>0.21544525611877502</v>
      </c>
      <c r="E27" s="5">
        <v>0.23400000000000001</v>
      </c>
      <c r="F27" s="8">
        <v>0.22665234004450552</v>
      </c>
      <c r="G27" s="9">
        <f t="shared" si="0"/>
        <v>-3.1400256220061928E-2</v>
      </c>
      <c r="H27" s="31">
        <v>285394.90418948978</v>
      </c>
      <c r="I27" s="31">
        <v>743034.75714377</v>
      </c>
      <c r="J27" s="31">
        <v>7748.9299994790927</v>
      </c>
      <c r="K27" s="31">
        <v>20174.586987243973</v>
      </c>
      <c r="L27" s="34">
        <f t="shared" si="1"/>
        <v>763209.34413101396</v>
      </c>
      <c r="M27" s="18">
        <v>16592.573617431859</v>
      </c>
      <c r="N27" s="31">
        <v>43199.295878222059</v>
      </c>
      <c r="O27" s="36">
        <f t="shared" si="2"/>
        <v>806408.64000923606</v>
      </c>
    </row>
    <row r="28" spans="1:15" ht="16.5" x14ac:dyDescent="0.3">
      <c r="A28" s="3" t="s">
        <v>142</v>
      </c>
      <c r="B28" s="5">
        <v>2.0121E-2</v>
      </c>
      <c r="C28" s="5">
        <v>0.18187900000000001</v>
      </c>
      <c r="D28" s="5">
        <v>0.17516070771399936</v>
      </c>
      <c r="E28" s="5">
        <v>0.20200000000000001</v>
      </c>
      <c r="F28" s="8">
        <v>0.19528178002371405</v>
      </c>
      <c r="G28" s="9">
        <f t="shared" si="0"/>
        <v>-3.3258514734088918E-2</v>
      </c>
      <c r="H28" s="31">
        <v>260946.44527231902</v>
      </c>
      <c r="I28" s="31">
        <v>679382.41273471236</v>
      </c>
      <c r="J28" s="31">
        <v>7085.1150750944798</v>
      </c>
      <c r="K28" s="31">
        <v>18446.323609419109</v>
      </c>
      <c r="L28" s="34">
        <f t="shared" si="1"/>
        <v>697828.73634413141</v>
      </c>
      <c r="M28" s="18">
        <v>15171.164725889103</v>
      </c>
      <c r="N28" s="31">
        <v>39498.612386591725</v>
      </c>
      <c r="O28" s="36">
        <f t="shared" si="2"/>
        <v>737327.34873072314</v>
      </c>
    </row>
    <row r="29" spans="1:15" ht="16.5" x14ac:dyDescent="0.3">
      <c r="A29" s="3" t="s">
        <v>143</v>
      </c>
      <c r="B29" s="5">
        <v>7.306E-3</v>
      </c>
      <c r="C29" s="5">
        <v>0.22869399999999998</v>
      </c>
      <c r="D29" s="5">
        <v>0.22284335851893611</v>
      </c>
      <c r="E29" s="5">
        <v>0.23599999999999999</v>
      </c>
      <c r="F29" s="8">
        <v>0.23014944373958807</v>
      </c>
      <c r="G29" s="9">
        <f t="shared" si="0"/>
        <v>-2.4790492628864125E-2</v>
      </c>
      <c r="H29" s="31">
        <v>227244.99412181973</v>
      </c>
      <c r="I29" s="31">
        <v>591639.60722765431</v>
      </c>
      <c r="J29" s="31">
        <v>6170.0665510581748</v>
      </c>
      <c r="K29" s="31">
        <v>16063.965522952898</v>
      </c>
      <c r="L29" s="34">
        <f t="shared" si="1"/>
        <v>607703.57275060716</v>
      </c>
      <c r="M29" s="18">
        <v>13211.796142147155</v>
      </c>
      <c r="N29" s="31">
        <v>34397.333637728043</v>
      </c>
      <c r="O29" s="36">
        <f t="shared" si="2"/>
        <v>642100.90638833516</v>
      </c>
    </row>
    <row r="30" spans="1:15" ht="16.5" x14ac:dyDescent="0.3">
      <c r="A30" s="3" t="s">
        <v>100</v>
      </c>
      <c r="B30" s="5">
        <v>7.8137689999999997</v>
      </c>
      <c r="C30" s="5">
        <v>0.8332310000000005</v>
      </c>
      <c r="D30" s="5">
        <v>0.54739284736775173</v>
      </c>
      <c r="E30" s="5">
        <v>8.6470000000000002</v>
      </c>
      <c r="F30" s="8">
        <v>8.3611649433731827</v>
      </c>
      <c r="G30" s="9">
        <f t="shared" si="0"/>
        <v>-3.3055979718609629E-2</v>
      </c>
      <c r="H30" s="31">
        <v>11102292.307227194</v>
      </c>
      <c r="I30" s="31">
        <v>28905172.962592453</v>
      </c>
      <c r="J30" s="31">
        <v>301445.06667623669</v>
      </c>
      <c r="K30" s="31">
        <v>784821.8683023483</v>
      </c>
      <c r="L30" s="34">
        <f t="shared" si="1"/>
        <v>29689994.830894802</v>
      </c>
      <c r="M30" s="18">
        <v>645476.14454813302</v>
      </c>
      <c r="N30" s="31">
        <v>1680517.7782290676</v>
      </c>
      <c r="O30" s="36">
        <f t="shared" si="2"/>
        <v>31370512.609123871</v>
      </c>
    </row>
    <row r="31" spans="1:15" ht="16.5" x14ac:dyDescent="0.3">
      <c r="A31" s="3" t="s">
        <v>177</v>
      </c>
      <c r="B31" s="5">
        <v>2.3370999999999999E-2</v>
      </c>
      <c r="C31" s="5">
        <v>0.18062899999999998</v>
      </c>
      <c r="D31" s="5">
        <v>0.17236386417121172</v>
      </c>
      <c r="E31" s="5">
        <v>0.20399999999999999</v>
      </c>
      <c r="F31" s="8">
        <v>0.19573493664872305</v>
      </c>
      <c r="G31" s="9">
        <f t="shared" si="0"/>
        <v>-4.0515016427828177E-2</v>
      </c>
      <c r="H31" s="31">
        <v>321028.32432982326</v>
      </c>
      <c r="I31" s="31">
        <v>835807.50568098668</v>
      </c>
      <c r="J31" s="31">
        <v>8716.4345843757328</v>
      </c>
      <c r="K31" s="31">
        <v>22693.516105182422</v>
      </c>
      <c r="L31" s="34">
        <f t="shared" si="1"/>
        <v>858501.02178616915</v>
      </c>
      <c r="M31" s="18">
        <v>18664.264941418427</v>
      </c>
      <c r="N31" s="31">
        <v>48593.010472275084</v>
      </c>
      <c r="O31" s="36">
        <f t="shared" si="2"/>
        <v>907094.03225844423</v>
      </c>
    </row>
    <row r="32" spans="1:15" ht="16.5" x14ac:dyDescent="0.3">
      <c r="A32" s="3" t="s">
        <v>112</v>
      </c>
      <c r="B32" s="5">
        <v>4.0325E-2</v>
      </c>
      <c r="C32" s="5">
        <v>0.214675</v>
      </c>
      <c r="D32" s="5">
        <v>0.19728282931642971</v>
      </c>
      <c r="E32" s="5">
        <v>0.255</v>
      </c>
      <c r="F32" s="8">
        <v>0.23760791729883496</v>
      </c>
      <c r="G32" s="9">
        <f t="shared" si="0"/>
        <v>-6.8204245886921755E-2</v>
      </c>
      <c r="H32" s="31">
        <v>675536.40291191824</v>
      </c>
      <c r="I32" s="31">
        <v>1758780.6219068374</v>
      </c>
      <c r="J32" s="31">
        <v>18341.898265950644</v>
      </c>
      <c r="K32" s="31">
        <v>47753.718526619276</v>
      </c>
      <c r="L32" s="34">
        <f t="shared" si="1"/>
        <v>1806534.3404334567</v>
      </c>
      <c r="M32" s="18">
        <v>39275.009231170057</v>
      </c>
      <c r="N32" s="31">
        <v>102253.74215695781</v>
      </c>
      <c r="O32" s="36">
        <f t="shared" si="2"/>
        <v>1908788.0825904144</v>
      </c>
    </row>
    <row r="33" spans="1:15" ht="16.5" x14ac:dyDescent="0.3">
      <c r="A33" s="3" t="s">
        <v>163</v>
      </c>
      <c r="B33" s="5">
        <v>1.6537E-2</v>
      </c>
      <c r="C33" s="5">
        <v>0.192463</v>
      </c>
      <c r="D33" s="5">
        <v>0.18482508064102565</v>
      </c>
      <c r="E33" s="5">
        <v>0.20899999999999999</v>
      </c>
      <c r="F33" s="8">
        <v>0.20136215520220585</v>
      </c>
      <c r="G33" s="9">
        <f t="shared" si="0"/>
        <v>-3.6544711951168152E-2</v>
      </c>
      <c r="H33" s="31">
        <v>296666.14915278181</v>
      </c>
      <c r="I33" s="31">
        <v>772379.80374785035</v>
      </c>
      <c r="J33" s="31">
        <v>8054.9624021093186</v>
      </c>
      <c r="K33" s="31">
        <v>20971.352131359847</v>
      </c>
      <c r="L33" s="34">
        <f t="shared" si="1"/>
        <v>793351.15587921022</v>
      </c>
      <c r="M33" s="18">
        <v>17247.872500026366</v>
      </c>
      <c r="N33" s="31">
        <v>44905.387468988192</v>
      </c>
      <c r="O33" s="36">
        <f t="shared" si="2"/>
        <v>838256.54334819841</v>
      </c>
    </row>
    <row r="34" spans="1:15" ht="16.5" x14ac:dyDescent="0.3">
      <c r="A34" s="3" t="s">
        <v>101</v>
      </c>
      <c r="B34" s="5">
        <v>0.209394</v>
      </c>
      <c r="C34" s="5">
        <v>0.33660600000000007</v>
      </c>
      <c r="D34" s="5">
        <v>0.26452822656613895</v>
      </c>
      <c r="E34" s="5">
        <v>0.54600000000000004</v>
      </c>
      <c r="F34" s="8">
        <v>0.47392240205201208</v>
      </c>
      <c r="G34" s="9">
        <f t="shared" si="0"/>
        <v>-0.13201025265199262</v>
      </c>
      <c r="H34" s="31">
        <v>2799609.5743641704</v>
      </c>
      <c r="I34" s="31">
        <v>7288873.0304865139</v>
      </c>
      <c r="J34" s="31">
        <v>76013.896180905635</v>
      </c>
      <c r="K34" s="31">
        <v>197904.60887427078</v>
      </c>
      <c r="L34" s="34">
        <f t="shared" si="1"/>
        <v>7486777.6393607846</v>
      </c>
      <c r="M34" s="18">
        <v>162766.4940081127</v>
      </c>
      <c r="N34" s="31">
        <v>423767.77080140595</v>
      </c>
      <c r="O34" s="36">
        <f t="shared" si="2"/>
        <v>7910545.4101621909</v>
      </c>
    </row>
    <row r="35" spans="1:15" ht="16.5" x14ac:dyDescent="0.3">
      <c r="A35" s="3" t="s">
        <v>102</v>
      </c>
      <c r="B35" s="5">
        <v>1.6865399999999999</v>
      </c>
      <c r="C35" s="5">
        <v>0.20145999999999997</v>
      </c>
      <c r="D35" s="5">
        <v>0.16900969380738723</v>
      </c>
      <c r="E35" s="5">
        <v>1.8879999999999999</v>
      </c>
      <c r="F35" s="8">
        <v>1.855550380887967</v>
      </c>
      <c r="G35" s="9">
        <f t="shared" si="0"/>
        <v>-1.7187298258491968E-2</v>
      </c>
      <c r="H35" s="31">
        <v>1260395.2814309001</v>
      </c>
      <c r="I35" s="31">
        <v>3281479.4100926048</v>
      </c>
      <c r="J35" s="31">
        <v>34221.756114457967</v>
      </c>
      <c r="K35" s="31">
        <v>89097.436114894837</v>
      </c>
      <c r="L35" s="34">
        <f t="shared" si="1"/>
        <v>3370576.8462074995</v>
      </c>
      <c r="M35" s="18">
        <v>73278.118099545594</v>
      </c>
      <c r="N35" s="31">
        <v>190781.92317651591</v>
      </c>
      <c r="O35" s="36">
        <f t="shared" si="2"/>
        <v>3561358.7693840154</v>
      </c>
    </row>
    <row r="36" spans="1:15" ht="16.5" x14ac:dyDescent="0.3">
      <c r="A36" s="3" t="s">
        <v>126</v>
      </c>
      <c r="B36" s="5">
        <v>1.5391999999999999E-2</v>
      </c>
      <c r="C36" s="5">
        <v>0.18660800000000002</v>
      </c>
      <c r="D36" s="5">
        <v>0.17516825177136891</v>
      </c>
      <c r="E36" s="5">
        <v>0.20200000000000001</v>
      </c>
      <c r="F36" s="8">
        <v>0.19056032233280343</v>
      </c>
      <c r="G36" s="9">
        <f t="shared" si="0"/>
        <v>-5.6632067659388996E-2</v>
      </c>
      <c r="H36" s="31">
        <v>444335.43897833955</v>
      </c>
      <c r="I36" s="31">
        <v>1156841.5208017565</v>
      </c>
      <c r="J36" s="31">
        <v>12064.420781125373</v>
      </c>
      <c r="K36" s="31">
        <v>31410.105203671923</v>
      </c>
      <c r="L36" s="34">
        <f t="shared" si="1"/>
        <v>1188251.6260054284</v>
      </c>
      <c r="M36" s="18">
        <v>25833.216970078938</v>
      </c>
      <c r="N36" s="31">
        <v>67257.606270574091</v>
      </c>
      <c r="O36" s="36">
        <f t="shared" si="2"/>
        <v>1255509.2322760024</v>
      </c>
    </row>
    <row r="37" spans="1:15" ht="16.5" x14ac:dyDescent="0.3">
      <c r="A37" s="3" t="s">
        <v>119</v>
      </c>
      <c r="B37" s="5">
        <v>2.4209000000000001E-2</v>
      </c>
      <c r="C37" s="5">
        <v>0.21679099999999998</v>
      </c>
      <c r="D37" s="5">
        <v>0.1982462724657133</v>
      </c>
      <c r="E37" s="5">
        <v>0.24099999999999999</v>
      </c>
      <c r="F37" s="8">
        <v>0.22245535483736739</v>
      </c>
      <c r="G37" s="9">
        <f t="shared" si="0"/>
        <v>-7.6948735114658051E-2</v>
      </c>
      <c r="H37" s="31">
        <v>720303.77854651585</v>
      </c>
      <c r="I37" s="31">
        <v>1875333.9155862911</v>
      </c>
      <c r="J37" s="31">
        <v>19557.404411857715</v>
      </c>
      <c r="K37" s="31">
        <v>50918.32763726815</v>
      </c>
      <c r="L37" s="34">
        <f t="shared" si="1"/>
        <v>1926252.2432235593</v>
      </c>
      <c r="M37" s="18">
        <v>41877.739570682752</v>
      </c>
      <c r="N37" s="31">
        <v>109030.03380527154</v>
      </c>
      <c r="O37" s="36">
        <f t="shared" si="2"/>
        <v>2035282.277028831</v>
      </c>
    </row>
    <row r="38" spans="1:15" ht="16.5" x14ac:dyDescent="0.3">
      <c r="A38" s="3" t="s">
        <v>120</v>
      </c>
      <c r="B38" s="5">
        <v>0.12721099999999999</v>
      </c>
      <c r="C38" s="5">
        <v>0.42478900000000008</v>
      </c>
      <c r="D38" s="5">
        <v>0.35942974562086144</v>
      </c>
      <c r="E38" s="5">
        <v>0.55200000000000005</v>
      </c>
      <c r="F38" s="8">
        <v>0.48664092581620016</v>
      </c>
      <c r="G38" s="9">
        <f t="shared" si="0"/>
        <v>-0.11840411989818822</v>
      </c>
      <c r="H38" s="31">
        <v>2538651.3294822127</v>
      </c>
      <c r="I38" s="31">
        <v>6609459.8970908727</v>
      </c>
      <c r="J38" s="31">
        <v>68928.460727459169</v>
      </c>
      <c r="K38" s="31">
        <v>179457.45114956977</v>
      </c>
      <c r="L38" s="34">
        <f t="shared" si="1"/>
        <v>6788917.3482404426</v>
      </c>
      <c r="M38" s="18">
        <v>147594.64326474862</v>
      </c>
      <c r="N38" s="31">
        <v>384267.37234638608</v>
      </c>
      <c r="O38" s="36">
        <f t="shared" si="2"/>
        <v>7173184.7205868289</v>
      </c>
    </row>
    <row r="39" spans="1:15" ht="16.5" x14ac:dyDescent="0.3">
      <c r="A39" s="3" t="s">
        <v>173</v>
      </c>
      <c r="B39" s="5">
        <v>0.237291</v>
      </c>
      <c r="C39" s="5">
        <v>0.14970900000000001</v>
      </c>
      <c r="D39" s="5">
        <v>0.14309874645794921</v>
      </c>
      <c r="E39" s="5">
        <v>0.38700000000000001</v>
      </c>
      <c r="F39" s="8">
        <v>0.38038988731023055</v>
      </c>
      <c r="G39" s="9">
        <f t="shared" si="0"/>
        <v>-1.7080394547207889E-2</v>
      </c>
      <c r="H39" s="31">
        <v>256747.38477354124</v>
      </c>
      <c r="I39" s="31">
        <v>668450.02448201331</v>
      </c>
      <c r="J39" s="31">
        <v>6971.1038387656445</v>
      </c>
      <c r="K39" s="31">
        <v>18149.49171069323</v>
      </c>
      <c r="L39" s="34">
        <f t="shared" si="1"/>
        <v>686599.51619270653</v>
      </c>
      <c r="M39" s="18">
        <v>14927.0355581037</v>
      </c>
      <c r="N39" s="31">
        <v>38863.01429344323</v>
      </c>
      <c r="O39" s="36">
        <f t="shared" si="2"/>
        <v>725462.53048614971</v>
      </c>
    </row>
    <row r="40" spans="1:15" ht="16.5" x14ac:dyDescent="0.3">
      <c r="A40" s="3" t="s">
        <v>114</v>
      </c>
      <c r="B40" s="5">
        <v>0.12950500000000001</v>
      </c>
      <c r="C40" s="5">
        <v>0.18049499999999999</v>
      </c>
      <c r="D40" s="5">
        <v>0.14905449385668268</v>
      </c>
      <c r="E40" s="5">
        <v>0.31</v>
      </c>
      <c r="F40" s="8">
        <v>0.27855959700283878</v>
      </c>
      <c r="G40" s="9">
        <f t="shared" si="0"/>
        <v>-0.10142065482955231</v>
      </c>
      <c r="H40" s="31">
        <v>1221195.7079401761</v>
      </c>
      <c r="I40" s="31">
        <v>3179422.067297582</v>
      </c>
      <c r="J40" s="31">
        <v>33157.424738774367</v>
      </c>
      <c r="K40" s="31">
        <v>86326.415351586198</v>
      </c>
      <c r="L40" s="34">
        <f t="shared" si="1"/>
        <v>3265748.4826491685</v>
      </c>
      <c r="M40" s="18">
        <v>70999.094194882899</v>
      </c>
      <c r="N40" s="31">
        <v>184848.41158024172</v>
      </c>
      <c r="O40" s="36">
        <f t="shared" si="2"/>
        <v>3450596.8942294102</v>
      </c>
    </row>
    <row r="41" spans="1:15" ht="16.5" x14ac:dyDescent="0.3">
      <c r="A41" s="3" t="s">
        <v>121</v>
      </c>
      <c r="B41" s="5">
        <v>4.862E-3</v>
      </c>
      <c r="C41" s="5">
        <v>0.18013799999999999</v>
      </c>
      <c r="D41" s="5">
        <v>0.17277484669167592</v>
      </c>
      <c r="E41" s="5">
        <v>0.185</v>
      </c>
      <c r="F41" s="8">
        <v>0.17763691246777882</v>
      </c>
      <c r="G41" s="9">
        <f t="shared" si="0"/>
        <v>-3.9800473147141524E-2</v>
      </c>
      <c r="H41" s="31">
        <v>285994.1360277161</v>
      </c>
      <c r="I41" s="31">
        <v>744594.87639205786</v>
      </c>
      <c r="J41" s="31">
        <v>7765.2001062669733</v>
      </c>
      <c r="K41" s="31">
        <v>20216.946730422183</v>
      </c>
      <c r="L41" s="34">
        <f t="shared" si="1"/>
        <v>764811.82312248007</v>
      </c>
      <c r="M41" s="18">
        <v>16627.412355768553</v>
      </c>
      <c r="N41" s="31">
        <v>43289.999647277495</v>
      </c>
      <c r="O41" s="36">
        <f t="shared" si="2"/>
        <v>808101.82276975759</v>
      </c>
    </row>
    <row r="42" spans="1:15" ht="16.5" x14ac:dyDescent="0.3">
      <c r="A42" s="3" t="s">
        <v>132</v>
      </c>
      <c r="B42" s="5">
        <v>3.2678579999999999</v>
      </c>
      <c r="C42" s="5">
        <v>0.37514199999999986</v>
      </c>
      <c r="D42" s="5">
        <v>0.33572814866984702</v>
      </c>
      <c r="E42" s="5">
        <v>3.6429999999999998</v>
      </c>
      <c r="F42" s="8">
        <v>3.6035874830205614</v>
      </c>
      <c r="G42" s="9">
        <f t="shared" si="0"/>
        <v>-1.0818698045412689E-2</v>
      </c>
      <c r="H42" s="31">
        <v>1530845.4086531699</v>
      </c>
      <c r="I42" s="31">
        <v>3985604.9626171039</v>
      </c>
      <c r="J42" s="31">
        <v>41564.911417623051</v>
      </c>
      <c r="K42" s="31">
        <v>108215.57570765213</v>
      </c>
      <c r="L42" s="34">
        <f t="shared" si="1"/>
        <v>4093820.5383247561</v>
      </c>
      <c r="M42" s="18">
        <v>89001.817366437986</v>
      </c>
      <c r="N42" s="31">
        <v>231719.07690516094</v>
      </c>
      <c r="O42" s="36">
        <f t="shared" si="2"/>
        <v>4325539.6152299168</v>
      </c>
    </row>
    <row r="43" spans="1:15" ht="16.5" x14ac:dyDescent="0.3">
      <c r="A43" s="3" t="s">
        <v>152</v>
      </c>
      <c r="B43" s="5">
        <v>1.1043000000000001E-2</v>
      </c>
      <c r="C43" s="5">
        <v>0.18195700000000001</v>
      </c>
      <c r="D43" s="5">
        <v>0.17898610330526926</v>
      </c>
      <c r="E43" s="5">
        <v>0.193</v>
      </c>
      <c r="F43" s="8">
        <v>0.19002917367002795</v>
      </c>
      <c r="G43" s="9">
        <f t="shared" si="0"/>
        <v>-1.5392882538715291E-2</v>
      </c>
      <c r="H43" s="31">
        <v>115391.66223553568</v>
      </c>
      <c r="I43" s="31">
        <v>300425.88170624641</v>
      </c>
      <c r="J43" s="31">
        <v>3133.0689513398393</v>
      </c>
      <c r="K43" s="31">
        <v>8157.0451791522064</v>
      </c>
      <c r="L43" s="34">
        <f t="shared" si="1"/>
        <v>308582.92688539863</v>
      </c>
      <c r="M43" s="18">
        <v>6708.7555607149843</v>
      </c>
      <c r="N43" s="31">
        <v>17466.459581503455</v>
      </c>
      <c r="O43" s="36">
        <f t="shared" si="2"/>
        <v>326049.3864669021</v>
      </c>
    </row>
    <row r="44" spans="1:15" ht="16.5" x14ac:dyDescent="0.3">
      <c r="A44" s="3" t="s">
        <v>103</v>
      </c>
      <c r="B44" s="5">
        <v>0.13527600000000001</v>
      </c>
      <c r="C44" s="5">
        <v>0.34872399999999998</v>
      </c>
      <c r="D44" s="5">
        <v>0.27042949074990746</v>
      </c>
      <c r="E44" s="5">
        <v>0.48399999999999999</v>
      </c>
      <c r="F44" s="8">
        <v>0.40570564097620676</v>
      </c>
      <c r="G44" s="9">
        <f t="shared" si="0"/>
        <v>-0.16176520459461408</v>
      </c>
      <c r="H44" s="31">
        <v>3041078.551201025</v>
      </c>
      <c r="I44" s="31">
        <v>7917545.2314540539</v>
      </c>
      <c r="J44" s="31">
        <v>82570.166706718155</v>
      </c>
      <c r="K44" s="31">
        <v>214974.06879245306</v>
      </c>
      <c r="L44" s="34">
        <f t="shared" si="1"/>
        <v>8132519.3002465069</v>
      </c>
      <c r="M44" s="18">
        <v>176805.25824558234</v>
      </c>
      <c r="N44" s="31">
        <v>460318.14231350896</v>
      </c>
      <c r="O44" s="36">
        <f t="shared" si="2"/>
        <v>8592837.4425600152</v>
      </c>
    </row>
    <row r="45" spans="1:15" ht="16.5" x14ac:dyDescent="0.3">
      <c r="A45" s="3" t="s">
        <v>188</v>
      </c>
      <c r="B45" s="5">
        <v>1.079548</v>
      </c>
      <c r="C45" s="5">
        <v>0.13645200000000002</v>
      </c>
      <c r="D45" s="5">
        <v>0.13096005106912442</v>
      </c>
      <c r="E45" s="5">
        <v>1.216</v>
      </c>
      <c r="F45" s="8">
        <v>1.2105084993010289</v>
      </c>
      <c r="G45" s="9">
        <f t="shared" si="0"/>
        <v>-4.516036759022235E-3</v>
      </c>
      <c r="H45" s="31">
        <v>213298.69990341365</v>
      </c>
      <c r="I45" s="31">
        <v>555329.98436645349</v>
      </c>
      <c r="J45" s="31">
        <v>5791.4022649615072</v>
      </c>
      <c r="K45" s="31">
        <v>15078.100948187943</v>
      </c>
      <c r="L45" s="34">
        <f t="shared" si="1"/>
        <v>570408.08531464147</v>
      </c>
      <c r="M45" s="18">
        <v>12400.972577632405</v>
      </c>
      <c r="N45" s="31">
        <v>32286.328565452295</v>
      </c>
      <c r="O45" s="36">
        <f t="shared" si="2"/>
        <v>602694.41388009372</v>
      </c>
    </row>
    <row r="46" spans="1:15" ht="16.5" x14ac:dyDescent="0.3">
      <c r="A46" s="3" t="s">
        <v>104</v>
      </c>
      <c r="B46" s="5">
        <v>9.1982999999999995E-2</v>
      </c>
      <c r="C46" s="5">
        <v>0.259017</v>
      </c>
      <c r="D46" s="5">
        <v>0.22752790510398874</v>
      </c>
      <c r="E46" s="5">
        <v>0.35099999999999998</v>
      </c>
      <c r="F46" s="8">
        <v>0.31951102341380205</v>
      </c>
      <c r="G46" s="9">
        <f t="shared" si="0"/>
        <v>-8.9712184006261908E-2</v>
      </c>
      <c r="H46" s="31">
        <v>1223082.384089211</v>
      </c>
      <c r="I46" s="31">
        <v>3184334.0889687059</v>
      </c>
      <c r="J46" s="31">
        <v>33208.651026265696</v>
      </c>
      <c r="K46" s="31">
        <v>86459.784628776324</v>
      </c>
      <c r="L46" s="34">
        <f t="shared" si="1"/>
        <v>3270793.8735974822</v>
      </c>
      <c r="M46" s="18">
        <v>71108.783654770115</v>
      </c>
      <c r="N46" s="31">
        <v>185133.99159583449</v>
      </c>
      <c r="O46" s="36">
        <f t="shared" si="2"/>
        <v>3455927.8651933167</v>
      </c>
    </row>
    <row r="47" spans="1:15" ht="16.5" x14ac:dyDescent="0.3">
      <c r="A47" s="3" t="s">
        <v>178</v>
      </c>
      <c r="B47" s="5">
        <v>1.3627999999999999E-2</v>
      </c>
      <c r="C47" s="5">
        <v>0.18837200000000001</v>
      </c>
      <c r="D47" s="5">
        <v>0.17833269005656327</v>
      </c>
      <c r="E47" s="5">
        <v>0.20200000000000001</v>
      </c>
      <c r="F47" s="8">
        <v>0.19196076113655786</v>
      </c>
      <c r="G47" s="9">
        <f t="shared" si="0"/>
        <v>-4.9699202294268052E-2</v>
      </c>
      <c r="H47" s="31">
        <v>389940.14841758553</v>
      </c>
      <c r="I47" s="31">
        <v>1015221.6428072316</v>
      </c>
      <c r="J47" s="31">
        <v>10587.5012823219</v>
      </c>
      <c r="K47" s="31">
        <v>27564.898071361989</v>
      </c>
      <c r="L47" s="34">
        <f t="shared" si="1"/>
        <v>1042786.5408785936</v>
      </c>
      <c r="M47" s="18">
        <v>22670.72930887097</v>
      </c>
      <c r="N47" s="31">
        <v>59023.968539762893</v>
      </c>
      <c r="O47" s="36">
        <f t="shared" si="2"/>
        <v>1101810.5094183565</v>
      </c>
    </row>
    <row r="48" spans="1:15" ht="16.5" x14ac:dyDescent="0.3">
      <c r="A48" s="3" t="s">
        <v>199</v>
      </c>
      <c r="B48" s="5">
        <v>0.16797100000000001</v>
      </c>
      <c r="C48" s="5">
        <v>0.23202900000000001</v>
      </c>
      <c r="D48" s="5">
        <v>0.16938025005961954</v>
      </c>
      <c r="E48" s="5">
        <v>0.4</v>
      </c>
      <c r="F48" s="8">
        <v>0.33735137497542922</v>
      </c>
      <c r="G48" s="9">
        <f t="shared" si="0"/>
        <v>-0.15662156256142701</v>
      </c>
      <c r="H48" s="31">
        <v>2433373.1344113834</v>
      </c>
      <c r="I48" s="31">
        <v>6335364.7504758872</v>
      </c>
      <c r="J48" s="31">
        <v>66069.988652100321</v>
      </c>
      <c r="K48" s="31">
        <v>172015.32771590713</v>
      </c>
      <c r="L48" s="34">
        <f t="shared" si="1"/>
        <v>6507380.0781917945</v>
      </c>
      <c r="M48" s="18">
        <v>141473.87454610586</v>
      </c>
      <c r="N48" s="31">
        <v>368331.75530618039</v>
      </c>
      <c r="O48" s="36">
        <f t="shared" si="2"/>
        <v>6875711.833497975</v>
      </c>
    </row>
    <row r="49" spans="1:15" ht="16.5" x14ac:dyDescent="0.3">
      <c r="A49" s="3" t="s">
        <v>179</v>
      </c>
      <c r="B49" s="5">
        <v>2.6520999999999999E-2</v>
      </c>
      <c r="C49" s="5">
        <v>0.214479</v>
      </c>
      <c r="D49" s="5">
        <v>0.19950212474092388</v>
      </c>
      <c r="E49" s="5">
        <v>0.24099999999999999</v>
      </c>
      <c r="F49" s="8">
        <v>0.22602320843369697</v>
      </c>
      <c r="G49" s="9">
        <f t="shared" si="0"/>
        <v>-6.2144363345655651E-2</v>
      </c>
      <c r="H49" s="31">
        <v>581722.61917683482</v>
      </c>
      <c r="I49" s="31">
        <v>1514533.4367221519</v>
      </c>
      <c r="J49" s="31">
        <v>15794.703370463802</v>
      </c>
      <c r="K49" s="31">
        <v>41122.015182297211</v>
      </c>
      <c r="L49" s="34">
        <f t="shared" si="1"/>
        <v>1555655.4519044491</v>
      </c>
      <c r="M49" s="18">
        <v>33820.769894364406</v>
      </c>
      <c r="N49" s="31">
        <v>88053.455671335862</v>
      </c>
      <c r="O49" s="36">
        <f t="shared" si="2"/>
        <v>1643708.9075757849</v>
      </c>
    </row>
    <row r="50" spans="1:15" ht="16.5" x14ac:dyDescent="0.3">
      <c r="A50" s="3" t="s">
        <v>122</v>
      </c>
      <c r="B50" s="5">
        <v>1.7312999999999999E-2</v>
      </c>
      <c r="C50" s="5">
        <v>0.20568700000000001</v>
      </c>
      <c r="D50" s="5">
        <v>0.1849301525975999</v>
      </c>
      <c r="E50" s="5">
        <v>0.223</v>
      </c>
      <c r="F50" s="8">
        <v>0.20224322748502704</v>
      </c>
      <c r="G50" s="9">
        <f t="shared" si="0"/>
        <v>-9.3079697376560411E-2</v>
      </c>
      <c r="H50" s="31">
        <v>806226.35493140109</v>
      </c>
      <c r="I50" s="31">
        <v>2099036.090152523</v>
      </c>
      <c r="J50" s="31">
        <v>21890.340354327462</v>
      </c>
      <c r="K50" s="31">
        <v>56992.200947542966</v>
      </c>
      <c r="L50" s="34">
        <f t="shared" si="1"/>
        <v>2156028.2911000662</v>
      </c>
      <c r="M50" s="18">
        <v>46873.192023187003</v>
      </c>
      <c r="N50" s="31">
        <v>122035.85397017987</v>
      </c>
      <c r="O50" s="36">
        <f t="shared" si="2"/>
        <v>2278064.145070246</v>
      </c>
    </row>
    <row r="51" spans="1:15" ht="16.5" x14ac:dyDescent="0.3">
      <c r="A51" s="3" t="s">
        <v>123</v>
      </c>
      <c r="B51" s="5">
        <v>1.3117999999999999E-2</v>
      </c>
      <c r="C51" s="5">
        <v>0.20588200000000001</v>
      </c>
      <c r="D51" s="5">
        <v>0.19284243017221803</v>
      </c>
      <c r="E51" s="5">
        <v>0.219</v>
      </c>
      <c r="F51" s="8">
        <v>0.20596050643609401</v>
      </c>
      <c r="G51" s="9">
        <f t="shared" si="0"/>
        <v>-5.9541066501853868E-2</v>
      </c>
      <c r="H51" s="31">
        <v>506474.85578964464</v>
      </c>
      <c r="I51" s="31">
        <v>1318623.4790696152</v>
      </c>
      <c r="J51" s="31">
        <v>13751.605744874949</v>
      </c>
      <c r="K51" s="31">
        <v>35802.745196164309</v>
      </c>
      <c r="L51" s="34">
        <f t="shared" si="1"/>
        <v>1354426.2242657796</v>
      </c>
      <c r="M51" s="18">
        <v>29445.940367905598</v>
      </c>
      <c r="N51" s="31">
        <v>76663.447135726456</v>
      </c>
      <c r="O51" s="36">
        <f t="shared" si="2"/>
        <v>1431089.6714015061</v>
      </c>
    </row>
    <row r="52" spans="1:15" ht="16.5" x14ac:dyDescent="0.3">
      <c r="A52" s="3" t="s">
        <v>105</v>
      </c>
      <c r="B52" s="5">
        <v>0.14940899999999999</v>
      </c>
      <c r="C52" s="5">
        <v>0.21859100000000001</v>
      </c>
      <c r="D52" s="5">
        <v>0.16217055503560568</v>
      </c>
      <c r="E52" s="5">
        <v>0.36799999999999999</v>
      </c>
      <c r="F52" s="8">
        <v>0.31157967040856599</v>
      </c>
      <c r="G52" s="9">
        <f t="shared" si="0"/>
        <v>-0.15331611302020109</v>
      </c>
      <c r="H52" s="31">
        <v>2191456.1446254477</v>
      </c>
      <c r="I52" s="31">
        <v>5705526.1334724221</v>
      </c>
      <c r="J52" s="31">
        <v>59501.553855201171</v>
      </c>
      <c r="K52" s="31">
        <v>154914.19772905859</v>
      </c>
      <c r="L52" s="34">
        <f t="shared" si="1"/>
        <v>5860440.3312014807</v>
      </c>
      <c r="M52" s="18">
        <v>127409.06328491541</v>
      </c>
      <c r="N52" s="31">
        <v>331713.56953509583</v>
      </c>
      <c r="O52" s="36">
        <f t="shared" si="2"/>
        <v>6192153.9007365769</v>
      </c>
    </row>
    <row r="53" spans="1:15" ht="16.5" x14ac:dyDescent="0.3">
      <c r="A53" s="3" t="s">
        <v>106</v>
      </c>
      <c r="B53" s="5">
        <v>2.3700169999999998</v>
      </c>
      <c r="C53" s="5">
        <v>0.48698300000000039</v>
      </c>
      <c r="D53" s="5">
        <v>0.31843208029333198</v>
      </c>
      <c r="E53" s="5">
        <v>2.8570000000000002</v>
      </c>
      <c r="F53" s="8">
        <v>2.688450075783325</v>
      </c>
      <c r="G53" s="9">
        <f t="shared" si="0"/>
        <v>-5.8995423246998691E-2</v>
      </c>
      <c r="H53" s="31">
        <v>6546749.5453423411</v>
      </c>
      <c r="I53" s="31">
        <v>17044671.741142027</v>
      </c>
      <c r="J53" s="31">
        <v>177754.7643853398</v>
      </c>
      <c r="K53" s="31">
        <v>462790.21190411656</v>
      </c>
      <c r="L53" s="34">
        <f t="shared" si="1"/>
        <v>17507461.953046143</v>
      </c>
      <c r="M53" s="18">
        <v>380621.45536367968</v>
      </c>
      <c r="N53" s="31">
        <v>990960.12752240035</v>
      </c>
      <c r="O53" s="36">
        <f t="shared" si="2"/>
        <v>18498422.080568545</v>
      </c>
    </row>
    <row r="54" spans="1:15" ht="16.5" x14ac:dyDescent="0.3">
      <c r="A54" s="3" t="s">
        <v>144</v>
      </c>
      <c r="B54" s="5">
        <v>0.43629899999999999</v>
      </c>
      <c r="C54" s="5">
        <v>0.425701</v>
      </c>
      <c r="D54" s="5">
        <v>0.37882417752971081</v>
      </c>
      <c r="E54" s="5">
        <v>0.86199999999999999</v>
      </c>
      <c r="F54" s="8">
        <v>0.81512347935687668</v>
      </c>
      <c r="G54" s="9">
        <f t="shared" si="0"/>
        <v>-5.4381114435177902E-2</v>
      </c>
      <c r="H54" s="31">
        <v>1820759.289177049</v>
      </c>
      <c r="I54" s="31">
        <v>4740405.0191193093</v>
      </c>
      <c r="J54" s="31">
        <v>49436.538882160676</v>
      </c>
      <c r="K54" s="31">
        <v>128709.60946781882</v>
      </c>
      <c r="L54" s="34">
        <f t="shared" si="1"/>
        <v>4869114.6285871277</v>
      </c>
      <c r="M54" s="18">
        <v>105857.1197376186</v>
      </c>
      <c r="N54" s="31">
        <v>275602.39549321658</v>
      </c>
      <c r="O54" s="36">
        <f t="shared" si="2"/>
        <v>5144717.0240803445</v>
      </c>
    </row>
    <row r="55" spans="1:15" ht="16.5" x14ac:dyDescent="0.3">
      <c r="A55" s="3" t="s">
        <v>107</v>
      </c>
      <c r="B55" s="5">
        <v>0.97131999999999996</v>
      </c>
      <c r="C55" s="5">
        <v>0.9736800000000001</v>
      </c>
      <c r="D55" s="5">
        <v>0.63419689586429051</v>
      </c>
      <c r="E55" s="5">
        <v>1.9450000000000001</v>
      </c>
      <c r="F55" s="8">
        <v>1.605517490361696</v>
      </c>
      <c r="G55" s="9">
        <f t="shared" si="0"/>
        <v>-0.17454113606082466</v>
      </c>
      <c r="H55" s="31">
        <v>13186045.475577667</v>
      </c>
      <c r="I55" s="31">
        <v>34330290.954064548</v>
      </c>
      <c r="J55" s="31">
        <v>358022.31175213167</v>
      </c>
      <c r="K55" s="31">
        <v>932122.53463421529</v>
      </c>
      <c r="L55" s="34">
        <f t="shared" si="1"/>
        <v>35262413.488698766</v>
      </c>
      <c r="M55" s="18">
        <v>766623.46476606652</v>
      </c>
      <c r="N55" s="31">
        <v>1995928.6995011012</v>
      </c>
      <c r="O55" s="36">
        <f t="shared" si="2"/>
        <v>37258342.18819987</v>
      </c>
    </row>
    <row r="56" spans="1:15" ht="16.5" x14ac:dyDescent="0.3">
      <c r="A56" s="3" t="s">
        <v>108</v>
      </c>
      <c r="B56" s="5">
        <v>5.3294000000000001E-2</v>
      </c>
      <c r="C56" s="5">
        <v>0.19370599999999999</v>
      </c>
      <c r="D56" s="5">
        <v>0.17709244814797864</v>
      </c>
      <c r="E56" s="5">
        <v>0.247</v>
      </c>
      <c r="F56" s="8">
        <v>0.23038653345642113</v>
      </c>
      <c r="G56" s="9">
        <f t="shared" si="0"/>
        <v>-6.7260998152141149E-2</v>
      </c>
      <c r="H56" s="31">
        <v>645293.70182875916</v>
      </c>
      <c r="I56" s="31">
        <v>1680042.7827764768</v>
      </c>
      <c r="J56" s="31">
        <v>17520.760361074237</v>
      </c>
      <c r="K56" s="31">
        <v>45615.859739462088</v>
      </c>
      <c r="L56" s="34">
        <f t="shared" si="1"/>
        <v>1725658.642515939</v>
      </c>
      <c r="M56" s="18">
        <v>37516.728908900812</v>
      </c>
      <c r="N56" s="31">
        <v>97676.003125638032</v>
      </c>
      <c r="O56" s="36">
        <f t="shared" si="2"/>
        <v>1823334.645641577</v>
      </c>
    </row>
    <row r="57" spans="1:15" ht="16.5" x14ac:dyDescent="0.3">
      <c r="A57" s="3" t="s">
        <v>180</v>
      </c>
      <c r="B57" s="5">
        <v>8.5675000000000001E-2</v>
      </c>
      <c r="C57" s="5">
        <v>0.25232500000000002</v>
      </c>
      <c r="D57" s="5">
        <v>0.22953260505456319</v>
      </c>
      <c r="E57" s="5">
        <v>0.33800000000000002</v>
      </c>
      <c r="F57" s="8">
        <v>0.31520772177093287</v>
      </c>
      <c r="G57" s="9">
        <f t="shared" si="0"/>
        <v>-6.7432775825642444E-2</v>
      </c>
      <c r="H57" s="31">
        <v>885288.66344455816</v>
      </c>
      <c r="I57" s="31">
        <v>2304877.3379916735</v>
      </c>
      <c r="J57" s="31">
        <v>24037.009006332897</v>
      </c>
      <c r="K57" s="31">
        <v>62581.121412121262</v>
      </c>
      <c r="L57" s="34">
        <f t="shared" si="1"/>
        <v>2367458.4594037947</v>
      </c>
      <c r="M57" s="18">
        <v>51469.795379137737</v>
      </c>
      <c r="N57" s="31">
        <v>134003.25776098965</v>
      </c>
      <c r="O57" s="36">
        <f t="shared" si="2"/>
        <v>2501461.7171647842</v>
      </c>
    </row>
    <row r="58" spans="1:15" ht="16.5" x14ac:dyDescent="0.3">
      <c r="A58" s="3" t="s">
        <v>189</v>
      </c>
      <c r="B58" s="5">
        <v>3.0145000000000002E-2</v>
      </c>
      <c r="C58" s="5">
        <v>0.36385500000000004</v>
      </c>
      <c r="D58" s="5">
        <v>0.35548209805742642</v>
      </c>
      <c r="E58" s="5">
        <v>0.39400000000000002</v>
      </c>
      <c r="F58" s="8">
        <v>0.38562724084901584</v>
      </c>
      <c r="G58" s="9">
        <f t="shared" si="0"/>
        <v>-2.1250657743614676E-2</v>
      </c>
      <c r="H58" s="31">
        <v>325211.40202057548</v>
      </c>
      <c r="I58" s="31">
        <v>846698.28218202025</v>
      </c>
      <c r="J58" s="31">
        <v>8830.011861797946</v>
      </c>
      <c r="K58" s="31">
        <v>22989.218178021227</v>
      </c>
      <c r="L58" s="34">
        <f t="shared" si="1"/>
        <v>869687.50036004151</v>
      </c>
      <c r="M58" s="18">
        <v>18907.464884768357</v>
      </c>
      <c r="N58" s="31">
        <v>49226.189299898484</v>
      </c>
      <c r="O58" s="36">
        <f t="shared" si="2"/>
        <v>918913.68965993996</v>
      </c>
    </row>
    <row r="59" spans="1:15" ht="16.5" x14ac:dyDescent="0.3">
      <c r="A59" s="3" t="s">
        <v>184</v>
      </c>
      <c r="B59" s="5">
        <v>1.9968E-2</v>
      </c>
      <c r="C59" s="5">
        <v>0.218032</v>
      </c>
      <c r="D59" s="5">
        <v>0.2025475177773286</v>
      </c>
      <c r="E59" s="5">
        <v>0.23799999999999999</v>
      </c>
      <c r="F59" s="8">
        <v>0.22251560017129057</v>
      </c>
      <c r="G59" s="9">
        <f t="shared" si="0"/>
        <v>-6.5060503481972343E-2</v>
      </c>
      <c r="H59" s="31">
        <v>601438.93869798258</v>
      </c>
      <c r="I59" s="31">
        <v>1565865.5049269791</v>
      </c>
      <c r="J59" s="31">
        <v>16330.033110322402</v>
      </c>
      <c r="K59" s="31">
        <v>42515.763274532139</v>
      </c>
      <c r="L59" s="34">
        <f t="shared" si="1"/>
        <v>1608381.2682015111</v>
      </c>
      <c r="M59" s="18">
        <v>34967.056945454271</v>
      </c>
      <c r="N59" s="31">
        <v>91037.850655690912</v>
      </c>
      <c r="O59" s="36">
        <f t="shared" si="2"/>
        <v>1699419.1188572021</v>
      </c>
    </row>
    <row r="60" spans="1:15" ht="16.5" x14ac:dyDescent="0.3">
      <c r="A60" s="3" t="s">
        <v>145</v>
      </c>
      <c r="B60" s="5">
        <v>1.185611</v>
      </c>
      <c r="C60" s="5">
        <v>0.45538900000000004</v>
      </c>
      <c r="D60" s="5">
        <v>0.38354282956295255</v>
      </c>
      <c r="E60" s="5">
        <v>1.641</v>
      </c>
      <c r="F60" s="8">
        <v>1.5691544105956925</v>
      </c>
      <c r="G60" s="9">
        <f t="shared" si="0"/>
        <v>-4.3781590130595682E-2</v>
      </c>
      <c r="H60" s="31">
        <v>2790597.9902005196</v>
      </c>
      <c r="I60" s="31">
        <v>7265411.0830157446</v>
      </c>
      <c r="J60" s="31">
        <v>75769.217198052444</v>
      </c>
      <c r="K60" s="31">
        <v>197267.57932001571</v>
      </c>
      <c r="L60" s="34">
        <f t="shared" si="1"/>
        <v>7462678.66233576</v>
      </c>
      <c r="M60" s="18">
        <v>162242.56953906966</v>
      </c>
      <c r="N60" s="31">
        <v>422403.71669636626</v>
      </c>
      <c r="O60" s="36">
        <f t="shared" si="2"/>
        <v>7885082.3790321266</v>
      </c>
    </row>
    <row r="61" spans="1:15" ht="16.5" x14ac:dyDescent="0.3">
      <c r="A61" s="3" t="s">
        <v>175</v>
      </c>
      <c r="B61" s="5">
        <v>1.4534999999999999E-2</v>
      </c>
      <c r="C61" s="5">
        <v>0.194465</v>
      </c>
      <c r="D61" s="5">
        <v>0.18921189210045875</v>
      </c>
      <c r="E61" s="5">
        <v>0.20899999999999999</v>
      </c>
      <c r="F61" s="8">
        <v>0.20374696754469671</v>
      </c>
      <c r="G61" s="9">
        <f t="shared" si="0"/>
        <v>-2.5134126580398486E-2</v>
      </c>
      <c r="H61" s="31">
        <v>204036.21062573604</v>
      </c>
      <c r="I61" s="31">
        <v>531214.79740986926</v>
      </c>
      <c r="J61" s="31">
        <v>5539.9108053031086</v>
      </c>
      <c r="K61" s="31">
        <v>14423.334892775338</v>
      </c>
      <c r="L61" s="34">
        <f t="shared" si="1"/>
        <v>545638.13230264455</v>
      </c>
      <c r="M61" s="18">
        <v>11862.460736795561</v>
      </c>
      <c r="N61" s="31">
        <v>30884.295771588611</v>
      </c>
      <c r="O61" s="36">
        <f t="shared" si="2"/>
        <v>576522.42807423312</v>
      </c>
    </row>
    <row r="62" spans="1:15" ht="16.5" x14ac:dyDescent="0.3">
      <c r="A62" s="3" t="s">
        <v>167</v>
      </c>
      <c r="B62" s="5">
        <v>0.71293700000000004</v>
      </c>
      <c r="C62" s="5">
        <v>0.18806299999999998</v>
      </c>
      <c r="D62" s="5">
        <v>0.18052257036381417</v>
      </c>
      <c r="E62" s="5">
        <v>0.90100000000000002</v>
      </c>
      <c r="F62" s="8">
        <v>0.89345990119770213</v>
      </c>
      <c r="G62" s="9">
        <f t="shared" si="0"/>
        <v>-8.3685891257467837E-3</v>
      </c>
      <c r="H62" s="31">
        <v>292869.53782502562</v>
      </c>
      <c r="I62" s="31">
        <v>762495.20477822202</v>
      </c>
      <c r="J62" s="31">
        <v>7951.8783071162179</v>
      </c>
      <c r="K62" s="31">
        <v>20702.969394442694</v>
      </c>
      <c r="L62" s="34">
        <f t="shared" si="1"/>
        <v>783198.17417266476</v>
      </c>
      <c r="M62" s="18">
        <v>17027.141323583201</v>
      </c>
      <c r="N62" s="31">
        <v>44330.706794333921</v>
      </c>
      <c r="O62" s="36">
        <f t="shared" si="2"/>
        <v>827528.88096699864</v>
      </c>
    </row>
    <row r="63" spans="1:15" ht="16.5" x14ac:dyDescent="0.3">
      <c r="A63" s="3" t="s">
        <v>124</v>
      </c>
      <c r="B63" s="5">
        <v>1.2730999999999999E-2</v>
      </c>
      <c r="C63" s="5">
        <v>0.198269</v>
      </c>
      <c r="D63" s="5">
        <v>0.18472804920541869</v>
      </c>
      <c r="E63" s="5">
        <v>0.21099999999999999</v>
      </c>
      <c r="F63" s="8">
        <v>0.19745912232136831</v>
      </c>
      <c r="G63" s="9">
        <f t="shared" si="0"/>
        <v>-6.4174775728112254E-2</v>
      </c>
      <c r="H63" s="31">
        <v>525949.41942636576</v>
      </c>
      <c r="I63" s="31">
        <v>1369326.1281003924</v>
      </c>
      <c r="J63" s="31">
        <v>14280.371424205921</v>
      </c>
      <c r="K63" s="31">
        <v>37179.40354696229</v>
      </c>
      <c r="L63" s="34">
        <f t="shared" si="1"/>
        <v>1406505.5316473546</v>
      </c>
      <c r="M63" s="18">
        <v>30578.171974238416</v>
      </c>
      <c r="N63" s="31">
        <v>79611.248320303421</v>
      </c>
      <c r="O63" s="36">
        <f t="shared" si="2"/>
        <v>1486116.779967658</v>
      </c>
    </row>
    <row r="64" spans="1:15" ht="16.5" x14ac:dyDescent="0.3">
      <c r="A64" s="3" t="s">
        <v>176</v>
      </c>
      <c r="B64" s="5">
        <v>1.188401</v>
      </c>
      <c r="C64" s="5">
        <v>0.103599</v>
      </c>
      <c r="D64" s="5">
        <v>0.1004531946173905</v>
      </c>
      <c r="E64" s="5">
        <v>1.292</v>
      </c>
      <c r="F64" s="8">
        <v>1.2888546718596277</v>
      </c>
      <c r="G64" s="9">
        <f t="shared" si="0"/>
        <v>-2.4344645049322322E-3</v>
      </c>
      <c r="H64" s="31">
        <v>122169.5925918296</v>
      </c>
      <c r="I64" s="31">
        <v>318072.44007956056</v>
      </c>
      <c r="J64" s="31">
        <v>3317.100646024337</v>
      </c>
      <c r="K64" s="31">
        <v>8636.1775797638929</v>
      </c>
      <c r="L64" s="34">
        <f t="shared" si="1"/>
        <v>326708.61765932443</v>
      </c>
      <c r="M64" s="18">
        <v>7102.8176366658881</v>
      </c>
      <c r="N64" s="31">
        <v>18492.412794421871</v>
      </c>
      <c r="O64" s="36">
        <f t="shared" si="2"/>
        <v>345201.03045374632</v>
      </c>
    </row>
    <row r="65" spans="1:15" ht="16.5" x14ac:dyDescent="0.3">
      <c r="A65" s="3" t="s">
        <v>174</v>
      </c>
      <c r="B65" s="5">
        <v>1.0914E-2</v>
      </c>
      <c r="C65" s="5">
        <v>0.187086</v>
      </c>
      <c r="D65" s="5">
        <v>0.18219611441438427</v>
      </c>
      <c r="E65" s="5">
        <v>0.19800000000000001</v>
      </c>
      <c r="F65" s="8">
        <v>0.19311018591999243</v>
      </c>
      <c r="G65" s="9">
        <f t="shared" si="0"/>
        <v>-2.4696030707109018E-2</v>
      </c>
      <c r="H65" s="31">
        <v>189928.22603672929</v>
      </c>
      <c r="I65" s="31">
        <v>494484.20849956205</v>
      </c>
      <c r="J65" s="31">
        <v>5156.8563659660867</v>
      </c>
      <c r="K65" s="31">
        <v>13426.040413695746</v>
      </c>
      <c r="L65" s="34">
        <f t="shared" si="1"/>
        <v>507910.24891325779</v>
      </c>
      <c r="M65" s="18">
        <v>11042.236656230816</v>
      </c>
      <c r="N65" s="31">
        <v>28748.816155241835</v>
      </c>
      <c r="O65" s="36">
        <f t="shared" si="2"/>
        <v>536659.06506849965</v>
      </c>
    </row>
    <row r="66" spans="1:15" ht="16.5" x14ac:dyDescent="0.3">
      <c r="A66" s="3" t="s">
        <v>113</v>
      </c>
      <c r="B66" s="5">
        <v>0.20069300000000001</v>
      </c>
      <c r="C66" s="5">
        <v>0.20030700000000001</v>
      </c>
      <c r="D66" s="5">
        <v>0.15453028138158226</v>
      </c>
      <c r="E66" s="5">
        <v>0.40100000000000002</v>
      </c>
      <c r="F66" s="8">
        <v>0.35522341291512127</v>
      </c>
      <c r="G66" s="9">
        <f t="shared" si="0"/>
        <v>-0.11415607751840084</v>
      </c>
      <c r="H66" s="31">
        <v>1778036.1046024468</v>
      </c>
      <c r="I66" s="31">
        <v>4629173.842217423</v>
      </c>
      <c r="J66" s="31">
        <v>48276.53580655012</v>
      </c>
      <c r="K66" s="31">
        <v>125689.5043751223</v>
      </c>
      <c r="L66" s="34">
        <f t="shared" si="1"/>
        <v>4754863.3465925455</v>
      </c>
      <c r="M66" s="18">
        <v>103373.23661700578</v>
      </c>
      <c r="N66" s="31">
        <v>269135.52637885895</v>
      </c>
      <c r="O66" s="36">
        <f t="shared" si="2"/>
        <v>5023998.8729714043</v>
      </c>
    </row>
    <row r="67" spans="1:15" ht="16.5" x14ac:dyDescent="0.3">
      <c r="A67" s="3" t="s">
        <v>135</v>
      </c>
      <c r="B67" s="5">
        <v>0.75653899999999996</v>
      </c>
      <c r="C67" s="5">
        <v>0.24246100000000004</v>
      </c>
      <c r="D67" s="5">
        <v>0.23429905635784287</v>
      </c>
      <c r="E67" s="5">
        <v>0.999</v>
      </c>
      <c r="F67" s="8">
        <v>0.99083842324943738</v>
      </c>
      <c r="G67" s="9">
        <f t="shared" si="0"/>
        <v>-8.1697464970597045E-3</v>
      </c>
      <c r="H67" s="31">
        <v>317008.73868287355</v>
      </c>
      <c r="I67" s="31">
        <v>825342.38594284025</v>
      </c>
      <c r="J67" s="31">
        <v>8607.2963785147294</v>
      </c>
      <c r="K67" s="31">
        <v>22409.371297070516</v>
      </c>
      <c r="L67" s="34">
        <f t="shared" si="1"/>
        <v>847751.75723991077</v>
      </c>
      <c r="M67" s="18">
        <v>18430.570261592977</v>
      </c>
      <c r="N67" s="31">
        <v>47984.57890212132</v>
      </c>
      <c r="O67" s="36">
        <f t="shared" si="2"/>
        <v>895736.33614203206</v>
      </c>
    </row>
    <row r="68" spans="1:15" ht="16.5" x14ac:dyDescent="0.3">
      <c r="A68" s="3" t="s">
        <v>168</v>
      </c>
      <c r="B68" s="5">
        <v>1.0815760000000001</v>
      </c>
      <c r="C68" s="5">
        <v>0.32442399999999982</v>
      </c>
      <c r="D68" s="5">
        <v>0.29779731680760685</v>
      </c>
      <c r="E68" s="5">
        <v>1.4059999999999999</v>
      </c>
      <c r="F68" s="8">
        <v>1.3793738275676375</v>
      </c>
      <c r="G68" s="9">
        <f t="shared" si="0"/>
        <v>-1.8937533735677414E-2</v>
      </c>
      <c r="H68" s="31">
        <v>1034203.2669305131</v>
      </c>
      <c r="I68" s="31">
        <v>2692581.2689731512</v>
      </c>
      <c r="J68" s="31">
        <v>28080.2796512309</v>
      </c>
      <c r="K68" s="31">
        <v>73107.905799636472</v>
      </c>
      <c r="L68" s="34">
        <f t="shared" si="1"/>
        <v>2765689.1747727878</v>
      </c>
      <c r="M68" s="18">
        <v>60127.541136962827</v>
      </c>
      <c r="N68" s="31">
        <v>156543.97562996336</v>
      </c>
      <c r="O68" s="36">
        <f t="shared" si="2"/>
        <v>2922233.1504027513</v>
      </c>
    </row>
    <row r="69" spans="1:15" ht="16.5" x14ac:dyDescent="0.3">
      <c r="A69" s="3" t="s">
        <v>157</v>
      </c>
      <c r="B69" s="5">
        <v>7.7164999999999997E-2</v>
      </c>
      <c r="C69" s="5">
        <v>0.22983500000000001</v>
      </c>
      <c r="D69" s="5">
        <v>0.20549341640659341</v>
      </c>
      <c r="E69" s="5">
        <v>0.307</v>
      </c>
      <c r="F69" s="8">
        <v>0.28265852107051548</v>
      </c>
      <c r="G69" s="9">
        <f t="shared" si="0"/>
        <v>-7.928820498203426E-2</v>
      </c>
      <c r="H69" s="31">
        <v>945462.1048046574</v>
      </c>
      <c r="I69" s="31">
        <v>2461540.8163200049</v>
      </c>
      <c r="J69" s="31">
        <v>25670.814579180733</v>
      </c>
      <c r="K69" s="31">
        <v>66834.78645385972</v>
      </c>
      <c r="L69" s="34">
        <f t="shared" si="1"/>
        <v>2528375.6027738648</v>
      </c>
      <c r="M69" s="18">
        <v>54968.21893514751</v>
      </c>
      <c r="N69" s="31">
        <v>143111.51533380125</v>
      </c>
      <c r="O69" s="36">
        <f t="shared" si="2"/>
        <v>2671487.1181076658</v>
      </c>
    </row>
    <row r="70" spans="1:15" ht="16.5" x14ac:dyDescent="0.3">
      <c r="A70" s="3" t="s">
        <v>169</v>
      </c>
      <c r="B70" s="5">
        <v>9.7339999999999996E-3</v>
      </c>
      <c r="C70" s="5">
        <v>0.27126600000000001</v>
      </c>
      <c r="D70" s="5">
        <v>0.2627445764227615</v>
      </c>
      <c r="E70" s="5">
        <v>0.28100000000000003</v>
      </c>
      <c r="F70" s="8">
        <v>0.27247867731725056</v>
      </c>
      <c r="G70" s="9">
        <f t="shared" ref="G70:G98" si="3">(F70/E70)-1</f>
        <v>-3.0324991753556851E-2</v>
      </c>
      <c r="H70" s="31">
        <v>330981.84800896235</v>
      </c>
      <c r="I70" s="31">
        <v>861721.82279417315</v>
      </c>
      <c r="J70" s="31">
        <v>8986.6887378507527</v>
      </c>
      <c r="K70" s="31">
        <v>23397.131433790666</v>
      </c>
      <c r="L70" s="34">
        <f t="shared" si="1"/>
        <v>885118.95422796381</v>
      </c>
      <c r="M70" s="18">
        <v>19242.952829585294</v>
      </c>
      <c r="N70" s="31">
        <v>50099.642889792311</v>
      </c>
      <c r="O70" s="36">
        <f t="shared" si="2"/>
        <v>935218.59711775614</v>
      </c>
    </row>
    <row r="71" spans="1:15" ht="16.5" x14ac:dyDescent="0.3">
      <c r="A71" s="3" t="s">
        <v>170</v>
      </c>
      <c r="B71" s="5">
        <v>7.3400000000000002E-3</v>
      </c>
      <c r="C71" s="5">
        <v>0.21865999999999999</v>
      </c>
      <c r="D71" s="5">
        <v>0.21372751621906408</v>
      </c>
      <c r="E71" s="5">
        <v>0.22600000000000001</v>
      </c>
      <c r="F71" s="8">
        <v>0.22106759807685411</v>
      </c>
      <c r="G71" s="9">
        <f t="shared" si="3"/>
        <v>-2.1824787270557033E-2</v>
      </c>
      <c r="H71" s="31">
        <v>191582.40620915405</v>
      </c>
      <c r="I71" s="31">
        <v>498790.91946267581</v>
      </c>
      <c r="J71" s="31">
        <v>5201.7700142985268</v>
      </c>
      <c r="K71" s="31">
        <v>13542.974533020377</v>
      </c>
      <c r="L71" s="34">
        <f t="shared" ref="L71:L98" si="4">SUM(I71,K71)</f>
        <v>512333.89399569621</v>
      </c>
      <c r="M71" s="18">
        <v>11138.409033118107</v>
      </c>
      <c r="N71" s="31">
        <v>28999.204013102608</v>
      </c>
      <c r="O71" s="36">
        <f t="shared" ref="O71:O98" si="5">L71+N71</f>
        <v>541333.09800879878</v>
      </c>
    </row>
    <row r="72" spans="1:15" ht="16.5" x14ac:dyDescent="0.3">
      <c r="A72" s="3" t="s">
        <v>162</v>
      </c>
      <c r="B72" s="5">
        <v>0.48067799999999999</v>
      </c>
      <c r="C72" s="5">
        <v>0.16832200000000003</v>
      </c>
      <c r="D72" s="5">
        <v>0.15054264179731378</v>
      </c>
      <c r="E72" s="5">
        <v>0.64900000000000002</v>
      </c>
      <c r="F72" s="8">
        <v>0.63122087552829154</v>
      </c>
      <c r="G72" s="9">
        <f t="shared" si="3"/>
        <v>-2.7394644794620171E-2</v>
      </c>
      <c r="H72" s="31">
        <v>690569.72640410811</v>
      </c>
      <c r="I72" s="31">
        <v>1797920.3602347034</v>
      </c>
      <c r="J72" s="31">
        <v>18750.077142624417</v>
      </c>
      <c r="K72" s="31">
        <v>48816.425281534364</v>
      </c>
      <c r="L72" s="34">
        <f t="shared" si="4"/>
        <v>1846736.7855162378</v>
      </c>
      <c r="M72" s="18">
        <v>40149.031587901292</v>
      </c>
      <c r="N72" s="31">
        <v>104529.28730523707</v>
      </c>
      <c r="O72" s="36">
        <f t="shared" si="5"/>
        <v>1951266.0728214749</v>
      </c>
    </row>
    <row r="73" spans="1:15" ht="16.5" x14ac:dyDescent="0.3">
      <c r="A73" s="3" t="s">
        <v>99</v>
      </c>
      <c r="B73" s="5">
        <v>32.592627</v>
      </c>
      <c r="C73" s="5">
        <v>3.7300000000328737E-4</v>
      </c>
      <c r="D73" s="5">
        <v>3.2848450549450545</v>
      </c>
      <c r="E73" s="5">
        <v>32.593000000000004</v>
      </c>
      <c r="F73" s="8">
        <v>35.877485339803108</v>
      </c>
      <c r="G73" s="9">
        <f t="shared" si="3"/>
        <v>0.10077272235765666</v>
      </c>
      <c r="H73" s="31">
        <v>-127574681.53706956</v>
      </c>
      <c r="I73" s="31">
        <v>-332144761.94940132</v>
      </c>
      <c r="J73" s="31">
        <v>-3463857.4915837497</v>
      </c>
      <c r="K73" s="31">
        <v>-9018263.7190000098</v>
      </c>
      <c r="L73" s="34">
        <f t="shared" si="4"/>
        <v>-341163025.6684013</v>
      </c>
      <c r="M73" s="18">
        <v>-7417064.0892690718</v>
      </c>
      <c r="N73" s="31">
        <v>-19310563.48024584</v>
      </c>
      <c r="O73" s="36">
        <f t="shared" si="5"/>
        <v>-360473589.14864713</v>
      </c>
    </row>
    <row r="74" spans="1:15" ht="16.5" x14ac:dyDescent="0.3">
      <c r="A74" s="3" t="s">
        <v>151</v>
      </c>
      <c r="B74" s="5">
        <v>2.0157999999999999E-2</v>
      </c>
      <c r="C74" s="5">
        <v>0.20184199999999999</v>
      </c>
      <c r="D74" s="5">
        <v>0.19457331917790355</v>
      </c>
      <c r="E74" s="5">
        <v>0.222</v>
      </c>
      <c r="F74" s="8">
        <v>0.21473139868950042</v>
      </c>
      <c r="G74" s="9">
        <f t="shared" si="3"/>
        <v>-3.2741447344592722E-2</v>
      </c>
      <c r="H74" s="31">
        <v>282324.13954464626</v>
      </c>
      <c r="I74" s="31">
        <v>735039.92321845202</v>
      </c>
      <c r="J74" s="31">
        <v>7665.5538076534285</v>
      </c>
      <c r="K74" s="31">
        <v>19957.514406285689</v>
      </c>
      <c r="L74" s="34">
        <f t="shared" si="4"/>
        <v>754997.43762473774</v>
      </c>
      <c r="M74" s="18">
        <v>16414.042439462559</v>
      </c>
      <c r="N74" s="31">
        <v>42734.484248730128</v>
      </c>
      <c r="O74" s="36">
        <f t="shared" si="5"/>
        <v>797731.92187346786</v>
      </c>
    </row>
    <row r="75" spans="1:15" ht="16.5" x14ac:dyDescent="0.3">
      <c r="A75" s="3" t="s">
        <v>137</v>
      </c>
      <c r="B75" s="5">
        <v>0.193495</v>
      </c>
      <c r="C75" s="5">
        <v>0.31550500000000004</v>
      </c>
      <c r="D75" s="5">
        <v>0.29954756654021114</v>
      </c>
      <c r="E75" s="5">
        <v>0.50900000000000001</v>
      </c>
      <c r="F75" s="8">
        <v>0.49304274910604245</v>
      </c>
      <c r="G75" s="9">
        <f t="shared" si="3"/>
        <v>-3.1350198219955883E-2</v>
      </c>
      <c r="H75" s="31">
        <v>619805.23290318623</v>
      </c>
      <c r="I75" s="31">
        <v>1613682.7390613828</v>
      </c>
      <c r="J75" s="31">
        <v>16828.707494681701</v>
      </c>
      <c r="K75" s="31">
        <v>43814.077976851469</v>
      </c>
      <c r="L75" s="34">
        <f t="shared" si="4"/>
        <v>1657496.8170382343</v>
      </c>
      <c r="M75" s="18">
        <v>36034.854878093116</v>
      </c>
      <c r="N75" s="31">
        <v>93817.896710858506</v>
      </c>
      <c r="O75" s="36">
        <f t="shared" si="5"/>
        <v>1751314.7137490928</v>
      </c>
    </row>
    <row r="76" spans="1:15" ht="16.5" x14ac:dyDescent="0.3">
      <c r="A76" s="3" t="s">
        <v>146</v>
      </c>
      <c r="B76" s="5">
        <v>5.9290000000000002E-3</v>
      </c>
      <c r="C76" s="5">
        <v>0.324071</v>
      </c>
      <c r="D76" s="5">
        <v>0.31476592547666288</v>
      </c>
      <c r="E76" s="5">
        <v>0.33</v>
      </c>
      <c r="F76" s="8">
        <v>0.32069504422490014</v>
      </c>
      <c r="G76" s="9">
        <f t="shared" si="3"/>
        <v>-2.8196835682120835E-2</v>
      </c>
      <c r="H76" s="31">
        <v>361419.41488953307</v>
      </c>
      <c r="I76" s="31">
        <v>940967.0012579622</v>
      </c>
      <c r="J76" s="31">
        <v>9813.1175620857393</v>
      </c>
      <c r="K76" s="31">
        <v>25548.765298648821</v>
      </c>
      <c r="L76" s="34">
        <f t="shared" si="4"/>
        <v>966515.76655661105</v>
      </c>
      <c r="M76" s="18">
        <v>21012.562453960418</v>
      </c>
      <c r="N76" s="31">
        <v>54706.87812134299</v>
      </c>
      <c r="O76" s="36">
        <f t="shared" si="5"/>
        <v>1021222.644677954</v>
      </c>
    </row>
    <row r="77" spans="1:15" ht="16.5" x14ac:dyDescent="0.3">
      <c r="A77" s="3" t="s">
        <v>125</v>
      </c>
      <c r="B77" s="5">
        <v>6.2335000000000002E-2</v>
      </c>
      <c r="C77" s="5">
        <v>0.26766500000000004</v>
      </c>
      <c r="D77" s="5">
        <v>0.23705884571415042</v>
      </c>
      <c r="E77" s="5">
        <v>0.33</v>
      </c>
      <c r="F77" s="8">
        <v>0.29939395657493612</v>
      </c>
      <c r="G77" s="9">
        <f t="shared" si="3"/>
        <v>-9.2745586136557256E-2</v>
      </c>
      <c r="H77" s="31">
        <v>1188787.8431804255</v>
      </c>
      <c r="I77" s="31">
        <v>3095047.1553148464</v>
      </c>
      <c r="J77" s="31">
        <v>32277.499162776105</v>
      </c>
      <c r="K77" s="31">
        <v>84035.50098321907</v>
      </c>
      <c r="L77" s="34">
        <f t="shared" si="4"/>
        <v>3179082.6562980656</v>
      </c>
      <c r="M77" s="18">
        <v>69114.933427061653</v>
      </c>
      <c r="N77" s="31">
        <v>179942.93878452445</v>
      </c>
      <c r="O77" s="36">
        <f t="shared" si="5"/>
        <v>3359025.5950825899</v>
      </c>
    </row>
    <row r="78" spans="1:15" ht="16.5" x14ac:dyDescent="0.3">
      <c r="A78" s="3" t="s">
        <v>133</v>
      </c>
      <c r="B78" s="5">
        <v>2.0253E-2</v>
      </c>
      <c r="C78" s="5">
        <v>0.310747</v>
      </c>
      <c r="D78" s="5">
        <v>0.2960070278335567</v>
      </c>
      <c r="E78" s="5">
        <v>0.33100000000000002</v>
      </c>
      <c r="F78" s="8">
        <v>0.31626014493962185</v>
      </c>
      <c r="G78" s="9">
        <f t="shared" si="3"/>
        <v>-4.4531284170326813E-2</v>
      </c>
      <c r="H78" s="31">
        <v>572519.62505122274</v>
      </c>
      <c r="I78" s="31">
        <v>1490573.1472960329</v>
      </c>
      <c r="J78" s="31">
        <v>15544.827299734694</v>
      </c>
      <c r="K78" s="31">
        <v>40471.454843606058</v>
      </c>
      <c r="L78" s="34">
        <f t="shared" si="4"/>
        <v>1531044.602139639</v>
      </c>
      <c r="M78" s="18">
        <v>33285.717042023898</v>
      </c>
      <c r="N78" s="31">
        <v>86660.42846460639</v>
      </c>
      <c r="O78" s="36">
        <f t="shared" si="5"/>
        <v>1617705.0306042454</v>
      </c>
    </row>
    <row r="79" spans="1:15" ht="16.5" x14ac:dyDescent="0.3">
      <c r="A79" s="3" t="s">
        <v>109</v>
      </c>
      <c r="B79" s="5">
        <v>1.166382</v>
      </c>
      <c r="C79" s="5">
        <v>0.88361799999999979</v>
      </c>
      <c r="D79" s="5">
        <v>0.55659162978985532</v>
      </c>
      <c r="E79" s="5">
        <v>2.0499999999999998</v>
      </c>
      <c r="F79" s="8">
        <v>1.7229742677796243</v>
      </c>
      <c r="G79" s="9">
        <f t="shared" si="3"/>
        <v>-0.15952474742457345</v>
      </c>
      <c r="H79" s="31">
        <v>12702204.250040129</v>
      </c>
      <c r="I79" s="31">
        <v>33070594.854954347</v>
      </c>
      <c r="J79" s="31">
        <v>344885.24541872856</v>
      </c>
      <c r="K79" s="31">
        <v>897919.76244266739</v>
      </c>
      <c r="L79" s="34">
        <f t="shared" si="4"/>
        <v>33968514.617397018</v>
      </c>
      <c r="M79" s="18">
        <v>738493.42097050743</v>
      </c>
      <c r="N79" s="31">
        <v>1922691.2311607446</v>
      </c>
      <c r="O79" s="36">
        <f t="shared" si="5"/>
        <v>35891205.848557763</v>
      </c>
    </row>
    <row r="80" spans="1:15" ht="16.5" x14ac:dyDescent="0.3">
      <c r="A80" s="3" t="s">
        <v>134</v>
      </c>
      <c r="B80" s="5">
        <v>0.20417299999999999</v>
      </c>
      <c r="C80" s="5">
        <v>0.20782699999999998</v>
      </c>
      <c r="D80" s="5">
        <v>0.19787439389145428</v>
      </c>
      <c r="E80" s="5">
        <v>0.41199999999999998</v>
      </c>
      <c r="F80" s="8">
        <v>0.40204754276321841</v>
      </c>
      <c r="G80" s="9">
        <f t="shared" si="3"/>
        <v>-2.4156449603838781E-2</v>
      </c>
      <c r="H80" s="31">
        <v>386569.41077101231</v>
      </c>
      <c r="I80" s="31">
        <v>1006445.8195817616</v>
      </c>
      <c r="J80" s="31">
        <v>10495.980341735762</v>
      </c>
      <c r="K80" s="31">
        <v>27326.620376617866</v>
      </c>
      <c r="L80" s="34">
        <f t="shared" si="4"/>
        <v>1033772.4399583795</v>
      </c>
      <c r="M80" s="18">
        <v>22474.758001307957</v>
      </c>
      <c r="N80" s="31">
        <v>58513.75097531209</v>
      </c>
      <c r="O80" s="36">
        <f t="shared" si="5"/>
        <v>1092286.1909336916</v>
      </c>
    </row>
    <row r="81" spans="1:15" ht="16.5" x14ac:dyDescent="0.3">
      <c r="A81" s="3" t="s">
        <v>110</v>
      </c>
      <c r="B81" s="5">
        <v>0.46196799999999999</v>
      </c>
      <c r="C81" s="5">
        <v>0.46003200000000005</v>
      </c>
      <c r="D81" s="5">
        <v>0.29547820847903872</v>
      </c>
      <c r="E81" s="5">
        <v>0.92200000000000004</v>
      </c>
      <c r="F81" s="8">
        <v>0.75744648894933908</v>
      </c>
      <c r="G81" s="9">
        <f t="shared" si="3"/>
        <v>-0.17847452391611818</v>
      </c>
      <c r="H81" s="31">
        <v>6391522.444534108</v>
      </c>
      <c r="I81" s="31">
        <v>16640533.021571208</v>
      </c>
      <c r="J81" s="31">
        <v>173540.09930012701</v>
      </c>
      <c r="K81" s="31">
        <v>451817.19661175471</v>
      </c>
      <c r="L81" s="34">
        <f t="shared" si="4"/>
        <v>17092350.218182962</v>
      </c>
      <c r="M81" s="18">
        <v>371596.70733989798</v>
      </c>
      <c r="N81" s="31">
        <v>967463.90752093156</v>
      </c>
      <c r="O81" s="36">
        <f t="shared" si="5"/>
        <v>18059814.125703894</v>
      </c>
    </row>
    <row r="82" spans="1:15" ht="16.5" x14ac:dyDescent="0.3">
      <c r="A82" s="3" t="s">
        <v>129</v>
      </c>
      <c r="B82" s="5">
        <v>7.3309999999999998E-3</v>
      </c>
      <c r="C82" s="5">
        <v>0.184669</v>
      </c>
      <c r="D82" s="5">
        <v>0.17792860143567302</v>
      </c>
      <c r="E82" s="5">
        <v>0.192</v>
      </c>
      <c r="F82" s="8">
        <v>0.18525967003436092</v>
      </c>
      <c r="G82" s="9">
        <f t="shared" si="3"/>
        <v>-3.5105885237703527E-2</v>
      </c>
      <c r="H82" s="31">
        <v>261805.23274088465</v>
      </c>
      <c r="I82" s="31">
        <v>681618.29336459248</v>
      </c>
      <c r="J82" s="31">
        <v>7108.4325340983341</v>
      </c>
      <c r="K82" s="31">
        <v>18507.031359395736</v>
      </c>
      <c r="L82" s="34">
        <f t="shared" si="4"/>
        <v>700125.32472398819</v>
      </c>
      <c r="M82" s="18">
        <v>15221.093768365798</v>
      </c>
      <c r="N82" s="31">
        <v>39628.604244913273</v>
      </c>
      <c r="O82" s="36">
        <f t="shared" si="5"/>
        <v>739753.92896890151</v>
      </c>
    </row>
    <row r="83" spans="1:15" ht="16.5" x14ac:dyDescent="0.3">
      <c r="A83" s="3" t="s">
        <v>158</v>
      </c>
      <c r="B83" s="5">
        <v>6.3055E-2</v>
      </c>
      <c r="C83" s="5">
        <v>0.22494499999999998</v>
      </c>
      <c r="D83" s="5">
        <v>0.19526099131623931</v>
      </c>
      <c r="E83" s="5">
        <v>0.28799999999999998</v>
      </c>
      <c r="F83" s="8">
        <v>0.25831608696654801</v>
      </c>
      <c r="G83" s="9">
        <f t="shared" si="3"/>
        <v>-0.10306914247726384</v>
      </c>
      <c r="H83" s="31">
        <v>1152970.8189361952</v>
      </c>
      <c r="I83" s="31">
        <v>3001796.387623304</v>
      </c>
      <c r="J83" s="31">
        <v>31305.00943158631</v>
      </c>
      <c r="K83" s="31">
        <v>81503.592877531075</v>
      </c>
      <c r="L83" s="34">
        <f t="shared" si="4"/>
        <v>3083299.980500835</v>
      </c>
      <c r="M83" s="18">
        <v>67032.567544539925</v>
      </c>
      <c r="N83" s="31">
        <v>174521.43263605909</v>
      </c>
      <c r="O83" s="36">
        <f t="shared" si="5"/>
        <v>3257821.4131368939</v>
      </c>
    </row>
    <row r="84" spans="1:15" ht="16.5" x14ac:dyDescent="0.3">
      <c r="A84" s="3" t="s">
        <v>147</v>
      </c>
      <c r="B84" s="5">
        <v>5.1630000000000001E-3</v>
      </c>
      <c r="C84" s="5">
        <v>0.23783699999999999</v>
      </c>
      <c r="D84" s="5">
        <v>0.23215435351757349</v>
      </c>
      <c r="E84" s="5">
        <v>0.24299999999999999</v>
      </c>
      <c r="F84" s="8">
        <v>0.23731744139242014</v>
      </c>
      <c r="G84" s="9">
        <f t="shared" si="3"/>
        <v>-2.3385014846007635E-2</v>
      </c>
      <c r="H84" s="31">
        <v>220719.69568333961</v>
      </c>
      <c r="I84" s="31">
        <v>574650.78412902076</v>
      </c>
      <c r="J84" s="31">
        <v>5992.8942186751228</v>
      </c>
      <c r="K84" s="31">
        <v>15602.691691387112</v>
      </c>
      <c r="L84" s="34">
        <f t="shared" si="4"/>
        <v>590253.47582040785</v>
      </c>
      <c r="M84" s="18">
        <v>12832.421832631459</v>
      </c>
      <c r="N84" s="31">
        <v>33409.620494292169</v>
      </c>
      <c r="O84" s="36">
        <f t="shared" si="5"/>
        <v>623663.09631469997</v>
      </c>
    </row>
    <row r="85" spans="1:15" ht="16.5" x14ac:dyDescent="0.3">
      <c r="A85" s="3" t="s">
        <v>181</v>
      </c>
      <c r="B85" s="5">
        <v>2.6370000000000001E-2</v>
      </c>
      <c r="C85" s="5">
        <v>0.22963</v>
      </c>
      <c r="D85" s="5">
        <v>0.21761673381330848</v>
      </c>
      <c r="E85" s="5">
        <v>0.25600000000000001</v>
      </c>
      <c r="F85" s="8">
        <v>0.24398682415772074</v>
      </c>
      <c r="G85" s="9">
        <f t="shared" si="3"/>
        <v>-4.6926468133903332E-2</v>
      </c>
      <c r="H85" s="31">
        <v>466611.02844790742</v>
      </c>
      <c r="I85" s="31">
        <v>1214836.7301372574</v>
      </c>
      <c r="J85" s="31">
        <v>12669.238810329611</v>
      </c>
      <c r="K85" s="31">
        <v>32984.7682787616</v>
      </c>
      <c r="L85" s="34">
        <f t="shared" si="4"/>
        <v>1247821.4984160189</v>
      </c>
      <c r="M85" s="18">
        <v>27128.297410268104</v>
      </c>
      <c r="N85" s="31">
        <v>70629.389600379742</v>
      </c>
      <c r="O85" s="36">
        <f t="shared" si="5"/>
        <v>1318450.8880163985</v>
      </c>
    </row>
    <row r="86" spans="1:15" ht="16.5" x14ac:dyDescent="0.3">
      <c r="A86" s="3" t="s">
        <v>159</v>
      </c>
      <c r="B86" s="5">
        <v>4.6989000000000003E-2</v>
      </c>
      <c r="C86" s="5">
        <v>0.22201100000000001</v>
      </c>
      <c r="D86" s="5">
        <v>0.19755482555311354</v>
      </c>
      <c r="E86" s="5">
        <v>0.26900000000000002</v>
      </c>
      <c r="F86" s="8">
        <v>0.24454391610380802</v>
      </c>
      <c r="G86" s="9">
        <f t="shared" si="3"/>
        <v>-9.09148100230186E-2</v>
      </c>
      <c r="H86" s="31">
        <v>949913.54562952369</v>
      </c>
      <c r="I86" s="31">
        <v>2473130.2848202842</v>
      </c>
      <c r="J86" s="31">
        <v>25791.678346691508</v>
      </c>
      <c r="K86" s="31">
        <v>67149.459136593476</v>
      </c>
      <c r="L86" s="34">
        <f t="shared" si="4"/>
        <v>2540279.7439568778</v>
      </c>
      <c r="M86" s="18">
        <v>55227.021242077346</v>
      </c>
      <c r="N86" s="31">
        <v>143785.31541381314</v>
      </c>
      <c r="O86" s="36">
        <f t="shared" si="5"/>
        <v>2684065.059370691</v>
      </c>
    </row>
    <row r="87" spans="1:15" ht="16.5" x14ac:dyDescent="0.3">
      <c r="A87" s="3" t="s">
        <v>115</v>
      </c>
      <c r="B87" s="5">
        <v>8.3198999999999995E-2</v>
      </c>
      <c r="C87" s="5">
        <v>0.20980099999999999</v>
      </c>
      <c r="D87" s="5">
        <v>0.18384520708181093</v>
      </c>
      <c r="E87" s="5">
        <v>0.29299999999999998</v>
      </c>
      <c r="F87" s="8">
        <v>0.26704430596403933</v>
      </c>
      <c r="G87" s="9">
        <f t="shared" si="3"/>
        <v>-8.8585986470855471E-2</v>
      </c>
      <c r="H87" s="31">
        <v>1008160.8100311421</v>
      </c>
      <c r="I87" s="31">
        <v>2624778.8998572566</v>
      </c>
      <c r="J87" s="31">
        <v>27373.185121632414</v>
      </c>
      <c r="K87" s="31">
        <v>71266.962585986592</v>
      </c>
      <c r="L87" s="34">
        <f t="shared" si="4"/>
        <v>2696045.8624432432</v>
      </c>
      <c r="M87" s="18">
        <v>58613.458800738677</v>
      </c>
      <c r="N87" s="31">
        <v>152602.01386233128</v>
      </c>
      <c r="O87" s="36">
        <f t="shared" si="5"/>
        <v>2848647.8763055746</v>
      </c>
    </row>
    <row r="88" spans="1:15" ht="16.5" x14ac:dyDescent="0.3">
      <c r="A88" s="3" t="s">
        <v>160</v>
      </c>
      <c r="B88" s="5">
        <v>1.3762999999999999E-2</v>
      </c>
      <c r="C88" s="5">
        <v>0.28723699999999996</v>
      </c>
      <c r="D88" s="5">
        <v>0.27304519501220997</v>
      </c>
      <c r="E88" s="5">
        <v>0.30099999999999999</v>
      </c>
      <c r="F88" s="8">
        <v>0.28680830121272916</v>
      </c>
      <c r="G88" s="9">
        <f t="shared" si="3"/>
        <v>-4.7148500954388162E-2</v>
      </c>
      <c r="H88" s="31">
        <v>551228.35572304018</v>
      </c>
      <c r="I88" s="31">
        <v>1435140.6469173827</v>
      </c>
      <c r="J88" s="31">
        <v>14966.735143209691</v>
      </c>
      <c r="K88" s="31">
        <v>38966.373432463988</v>
      </c>
      <c r="L88" s="34">
        <f t="shared" si="4"/>
        <v>1474107.0203498467</v>
      </c>
      <c r="M88" s="18">
        <v>32047.86398806097</v>
      </c>
      <c r="N88" s="31">
        <v>83437.638464402553</v>
      </c>
      <c r="O88" s="36">
        <f t="shared" si="5"/>
        <v>1557544.6588142493</v>
      </c>
    </row>
    <row r="89" spans="1:15" ht="16.5" x14ac:dyDescent="0.3">
      <c r="A89" s="3" t="s">
        <v>148</v>
      </c>
      <c r="B89" s="5">
        <v>3.0227E-2</v>
      </c>
      <c r="C89" s="5">
        <v>0.228773</v>
      </c>
      <c r="D89" s="5">
        <v>0.22209577309561374</v>
      </c>
      <c r="E89" s="5">
        <v>0.25900000000000001</v>
      </c>
      <c r="F89" s="8">
        <v>0.25232286652672892</v>
      </c>
      <c r="G89" s="9">
        <f t="shared" si="3"/>
        <v>-2.5780438120737825E-2</v>
      </c>
      <c r="H89" s="31">
        <v>259350.57955963723</v>
      </c>
      <c r="I89" s="31">
        <v>675227.52533185505</v>
      </c>
      <c r="J89" s="31">
        <v>7041.7847579984227</v>
      </c>
      <c r="K89" s="31">
        <v>18333.511743587565</v>
      </c>
      <c r="L89" s="34">
        <f t="shared" si="4"/>
        <v>693561.03707544261</v>
      </c>
      <c r="M89" s="18">
        <v>15078.382693230174</v>
      </c>
      <c r="N89" s="31">
        <v>39257.05139831893</v>
      </c>
      <c r="O89" s="36">
        <f t="shared" si="5"/>
        <v>732818.08847376157</v>
      </c>
    </row>
    <row r="90" spans="1:15" ht="16.5" x14ac:dyDescent="0.3">
      <c r="A90" s="3" t="s">
        <v>116</v>
      </c>
      <c r="B90" s="5">
        <v>1.9207999999999999E-2</v>
      </c>
      <c r="C90" s="5">
        <v>0.18979199999999999</v>
      </c>
      <c r="D90" s="5">
        <v>0.17826822290412753</v>
      </c>
      <c r="E90" s="5">
        <v>0.20899999999999999</v>
      </c>
      <c r="F90" s="8">
        <v>0.19747629602643635</v>
      </c>
      <c r="G90" s="9">
        <f t="shared" si="3"/>
        <v>-5.5137339586428968E-2</v>
      </c>
      <c r="H90" s="31">
        <v>447599.15556297824</v>
      </c>
      <c r="I90" s="31">
        <v>1165338.7112710122</v>
      </c>
      <c r="J90" s="31">
        <v>12153.035928001686</v>
      </c>
      <c r="K90" s="31">
        <v>31640.817571594172</v>
      </c>
      <c r="L90" s="34">
        <f t="shared" si="4"/>
        <v>1196979.5288426063</v>
      </c>
      <c r="M90" s="18">
        <v>26022.966180391028</v>
      </c>
      <c r="N90" s="31">
        <v>67751.624405911411</v>
      </c>
      <c r="O90" s="36">
        <f t="shared" si="5"/>
        <v>1264731.1532485178</v>
      </c>
    </row>
    <row r="91" spans="1:15" ht="16.5" x14ac:dyDescent="0.3">
      <c r="A91" s="3" t="s">
        <v>149</v>
      </c>
      <c r="B91" s="5">
        <v>0.24564</v>
      </c>
      <c r="C91" s="5">
        <v>0.37636000000000003</v>
      </c>
      <c r="D91" s="5">
        <v>0.33845488074272456</v>
      </c>
      <c r="E91" s="5">
        <v>0.622</v>
      </c>
      <c r="F91" s="8">
        <v>0.5840950970237816</v>
      </c>
      <c r="G91" s="9">
        <f t="shared" si="3"/>
        <v>-6.0940358482666213E-2</v>
      </c>
      <c r="H91" s="31">
        <v>1472287.2613505051</v>
      </c>
      <c r="I91" s="31">
        <v>3833146.9540083185</v>
      </c>
      <c r="J91" s="31">
        <v>39974.963672634331</v>
      </c>
      <c r="K91" s="31">
        <v>104076.09592288137</v>
      </c>
      <c r="L91" s="34">
        <f t="shared" si="4"/>
        <v>3937223.0499311998</v>
      </c>
      <c r="M91" s="18">
        <v>85597.305387574714</v>
      </c>
      <c r="N91" s="31">
        <v>222855.3211258071</v>
      </c>
      <c r="O91" s="36">
        <f t="shared" si="5"/>
        <v>4160078.371057007</v>
      </c>
    </row>
    <row r="92" spans="1:15" ht="16.5" x14ac:dyDescent="0.3">
      <c r="A92" s="3" t="s">
        <v>150</v>
      </c>
      <c r="B92" s="5">
        <v>3.8930000000000002E-3</v>
      </c>
      <c r="C92" s="5">
        <v>0.27710700000000005</v>
      </c>
      <c r="D92" s="5">
        <v>0.26938311456908276</v>
      </c>
      <c r="E92" s="5">
        <v>0.28100000000000003</v>
      </c>
      <c r="F92" s="8">
        <v>0.2732762157588875</v>
      </c>
      <c r="G92" s="9">
        <f t="shared" si="3"/>
        <v>-2.7486776658763423E-2</v>
      </c>
      <c r="H92" s="31">
        <v>300004.17504681088</v>
      </c>
      <c r="I92" s="31">
        <v>781070.46087977558</v>
      </c>
      <c r="J92" s="31">
        <v>8145.595166078012</v>
      </c>
      <c r="K92" s="31">
        <v>21207.317429885406</v>
      </c>
      <c r="L92" s="34">
        <f t="shared" si="4"/>
        <v>802277.77830966096</v>
      </c>
      <c r="M92" s="18">
        <v>17441.941979090334</v>
      </c>
      <c r="N92" s="31">
        <v>45410.653562140193</v>
      </c>
      <c r="O92" s="36">
        <f t="shared" si="5"/>
        <v>847688.43187180115</v>
      </c>
    </row>
    <row r="93" spans="1:15" ht="16.5" x14ac:dyDescent="0.3">
      <c r="A93" s="3" t="s">
        <v>182</v>
      </c>
      <c r="B93" s="5">
        <v>0.119271</v>
      </c>
      <c r="C93" s="5">
        <v>0.24772899999999998</v>
      </c>
      <c r="D93" s="5">
        <v>0.20830693236109801</v>
      </c>
      <c r="E93" s="5">
        <v>0.36699999999999999</v>
      </c>
      <c r="F93" s="8">
        <v>0.32757805365800335</v>
      </c>
      <c r="G93" s="9">
        <f t="shared" si="3"/>
        <v>-0.10741674752587638</v>
      </c>
      <c r="H93" s="31">
        <v>1531211.660227159</v>
      </c>
      <c r="I93" s="31">
        <v>3986558.5102990619</v>
      </c>
      <c r="J93" s="31">
        <v>41574.855736066005</v>
      </c>
      <c r="K93" s="31">
        <v>108241.46605863862</v>
      </c>
      <c r="L93" s="34">
        <f t="shared" si="4"/>
        <v>4094799.9763577003</v>
      </c>
      <c r="M93" s="18">
        <v>89023.110865778406</v>
      </c>
      <c r="N93" s="31">
        <v>231774.51521144772</v>
      </c>
      <c r="O93" s="36">
        <f t="shared" si="5"/>
        <v>4326574.4915691484</v>
      </c>
    </row>
    <row r="94" spans="1:15" ht="16.5" x14ac:dyDescent="0.3">
      <c r="A94" s="3" t="s">
        <v>171</v>
      </c>
      <c r="B94" s="5">
        <v>7.5840000000000005E-2</v>
      </c>
      <c r="C94" s="5">
        <v>0.35315999999999997</v>
      </c>
      <c r="D94" s="5">
        <v>0.33269424096774469</v>
      </c>
      <c r="E94" s="5">
        <v>0.42899999999999999</v>
      </c>
      <c r="F94" s="8">
        <v>0.4085343922414853</v>
      </c>
      <c r="G94" s="9">
        <f t="shared" si="3"/>
        <v>-4.7705379390477143E-2</v>
      </c>
      <c r="H94" s="31">
        <v>794917.04852962308</v>
      </c>
      <c r="I94" s="31">
        <v>2069591.9493765186</v>
      </c>
      <c r="J94" s="31">
        <v>21583.274522514781</v>
      </c>
      <c r="K94" s="31">
        <v>56192.745237511801</v>
      </c>
      <c r="L94" s="34">
        <f t="shared" si="4"/>
        <v>2125784.6946140304</v>
      </c>
      <c r="M94" s="18">
        <v>46215.680286715971</v>
      </c>
      <c r="N94" s="31">
        <v>120324.00114360118</v>
      </c>
      <c r="O94" s="36">
        <f t="shared" si="5"/>
        <v>2246108.6957576317</v>
      </c>
    </row>
    <row r="95" spans="1:15" ht="16.5" x14ac:dyDescent="0.3">
      <c r="A95" s="3" t="s">
        <v>127</v>
      </c>
      <c r="B95" s="5">
        <v>5.5880000000000001E-3</v>
      </c>
      <c r="C95" s="5">
        <v>0.17641199999999999</v>
      </c>
      <c r="D95" s="5">
        <v>0.16939155438208681</v>
      </c>
      <c r="E95" s="5">
        <v>0.182</v>
      </c>
      <c r="F95" s="8">
        <v>0.17497961917423657</v>
      </c>
      <c r="G95" s="9">
        <f t="shared" si="3"/>
        <v>-3.8573521020678125E-2</v>
      </c>
      <c r="H95" s="31">
        <v>272682.85757348221</v>
      </c>
      <c r="I95" s="31">
        <v>709938.53737435851</v>
      </c>
      <c r="J95" s="31">
        <v>7403.7775180172757</v>
      </c>
      <c r="K95" s="31">
        <v>19275.971467219581</v>
      </c>
      <c r="L95" s="34">
        <f t="shared" si="4"/>
        <v>729214.50884157803</v>
      </c>
      <c r="M95" s="18">
        <v>15853.507971171057</v>
      </c>
      <c r="N95" s="31">
        <v>41275.114840223971</v>
      </c>
      <c r="O95" s="36">
        <f t="shared" si="5"/>
        <v>770489.62368180195</v>
      </c>
    </row>
    <row r="96" spans="1:15" ht="16.5" x14ac:dyDescent="0.3">
      <c r="A96" s="3" t="s">
        <v>183</v>
      </c>
      <c r="B96" s="5">
        <v>3.1307000000000001E-2</v>
      </c>
      <c r="C96" s="5">
        <v>0.24569300000000002</v>
      </c>
      <c r="D96" s="5">
        <v>0.22599647973354306</v>
      </c>
      <c r="E96" s="5">
        <v>0.27700000000000002</v>
      </c>
      <c r="F96" s="8">
        <v>0.2573035750089348</v>
      </c>
      <c r="G96" s="9">
        <f t="shared" si="3"/>
        <v>-7.1106227404567623E-2</v>
      </c>
      <c r="H96" s="31">
        <v>765040.75545807369</v>
      </c>
      <c r="I96" s="31">
        <v>1991808.0652184624</v>
      </c>
      <c r="J96" s="31">
        <v>20772.085183613235</v>
      </c>
      <c r="K96" s="31">
        <v>54080.787859926211</v>
      </c>
      <c r="L96" s="34">
        <f t="shared" si="4"/>
        <v>2045888.8530783886</v>
      </c>
      <c r="M96" s="18">
        <v>44478.702558912802</v>
      </c>
      <c r="N96" s="31">
        <v>115801.72409801862</v>
      </c>
      <c r="O96" s="36">
        <f t="shared" si="5"/>
        <v>2161690.5771764074</v>
      </c>
    </row>
    <row r="97" spans="1:15" ht="16.5" x14ac:dyDescent="0.3">
      <c r="A97" s="3" t="s">
        <v>172</v>
      </c>
      <c r="B97" s="5">
        <v>3.3676469999999998</v>
      </c>
      <c r="C97" s="5">
        <v>0.22835300000000025</v>
      </c>
      <c r="D97" s="5">
        <v>0.17989696066143701</v>
      </c>
      <c r="E97" s="5">
        <v>3.5960000000000001</v>
      </c>
      <c r="F97" s="8">
        <v>3.5475452742606191</v>
      </c>
      <c r="G97" s="9">
        <f t="shared" si="3"/>
        <v>-1.3474617836312874E-2</v>
      </c>
      <c r="H97" s="31">
        <v>1882059.3078178167</v>
      </c>
      <c r="I97" s="31">
        <v>4900001.5774145816</v>
      </c>
      <c r="J97" s="31">
        <v>51100.932837487664</v>
      </c>
      <c r="K97" s="31">
        <v>133042.91234125357</v>
      </c>
      <c r="L97" s="34">
        <f t="shared" si="4"/>
        <v>5033044.4897558354</v>
      </c>
      <c r="M97" s="18">
        <v>109421.04136731755</v>
      </c>
      <c r="N97" s="31">
        <v>284881.179394854</v>
      </c>
      <c r="O97" s="36">
        <f t="shared" si="5"/>
        <v>5317925.6691506896</v>
      </c>
    </row>
    <row r="98" spans="1:15" ht="16.5" x14ac:dyDescent="0.3">
      <c r="A98" s="3" t="s">
        <v>190</v>
      </c>
      <c r="B98" s="5">
        <v>74.999999999999986</v>
      </c>
      <c r="C98" s="14">
        <v>24.999999999999996</v>
      </c>
      <c r="D98" s="14">
        <v>24.999962971602027</v>
      </c>
      <c r="E98" s="14">
        <v>100.00000000000003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4.6845525503158569E-7</v>
      </c>
      <c r="I99" s="34">
        <f t="shared" ref="I99:K99" si="6">SUM(I6:I97)</f>
        <v>1.1101365089416504E-6</v>
      </c>
      <c r="J99" s="34">
        <f t="shared" si="6"/>
        <v>8.1781763583421707E-9</v>
      </c>
      <c r="K99" s="34">
        <f t="shared" si="6"/>
        <v>1.6298145055770874E-8</v>
      </c>
    </row>
  </sheetData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1:O99"/>
  <sheetViews>
    <sheetView topLeftCell="F1" zoomScale="90" zoomScaleNormal="90" workbookViewId="0">
      <selection activeCell="O6" sqref="O6:O98"/>
    </sheetView>
  </sheetViews>
  <sheetFormatPr defaultRowHeight="15" x14ac:dyDescent="0.25"/>
  <cols>
    <col min="1" max="1" width="29.140625" customWidth="1"/>
    <col min="2" max="2" width="22.140625" customWidth="1"/>
    <col min="3" max="3" width="20.28515625" customWidth="1"/>
    <col min="4" max="4" width="21.28515625" customWidth="1"/>
    <col min="5" max="5" width="20.140625" customWidth="1"/>
    <col min="6" max="6" width="19.28515625" customWidth="1"/>
    <col min="7" max="7" width="16.85546875" customWidth="1"/>
    <col min="8" max="8" width="17.42578125" customWidth="1"/>
    <col min="9" max="9" width="22" customWidth="1"/>
    <col min="10" max="10" width="19.140625" customWidth="1"/>
    <col min="11" max="11" width="21.7109375" customWidth="1"/>
    <col min="12" max="13" width="22.28515625" customWidth="1"/>
    <col min="14" max="14" width="17.140625" bestFit="1" customWidth="1"/>
    <col min="15" max="15" width="27.57031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145801536.4495542</v>
      </c>
      <c r="B2" s="30">
        <v>358441167.2234835</v>
      </c>
      <c r="C2" s="30">
        <v>4262048.2520395964</v>
      </c>
      <c r="D2" s="30">
        <v>10477897.472311249</v>
      </c>
      <c r="E2" s="31">
        <v>10776393.949716121</v>
      </c>
      <c r="F2" s="31">
        <v>26492884.230563555</v>
      </c>
    </row>
    <row r="5" spans="1:15" ht="105.75" x14ac:dyDescent="0.3">
      <c r="B5" s="10" t="s">
        <v>94</v>
      </c>
      <c r="C5" s="1" t="s">
        <v>192</v>
      </c>
      <c r="D5" s="1" t="s">
        <v>194</v>
      </c>
      <c r="E5" s="1" t="s">
        <v>214</v>
      </c>
      <c r="F5" s="7" t="s">
        <v>215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1" t="s">
        <v>0</v>
      </c>
      <c r="B6" s="5">
        <v>3.9564319999999999</v>
      </c>
      <c r="C6" s="5">
        <v>0.20456799999999964</v>
      </c>
      <c r="D6" s="5">
        <v>0.18614424864728815</v>
      </c>
      <c r="E6" s="5">
        <v>4.1609999999999996</v>
      </c>
      <c r="F6" s="8">
        <v>4.1425762486472877</v>
      </c>
      <c r="G6" s="9">
        <f t="shared" ref="G6:G69" si="0">(F6/E6)-1</f>
        <v>-4.4277220266070172E-3</v>
      </c>
      <c r="H6" s="31">
        <v>840849.48503091931</v>
      </c>
      <c r="I6" s="31">
        <v>2067159.7722019018</v>
      </c>
      <c r="J6" s="31">
        <v>24579.583762783557</v>
      </c>
      <c r="K6" s="31">
        <v>60426.89884031369</v>
      </c>
      <c r="L6" s="34">
        <f>SUM(I6,K6)</f>
        <v>2127586.6710422155</v>
      </c>
      <c r="M6" s="18">
        <v>62148.352642664686</v>
      </c>
      <c r="N6" s="31">
        <v>152786.64823920315</v>
      </c>
      <c r="O6" s="36">
        <f>L6+N6</f>
        <v>2280373.3192814188</v>
      </c>
    </row>
    <row r="7" spans="1:15" ht="16.5" x14ac:dyDescent="0.3">
      <c r="A7" s="3" t="s">
        <v>187</v>
      </c>
      <c r="B7" s="5">
        <v>8.4840000000000002E-3</v>
      </c>
      <c r="C7" s="5">
        <v>0.171516</v>
      </c>
      <c r="D7" s="5">
        <v>0.16450116634904444</v>
      </c>
      <c r="E7" s="5">
        <v>0.18</v>
      </c>
      <c r="F7" s="8">
        <v>0.17298516634904443</v>
      </c>
      <c r="G7" s="9">
        <f t="shared" si="0"/>
        <v>-3.8971298060864301E-2</v>
      </c>
      <c r="H7" s="31">
        <v>313386.89055695198</v>
      </c>
      <c r="I7" s="31">
        <v>770436.07069694507</v>
      </c>
      <c r="J7" s="31">
        <v>9160.8777358289808</v>
      </c>
      <c r="K7" s="31">
        <v>22521.269585922822</v>
      </c>
      <c r="L7" s="34">
        <f t="shared" ref="L7:L70" si="1">SUM(I7,K7)</f>
        <v>792957.3402828679</v>
      </c>
      <c r="M7" s="18">
        <v>23162.860101181082</v>
      </c>
      <c r="N7" s="31">
        <v>56943.999446632632</v>
      </c>
      <c r="O7" s="36">
        <f t="shared" ref="O7:O70" si="2">L7+N7</f>
        <v>849901.33972950047</v>
      </c>
    </row>
    <row r="8" spans="1:15" ht="16.5" x14ac:dyDescent="0.3">
      <c r="A8" s="3" t="s">
        <v>128</v>
      </c>
      <c r="B8" s="5">
        <v>0.11548</v>
      </c>
      <c r="C8" s="5">
        <v>0.28752</v>
      </c>
      <c r="D8" s="5">
        <v>0.24838109194627592</v>
      </c>
      <c r="E8" s="5">
        <v>0.40300000000000002</v>
      </c>
      <c r="F8" s="8">
        <v>0.36386109194627592</v>
      </c>
      <c r="G8" s="9">
        <f t="shared" si="0"/>
        <v>-9.7118878545221055E-2</v>
      </c>
      <c r="H8" s="31">
        <v>1719857.8133527841</v>
      </c>
      <c r="I8" s="31">
        <v>4228129.9435406933</v>
      </c>
      <c r="J8" s="31">
        <v>50274.621006432339</v>
      </c>
      <c r="K8" s="31">
        <v>123596.04894492158</v>
      </c>
      <c r="L8" s="34">
        <f t="shared" si="1"/>
        <v>4351725.9924856145</v>
      </c>
      <c r="M8" s="18">
        <v>127117.07836219855</v>
      </c>
      <c r="N8" s="31">
        <v>312506.95329915214</v>
      </c>
      <c r="O8" s="36">
        <f t="shared" si="2"/>
        <v>4664232.9457847662</v>
      </c>
    </row>
    <row r="9" spans="1:15" ht="16.5" x14ac:dyDescent="0.3">
      <c r="A9" s="3" t="s">
        <v>153</v>
      </c>
      <c r="B9" s="5">
        <v>3.2877000000000003E-2</v>
      </c>
      <c r="C9" s="5">
        <v>0.17312299999999997</v>
      </c>
      <c r="D9" s="5">
        <v>0.16629207939875823</v>
      </c>
      <c r="E9" s="5">
        <v>0.20599999999999999</v>
      </c>
      <c r="F9" s="8">
        <v>0.19916907939875822</v>
      </c>
      <c r="G9" s="9">
        <f t="shared" si="0"/>
        <v>-3.3159808743892127E-2</v>
      </c>
      <c r="H9" s="31">
        <v>310987.67870413512</v>
      </c>
      <c r="I9" s="31">
        <v>764537.80434199725</v>
      </c>
      <c r="J9" s="31">
        <v>9090.7443412669527</v>
      </c>
      <c r="K9" s="31">
        <v>22348.852364401591</v>
      </c>
      <c r="L9" s="34">
        <f t="shared" si="1"/>
        <v>786886.65670639882</v>
      </c>
      <c r="M9" s="18">
        <v>22985.531022733892</v>
      </c>
      <c r="N9" s="31">
        <v>56508.050392808589</v>
      </c>
      <c r="O9" s="36">
        <f t="shared" si="2"/>
        <v>843394.70709920744</v>
      </c>
    </row>
    <row r="10" spans="1:15" ht="16.5" x14ac:dyDescent="0.3">
      <c r="A10" s="3" t="s">
        <v>186</v>
      </c>
      <c r="B10" s="5">
        <v>0.202708</v>
      </c>
      <c r="C10" s="5">
        <v>0.13229200000000002</v>
      </c>
      <c r="D10" s="5">
        <v>0.123640137996337</v>
      </c>
      <c r="E10" s="5">
        <v>0.33500000000000002</v>
      </c>
      <c r="F10" s="8">
        <v>0.326348137996337</v>
      </c>
      <c r="G10" s="9">
        <f t="shared" si="0"/>
        <v>-2.5826453742277655E-2</v>
      </c>
      <c r="H10" s="31">
        <v>389468.72733038291</v>
      </c>
      <c r="I10" s="31">
        <v>957477.05148256628</v>
      </c>
      <c r="J10" s="31">
        <v>11384.890371967107</v>
      </c>
      <c r="K10" s="31">
        <v>27988.822978221546</v>
      </c>
      <c r="L10" s="34">
        <f t="shared" si="1"/>
        <v>985465.87446078786</v>
      </c>
      <c r="M10" s="18">
        <v>28786.174268190283</v>
      </c>
      <c r="N10" s="31">
        <v>70768.457972723088</v>
      </c>
      <c r="O10" s="36">
        <f t="shared" si="2"/>
        <v>1056234.332433511</v>
      </c>
    </row>
    <row r="11" spans="1:15" ht="16.5" x14ac:dyDescent="0.3">
      <c r="A11" s="3" t="s">
        <v>164</v>
      </c>
      <c r="B11" s="5">
        <v>5.1062999999999997E-2</v>
      </c>
      <c r="C11" s="5">
        <v>0.165937</v>
      </c>
      <c r="D11" s="5">
        <v>0.15465485521367522</v>
      </c>
      <c r="E11" s="5">
        <v>0.217</v>
      </c>
      <c r="F11" s="8">
        <v>0.20571785521367522</v>
      </c>
      <c r="G11" s="9">
        <f t="shared" si="0"/>
        <v>-5.1991450628224745E-2</v>
      </c>
      <c r="H11" s="31">
        <v>508813.4267560225</v>
      </c>
      <c r="I11" s="31">
        <v>1250876.246071046</v>
      </c>
      <c r="J11" s="31">
        <v>14873.556403639726</v>
      </c>
      <c r="K11" s="31">
        <v>36565.423437286707</v>
      </c>
      <c r="L11" s="34">
        <f t="shared" si="1"/>
        <v>1287441.6695083326</v>
      </c>
      <c r="M11" s="18">
        <v>37607.106668077176</v>
      </c>
      <c r="N11" s="31">
        <v>92453.999719458021</v>
      </c>
      <c r="O11" s="36">
        <f t="shared" si="2"/>
        <v>1379895.6692277906</v>
      </c>
    </row>
    <row r="12" spans="1:15" ht="16.5" x14ac:dyDescent="0.3">
      <c r="A12" s="3" t="s">
        <v>161</v>
      </c>
      <c r="B12" s="5">
        <v>0.201769</v>
      </c>
      <c r="C12" s="5">
        <v>0.236231</v>
      </c>
      <c r="D12" s="5">
        <v>0.21542599349218053</v>
      </c>
      <c r="E12" s="5">
        <v>0.438</v>
      </c>
      <c r="F12" s="8">
        <v>0.41719499349218053</v>
      </c>
      <c r="G12" s="9">
        <f t="shared" si="0"/>
        <v>-4.7500014858035344E-2</v>
      </c>
      <c r="H12" s="31">
        <v>926449.28470303491</v>
      </c>
      <c r="I12" s="31">
        <v>2277599.8872769941</v>
      </c>
      <c r="J12" s="31">
        <v>27081.824037142913</v>
      </c>
      <c r="K12" s="31">
        <v>66578.452153507315</v>
      </c>
      <c r="L12" s="34">
        <f t="shared" si="1"/>
        <v>2344178.3394305012</v>
      </c>
      <c r="M12" s="18">
        <v>68475.152659635292</v>
      </c>
      <c r="N12" s="31">
        <v>168340.56926154526</v>
      </c>
      <c r="O12" s="36">
        <f t="shared" si="2"/>
        <v>2512518.9086920465</v>
      </c>
    </row>
    <row r="13" spans="1:15" ht="16.5" x14ac:dyDescent="0.3">
      <c r="A13" s="3" t="s">
        <v>165</v>
      </c>
      <c r="B13" s="5">
        <v>0.73548000000000002</v>
      </c>
      <c r="C13" s="5">
        <v>0.26151999999999997</v>
      </c>
      <c r="D13" s="5">
        <v>0.22492801209892138</v>
      </c>
      <c r="E13" s="5">
        <v>0.997</v>
      </c>
      <c r="F13" s="8">
        <v>0.96040801209892135</v>
      </c>
      <c r="G13" s="9">
        <f t="shared" si="0"/>
        <v>-3.6702094183629574E-2</v>
      </c>
      <c r="H13" s="31">
        <v>1617590.0150824264</v>
      </c>
      <c r="I13" s="31">
        <v>3976712.9154760703</v>
      </c>
      <c r="J13" s="31">
        <v>47285.144341974054</v>
      </c>
      <c r="K13" s="31">
        <v>116246.66476770793</v>
      </c>
      <c r="L13" s="34">
        <f t="shared" si="1"/>
        <v>4092959.5802437784</v>
      </c>
      <c r="M13" s="18">
        <v>119558.32343156822</v>
      </c>
      <c r="N13" s="31">
        <v>293924.37175668118</v>
      </c>
      <c r="O13" s="36">
        <f t="shared" si="2"/>
        <v>4386883.9520004597</v>
      </c>
    </row>
    <row r="14" spans="1:15" ht="16.5" x14ac:dyDescent="0.3">
      <c r="A14" s="3" t="s">
        <v>166</v>
      </c>
      <c r="B14" s="5">
        <v>0.80520400000000003</v>
      </c>
      <c r="C14" s="5">
        <v>0.45479599999999998</v>
      </c>
      <c r="D14" s="5">
        <v>0.29556174764441245</v>
      </c>
      <c r="E14" s="5">
        <v>1.26</v>
      </c>
      <c r="F14" s="8">
        <v>1.1007657476444126</v>
      </c>
      <c r="G14" s="9">
        <f t="shared" si="0"/>
        <v>-0.12637639075840268</v>
      </c>
      <c r="H14" s="31">
        <v>7075499.0737285167</v>
      </c>
      <c r="I14" s="31">
        <v>17394536.494156953</v>
      </c>
      <c r="J14" s="31">
        <v>206829.90861297352</v>
      </c>
      <c r="K14" s="31">
        <v>508474.43494267325</v>
      </c>
      <c r="L14" s="34">
        <f t="shared" si="1"/>
        <v>17903010.929099627</v>
      </c>
      <c r="M14" s="18">
        <v>522959.95821505692</v>
      </c>
      <c r="N14" s="31">
        <v>1285654.3380707446</v>
      </c>
      <c r="O14" s="36">
        <f t="shared" si="2"/>
        <v>19188665.26717037</v>
      </c>
    </row>
    <row r="15" spans="1:15" ht="16.5" x14ac:dyDescent="0.3">
      <c r="A15" s="3" t="s">
        <v>111</v>
      </c>
      <c r="B15" s="5">
        <v>2.1291000000000001E-2</v>
      </c>
      <c r="C15" s="5">
        <v>0.234709</v>
      </c>
      <c r="D15" s="5">
        <v>0.22596936140184906</v>
      </c>
      <c r="E15" s="5">
        <v>0.25600000000000001</v>
      </c>
      <c r="F15" s="8">
        <v>0.24726036140184907</v>
      </c>
      <c r="G15" s="9">
        <f t="shared" si="0"/>
        <v>-3.4139213274027136E-2</v>
      </c>
      <c r="H15" s="31">
        <v>392717.86891850829</v>
      </c>
      <c r="I15" s="31">
        <v>965464.80066328205</v>
      </c>
      <c r="J15" s="31">
        <v>11479.868782781647</v>
      </c>
      <c r="K15" s="31">
        <v>28222.319642676615</v>
      </c>
      <c r="L15" s="34">
        <f t="shared" si="1"/>
        <v>993687.12030595867</v>
      </c>
      <c r="M15" s="18">
        <v>29026.322833182756</v>
      </c>
      <c r="N15" s="31">
        <v>71358.843602662804</v>
      </c>
      <c r="O15" s="36">
        <f t="shared" si="2"/>
        <v>1065045.9639086216</v>
      </c>
    </row>
    <row r="16" spans="1:15" ht="16.5" x14ac:dyDescent="0.3">
      <c r="A16" s="3" t="s">
        <v>139</v>
      </c>
      <c r="B16" s="5">
        <v>3.4696999999999999E-2</v>
      </c>
      <c r="C16" s="5">
        <v>0.26330300000000001</v>
      </c>
      <c r="D16" s="5">
        <v>0.23626838516737142</v>
      </c>
      <c r="E16" s="5">
        <v>0.29799999999999999</v>
      </c>
      <c r="F16" s="8">
        <v>0.2709653851673714</v>
      </c>
      <c r="G16" s="9">
        <f t="shared" si="0"/>
        <v>-9.072018400210935E-2</v>
      </c>
      <c r="H16" s="31">
        <v>1208036.4996618759</v>
      </c>
      <c r="I16" s="31">
        <v>2969859.0531464736</v>
      </c>
      <c r="J16" s="31">
        <v>35313.138511166035</v>
      </c>
      <c r="K16" s="31">
        <v>86814.466393818322</v>
      </c>
      <c r="L16" s="34">
        <f t="shared" si="1"/>
        <v>3056673.5195402917</v>
      </c>
      <c r="M16" s="18">
        <v>89287.654595441418</v>
      </c>
      <c r="N16" s="31">
        <v>219506.40515307896</v>
      </c>
      <c r="O16" s="36">
        <f t="shared" si="2"/>
        <v>3276179.9246933707</v>
      </c>
    </row>
    <row r="17" spans="1:15" ht="16.5" x14ac:dyDescent="0.3">
      <c r="A17" s="3" t="s">
        <v>117</v>
      </c>
      <c r="B17" s="5">
        <v>1.120789</v>
      </c>
      <c r="C17" s="5">
        <v>0.28221099999999999</v>
      </c>
      <c r="D17" s="5">
        <v>0.2260213225152625</v>
      </c>
      <c r="E17" s="5">
        <v>1.403</v>
      </c>
      <c r="F17" s="8">
        <v>1.3468103225152626</v>
      </c>
      <c r="G17" s="9">
        <f t="shared" si="0"/>
        <v>-4.0049663210789399E-2</v>
      </c>
      <c r="H17" s="31">
        <v>2505552.557020545</v>
      </c>
      <c r="I17" s="31">
        <v>6159696.2895446485</v>
      </c>
      <c r="J17" s="31">
        <v>73241.929790894268</v>
      </c>
      <c r="K17" s="31">
        <v>180059.30145346449</v>
      </c>
      <c r="L17" s="34">
        <f t="shared" si="1"/>
        <v>6339755.5909981132</v>
      </c>
      <c r="M17" s="18">
        <v>185188.8675090475</v>
      </c>
      <c r="N17" s="31">
        <v>455271.70318746654</v>
      </c>
      <c r="O17" s="36">
        <f t="shared" si="2"/>
        <v>6795027.2941855798</v>
      </c>
    </row>
    <row r="18" spans="1:15" ht="16.5" x14ac:dyDescent="0.3">
      <c r="A18" s="3" t="s">
        <v>154</v>
      </c>
      <c r="B18" s="5">
        <v>0.15087900000000001</v>
      </c>
      <c r="C18" s="5">
        <v>0.30612099999999998</v>
      </c>
      <c r="D18" s="5">
        <v>0.2801593085299145</v>
      </c>
      <c r="E18" s="5">
        <v>0.45700000000000002</v>
      </c>
      <c r="F18" s="8">
        <v>0.43103830852991454</v>
      </c>
      <c r="G18" s="9">
        <f t="shared" si="0"/>
        <v>-5.680895288858967E-2</v>
      </c>
      <c r="H18" s="31">
        <v>1145597.7425888032</v>
      </c>
      <c r="I18" s="31">
        <v>2816358.4693374741</v>
      </c>
      <c r="J18" s="31">
        <v>33487.93829775881</v>
      </c>
      <c r="K18" s="31">
        <v>82327.360764882833</v>
      </c>
      <c r="L18" s="34">
        <f t="shared" si="1"/>
        <v>2898685.8301023571</v>
      </c>
      <c r="M18" s="18">
        <v>84672.719387382967</v>
      </c>
      <c r="N18" s="31">
        <v>208160.96392578742</v>
      </c>
      <c r="O18" s="36">
        <f t="shared" si="2"/>
        <v>3106846.7940281443</v>
      </c>
    </row>
    <row r="19" spans="1:15" ht="16.5" x14ac:dyDescent="0.3">
      <c r="A19" s="3" t="s">
        <v>155</v>
      </c>
      <c r="B19" s="5">
        <v>1.0621E-2</v>
      </c>
      <c r="C19" s="5">
        <v>0.23837900000000001</v>
      </c>
      <c r="D19" s="5">
        <v>0.22425691413377724</v>
      </c>
      <c r="E19" s="5">
        <v>0.249</v>
      </c>
      <c r="F19" s="8">
        <v>0.23487791413377723</v>
      </c>
      <c r="G19" s="9">
        <f t="shared" si="0"/>
        <v>-5.6715204282019149E-2</v>
      </c>
      <c r="H19" s="31">
        <v>629127.41255219467</v>
      </c>
      <c r="I19" s="31">
        <v>1546658.3520230674</v>
      </c>
      <c r="J19" s="31">
        <v>18390.556466501963</v>
      </c>
      <c r="K19" s="31">
        <v>45211.680797500274</v>
      </c>
      <c r="L19" s="34">
        <f t="shared" si="1"/>
        <v>1591870.0328205677</v>
      </c>
      <c r="M19" s="18">
        <v>46499.680369100417</v>
      </c>
      <c r="N19" s="31">
        <v>114315.66575285028</v>
      </c>
      <c r="O19" s="36">
        <f t="shared" si="2"/>
        <v>1706185.698573418</v>
      </c>
    </row>
    <row r="20" spans="1:15" ht="16.5" x14ac:dyDescent="0.3">
      <c r="A20" s="3" t="s">
        <v>118</v>
      </c>
      <c r="B20" s="5">
        <v>2.8503400000000001</v>
      </c>
      <c r="C20" s="5">
        <v>0.98565999999999976</v>
      </c>
      <c r="D20" s="5">
        <v>0.86562997491706928</v>
      </c>
      <c r="E20" s="5">
        <v>3.8359999999999999</v>
      </c>
      <c r="F20" s="8">
        <v>3.7159699749170692</v>
      </c>
      <c r="G20" s="9">
        <f t="shared" si="0"/>
        <v>-3.1290413212442858E-2</v>
      </c>
      <c r="H20" s="31">
        <v>5327873.3035332561</v>
      </c>
      <c r="I20" s="31">
        <v>13098141.297009194</v>
      </c>
      <c r="J20" s="31">
        <v>155743.5789318243</v>
      </c>
      <c r="K20" s="31">
        <v>382882.86652727192</v>
      </c>
      <c r="L20" s="34">
        <f t="shared" si="1"/>
        <v>13481024.163536467</v>
      </c>
      <c r="M20" s="18">
        <v>393790.51161723956</v>
      </c>
      <c r="N20" s="31">
        <v>968101.80511679826</v>
      </c>
      <c r="O20" s="36">
        <f t="shared" si="2"/>
        <v>14449125.968653265</v>
      </c>
    </row>
    <row r="21" spans="1:15" ht="16.5" x14ac:dyDescent="0.3">
      <c r="A21" s="3" t="s">
        <v>130</v>
      </c>
      <c r="B21" s="5">
        <v>0.13805700000000001</v>
      </c>
      <c r="C21" s="5">
        <v>0.30394299999999996</v>
      </c>
      <c r="D21" s="5">
        <v>0.29367868151044957</v>
      </c>
      <c r="E21" s="5">
        <v>0.442</v>
      </c>
      <c r="F21" s="8">
        <v>0.43173568151044961</v>
      </c>
      <c r="G21" s="9">
        <f t="shared" si="0"/>
        <v>-2.3222440021607227E-2</v>
      </c>
      <c r="H21" s="31">
        <v>485775.41337291151</v>
      </c>
      <c r="I21" s="31">
        <v>1194239.1720823939</v>
      </c>
      <c r="J21" s="31">
        <v>14200.112713943701</v>
      </c>
      <c r="K21" s="31">
        <v>34909.817137983744</v>
      </c>
      <c r="L21" s="34">
        <f t="shared" si="1"/>
        <v>1229148.9892203775</v>
      </c>
      <c r="M21" s="18">
        <v>35904.33511929377</v>
      </c>
      <c r="N21" s="31">
        <v>88267.874961629859</v>
      </c>
      <c r="O21" s="36">
        <f t="shared" si="2"/>
        <v>1317416.8641820075</v>
      </c>
    </row>
    <row r="22" spans="1:15" ht="16.5" x14ac:dyDescent="0.3">
      <c r="A22" s="3" t="s">
        <v>140</v>
      </c>
      <c r="B22" s="5">
        <v>0.20208300000000001</v>
      </c>
      <c r="C22" s="5">
        <v>0.190917</v>
      </c>
      <c r="D22" s="5">
        <v>0.18593612124473291</v>
      </c>
      <c r="E22" s="5">
        <v>0.39300000000000002</v>
      </c>
      <c r="F22" s="8">
        <v>0.38801912124473292</v>
      </c>
      <c r="G22" s="9">
        <f t="shared" si="0"/>
        <v>-1.2673991743682222E-2</v>
      </c>
      <c r="H22" s="31">
        <v>227676.45338926092</v>
      </c>
      <c r="I22" s="31">
        <v>559723.96237666148</v>
      </c>
      <c r="J22" s="31">
        <v>6655.403323091974</v>
      </c>
      <c r="K22" s="31">
        <v>16361.765407715853</v>
      </c>
      <c r="L22" s="34">
        <f t="shared" si="1"/>
        <v>576085.72778437729</v>
      </c>
      <c r="M22" s="18">
        <v>16827.882713333238</v>
      </c>
      <c r="N22" s="31">
        <v>41369.975025976411</v>
      </c>
      <c r="O22" s="36">
        <f t="shared" si="2"/>
        <v>617455.70281035372</v>
      </c>
    </row>
    <row r="23" spans="1:15" ht="16.5" x14ac:dyDescent="0.3">
      <c r="A23" s="3" t="s">
        <v>138</v>
      </c>
      <c r="B23" s="5">
        <v>9.8449999999999996E-3</v>
      </c>
      <c r="C23" s="5">
        <v>0.237155</v>
      </c>
      <c r="D23" s="5">
        <v>0.23060109406629531</v>
      </c>
      <c r="E23" s="5">
        <v>0.247</v>
      </c>
      <c r="F23" s="8">
        <v>0.2404460940662953</v>
      </c>
      <c r="G23" s="9">
        <f t="shared" si="0"/>
        <v>-2.6534032120261952E-2</v>
      </c>
      <c r="H23" s="31">
        <v>293223.50881888904</v>
      </c>
      <c r="I23" s="31">
        <v>720866.04378666927</v>
      </c>
      <c r="J23" s="31">
        <v>8571.4648394727847</v>
      </c>
      <c r="K23" s="31">
        <v>21072.246127794955</v>
      </c>
      <c r="L23" s="34">
        <f t="shared" si="1"/>
        <v>741938.28991446423</v>
      </c>
      <c r="M23" s="18">
        <v>21672.556567630381</v>
      </c>
      <c r="N23" s="31">
        <v>53280.209948309908</v>
      </c>
      <c r="O23" s="36">
        <f t="shared" si="2"/>
        <v>795218.49986277416</v>
      </c>
    </row>
    <row r="24" spans="1:15" ht="16.5" x14ac:dyDescent="0.3">
      <c r="A24" s="3" t="s">
        <v>136</v>
      </c>
      <c r="B24" s="5">
        <v>0.12503600000000001</v>
      </c>
      <c r="C24" s="5">
        <v>0.20896400000000001</v>
      </c>
      <c r="D24" s="5">
        <v>0.20237229405810178</v>
      </c>
      <c r="E24" s="5">
        <v>0.33400000000000002</v>
      </c>
      <c r="F24" s="8">
        <v>0.32740829405810179</v>
      </c>
      <c r="G24" s="9">
        <f t="shared" si="0"/>
        <v>-1.9735646532629381E-2</v>
      </c>
      <c r="H24" s="31">
        <v>319823.65843022801</v>
      </c>
      <c r="I24" s="31">
        <v>786260.33871103381</v>
      </c>
      <c r="J24" s="31">
        <v>9349.0363515139325</v>
      </c>
      <c r="K24" s="31">
        <v>22983.842172409957</v>
      </c>
      <c r="L24" s="34">
        <f t="shared" si="1"/>
        <v>809244.1808834438</v>
      </c>
      <c r="M24" s="18">
        <v>23638.610549732111</v>
      </c>
      <c r="N24" s="31">
        <v>58113.593061613006</v>
      </c>
      <c r="O24" s="36">
        <f t="shared" si="2"/>
        <v>867357.77394505683</v>
      </c>
    </row>
    <row r="25" spans="1:15" ht="16.5" x14ac:dyDescent="0.3">
      <c r="A25" s="3" t="s">
        <v>141</v>
      </c>
      <c r="B25" s="5">
        <v>0.519598</v>
      </c>
      <c r="C25" s="5">
        <v>0.19140199999999996</v>
      </c>
      <c r="D25" s="5">
        <v>0.17899599918070816</v>
      </c>
      <c r="E25" s="5">
        <v>0.71099999999999997</v>
      </c>
      <c r="F25" s="8">
        <v>0.69859399918070819</v>
      </c>
      <c r="G25" s="9">
        <f t="shared" si="0"/>
        <v>-1.7448665006036257E-2</v>
      </c>
      <c r="H25" s="31">
        <v>546857.21849281713</v>
      </c>
      <c r="I25" s="31">
        <v>1344403.8003603099</v>
      </c>
      <c r="J25" s="31">
        <v>15985.64671503962</v>
      </c>
      <c r="K25" s="31">
        <v>39299.406624178722</v>
      </c>
      <c r="L25" s="34">
        <f t="shared" si="1"/>
        <v>1383703.2069844885</v>
      </c>
      <c r="M25" s="18">
        <v>40418.976124874782</v>
      </c>
      <c r="N25" s="31">
        <v>99366.751084895892</v>
      </c>
      <c r="O25" s="36">
        <f t="shared" si="2"/>
        <v>1483069.9580693843</v>
      </c>
    </row>
    <row r="26" spans="1:15" ht="16.5" x14ac:dyDescent="0.3">
      <c r="A26" s="3" t="s">
        <v>156</v>
      </c>
      <c r="B26" s="5">
        <v>2.4049000000000001E-2</v>
      </c>
      <c r="C26" s="5">
        <v>0.17995099999999997</v>
      </c>
      <c r="D26" s="5">
        <v>0.17403927576220585</v>
      </c>
      <c r="E26" s="5">
        <v>0.20399999999999999</v>
      </c>
      <c r="F26" s="8">
        <v>0.19808827576220583</v>
      </c>
      <c r="G26" s="9">
        <f t="shared" si="0"/>
        <v>-2.8979040381343912E-2</v>
      </c>
      <c r="H26" s="31">
        <v>268371.02801907621</v>
      </c>
      <c r="I26" s="31">
        <v>659768.24987304851</v>
      </c>
      <c r="J26" s="31">
        <v>7844.9809152904199</v>
      </c>
      <c r="K26" s="31">
        <v>19286.244744722291</v>
      </c>
      <c r="L26" s="34">
        <f t="shared" si="1"/>
        <v>679054.49461777078</v>
      </c>
      <c r="M26" s="18">
        <v>19835.675213371171</v>
      </c>
      <c r="N26" s="31">
        <v>48764.387188790985</v>
      </c>
      <c r="O26" s="36">
        <f t="shared" si="2"/>
        <v>727818.88180656172</v>
      </c>
    </row>
    <row r="27" spans="1:15" ht="16.5" x14ac:dyDescent="0.3">
      <c r="A27" s="3" t="s">
        <v>185</v>
      </c>
      <c r="B27" s="5">
        <v>1.0947E-2</v>
      </c>
      <c r="C27" s="5">
        <v>0.22505299999999998</v>
      </c>
      <c r="D27" s="5">
        <v>0.2181784710901985</v>
      </c>
      <c r="E27" s="5">
        <v>0.23599999999999999</v>
      </c>
      <c r="F27" s="8">
        <v>0.22912547109019851</v>
      </c>
      <c r="G27" s="9">
        <f t="shared" si="0"/>
        <v>-2.9129359787294362E-2</v>
      </c>
      <c r="H27" s="31">
        <v>307856.10603823885</v>
      </c>
      <c r="I27" s="31">
        <v>756839.08875269082</v>
      </c>
      <c r="J27" s="31">
        <v>8999.2026872361312</v>
      </c>
      <c r="K27" s="31">
        <v>22123.804685759816</v>
      </c>
      <c r="L27" s="34">
        <f t="shared" si="1"/>
        <v>778962.89343845064</v>
      </c>
      <c r="M27" s="18">
        <v>22754.072139983764</v>
      </c>
      <c r="N27" s="31">
        <v>55939.027636824772</v>
      </c>
      <c r="O27" s="36">
        <f t="shared" si="2"/>
        <v>834901.9210752754</v>
      </c>
    </row>
    <row r="28" spans="1:15" ht="16.5" x14ac:dyDescent="0.3">
      <c r="A28" s="3" t="s">
        <v>131</v>
      </c>
      <c r="B28" s="5">
        <v>2.0778999999999999E-2</v>
      </c>
      <c r="C28" s="5">
        <v>0.18222100000000002</v>
      </c>
      <c r="D28" s="5">
        <v>0.17601770902175851</v>
      </c>
      <c r="E28" s="5">
        <v>0.20300000000000001</v>
      </c>
      <c r="F28" s="8">
        <v>0.1967967090217585</v>
      </c>
      <c r="G28" s="9">
        <f t="shared" si="0"/>
        <v>-3.0558083636657685E-2</v>
      </c>
      <c r="H28" s="31">
        <v>280113.74270746112</v>
      </c>
      <c r="I28" s="31">
        <v>688636.75470347144</v>
      </c>
      <c r="J28" s="31">
        <v>8188.2421581453527</v>
      </c>
      <c r="K28" s="31">
        <v>20130.124470187842</v>
      </c>
      <c r="L28" s="34">
        <f t="shared" si="1"/>
        <v>708766.87917365925</v>
      </c>
      <c r="M28" s="18">
        <v>20703.59555634344</v>
      </c>
      <c r="N28" s="31">
        <v>50898.098453895676</v>
      </c>
      <c r="O28" s="36">
        <f t="shared" si="2"/>
        <v>759664.97762755491</v>
      </c>
    </row>
    <row r="29" spans="1:15" ht="16.5" x14ac:dyDescent="0.3">
      <c r="A29" s="3" t="s">
        <v>142</v>
      </c>
      <c r="B29" s="5">
        <v>7.6449999999999999E-3</v>
      </c>
      <c r="C29" s="5">
        <v>0.23335499999999998</v>
      </c>
      <c r="D29" s="5">
        <v>0.22728516699844217</v>
      </c>
      <c r="E29" s="5">
        <v>0.24099999999999999</v>
      </c>
      <c r="F29" s="8">
        <v>0.23493016699844219</v>
      </c>
      <c r="G29" s="9">
        <f t="shared" si="0"/>
        <v>-2.5186029052107095E-2</v>
      </c>
      <c r="H29" s="31">
        <v>271251.76814641617</v>
      </c>
      <c r="I29" s="31">
        <v>666850.31415615382</v>
      </c>
      <c r="J29" s="31">
        <v>7929.1902708520065</v>
      </c>
      <c r="K29" s="31">
        <v>19493.266566533308</v>
      </c>
      <c r="L29" s="34">
        <f t="shared" si="1"/>
        <v>686343.58072268718</v>
      </c>
      <c r="M29" s="18">
        <v>20048.594715009793</v>
      </c>
      <c r="N29" s="31">
        <v>49287.832390744639</v>
      </c>
      <c r="O29" s="36">
        <f t="shared" si="2"/>
        <v>735631.41311343177</v>
      </c>
    </row>
    <row r="30" spans="1:15" ht="16.5" x14ac:dyDescent="0.3">
      <c r="A30" s="3" t="s">
        <v>143</v>
      </c>
      <c r="B30" s="5">
        <v>8.7855419999999995</v>
      </c>
      <c r="C30" s="5">
        <v>0.83345800000000025</v>
      </c>
      <c r="D30" s="5">
        <v>0.54721560472386022</v>
      </c>
      <c r="E30" s="5">
        <v>9.6189999999999998</v>
      </c>
      <c r="F30" s="8">
        <v>9.3327576047238594</v>
      </c>
      <c r="G30" s="9">
        <f t="shared" si="0"/>
        <v>-2.9758020093163529E-2</v>
      </c>
      <c r="H30" s="31">
        <v>12691307.900879264</v>
      </c>
      <c r="I30" s="31">
        <v>31200543.755296554</v>
      </c>
      <c r="J30" s="31">
        <v>370990.37480825</v>
      </c>
      <c r="K30" s="31">
        <v>912049.53125412238</v>
      </c>
      <c r="L30" s="34">
        <f t="shared" si="1"/>
        <v>32112593.286550678</v>
      </c>
      <c r="M30" s="18">
        <v>938032.18407331035</v>
      </c>
      <c r="N30" s="31">
        <v>2306075.4992027311</v>
      </c>
      <c r="O30" s="36">
        <f t="shared" si="2"/>
        <v>34418668.785753407</v>
      </c>
    </row>
    <row r="31" spans="1:15" ht="16.5" x14ac:dyDescent="0.3">
      <c r="A31" s="3" t="s">
        <v>100</v>
      </c>
      <c r="B31" s="5">
        <v>3.2029000000000002E-2</v>
      </c>
      <c r="C31" s="5">
        <v>0.17797099999999999</v>
      </c>
      <c r="D31" s="5">
        <v>0.16972748553583711</v>
      </c>
      <c r="E31" s="5">
        <v>0.21</v>
      </c>
      <c r="F31" s="8">
        <v>0.20175648553583711</v>
      </c>
      <c r="G31" s="9">
        <f t="shared" si="0"/>
        <v>-3.9254830781727978E-2</v>
      </c>
      <c r="H31" s="31">
        <v>330675.31634354591</v>
      </c>
      <c r="I31" s="31">
        <v>812938.2532480004</v>
      </c>
      <c r="J31" s="31">
        <v>9666.2503587695246</v>
      </c>
      <c r="K31" s="31">
        <v>23763.686896883577</v>
      </c>
      <c r="L31" s="34">
        <f t="shared" si="1"/>
        <v>836701.94014488393</v>
      </c>
      <c r="M31" s="18">
        <v>24440.671649560914</v>
      </c>
      <c r="N31" s="31">
        <v>60085.394757315</v>
      </c>
      <c r="O31" s="36">
        <f t="shared" si="2"/>
        <v>896787.33490219899</v>
      </c>
    </row>
    <row r="32" spans="1:15" ht="16.5" x14ac:dyDescent="0.3">
      <c r="A32" s="3" t="s">
        <v>177</v>
      </c>
      <c r="B32" s="5">
        <v>4.3604999999999998E-2</v>
      </c>
      <c r="C32" s="5">
        <v>0.213395</v>
      </c>
      <c r="D32" s="5">
        <v>0.19674814626481271</v>
      </c>
      <c r="E32" s="5">
        <v>0.25700000000000001</v>
      </c>
      <c r="F32" s="8">
        <v>0.24035314626481272</v>
      </c>
      <c r="G32" s="9">
        <f t="shared" si="0"/>
        <v>-6.4773749942362957E-2</v>
      </c>
      <c r="H32" s="31">
        <v>749794.63975135423</v>
      </c>
      <c r="I32" s="31">
        <v>1843308.8731089875</v>
      </c>
      <c r="J32" s="31">
        <v>21917.882428122277</v>
      </c>
      <c r="K32" s="31">
        <v>53883.323536315511</v>
      </c>
      <c r="L32" s="34">
        <f t="shared" si="1"/>
        <v>1897192.1966453029</v>
      </c>
      <c r="M32" s="18">
        <v>55418.362632561591</v>
      </c>
      <c r="N32" s="31">
        <v>136241.51755425753</v>
      </c>
      <c r="O32" s="36">
        <f t="shared" si="2"/>
        <v>2033433.7141995605</v>
      </c>
    </row>
    <row r="33" spans="1:15" ht="16.5" x14ac:dyDescent="0.3">
      <c r="A33" s="3" t="s">
        <v>112</v>
      </c>
      <c r="B33" s="5">
        <v>1.6337000000000001E-2</v>
      </c>
      <c r="C33" s="5">
        <v>0.19866300000000001</v>
      </c>
      <c r="D33" s="5">
        <v>0.19082231706715508</v>
      </c>
      <c r="E33" s="5">
        <v>0.215</v>
      </c>
      <c r="F33" s="8">
        <v>0.20715931706715507</v>
      </c>
      <c r="G33" s="9">
        <f t="shared" si="0"/>
        <v>-3.646829271090668E-2</v>
      </c>
      <c r="H33" s="31">
        <v>351719.23802222498</v>
      </c>
      <c r="I33" s="31">
        <v>864673.01567332703</v>
      </c>
      <c r="J33" s="31">
        <v>10281.40306422615</v>
      </c>
      <c r="K33" s="31">
        <v>25275.989573068651</v>
      </c>
      <c r="L33" s="34">
        <f t="shared" si="1"/>
        <v>889949.00524639571</v>
      </c>
      <c r="M33" s="18">
        <v>25996.057112421957</v>
      </c>
      <c r="N33" s="31">
        <v>63909.182862478381</v>
      </c>
      <c r="O33" s="36">
        <f t="shared" si="2"/>
        <v>953858.18810887414</v>
      </c>
    </row>
    <row r="34" spans="1:15" ht="16.5" x14ac:dyDescent="0.3">
      <c r="A34" s="3" t="s">
        <v>163</v>
      </c>
      <c r="B34" s="5">
        <v>0.21007700000000001</v>
      </c>
      <c r="C34" s="5">
        <v>0.33892300000000003</v>
      </c>
      <c r="D34" s="5">
        <v>0.2668246056032974</v>
      </c>
      <c r="E34" s="5">
        <v>0.54900000000000004</v>
      </c>
      <c r="F34" s="8">
        <v>0.47690160560329742</v>
      </c>
      <c r="G34" s="9">
        <f t="shared" si="0"/>
        <v>-0.13132676574991364</v>
      </c>
      <c r="H34" s="31">
        <v>3202350.5950406492</v>
      </c>
      <c r="I34" s="31">
        <v>7872717.3464480788</v>
      </c>
      <c r="J34" s="31">
        <v>93610.623648902518</v>
      </c>
      <c r="K34" s="31">
        <v>230134.07143922755</v>
      </c>
      <c r="L34" s="34">
        <f t="shared" si="1"/>
        <v>8102851.4178873058</v>
      </c>
      <c r="M34" s="18">
        <v>236690.17774175433</v>
      </c>
      <c r="N34" s="31">
        <v>581883.46739022038</v>
      </c>
      <c r="O34" s="36">
        <f t="shared" si="2"/>
        <v>8684734.8852775265</v>
      </c>
    </row>
    <row r="35" spans="1:15" ht="16.5" x14ac:dyDescent="0.3">
      <c r="A35" s="3" t="s">
        <v>101</v>
      </c>
      <c r="B35" s="5">
        <v>1.1723539999999999</v>
      </c>
      <c r="C35" s="5">
        <v>0.20464600000000011</v>
      </c>
      <c r="D35" s="5">
        <v>0.17058198599562815</v>
      </c>
      <c r="E35" s="5">
        <v>1.377</v>
      </c>
      <c r="F35" s="8">
        <v>1.342935985995628</v>
      </c>
      <c r="G35" s="9">
        <f t="shared" si="0"/>
        <v>-2.4737846045295608E-2</v>
      </c>
      <c r="H35" s="31">
        <v>1457273.7129509822</v>
      </c>
      <c r="I35" s="31">
        <v>3582588.3824960664</v>
      </c>
      <c r="J35" s="31">
        <v>42598.802675683284</v>
      </c>
      <c r="K35" s="31">
        <v>104725.67659585494</v>
      </c>
      <c r="L35" s="34">
        <f t="shared" si="1"/>
        <v>3687314.0590919214</v>
      </c>
      <c r="M35" s="18">
        <v>107709.12300199829</v>
      </c>
      <c r="N35" s="31">
        <v>264794.08043009049</v>
      </c>
      <c r="O35" s="36">
        <f t="shared" si="2"/>
        <v>3952108.1395220119</v>
      </c>
    </row>
    <row r="36" spans="1:15" ht="16.5" x14ac:dyDescent="0.3">
      <c r="A36" s="3" t="s">
        <v>102</v>
      </c>
      <c r="B36" s="5">
        <v>1.5570000000000001E-2</v>
      </c>
      <c r="C36" s="5">
        <v>0.18643000000000001</v>
      </c>
      <c r="D36" s="5">
        <v>0.17545625593986708</v>
      </c>
      <c r="E36" s="5">
        <v>0.20200000000000001</v>
      </c>
      <c r="F36" s="8">
        <v>0.19102625593986708</v>
      </c>
      <c r="G36" s="9">
        <f t="shared" si="0"/>
        <v>-5.432546564422247E-2</v>
      </c>
      <c r="H36" s="31">
        <v>490513.18774588034</v>
      </c>
      <c r="I36" s="31">
        <v>1205886.6033622148</v>
      </c>
      <c r="J36" s="31">
        <v>14338.606611035415</v>
      </c>
      <c r="K36" s="31">
        <v>35250.293070787498</v>
      </c>
      <c r="L36" s="34">
        <f t="shared" si="1"/>
        <v>1241136.8964330023</v>
      </c>
      <c r="M36" s="18">
        <v>36254.510599821806</v>
      </c>
      <c r="N36" s="31">
        <v>89128.752775609159</v>
      </c>
      <c r="O36" s="36">
        <f t="shared" si="2"/>
        <v>1330265.6492086116</v>
      </c>
    </row>
    <row r="37" spans="1:15" ht="16.5" x14ac:dyDescent="0.3">
      <c r="A37" s="3" t="s">
        <v>126</v>
      </c>
      <c r="B37" s="5">
        <v>2.8775999999999999E-2</v>
      </c>
      <c r="C37" s="5">
        <v>0.217224</v>
      </c>
      <c r="D37" s="5">
        <v>0.19812772423860711</v>
      </c>
      <c r="E37" s="5">
        <v>0.246</v>
      </c>
      <c r="F37" s="8">
        <v>0.22690372423860711</v>
      </c>
      <c r="G37" s="9">
        <f t="shared" si="0"/>
        <v>-7.7627137241434552E-2</v>
      </c>
      <c r="H37" s="31">
        <v>854694.91551798023</v>
      </c>
      <c r="I37" s="31">
        <v>2101197.6320581371</v>
      </c>
      <c r="J37" s="31">
        <v>24984.311272816325</v>
      </c>
      <c r="K37" s="31">
        <v>61421.888362620899</v>
      </c>
      <c r="L37" s="34">
        <f t="shared" si="1"/>
        <v>2162619.5204207581</v>
      </c>
      <c r="M37" s="18">
        <v>63171.687629148131</v>
      </c>
      <c r="N37" s="31">
        <v>155302.43370997332</v>
      </c>
      <c r="O37" s="36">
        <f t="shared" si="2"/>
        <v>2317921.9541307315</v>
      </c>
    </row>
    <row r="38" spans="1:15" ht="16.5" x14ac:dyDescent="0.3">
      <c r="A38" s="3" t="s">
        <v>119</v>
      </c>
      <c r="B38" s="5">
        <v>0.13364699999999999</v>
      </c>
      <c r="C38" s="5">
        <v>0.42535300000000009</v>
      </c>
      <c r="D38" s="5">
        <v>0.35914768335712521</v>
      </c>
      <c r="E38" s="5">
        <v>0.55900000000000005</v>
      </c>
      <c r="F38" s="8">
        <v>0.49279468335712517</v>
      </c>
      <c r="G38" s="9">
        <f t="shared" si="0"/>
        <v>-0.11843527127526809</v>
      </c>
      <c r="H38" s="31">
        <v>2926277.6250140108</v>
      </c>
      <c r="I38" s="31">
        <v>7194014.5013004923</v>
      </c>
      <c r="J38" s="31">
        <v>85540.500740804593</v>
      </c>
      <c r="K38" s="31">
        <v>210294.33349643555</v>
      </c>
      <c r="L38" s="34">
        <f t="shared" si="1"/>
        <v>7404308.8347969279</v>
      </c>
      <c r="M38" s="18">
        <v>216285.24130334705</v>
      </c>
      <c r="N38" s="31">
        <v>531719.59798110579</v>
      </c>
      <c r="O38" s="36">
        <f t="shared" si="2"/>
        <v>7936028.4327780334</v>
      </c>
    </row>
    <row r="39" spans="1:15" ht="16.5" x14ac:dyDescent="0.3">
      <c r="A39" s="3" t="s">
        <v>120</v>
      </c>
      <c r="B39" s="5">
        <v>0.22436800000000001</v>
      </c>
      <c r="C39" s="5">
        <v>0.15063199999999999</v>
      </c>
      <c r="D39" s="5">
        <v>0.14353287707287934</v>
      </c>
      <c r="E39" s="5">
        <v>0.375</v>
      </c>
      <c r="F39" s="8">
        <v>0.36790087707287933</v>
      </c>
      <c r="G39" s="9">
        <f t="shared" si="0"/>
        <v>-1.8930994472321827E-2</v>
      </c>
      <c r="H39" s="31">
        <v>283970.55514867418</v>
      </c>
      <c r="I39" s="31">
        <v>698118.41303749569</v>
      </c>
      <c r="J39" s="31">
        <v>8300.9839105561841</v>
      </c>
      <c r="K39" s="31">
        <v>20407.290858917506</v>
      </c>
      <c r="L39" s="34">
        <f t="shared" si="1"/>
        <v>718525.70389641321</v>
      </c>
      <c r="M39" s="18">
        <v>20988.65791761037</v>
      </c>
      <c r="N39" s="31">
        <v>51598.900983088177</v>
      </c>
      <c r="O39" s="36">
        <f t="shared" si="2"/>
        <v>770124.60487950139</v>
      </c>
    </row>
    <row r="40" spans="1:15" ht="16.5" x14ac:dyDescent="0.3">
      <c r="A40" s="3" t="s">
        <v>173</v>
      </c>
      <c r="B40" s="5">
        <v>0.165046</v>
      </c>
      <c r="C40" s="5">
        <v>0.17695400000000003</v>
      </c>
      <c r="D40" s="5">
        <v>0.145504839061317</v>
      </c>
      <c r="E40" s="5">
        <v>0.34200000000000003</v>
      </c>
      <c r="F40" s="8">
        <v>0.31055083906131697</v>
      </c>
      <c r="G40" s="9">
        <f t="shared" si="0"/>
        <v>-9.1956610931821836E-2</v>
      </c>
      <c r="H40" s="31">
        <v>1395039.082839448</v>
      </c>
      <c r="I40" s="31">
        <v>3429589.6281474237</v>
      </c>
      <c r="J40" s="31">
        <v>40779.569470448943</v>
      </c>
      <c r="K40" s="31">
        <v>100253.24036908353</v>
      </c>
      <c r="L40" s="34">
        <f t="shared" si="1"/>
        <v>3529842.8685165071</v>
      </c>
      <c r="M40" s="18">
        <v>103109.27510102058</v>
      </c>
      <c r="N40" s="31">
        <v>253485.73011481517</v>
      </c>
      <c r="O40" s="36">
        <f t="shared" si="2"/>
        <v>3783328.5986313224</v>
      </c>
    </row>
    <row r="41" spans="1:15" ht="16.5" x14ac:dyDescent="0.3">
      <c r="A41" s="3" t="s">
        <v>114</v>
      </c>
      <c r="B41" s="5">
        <v>6.4089999999999998E-3</v>
      </c>
      <c r="C41" s="5">
        <v>0.178591</v>
      </c>
      <c r="D41" s="5">
        <v>0.17137916794442321</v>
      </c>
      <c r="E41" s="5">
        <v>0.185</v>
      </c>
      <c r="F41" s="8">
        <v>0.1777881679444232</v>
      </c>
      <c r="G41" s="9">
        <f t="shared" si="0"/>
        <v>-3.8982875976090736E-2</v>
      </c>
      <c r="H41" s="31">
        <v>321818.51629808731</v>
      </c>
      <c r="I41" s="31">
        <v>791164.53382455942</v>
      </c>
      <c r="J41" s="31">
        <v>9407.3497321257601</v>
      </c>
      <c r="K41" s="31">
        <v>23127.200855179963</v>
      </c>
      <c r="L41" s="34">
        <f t="shared" si="1"/>
        <v>814291.73467973934</v>
      </c>
      <c r="M41" s="18">
        <v>23786.053263857379</v>
      </c>
      <c r="N41" s="31">
        <v>58476.068930088812</v>
      </c>
      <c r="O41" s="36">
        <f t="shared" si="2"/>
        <v>872767.80360982812</v>
      </c>
    </row>
    <row r="42" spans="1:15" ht="16.5" x14ac:dyDescent="0.3">
      <c r="A42" s="3" t="s">
        <v>121</v>
      </c>
      <c r="B42" s="5">
        <v>3.8603290000000001</v>
      </c>
      <c r="C42" s="5">
        <v>0.3746710000000002</v>
      </c>
      <c r="D42" s="5">
        <v>0.33549468722818315</v>
      </c>
      <c r="E42" s="5">
        <v>4.2350000000000003</v>
      </c>
      <c r="F42" s="8">
        <v>4.1958236872281836</v>
      </c>
      <c r="G42" s="9">
        <f t="shared" si="0"/>
        <v>-9.2506051409249057E-3</v>
      </c>
      <c r="H42" s="31">
        <v>1739761.4122778177</v>
      </c>
      <c r="I42" s="31">
        <v>4277061.3156260997</v>
      </c>
      <c r="J42" s="31">
        <v>50856.43997126352</v>
      </c>
      <c r="K42" s="31">
        <v>125026.40334272318</v>
      </c>
      <c r="L42" s="34">
        <f t="shared" si="1"/>
        <v>4402087.7189688226</v>
      </c>
      <c r="M42" s="18">
        <v>128588.18098742887</v>
      </c>
      <c r="N42" s="31">
        <v>316123.53893284011</v>
      </c>
      <c r="O42" s="36">
        <f t="shared" si="2"/>
        <v>4718211.257901663</v>
      </c>
    </row>
    <row r="43" spans="1:15" ht="16.5" x14ac:dyDescent="0.3">
      <c r="A43" s="3" t="s">
        <v>132</v>
      </c>
      <c r="B43" s="5">
        <v>1.2224E-2</v>
      </c>
      <c r="C43" s="5">
        <v>0.17977599999999999</v>
      </c>
      <c r="D43" s="5">
        <v>0.17709853532068548</v>
      </c>
      <c r="E43" s="5">
        <v>0.192</v>
      </c>
      <c r="F43" s="8">
        <v>0.18932253532068549</v>
      </c>
      <c r="G43" s="9">
        <f t="shared" si="0"/>
        <v>-1.3945128538096374E-2</v>
      </c>
      <c r="H43" s="31">
        <v>121629.67860819586</v>
      </c>
      <c r="I43" s="31">
        <v>299016.62925495312</v>
      </c>
      <c r="J43" s="31">
        <v>3555.460194259038</v>
      </c>
      <c r="K43" s="31">
        <v>8740.8084515472856</v>
      </c>
      <c r="L43" s="34">
        <f t="shared" si="1"/>
        <v>307757.43770650041</v>
      </c>
      <c r="M43" s="18">
        <v>8989.8183831057977</v>
      </c>
      <c r="N43" s="31">
        <v>22100.734140634111</v>
      </c>
      <c r="O43" s="36">
        <f t="shared" si="2"/>
        <v>329858.17184713454</v>
      </c>
    </row>
    <row r="44" spans="1:15" ht="16.5" x14ac:dyDescent="0.3">
      <c r="A44" s="3" t="s">
        <v>152</v>
      </c>
      <c r="B44" s="5">
        <v>0.142184</v>
      </c>
      <c r="C44" s="5">
        <v>0.34881600000000001</v>
      </c>
      <c r="D44" s="5">
        <v>0.27021069460437086</v>
      </c>
      <c r="E44" s="5">
        <v>0.49099999999999999</v>
      </c>
      <c r="F44" s="8">
        <v>0.41239469460437084</v>
      </c>
      <c r="G44" s="9">
        <f t="shared" si="0"/>
        <v>-0.16009227168152573</v>
      </c>
      <c r="H44" s="31">
        <v>3478916.1032985486</v>
      </c>
      <c r="I44" s="31">
        <v>8552631.056603089</v>
      </c>
      <c r="J44" s="31">
        <v>101695.1443593743</v>
      </c>
      <c r="K44" s="31">
        <v>250009.20520303771</v>
      </c>
      <c r="L44" s="34">
        <f t="shared" si="1"/>
        <v>8802640.2618061267</v>
      </c>
      <c r="M44" s="18">
        <v>257131.51836453821</v>
      </c>
      <c r="N44" s="31">
        <v>632136.83351286431</v>
      </c>
      <c r="O44" s="36">
        <f t="shared" si="2"/>
        <v>9434777.0953189917</v>
      </c>
    </row>
    <row r="45" spans="1:15" ht="16.5" x14ac:dyDescent="0.3">
      <c r="A45" s="3" t="s">
        <v>103</v>
      </c>
      <c r="B45" s="5">
        <v>0.56097799999999998</v>
      </c>
      <c r="C45" s="5">
        <v>0.15302199999999999</v>
      </c>
      <c r="D45" s="5">
        <v>0.13396426159376107</v>
      </c>
      <c r="E45" s="5">
        <v>0.71399999999999997</v>
      </c>
      <c r="F45" s="8">
        <v>0.69494226159376105</v>
      </c>
      <c r="G45" s="9">
        <f t="shared" si="0"/>
        <v>-2.6691510372883642E-2</v>
      </c>
      <c r="H45" s="31">
        <v>225589.12662250549</v>
      </c>
      <c r="I45" s="31">
        <v>554592.44002873683</v>
      </c>
      <c r="J45" s="31">
        <v>6594.3869057460688</v>
      </c>
      <c r="K45" s="31">
        <v>16211.761529938965</v>
      </c>
      <c r="L45" s="34">
        <f t="shared" si="1"/>
        <v>570804.20155867585</v>
      </c>
      <c r="M45" s="18">
        <v>16673.605494532268</v>
      </c>
      <c r="N45" s="31">
        <v>40990.697086047803</v>
      </c>
      <c r="O45" s="36">
        <f t="shared" si="2"/>
        <v>611794.8986447237</v>
      </c>
    </row>
    <row r="46" spans="1:15" ht="16.5" x14ac:dyDescent="0.3">
      <c r="A46" s="3" t="s">
        <v>188</v>
      </c>
      <c r="B46" s="5">
        <v>9.8549999999999999E-2</v>
      </c>
      <c r="C46" s="5">
        <v>0.25644999999999996</v>
      </c>
      <c r="D46" s="5">
        <v>0.22519177927608977</v>
      </c>
      <c r="E46" s="5">
        <v>0.35499999999999998</v>
      </c>
      <c r="F46" s="8">
        <v>0.32374177927608977</v>
      </c>
      <c r="G46" s="9">
        <f t="shared" si="0"/>
        <v>-8.8051325982845707E-2</v>
      </c>
      <c r="H46" s="31">
        <v>1410439.4883794468</v>
      </c>
      <c r="I46" s="31">
        <v>3467450.2671495518</v>
      </c>
      <c r="J46" s="31">
        <v>41229.751773810131</v>
      </c>
      <c r="K46" s="31">
        <v>101359.97678770812</v>
      </c>
      <c r="L46" s="34">
        <f t="shared" si="1"/>
        <v>3568810.24393726</v>
      </c>
      <c r="M46" s="18">
        <v>104247.54045216693</v>
      </c>
      <c r="N46" s="31">
        <v>256284.06249875479</v>
      </c>
      <c r="O46" s="36">
        <f t="shared" si="2"/>
        <v>3825094.3064360148</v>
      </c>
    </row>
    <row r="47" spans="1:15" ht="16.5" x14ac:dyDescent="0.3">
      <c r="A47" s="3" t="s">
        <v>104</v>
      </c>
      <c r="B47" s="5">
        <v>1.3787000000000001E-2</v>
      </c>
      <c r="C47" s="5">
        <v>0.193213</v>
      </c>
      <c r="D47" s="5">
        <v>0.18255984313986148</v>
      </c>
      <c r="E47" s="5">
        <v>0.20699999999999999</v>
      </c>
      <c r="F47" s="8">
        <v>0.19634684313986148</v>
      </c>
      <c r="G47" s="9">
        <f t="shared" si="0"/>
        <v>-5.1464525894388991E-2</v>
      </c>
      <c r="H47" s="31">
        <v>476194.32956731319</v>
      </c>
      <c r="I47" s="31">
        <v>1170684.8601994538</v>
      </c>
      <c r="J47" s="31">
        <v>13920.039935009438</v>
      </c>
      <c r="K47" s="31">
        <v>34221.281089370452</v>
      </c>
      <c r="L47" s="34">
        <f t="shared" si="1"/>
        <v>1204906.1412888241</v>
      </c>
      <c r="M47" s="18">
        <v>35196.18391548167</v>
      </c>
      <c r="N47" s="31">
        <v>86526.943074036579</v>
      </c>
      <c r="O47" s="36">
        <f t="shared" si="2"/>
        <v>1291433.0843628608</v>
      </c>
    </row>
    <row r="48" spans="1:15" ht="16.5" x14ac:dyDescent="0.3">
      <c r="A48" s="3" t="s">
        <v>178</v>
      </c>
      <c r="B48" s="5">
        <v>0.176957</v>
      </c>
      <c r="C48" s="5">
        <v>0.23204299999999997</v>
      </c>
      <c r="D48" s="5">
        <v>0.16949148831557942</v>
      </c>
      <c r="E48" s="5">
        <v>0.40899999999999997</v>
      </c>
      <c r="F48" s="8">
        <v>0.34644848831557939</v>
      </c>
      <c r="G48" s="9">
        <f t="shared" si="0"/>
        <v>-0.15293768138000141</v>
      </c>
      <c r="H48" s="31">
        <v>2775107.3802658971</v>
      </c>
      <c r="I48" s="31">
        <v>6822374.803280429</v>
      </c>
      <c r="J48" s="31">
        <v>81121.515227493364</v>
      </c>
      <c r="K48" s="31">
        <v>199430.61858707332</v>
      </c>
      <c r="L48" s="34">
        <f t="shared" si="1"/>
        <v>7021805.4218675019</v>
      </c>
      <c r="M48" s="18">
        <v>205112.03867084743</v>
      </c>
      <c r="N48" s="31">
        <v>504251.19201815949</v>
      </c>
      <c r="O48" s="36">
        <f t="shared" si="2"/>
        <v>7526056.6138856616</v>
      </c>
    </row>
    <row r="49" spans="1:15" ht="16.5" x14ac:dyDescent="0.3">
      <c r="A49" s="3" t="s">
        <v>199</v>
      </c>
      <c r="B49" s="5">
        <v>2.7696999999999999E-2</v>
      </c>
      <c r="C49" s="5">
        <v>0.21530299999999999</v>
      </c>
      <c r="D49" s="5">
        <v>0.20050361390642907</v>
      </c>
      <c r="E49" s="5">
        <v>0.24299999999999999</v>
      </c>
      <c r="F49" s="8">
        <v>0.22820061390642907</v>
      </c>
      <c r="G49" s="9">
        <f t="shared" si="0"/>
        <v>-6.0902823430333042E-2</v>
      </c>
      <c r="H49" s="31">
        <v>663539.62780214101</v>
      </c>
      <c r="I49" s="31">
        <v>1631257.97217319</v>
      </c>
      <c r="J49" s="31">
        <v>19396.489088519244</v>
      </c>
      <c r="K49" s="31">
        <v>47684.683976782995</v>
      </c>
      <c r="L49" s="34">
        <f t="shared" si="1"/>
        <v>1678942.6561499729</v>
      </c>
      <c r="M49" s="18">
        <v>49043.134966673679</v>
      </c>
      <c r="N49" s="31">
        <v>120568.54111297741</v>
      </c>
      <c r="O49" s="36">
        <f t="shared" si="2"/>
        <v>1799511.1972629502</v>
      </c>
    </row>
    <row r="50" spans="1:15" ht="16.5" x14ac:dyDescent="0.3">
      <c r="A50" s="3" t="s">
        <v>179</v>
      </c>
      <c r="B50" s="5">
        <v>1.9816E-2</v>
      </c>
      <c r="C50" s="5">
        <v>0.20718400000000001</v>
      </c>
      <c r="D50" s="5">
        <v>0.18565061519100648</v>
      </c>
      <c r="E50" s="5">
        <v>0.22700000000000001</v>
      </c>
      <c r="F50" s="8">
        <v>0.20546661519100648</v>
      </c>
      <c r="G50" s="9">
        <f t="shared" si="0"/>
        <v>-9.4860726030808529E-2</v>
      </c>
      <c r="H50" s="31">
        <v>916220.54947488941</v>
      </c>
      <c r="I50" s="31">
        <v>2252453.3772766353</v>
      </c>
      <c r="J50" s="31">
        <v>26782.819210710353</v>
      </c>
      <c r="K50" s="31">
        <v>65843.373212627819</v>
      </c>
      <c r="L50" s="34">
        <f t="shared" si="1"/>
        <v>2318296.7504892629</v>
      </c>
      <c r="M50" s="18">
        <v>67719.132640162017</v>
      </c>
      <c r="N50" s="31">
        <v>166481.95580092457</v>
      </c>
      <c r="O50" s="36">
        <f t="shared" si="2"/>
        <v>2484778.7062901873</v>
      </c>
    </row>
    <row r="51" spans="1:15" ht="16.5" x14ac:dyDescent="0.3">
      <c r="A51" s="3" t="s">
        <v>122</v>
      </c>
      <c r="B51" s="5">
        <v>1.6174999999999998E-2</v>
      </c>
      <c r="C51" s="5">
        <v>0.20782500000000001</v>
      </c>
      <c r="D51" s="5">
        <v>0.19435720493412281</v>
      </c>
      <c r="E51" s="5">
        <v>0.224</v>
      </c>
      <c r="F51" s="8">
        <v>0.21053220493412281</v>
      </c>
      <c r="G51" s="9">
        <f t="shared" si="0"/>
        <v>-6.0124085115523251E-2</v>
      </c>
      <c r="H51" s="31">
        <v>602090.89011100307</v>
      </c>
      <c r="I51" s="31">
        <v>1480191.2701426402</v>
      </c>
      <c r="J51" s="31">
        <v>17600.228970525437</v>
      </c>
      <c r="K51" s="31">
        <v>43268.72520838237</v>
      </c>
      <c r="L51" s="34">
        <f t="shared" si="1"/>
        <v>1523459.9953510226</v>
      </c>
      <c r="M51" s="18">
        <v>44501.373465404497</v>
      </c>
      <c r="N51" s="31">
        <v>109402.99146646282</v>
      </c>
      <c r="O51" s="36">
        <f t="shared" si="2"/>
        <v>1632862.9868174854</v>
      </c>
    </row>
    <row r="52" spans="1:15" ht="16.5" x14ac:dyDescent="0.3">
      <c r="A52" s="3" t="s">
        <v>123</v>
      </c>
      <c r="B52" s="5">
        <v>0.16520699999999999</v>
      </c>
      <c r="C52" s="5">
        <v>0.21879300000000002</v>
      </c>
      <c r="D52" s="5">
        <v>0.16161650749859885</v>
      </c>
      <c r="E52" s="5">
        <v>0.38400000000000001</v>
      </c>
      <c r="F52" s="8">
        <v>0.32682350749859884</v>
      </c>
      <c r="G52" s="9">
        <f t="shared" si="0"/>
        <v>-0.14889711588906551</v>
      </c>
      <c r="H52" s="31">
        <v>2534375.0387041271</v>
      </c>
      <c r="I52" s="31">
        <v>6230554.0063322568</v>
      </c>
      <c r="J52" s="31">
        <v>74084.464174758177</v>
      </c>
      <c r="K52" s="31">
        <v>182130.60341181242</v>
      </c>
      <c r="L52" s="34">
        <f t="shared" si="1"/>
        <v>6412684.6097440692</v>
      </c>
      <c r="M52" s="18">
        <v>187319.17713948176</v>
      </c>
      <c r="N52" s="31">
        <v>460508.89539459033</v>
      </c>
      <c r="O52" s="36">
        <f t="shared" si="2"/>
        <v>6873193.5051386598</v>
      </c>
    </row>
    <row r="53" spans="1:15" ht="16.5" x14ac:dyDescent="0.3">
      <c r="A53" s="3" t="s">
        <v>105</v>
      </c>
      <c r="B53" s="5">
        <v>2.030211</v>
      </c>
      <c r="C53" s="5">
        <v>0.48778899999999981</v>
      </c>
      <c r="D53" s="5">
        <v>0.3184285805142561</v>
      </c>
      <c r="E53" s="5">
        <v>2.5179999999999998</v>
      </c>
      <c r="F53" s="8">
        <v>2.3486395805142561</v>
      </c>
      <c r="G53" s="9">
        <f t="shared" si="0"/>
        <v>-6.7259896539215158E-2</v>
      </c>
      <c r="H53" s="31">
        <v>7501462.6200108826</v>
      </c>
      <c r="I53" s="31">
        <v>18441733.076868773</v>
      </c>
      <c r="J53" s="31">
        <v>219281.60996039677</v>
      </c>
      <c r="K53" s="31">
        <v>539085.92555911699</v>
      </c>
      <c r="L53" s="34">
        <f t="shared" si="1"/>
        <v>18980819.002427891</v>
      </c>
      <c r="M53" s="18">
        <v>554443.51521135215</v>
      </c>
      <c r="N53" s="31">
        <v>1363054.0911385296</v>
      </c>
      <c r="O53" s="36">
        <f t="shared" si="2"/>
        <v>20343873.093566421</v>
      </c>
    </row>
    <row r="54" spans="1:15" ht="16.5" x14ac:dyDescent="0.3">
      <c r="A54" s="3" t="s">
        <v>106</v>
      </c>
      <c r="B54" s="5">
        <v>0.468358</v>
      </c>
      <c r="C54" s="5">
        <v>0.42464200000000002</v>
      </c>
      <c r="D54" s="5">
        <v>0.37825894782382141</v>
      </c>
      <c r="E54" s="5">
        <v>0.89300000000000002</v>
      </c>
      <c r="F54" s="8">
        <v>0.84661694782382146</v>
      </c>
      <c r="G54" s="9">
        <f t="shared" si="0"/>
        <v>-5.1940707924052143E-2</v>
      </c>
      <c r="H54" s="31">
        <v>2082049.5854717121</v>
      </c>
      <c r="I54" s="31">
        <v>5118548.8288174504</v>
      </c>
      <c r="J54" s="31">
        <v>60862.155588392867</v>
      </c>
      <c r="K54" s="31">
        <v>149624.63784727489</v>
      </c>
      <c r="L54" s="34">
        <f t="shared" si="1"/>
        <v>5268173.466664725</v>
      </c>
      <c r="M54" s="18">
        <v>153887.17500689207</v>
      </c>
      <c r="N54" s="31">
        <v>378319.0491225</v>
      </c>
      <c r="O54" s="36">
        <f t="shared" si="2"/>
        <v>5646492.5157872252</v>
      </c>
    </row>
    <row r="55" spans="1:15" ht="16.5" x14ac:dyDescent="0.3">
      <c r="A55" s="3" t="s">
        <v>144</v>
      </c>
      <c r="B55" s="5">
        <v>1.008081</v>
      </c>
      <c r="C55" s="5">
        <v>0.97291900000000009</v>
      </c>
      <c r="D55" s="5">
        <v>0.63357995892552266</v>
      </c>
      <c r="E55" s="5">
        <v>1.9810000000000001</v>
      </c>
      <c r="F55" s="8">
        <v>1.6416609589255227</v>
      </c>
      <c r="G55" s="9">
        <f t="shared" si="0"/>
        <v>-0.17129684052219962</v>
      </c>
      <c r="H55" s="31">
        <v>15084454.814944237</v>
      </c>
      <c r="I55" s="31">
        <v>37083899.953751415</v>
      </c>
      <c r="J55" s="31">
        <v>440946.48000672599</v>
      </c>
      <c r="K55" s="31">
        <v>1084030.9013573537</v>
      </c>
      <c r="L55" s="34">
        <f t="shared" si="1"/>
        <v>38167930.855108768</v>
      </c>
      <c r="M55" s="18">
        <v>1114912.9944784474</v>
      </c>
      <c r="N55" s="31">
        <v>2740922.5226632087</v>
      </c>
      <c r="O55" s="36">
        <f t="shared" si="2"/>
        <v>40908853.377771974</v>
      </c>
    </row>
    <row r="56" spans="1:15" ht="16.5" x14ac:dyDescent="0.3">
      <c r="A56" s="3" t="s">
        <v>107</v>
      </c>
      <c r="B56" s="5">
        <v>4.6281999999999997E-2</v>
      </c>
      <c r="C56" s="5">
        <v>0.20071800000000001</v>
      </c>
      <c r="D56" s="5">
        <v>0.18355606038535341</v>
      </c>
      <c r="E56" s="5">
        <v>0.247</v>
      </c>
      <c r="F56" s="8">
        <v>0.2298380603853534</v>
      </c>
      <c r="G56" s="9">
        <f t="shared" si="0"/>
        <v>-6.948153690140324E-2</v>
      </c>
      <c r="H56" s="31">
        <v>771193.87197943032</v>
      </c>
      <c r="I56" s="31">
        <v>1895917.1374956379</v>
      </c>
      <c r="J56" s="31">
        <v>22543.421517308918</v>
      </c>
      <c r="K56" s="31">
        <v>55421.160288464904</v>
      </c>
      <c r="L56" s="34">
        <f t="shared" si="1"/>
        <v>1951338.2977841028</v>
      </c>
      <c r="M56" s="18">
        <v>57000.009591343929</v>
      </c>
      <c r="N56" s="31">
        <v>140129.86740191202</v>
      </c>
      <c r="O56" s="36">
        <f t="shared" si="2"/>
        <v>2091468.165186015</v>
      </c>
    </row>
    <row r="57" spans="1:15" ht="16.5" x14ac:dyDescent="0.3">
      <c r="A57" s="3" t="s">
        <v>108</v>
      </c>
      <c r="B57" s="5">
        <v>9.1496999999999995E-2</v>
      </c>
      <c r="C57" s="5">
        <v>0.25350299999999998</v>
      </c>
      <c r="D57" s="5">
        <v>0.2304874730713766</v>
      </c>
      <c r="E57" s="5">
        <v>0.34499999999999997</v>
      </c>
      <c r="F57" s="8">
        <v>0.32198447307137656</v>
      </c>
      <c r="G57" s="9">
        <f t="shared" si="0"/>
        <v>-6.6711672256879462E-2</v>
      </c>
      <c r="H57" s="31">
        <v>999772.69822265953</v>
      </c>
      <c r="I57" s="31">
        <v>2457859.5098213544</v>
      </c>
      <c r="J57" s="31">
        <v>29225.202865890809</v>
      </c>
      <c r="K57" s="31">
        <v>71847.773917097336</v>
      </c>
      <c r="L57" s="34">
        <f t="shared" si="1"/>
        <v>2529707.2837384515</v>
      </c>
      <c r="M57" s="18">
        <v>73894.587934920099</v>
      </c>
      <c r="N57" s="31">
        <v>181663.80818665292</v>
      </c>
      <c r="O57" s="36">
        <f t="shared" si="2"/>
        <v>2711371.0919251046</v>
      </c>
    </row>
    <row r="58" spans="1:15" ht="16.5" x14ac:dyDescent="0.3">
      <c r="A58" s="3" t="s">
        <v>180</v>
      </c>
      <c r="B58" s="5">
        <v>3.1593999999999997E-2</v>
      </c>
      <c r="C58" s="5">
        <v>0.34740599999999999</v>
      </c>
      <c r="D58" s="5">
        <v>0.35299862588443809</v>
      </c>
      <c r="E58" s="5">
        <v>0.379</v>
      </c>
      <c r="F58" s="8">
        <v>0.3845926258844381</v>
      </c>
      <c r="G58" s="9">
        <f t="shared" si="0"/>
        <v>1.4756268824374974E-2</v>
      </c>
      <c r="H58" s="31">
        <v>380600.29859641939</v>
      </c>
      <c r="I58" s="31">
        <v>935674.74387835257</v>
      </c>
      <c r="J58" s="31">
        <v>11125.649817276513</v>
      </c>
      <c r="K58" s="31">
        <v>27351.501251182613</v>
      </c>
      <c r="L58" s="34">
        <f t="shared" si="1"/>
        <v>963026.24512953521</v>
      </c>
      <c r="M58" s="18">
        <v>28130.696389977122</v>
      </c>
      <c r="N58" s="31">
        <v>69157.019153371642</v>
      </c>
      <c r="O58" s="36">
        <f t="shared" si="2"/>
        <v>1032183.2642829069</v>
      </c>
    </row>
    <row r="59" spans="1:15" ht="16.5" x14ac:dyDescent="0.3">
      <c r="A59" s="3" t="s">
        <v>189</v>
      </c>
      <c r="B59" s="5">
        <v>2.2741000000000001E-2</v>
      </c>
      <c r="C59" s="5">
        <v>0.21325899999999998</v>
      </c>
      <c r="D59" s="5">
        <v>0.19852315286168479</v>
      </c>
      <c r="E59" s="5">
        <v>0.23599999999999999</v>
      </c>
      <c r="F59" s="8">
        <v>0.2212641528616848</v>
      </c>
      <c r="G59" s="9">
        <f t="shared" si="0"/>
        <v>-6.244003024709821E-2</v>
      </c>
      <c r="H59" s="31">
        <v>659789.17873401567</v>
      </c>
      <c r="I59" s="31">
        <v>1622037.7995033623</v>
      </c>
      <c r="J59" s="31">
        <v>19286.856533990591</v>
      </c>
      <c r="K59" s="31">
        <v>47415.161297064602</v>
      </c>
      <c r="L59" s="34">
        <f t="shared" si="1"/>
        <v>1669452.9608004268</v>
      </c>
      <c r="M59" s="18">
        <v>48765.934069957118</v>
      </c>
      <c r="N59" s="31">
        <v>119887.06535219998</v>
      </c>
      <c r="O59" s="36">
        <f t="shared" si="2"/>
        <v>1789340.0261526268</v>
      </c>
    </row>
    <row r="60" spans="1:15" ht="16.5" x14ac:dyDescent="0.3">
      <c r="A60" s="3" t="s">
        <v>184</v>
      </c>
      <c r="B60" s="5">
        <v>1.313679</v>
      </c>
      <c r="C60" s="5">
        <v>0.45532099999999986</v>
      </c>
      <c r="D60" s="5">
        <v>0.38330273359478595</v>
      </c>
      <c r="E60" s="5">
        <v>1.7689999999999999</v>
      </c>
      <c r="F60" s="8">
        <v>1.6969817335947859</v>
      </c>
      <c r="G60" s="9">
        <f t="shared" si="0"/>
        <v>-4.0711286831664251E-2</v>
      </c>
      <c r="H60" s="31">
        <v>3167873.2862022221</v>
      </c>
      <c r="I60" s="31">
        <v>7787957.6990279974</v>
      </c>
      <c r="J60" s="31">
        <v>92602.788221045397</v>
      </c>
      <c r="K60" s="31">
        <v>227656.39036722272</v>
      </c>
      <c r="L60" s="34">
        <f t="shared" si="1"/>
        <v>8015614.0893952204</v>
      </c>
      <c r="M60" s="18">
        <v>234141.91198669933</v>
      </c>
      <c r="N60" s="31">
        <v>575618.76419243496</v>
      </c>
      <c r="O60" s="36">
        <f t="shared" si="2"/>
        <v>8591232.8535876554</v>
      </c>
    </row>
    <row r="61" spans="1:15" ht="16.5" x14ac:dyDescent="0.3">
      <c r="A61" s="3" t="s">
        <v>145</v>
      </c>
      <c r="B61" s="5">
        <v>1.6268999999999999E-2</v>
      </c>
      <c r="C61" s="5">
        <v>0.18973099999999998</v>
      </c>
      <c r="D61" s="5">
        <v>0.18428176224362491</v>
      </c>
      <c r="E61" s="5">
        <v>0.20599999999999999</v>
      </c>
      <c r="F61" s="8">
        <v>0.20055076224362492</v>
      </c>
      <c r="G61" s="9">
        <f t="shared" si="0"/>
        <v>-2.6452610467840199E-2</v>
      </c>
      <c r="H61" s="31">
        <v>245890.75796157308</v>
      </c>
      <c r="I61" s="31">
        <v>604502.3422898422</v>
      </c>
      <c r="J61" s="31">
        <v>7187.8410933303821</v>
      </c>
      <c r="K61" s="31">
        <v>17670.720172428879</v>
      </c>
      <c r="L61" s="34">
        <f t="shared" si="1"/>
        <v>622173.06246227107</v>
      </c>
      <c r="M61" s="18">
        <v>18174.127248000703</v>
      </c>
      <c r="N61" s="31">
        <v>44679.607243339211</v>
      </c>
      <c r="O61" s="36">
        <f t="shared" si="2"/>
        <v>666852.66970561026</v>
      </c>
    </row>
    <row r="62" spans="1:15" ht="16.5" x14ac:dyDescent="0.3">
      <c r="A62" s="3" t="s">
        <v>175</v>
      </c>
      <c r="B62" s="5">
        <v>0.71610799999999997</v>
      </c>
      <c r="C62" s="5">
        <v>0.18689200000000006</v>
      </c>
      <c r="D62" s="5">
        <v>0.17907123491283081</v>
      </c>
      <c r="E62" s="5">
        <v>0.90300000000000002</v>
      </c>
      <c r="F62" s="8">
        <v>0.8951792349128308</v>
      </c>
      <c r="G62" s="9">
        <f t="shared" si="0"/>
        <v>-8.660869421006856E-3</v>
      </c>
      <c r="H62" s="31">
        <v>343344.90564420074</v>
      </c>
      <c r="I62" s="31">
        <v>844085.40359877946</v>
      </c>
      <c r="J62" s="31">
        <v>10036.605858772062</v>
      </c>
      <c r="K62" s="31">
        <v>24674.175640289082</v>
      </c>
      <c r="L62" s="34">
        <f t="shared" si="1"/>
        <v>868759.57923906855</v>
      </c>
      <c r="M62" s="18">
        <v>25377.098581743427</v>
      </c>
      <c r="N62" s="31">
        <v>62387.523875872939</v>
      </c>
      <c r="O62" s="36">
        <f t="shared" si="2"/>
        <v>931147.10311494151</v>
      </c>
    </row>
    <row r="63" spans="1:15" ht="16.5" x14ac:dyDescent="0.3">
      <c r="A63" s="3" t="s">
        <v>167</v>
      </c>
      <c r="B63" s="5">
        <v>1.3833E-2</v>
      </c>
      <c r="C63" s="5">
        <v>0.19716699999999998</v>
      </c>
      <c r="D63" s="5">
        <v>0.18380473686109636</v>
      </c>
      <c r="E63" s="5">
        <v>0.21099999999999999</v>
      </c>
      <c r="F63" s="8">
        <v>0.19763773686109637</v>
      </c>
      <c r="G63" s="9">
        <f t="shared" si="0"/>
        <v>-6.3328261321818125E-2</v>
      </c>
      <c r="H63" s="31">
        <v>596344.94786959328</v>
      </c>
      <c r="I63" s="31">
        <v>1466065.3405127954</v>
      </c>
      <c r="J63" s="31">
        <v>17432.264464233711</v>
      </c>
      <c r="K63" s="31">
        <v>42855.79819023567</v>
      </c>
      <c r="L63" s="34">
        <f t="shared" si="1"/>
        <v>1508921.138703031</v>
      </c>
      <c r="M63" s="18">
        <v>44076.682898257044</v>
      </c>
      <c r="N63" s="31">
        <v>108358.92439896791</v>
      </c>
      <c r="O63" s="36">
        <f t="shared" si="2"/>
        <v>1617280.063101999</v>
      </c>
    </row>
    <row r="64" spans="1:15" ht="16.5" x14ac:dyDescent="0.3">
      <c r="A64" s="3" t="s">
        <v>124</v>
      </c>
      <c r="B64" s="5">
        <v>1.2376560000000001</v>
      </c>
      <c r="C64" s="5">
        <v>0.10434399999999999</v>
      </c>
      <c r="D64" s="5">
        <v>0.10046181774439289</v>
      </c>
      <c r="E64" s="5">
        <v>1.3420000000000001</v>
      </c>
      <c r="F64" s="8">
        <v>1.3381178177443931</v>
      </c>
      <c r="G64" s="9">
        <f t="shared" si="0"/>
        <v>-2.8928332754150077E-3</v>
      </c>
      <c r="H64" s="31">
        <v>148234.67792195082</v>
      </c>
      <c r="I64" s="31">
        <v>364422.84677654813</v>
      </c>
      <c r="J64" s="31">
        <v>4333.1734720605891</v>
      </c>
      <c r="K64" s="31">
        <v>10652.753015703775</v>
      </c>
      <c r="L64" s="34">
        <f t="shared" si="1"/>
        <v>375075.59979225189</v>
      </c>
      <c r="M64" s="18">
        <v>10956.230813444592</v>
      </c>
      <c r="N64" s="31">
        <v>26934.998469647355</v>
      </c>
      <c r="O64" s="36">
        <f t="shared" si="2"/>
        <v>402010.59826189926</v>
      </c>
    </row>
    <row r="65" spans="1:15" ht="16.5" x14ac:dyDescent="0.3">
      <c r="A65" s="3" t="s">
        <v>176</v>
      </c>
      <c r="B65" s="5">
        <v>1.3469999999999999E-2</v>
      </c>
      <c r="C65" s="5">
        <v>0.19452999999999998</v>
      </c>
      <c r="D65" s="5">
        <v>0.18958278823904379</v>
      </c>
      <c r="E65" s="5">
        <v>0.20799999999999999</v>
      </c>
      <c r="F65" s="8">
        <v>0.2030527882390438</v>
      </c>
      <c r="G65" s="9">
        <f t="shared" si="0"/>
        <v>-2.3784671927673973E-2</v>
      </c>
      <c r="H65" s="31">
        <v>178869.86047263816</v>
      </c>
      <c r="I65" s="31">
        <v>439736.94057124655</v>
      </c>
      <c r="J65" s="31">
        <v>5228.6964509029058</v>
      </c>
      <c r="K65" s="31">
        <v>12854.323106309444</v>
      </c>
      <c r="L65" s="34">
        <f t="shared" si="1"/>
        <v>452591.26367755601</v>
      </c>
      <c r="M65" s="18">
        <v>13220.519681223202</v>
      </c>
      <c r="N65" s="31">
        <v>32501.567687376519</v>
      </c>
      <c r="O65" s="36">
        <f t="shared" si="2"/>
        <v>485092.83136493253</v>
      </c>
    </row>
    <row r="66" spans="1:15" ht="16.5" x14ac:dyDescent="0.3">
      <c r="A66" s="3" t="s">
        <v>174</v>
      </c>
      <c r="B66" s="5">
        <v>0.19439799999999999</v>
      </c>
      <c r="C66" s="5">
        <v>0.20060200000000003</v>
      </c>
      <c r="D66" s="5">
        <v>0.15496239740068543</v>
      </c>
      <c r="E66" s="5">
        <v>0.39500000000000002</v>
      </c>
      <c r="F66" s="8">
        <v>0.34936039740068542</v>
      </c>
      <c r="G66" s="9">
        <f t="shared" si="0"/>
        <v>-0.11554329771978378</v>
      </c>
      <c r="H66" s="31">
        <v>2028801.6638560966</v>
      </c>
      <c r="I66" s="31">
        <v>4987643.1632058304</v>
      </c>
      <c r="J66" s="31">
        <v>59305.620473791263</v>
      </c>
      <c r="K66" s="31">
        <v>145798.02341721932</v>
      </c>
      <c r="L66" s="34">
        <f t="shared" si="1"/>
        <v>5133441.1866230499</v>
      </c>
      <c r="M66" s="18">
        <v>149951.54720552103</v>
      </c>
      <c r="N66" s="31">
        <v>368643.62966374337</v>
      </c>
      <c r="O66" s="36">
        <f t="shared" si="2"/>
        <v>5502084.816286793</v>
      </c>
    </row>
    <row r="67" spans="1:15" ht="16.5" x14ac:dyDescent="0.3">
      <c r="A67" s="3" t="s">
        <v>113</v>
      </c>
      <c r="B67" s="5">
        <v>0.88760899999999998</v>
      </c>
      <c r="C67" s="5">
        <v>0.24239099999999991</v>
      </c>
      <c r="D67" s="5">
        <v>0.23459425718196575</v>
      </c>
      <c r="E67" s="5">
        <v>1.1299999999999999</v>
      </c>
      <c r="F67" s="8">
        <v>1.1222032571819658</v>
      </c>
      <c r="G67" s="9">
        <f t="shared" si="0"/>
        <v>-6.899772405339899E-3</v>
      </c>
      <c r="H67" s="31">
        <v>347416.4364028573</v>
      </c>
      <c r="I67" s="31">
        <v>854094.9293764733</v>
      </c>
      <c r="J67" s="31">
        <v>10155.624224254629</v>
      </c>
      <c r="K67" s="31">
        <v>24966.772569535864</v>
      </c>
      <c r="L67" s="34">
        <f t="shared" si="1"/>
        <v>879061.70194600918</v>
      </c>
      <c r="M67" s="18">
        <v>25678.031071909238</v>
      </c>
      <c r="N67" s="31">
        <v>63127.34182057494</v>
      </c>
      <c r="O67" s="36">
        <f t="shared" si="2"/>
        <v>942189.04376658413</v>
      </c>
    </row>
    <row r="68" spans="1:15" ht="16.5" x14ac:dyDescent="0.3">
      <c r="A68" s="3" t="s">
        <v>135</v>
      </c>
      <c r="B68" s="5">
        <v>1.1165909999999999</v>
      </c>
      <c r="C68" s="5">
        <v>0.32440900000000017</v>
      </c>
      <c r="D68" s="5">
        <v>0.29819525662169305</v>
      </c>
      <c r="E68" s="5">
        <v>1.4410000000000001</v>
      </c>
      <c r="F68" s="8">
        <v>1.4147862566216929</v>
      </c>
      <c r="G68" s="9">
        <f t="shared" si="0"/>
        <v>-1.8191355571344325E-2</v>
      </c>
      <c r="H68" s="31">
        <v>1159741.3926255405</v>
      </c>
      <c r="I68" s="31">
        <v>2851129.4775958313</v>
      </c>
      <c r="J68" s="31">
        <v>33901.383316134103</v>
      </c>
      <c r="K68" s="31">
        <v>83343.781569340194</v>
      </c>
      <c r="L68" s="34">
        <f t="shared" si="1"/>
        <v>2934473.2591651715</v>
      </c>
      <c r="M68" s="18">
        <v>85718.096194749698</v>
      </c>
      <c r="N68" s="31">
        <v>210730.9374126617</v>
      </c>
      <c r="O68" s="36">
        <f t="shared" si="2"/>
        <v>3145204.196577833</v>
      </c>
    </row>
    <row r="69" spans="1:15" ht="16.5" x14ac:dyDescent="0.3">
      <c r="A69" s="3" t="s">
        <v>168</v>
      </c>
      <c r="B69" s="5">
        <v>7.6373999999999997E-2</v>
      </c>
      <c r="C69" s="5">
        <v>0.229626</v>
      </c>
      <c r="D69" s="5">
        <v>0.20547686936630036</v>
      </c>
      <c r="E69" s="5">
        <v>0.30599999999999999</v>
      </c>
      <c r="F69" s="8">
        <v>0.28185086936630033</v>
      </c>
      <c r="G69" s="9">
        <f t="shared" si="0"/>
        <v>-7.8918727561110069E-2</v>
      </c>
      <c r="H69" s="31">
        <v>1089863.448210841</v>
      </c>
      <c r="I69" s="31">
        <v>2679340.2593947691</v>
      </c>
      <c r="J69" s="31">
        <v>31858.721914195979</v>
      </c>
      <c r="K69" s="31">
        <v>78322.06537222465</v>
      </c>
      <c r="L69" s="34">
        <f t="shared" si="1"/>
        <v>2757662.3247669935</v>
      </c>
      <c r="M69" s="18">
        <v>80553.320323751308</v>
      </c>
      <c r="N69" s="31">
        <v>198033.75783054621</v>
      </c>
      <c r="O69" s="36">
        <f t="shared" si="2"/>
        <v>2955696.0825975398</v>
      </c>
    </row>
    <row r="70" spans="1:15" ht="16.5" x14ac:dyDescent="0.3">
      <c r="A70" s="3" t="s">
        <v>157</v>
      </c>
      <c r="B70" s="5">
        <v>1.0692E-2</v>
      </c>
      <c r="C70" s="5">
        <v>0.27030800000000005</v>
      </c>
      <c r="D70" s="5">
        <v>0.26188342134046916</v>
      </c>
      <c r="E70" s="5">
        <v>0.28100000000000003</v>
      </c>
      <c r="F70" s="8">
        <v>0.27257542134046914</v>
      </c>
      <c r="G70" s="9">
        <f t="shared" ref="G70:G97" si="3">(F70/E70)-1</f>
        <v>-2.998070697341948E-2</v>
      </c>
      <c r="H70" s="31">
        <v>376597.7953648977</v>
      </c>
      <c r="I70" s="31">
        <v>925834.91663744568</v>
      </c>
      <c r="J70" s="31">
        <v>11008.64925392787</v>
      </c>
      <c r="K70" s="31">
        <v>27063.864923653218</v>
      </c>
      <c r="L70" s="34">
        <f t="shared" si="1"/>
        <v>952898.78156109888</v>
      </c>
      <c r="M70" s="18">
        <v>27834.8658201613</v>
      </c>
      <c r="N70" s="31">
        <v>68429.743863087861</v>
      </c>
      <c r="O70" s="36">
        <f t="shared" si="2"/>
        <v>1021328.5254241867</v>
      </c>
    </row>
    <row r="71" spans="1:15" ht="16.5" x14ac:dyDescent="0.3">
      <c r="A71" s="3" t="s">
        <v>169</v>
      </c>
      <c r="B71" s="5">
        <v>6.796E-3</v>
      </c>
      <c r="C71" s="5">
        <v>0.21620400000000001</v>
      </c>
      <c r="D71" s="5">
        <v>0.21084867381263506</v>
      </c>
      <c r="E71" s="5">
        <v>0.223</v>
      </c>
      <c r="F71" s="8">
        <v>0.21764467381263505</v>
      </c>
      <c r="G71" s="9">
        <f t="shared" si="3"/>
        <v>-2.4014915638407852E-2</v>
      </c>
      <c r="H71" s="31">
        <v>194938.20368957892</v>
      </c>
      <c r="I71" s="31">
        <v>479239.64979009307</v>
      </c>
      <c r="J71" s="31">
        <v>5698.4038064535125</v>
      </c>
      <c r="K71" s="31">
        <v>14009.06027079239</v>
      </c>
      <c r="L71" s="34">
        <f t="shared" ref="L71:L98" si="4">SUM(I71,K71)</f>
        <v>493248.71006088547</v>
      </c>
      <c r="M71" s="18">
        <v>14408.153233253164</v>
      </c>
      <c r="N71" s="31">
        <v>35421.26776043218</v>
      </c>
      <c r="O71" s="36">
        <f t="shared" ref="O71:O98" si="5">L71+N71</f>
        <v>528669.97782131762</v>
      </c>
    </row>
    <row r="72" spans="1:15" ht="16.5" x14ac:dyDescent="0.3">
      <c r="A72" s="3" t="s">
        <v>170</v>
      </c>
      <c r="B72" s="5">
        <v>0.56522399999999995</v>
      </c>
      <c r="C72" s="5">
        <v>0.16577600000000003</v>
      </c>
      <c r="D72" s="5">
        <v>0.14881366121367523</v>
      </c>
      <c r="E72" s="5">
        <v>0.73099999999999998</v>
      </c>
      <c r="F72" s="8">
        <v>0.71403766121367518</v>
      </c>
      <c r="G72" s="9">
        <f t="shared" si="3"/>
        <v>-2.3204293825341726E-2</v>
      </c>
      <c r="H72" s="31">
        <v>761596.03761520982</v>
      </c>
      <c r="I72" s="31">
        <v>1872321.6457326333</v>
      </c>
      <c r="J72" s="31">
        <v>22262.859088602592</v>
      </c>
      <c r="K72" s="31">
        <v>54731.420475885185</v>
      </c>
      <c r="L72" s="34">
        <f t="shared" si="4"/>
        <v>1927053.0662085186</v>
      </c>
      <c r="M72" s="18">
        <v>56290.6203304925</v>
      </c>
      <c r="N72" s="31">
        <v>138385.8918522211</v>
      </c>
      <c r="O72" s="36">
        <f t="shared" si="5"/>
        <v>2065438.9580607396</v>
      </c>
    </row>
    <row r="73" spans="1:15" ht="16.5" x14ac:dyDescent="0.3">
      <c r="A73" s="3" t="s">
        <v>162</v>
      </c>
      <c r="B73" s="5">
        <v>31.767866999999999</v>
      </c>
      <c r="C73" s="5">
        <v>1.3300000000171508E-4</v>
      </c>
      <c r="D73" s="5">
        <v>3.2848450549450545</v>
      </c>
      <c r="E73" s="5">
        <v>31.768000000000001</v>
      </c>
      <c r="F73" s="8">
        <v>35.052712054945054</v>
      </c>
      <c r="G73" s="9">
        <f t="shared" si="3"/>
        <v>0.10339687909043871</v>
      </c>
      <c r="H73" s="31">
        <v>-145801536.4495542</v>
      </c>
      <c r="I73" s="31">
        <v>-358441167.2234835</v>
      </c>
      <c r="J73" s="31">
        <v>-4262048.2520395964</v>
      </c>
      <c r="K73" s="31">
        <v>-10477897.472311249</v>
      </c>
      <c r="L73" s="34">
        <f t="shared" si="4"/>
        <v>-368919064.69579476</v>
      </c>
      <c r="M73" s="18">
        <v>-10776393.949716121</v>
      </c>
      <c r="N73" s="31">
        <v>-26492884.230563555</v>
      </c>
      <c r="O73" s="36">
        <f t="shared" si="5"/>
        <v>-395411948.92635834</v>
      </c>
    </row>
    <row r="74" spans="1:15" ht="16.5" x14ac:dyDescent="0.3">
      <c r="A74" s="3" t="s">
        <v>99</v>
      </c>
      <c r="B74" s="5">
        <v>6.3870000000000003E-3</v>
      </c>
      <c r="C74" s="5">
        <v>0.32361300000000004</v>
      </c>
      <c r="D74" s="5">
        <v>0.19425661506861364</v>
      </c>
      <c r="E74" s="5">
        <v>0.33</v>
      </c>
      <c r="F74" s="8">
        <v>0.20064361506861364</v>
      </c>
      <c r="G74" s="9">
        <f t="shared" si="3"/>
        <v>-0.39198904524662537</v>
      </c>
      <c r="H74" s="31">
        <v>296713.29429164343</v>
      </c>
      <c r="I74" s="31">
        <v>729445.39630018978</v>
      </c>
      <c r="J74" s="31">
        <v>8673.4777155804913</v>
      </c>
      <c r="K74" s="31">
        <v>21323.03645054661</v>
      </c>
      <c r="L74" s="34">
        <f t="shared" si="4"/>
        <v>750768.43275073636</v>
      </c>
      <c r="M74" s="18">
        <v>21930.49145617953</v>
      </c>
      <c r="N74" s="31">
        <v>53914.321801796475</v>
      </c>
      <c r="O74" s="36">
        <f t="shared" si="5"/>
        <v>804682.7545525328</v>
      </c>
    </row>
    <row r="75" spans="1:15" ht="16.5" x14ac:dyDescent="0.3">
      <c r="A75" s="3" t="s">
        <v>151</v>
      </c>
      <c r="B75" s="5">
        <v>6.8065000000000001E-2</v>
      </c>
      <c r="C75" s="5">
        <v>0.26593500000000003</v>
      </c>
      <c r="D75" s="5">
        <v>0.29759379543071884</v>
      </c>
      <c r="E75" s="5">
        <v>0.33400000000000002</v>
      </c>
      <c r="F75" s="8">
        <v>0.36565879543071883</v>
      </c>
      <c r="G75" s="9">
        <f t="shared" si="3"/>
        <v>9.4786812666822762E-2</v>
      </c>
      <c r="H75" s="31">
        <v>718054.28273752704</v>
      </c>
      <c r="I75" s="31">
        <v>1765277.7981754073</v>
      </c>
      <c r="J75" s="31">
        <v>20990.053158115246</v>
      </c>
      <c r="K75" s="31">
        <v>51602.331067895953</v>
      </c>
      <c r="L75" s="34">
        <f t="shared" si="4"/>
        <v>1816880.1292433033</v>
      </c>
      <c r="M75" s="18">
        <v>53072.388786092866</v>
      </c>
      <c r="N75" s="31">
        <v>130474.13248904627</v>
      </c>
      <c r="O75" s="36">
        <f t="shared" si="5"/>
        <v>1947354.2617323496</v>
      </c>
    </row>
    <row r="76" spans="1:15" ht="33" x14ac:dyDescent="0.3">
      <c r="A76" s="3" t="s">
        <v>137</v>
      </c>
      <c r="B76" s="5">
        <v>2.1434000000000002E-2</v>
      </c>
      <c r="C76" s="5">
        <v>0.31056600000000001</v>
      </c>
      <c r="D76" s="5">
        <v>0.31453372746814989</v>
      </c>
      <c r="E76" s="5">
        <v>0.33200000000000002</v>
      </c>
      <c r="F76" s="8">
        <v>0.3359677274681499</v>
      </c>
      <c r="G76" s="9">
        <f t="shared" si="3"/>
        <v>1.1950986349849035E-2</v>
      </c>
      <c r="H76" s="31">
        <v>404489.64041690342</v>
      </c>
      <c r="I76" s="31">
        <v>994404.73928754195</v>
      </c>
      <c r="J76" s="31">
        <v>11823.979409870342</v>
      </c>
      <c r="K76" s="31">
        <v>29068.287509896949</v>
      </c>
      <c r="L76" s="34">
        <f t="shared" si="4"/>
        <v>1023473.0267974389</v>
      </c>
      <c r="M76" s="18">
        <v>29896.390805317089</v>
      </c>
      <c r="N76" s="31">
        <v>73497.834638628337</v>
      </c>
      <c r="O76" s="36">
        <f t="shared" si="5"/>
        <v>1096970.8614360671</v>
      </c>
    </row>
    <row r="77" spans="1:15" ht="16.5" x14ac:dyDescent="0.3">
      <c r="A77" s="3" t="s">
        <v>146</v>
      </c>
      <c r="B77" s="5">
        <v>0.21440999999999999</v>
      </c>
      <c r="C77" s="5">
        <v>0.31359000000000004</v>
      </c>
      <c r="D77" s="5">
        <v>0.23591632215371086</v>
      </c>
      <c r="E77" s="5">
        <v>0.52800000000000002</v>
      </c>
      <c r="F77" s="8">
        <v>0.45032632215371082</v>
      </c>
      <c r="G77" s="9">
        <f t="shared" si="3"/>
        <v>-0.1471092383452447</v>
      </c>
      <c r="H77" s="31">
        <v>1349392.8299881443</v>
      </c>
      <c r="I77" s="31">
        <v>3317372.0442328644</v>
      </c>
      <c r="J77" s="31">
        <v>39445.245176518278</v>
      </c>
      <c r="K77" s="31">
        <v>96972.913089839552</v>
      </c>
      <c r="L77" s="34">
        <f t="shared" si="4"/>
        <v>3414344.9573227041</v>
      </c>
      <c r="M77" s="18">
        <v>99735.497190084541</v>
      </c>
      <c r="N77" s="31">
        <v>245191.57271567744</v>
      </c>
      <c r="O77" s="36">
        <f t="shared" si="5"/>
        <v>3659536.5300383815</v>
      </c>
    </row>
    <row r="78" spans="1:15" ht="16.5" x14ac:dyDescent="0.3">
      <c r="A78" s="3" t="s">
        <v>125</v>
      </c>
      <c r="B78" s="5">
        <v>1.1881170000000001</v>
      </c>
      <c r="C78" s="5">
        <v>0.88388299999999997</v>
      </c>
      <c r="D78" s="5">
        <v>0.29589899311356704</v>
      </c>
      <c r="E78" s="5">
        <v>2.0720000000000001</v>
      </c>
      <c r="F78" s="8">
        <v>1.4840159931135672</v>
      </c>
      <c r="G78" s="9">
        <f t="shared" si="3"/>
        <v>-0.28377606509962972</v>
      </c>
      <c r="H78" s="31">
        <v>656000.21227457002</v>
      </c>
      <c r="I78" s="31">
        <v>1612722.9349733563</v>
      </c>
      <c r="J78" s="31">
        <v>19176.09804495977</v>
      </c>
      <c r="K78" s="31">
        <v>47142.87059934721</v>
      </c>
      <c r="L78" s="34">
        <f t="shared" si="4"/>
        <v>1659865.8055727035</v>
      </c>
      <c r="M78" s="18">
        <v>48485.886299381265</v>
      </c>
      <c r="N78" s="31">
        <v>119198.59078459298</v>
      </c>
      <c r="O78" s="36">
        <f t="shared" si="5"/>
        <v>1779064.3963572965</v>
      </c>
    </row>
    <row r="79" spans="1:15" ht="16.5" x14ac:dyDescent="0.3">
      <c r="A79" s="3" t="s">
        <v>133</v>
      </c>
      <c r="B79" s="5">
        <v>0.230596</v>
      </c>
      <c r="C79" s="5">
        <v>0.20740400000000001</v>
      </c>
      <c r="D79" s="5">
        <v>0.5567064587470163</v>
      </c>
      <c r="E79" s="5">
        <v>0.438</v>
      </c>
      <c r="F79" s="8">
        <v>0.78730245874701632</v>
      </c>
      <c r="G79" s="9">
        <f t="shared" si="3"/>
        <v>0.79749419805254873</v>
      </c>
      <c r="H79" s="31">
        <v>14499388.371477365</v>
      </c>
      <c r="I79" s="31">
        <v>35645561.895001836</v>
      </c>
      <c r="J79" s="31">
        <v>423843.90706115402</v>
      </c>
      <c r="K79" s="31">
        <v>1041985.622834129</v>
      </c>
      <c r="L79" s="34">
        <f t="shared" si="4"/>
        <v>36687547.517835967</v>
      </c>
      <c r="M79" s="18">
        <v>1071669.9214965682</v>
      </c>
      <c r="N79" s="31">
        <v>2634612.9601482903</v>
      </c>
      <c r="O79" s="36">
        <f t="shared" si="5"/>
        <v>39322160.477984257</v>
      </c>
    </row>
    <row r="80" spans="1:15" ht="16.5" x14ac:dyDescent="0.3">
      <c r="A80" s="3" t="s">
        <v>109</v>
      </c>
      <c r="B80" s="5">
        <v>0.45862900000000001</v>
      </c>
      <c r="C80" s="5">
        <v>0.45937100000000003</v>
      </c>
      <c r="D80" s="5">
        <v>0.19760867240667659</v>
      </c>
      <c r="E80" s="5">
        <v>0.91800000000000004</v>
      </c>
      <c r="F80" s="8">
        <v>0.65623767240667663</v>
      </c>
      <c r="G80" s="9">
        <f t="shared" si="3"/>
        <v>-0.28514414770514529</v>
      </c>
      <c r="H80" s="31">
        <v>446231.09491370991</v>
      </c>
      <c r="I80" s="31">
        <v>1097022.695420109</v>
      </c>
      <c r="J80" s="31">
        <v>13044.159234499675</v>
      </c>
      <c r="K80" s="31">
        <v>32067.999935520162</v>
      </c>
      <c r="L80" s="34">
        <f t="shared" si="4"/>
        <v>1129090.6953556291</v>
      </c>
      <c r="M80" s="18">
        <v>32981.559649524512</v>
      </c>
      <c r="N80" s="31">
        <v>81082.470222916905</v>
      </c>
      <c r="O80" s="36">
        <f t="shared" si="5"/>
        <v>1210173.165578546</v>
      </c>
    </row>
    <row r="81" spans="1:15" ht="16.5" x14ac:dyDescent="0.3">
      <c r="A81" s="3" t="s">
        <v>134</v>
      </c>
      <c r="B81" s="5">
        <v>8.2059999999999998E-3</v>
      </c>
      <c r="C81" s="5">
        <v>0.18879400000000002</v>
      </c>
      <c r="D81" s="5">
        <v>0.29500432952560091</v>
      </c>
      <c r="E81" s="5">
        <v>0.19700000000000001</v>
      </c>
      <c r="F81" s="8">
        <v>0.3032103295256009</v>
      </c>
      <c r="G81" s="9">
        <f t="shared" si="3"/>
        <v>0.53913872855634959</v>
      </c>
      <c r="H81" s="31">
        <v>7307195.1690459959</v>
      </c>
      <c r="I81" s="31">
        <v>17964142.417860337</v>
      </c>
      <c r="J81" s="31">
        <v>213602.81349517906</v>
      </c>
      <c r="K81" s="31">
        <v>525125.06833508157</v>
      </c>
      <c r="L81" s="34">
        <f t="shared" si="4"/>
        <v>18489267.486195419</v>
      </c>
      <c r="M81" s="18">
        <v>540084.93824306922</v>
      </c>
      <c r="N81" s="31">
        <v>1327754.7025757742</v>
      </c>
      <c r="O81" s="36">
        <f t="shared" si="5"/>
        <v>19817022.188771192</v>
      </c>
    </row>
    <row r="82" spans="1:15" ht="16.5" x14ac:dyDescent="0.3">
      <c r="A82" s="3" t="s">
        <v>110</v>
      </c>
      <c r="B82" s="5">
        <v>1.9151999999999999E-2</v>
      </c>
      <c r="C82" s="5">
        <v>0.201848</v>
      </c>
      <c r="D82" s="5">
        <v>0.18202295258585616</v>
      </c>
      <c r="E82" s="5">
        <v>0.221</v>
      </c>
      <c r="F82" s="8">
        <v>0.20117495258585616</v>
      </c>
      <c r="G82" s="9">
        <f t="shared" si="3"/>
        <v>-8.9706096896578491E-2</v>
      </c>
      <c r="H82" s="31">
        <v>302429.43575922027</v>
      </c>
      <c r="I82" s="31">
        <v>743498.06316191179</v>
      </c>
      <c r="J82" s="31">
        <v>8840.5710902016726</v>
      </c>
      <c r="K82" s="31">
        <v>21733.821862641696</v>
      </c>
      <c r="L82" s="34">
        <f t="shared" si="4"/>
        <v>765231.88502455351</v>
      </c>
      <c r="M82" s="18">
        <v>22352.979406766011</v>
      </c>
      <c r="N82" s="31">
        <v>54952.973916402079</v>
      </c>
      <c r="O82" s="36">
        <f t="shared" si="5"/>
        <v>820184.8589409556</v>
      </c>
    </row>
    <row r="83" spans="1:15" ht="16.5" x14ac:dyDescent="0.3">
      <c r="A83" s="3" t="s">
        <v>129</v>
      </c>
      <c r="B83" s="5">
        <v>6.1803999999999998E-2</v>
      </c>
      <c r="C83" s="5">
        <v>0.22419599999999998</v>
      </c>
      <c r="D83" s="5">
        <v>0.19451774386568985</v>
      </c>
      <c r="E83" s="5">
        <v>0.28599999999999998</v>
      </c>
      <c r="F83" s="8">
        <v>0.25632174386568984</v>
      </c>
      <c r="G83" s="9">
        <f t="shared" si="3"/>
        <v>-0.10377012634374172</v>
      </c>
      <c r="H83" s="31">
        <v>1287381.9418000728</v>
      </c>
      <c r="I83" s="31">
        <v>3164923.3411261747</v>
      </c>
      <c r="J83" s="31">
        <v>37632.552361029084</v>
      </c>
      <c r="K83" s="31">
        <v>92516.555876989645</v>
      </c>
      <c r="L83" s="34">
        <f t="shared" si="4"/>
        <v>3257439.8970031645</v>
      </c>
      <c r="M83" s="18">
        <v>95152.186365252128</v>
      </c>
      <c r="N83" s="31">
        <v>233923.87745123578</v>
      </c>
      <c r="O83" s="36">
        <f t="shared" si="5"/>
        <v>3491363.7744544004</v>
      </c>
    </row>
    <row r="84" spans="1:15" ht="16.5" x14ac:dyDescent="0.3">
      <c r="A84" s="3" t="s">
        <v>158</v>
      </c>
      <c r="B84" s="5">
        <v>5.8510000000000003E-3</v>
      </c>
      <c r="C84" s="5">
        <v>0.238149</v>
      </c>
      <c r="D84" s="5">
        <v>0.23220876960813661</v>
      </c>
      <c r="E84" s="5">
        <v>0.24399999999999999</v>
      </c>
      <c r="F84" s="8">
        <v>0.2380597696081366</v>
      </c>
      <c r="G84" s="9">
        <f t="shared" si="3"/>
        <v>-2.4345206524030272E-2</v>
      </c>
      <c r="H84" s="31">
        <v>265099.32879365422</v>
      </c>
      <c r="I84" s="31">
        <v>651725.04458371212</v>
      </c>
      <c r="J84" s="31">
        <v>7749.3431030665524</v>
      </c>
      <c r="K84" s="31">
        <v>19051.126995767125</v>
      </c>
      <c r="L84" s="34">
        <f t="shared" si="4"/>
        <v>670776.17157947924</v>
      </c>
      <c r="M84" s="18">
        <v>19593.859382093418</v>
      </c>
      <c r="N84" s="31">
        <v>48169.902720883445</v>
      </c>
      <c r="O84" s="36">
        <f t="shared" si="5"/>
        <v>718946.07430036273</v>
      </c>
    </row>
    <row r="85" spans="1:15" ht="16.5" x14ac:dyDescent="0.3">
      <c r="A85" s="3" t="s">
        <v>147</v>
      </c>
      <c r="B85" s="5">
        <v>2.8074999999999999E-2</v>
      </c>
      <c r="C85" s="5">
        <v>0.22992500000000002</v>
      </c>
      <c r="D85" s="5">
        <v>0.21777781104541774</v>
      </c>
      <c r="E85" s="5">
        <v>0.25800000000000001</v>
      </c>
      <c r="F85" s="8">
        <v>0.24585281104541773</v>
      </c>
      <c r="G85" s="9">
        <f t="shared" si="3"/>
        <v>-4.7082127730939005E-2</v>
      </c>
      <c r="H85" s="31">
        <v>546043.36490946263</v>
      </c>
      <c r="I85" s="31">
        <v>1342403.0078071565</v>
      </c>
      <c r="J85" s="31">
        <v>15961.856271352852</v>
      </c>
      <c r="K85" s="31">
        <v>39240.91976175255</v>
      </c>
      <c r="L85" s="34">
        <f t="shared" si="4"/>
        <v>1381643.927568909</v>
      </c>
      <c r="M85" s="18">
        <v>40358.823076798581</v>
      </c>
      <c r="N85" s="31">
        <v>99218.869729942249</v>
      </c>
      <c r="O85" s="36">
        <f t="shared" si="5"/>
        <v>1480862.7972988512</v>
      </c>
    </row>
    <row r="86" spans="1:15" ht="16.5" x14ac:dyDescent="0.3">
      <c r="A86" s="3" t="s">
        <v>181</v>
      </c>
      <c r="B86" s="5">
        <v>4.8082E-2</v>
      </c>
      <c r="C86" s="5">
        <v>0.216918</v>
      </c>
      <c r="D86" s="5">
        <v>0.19224729776923077</v>
      </c>
      <c r="E86" s="5">
        <v>0.26500000000000001</v>
      </c>
      <c r="F86" s="8">
        <v>0.24032929776923079</v>
      </c>
      <c r="G86" s="9">
        <f t="shared" si="3"/>
        <v>-9.3096989550072506E-2</v>
      </c>
      <c r="H86" s="31">
        <v>1106187.6721703187</v>
      </c>
      <c r="I86" s="31">
        <v>2719472.0305169285</v>
      </c>
      <c r="J86" s="31">
        <v>32335.909136543749</v>
      </c>
      <c r="K86" s="31">
        <v>79495.191178218098</v>
      </c>
      <c r="L86" s="34">
        <f t="shared" si="4"/>
        <v>2798967.2216951465</v>
      </c>
      <c r="M86" s="18">
        <v>81759.866376656573</v>
      </c>
      <c r="N86" s="31">
        <v>200999.95274209217</v>
      </c>
      <c r="O86" s="36">
        <f t="shared" si="5"/>
        <v>2999967.1744372388</v>
      </c>
    </row>
    <row r="87" spans="1:15" ht="16.5" x14ac:dyDescent="0.3">
      <c r="A87" s="3" t="s">
        <v>159</v>
      </c>
      <c r="B87" s="5">
        <v>9.0686000000000003E-2</v>
      </c>
      <c r="C87" s="5">
        <v>0.205314</v>
      </c>
      <c r="D87" s="5">
        <v>0.17926137770100711</v>
      </c>
      <c r="E87" s="5">
        <v>0.29599999999999999</v>
      </c>
      <c r="F87" s="8">
        <v>0.26994737770100713</v>
      </c>
      <c r="G87" s="9">
        <f t="shared" si="3"/>
        <v>-8.8015615874975861E-2</v>
      </c>
      <c r="H87" s="31">
        <v>1181673.3572034389</v>
      </c>
      <c r="I87" s="31">
        <v>2905047.4209470381</v>
      </c>
      <c r="J87" s="31">
        <v>34542.495156031451</v>
      </c>
      <c r="K87" s="31">
        <v>84919.902657015482</v>
      </c>
      <c r="L87" s="34">
        <f t="shared" si="4"/>
        <v>2989967.3236040538</v>
      </c>
      <c r="M87" s="18">
        <v>87339.118141006329</v>
      </c>
      <c r="N87" s="31">
        <v>214716.08745058428</v>
      </c>
      <c r="O87" s="36">
        <f t="shared" si="5"/>
        <v>3204683.4110546382</v>
      </c>
    </row>
    <row r="88" spans="1:15" ht="16.5" x14ac:dyDescent="0.3">
      <c r="A88" s="3" t="s">
        <v>115</v>
      </c>
      <c r="B88" s="5">
        <v>1.3978000000000001E-2</v>
      </c>
      <c r="C88" s="5">
        <v>0.288022</v>
      </c>
      <c r="D88" s="5">
        <v>0.27376105467643463</v>
      </c>
      <c r="E88" s="5">
        <v>0.30199999999999999</v>
      </c>
      <c r="F88" s="8">
        <v>0.28773905467643462</v>
      </c>
      <c r="G88" s="9">
        <f t="shared" si="3"/>
        <v>-4.7221673256839014E-2</v>
      </c>
      <c r="H88" s="31">
        <v>636254.0239032954</v>
      </c>
      <c r="I88" s="31">
        <v>1564178.5438759187</v>
      </c>
      <c r="J88" s="31">
        <v>18598.880481403088</v>
      </c>
      <c r="K88" s="31">
        <v>45723.828370702817</v>
      </c>
      <c r="L88" s="34">
        <f t="shared" si="4"/>
        <v>1609902.3722466216</v>
      </c>
      <c r="M88" s="18">
        <v>47026.418106686207</v>
      </c>
      <c r="N88" s="31">
        <v>115610.60745290728</v>
      </c>
      <c r="O88" s="36">
        <f t="shared" si="5"/>
        <v>1725512.979699529</v>
      </c>
    </row>
    <row r="89" spans="1:15" ht="16.5" x14ac:dyDescent="0.3">
      <c r="A89" s="3" t="s">
        <v>160</v>
      </c>
      <c r="B89" s="5">
        <v>3.1357999999999997E-2</v>
      </c>
      <c r="C89" s="5">
        <v>0.23264200000000002</v>
      </c>
      <c r="D89" s="5">
        <v>0.22520589453664708</v>
      </c>
      <c r="E89" s="5">
        <v>0.26400000000000001</v>
      </c>
      <c r="F89" s="8">
        <v>0.25656389453664707</v>
      </c>
      <c r="G89" s="9">
        <f t="shared" si="3"/>
        <v>-2.8167066149064168E-2</v>
      </c>
      <c r="H89" s="31">
        <v>337434.45406522602</v>
      </c>
      <c r="I89" s="31">
        <v>829555.04120085936</v>
      </c>
      <c r="J89" s="31">
        <v>9863.8324406425236</v>
      </c>
      <c r="K89" s="31">
        <v>24249.426305216268</v>
      </c>
      <c r="L89" s="34">
        <f t="shared" si="4"/>
        <v>853804.46750607563</v>
      </c>
      <c r="M89" s="18">
        <v>24940.248901096988</v>
      </c>
      <c r="N89" s="31">
        <v>61313.564621086261</v>
      </c>
      <c r="O89" s="36">
        <f t="shared" si="5"/>
        <v>915118.03212716186</v>
      </c>
    </row>
    <row r="90" spans="1:15" ht="16.5" x14ac:dyDescent="0.3">
      <c r="A90" s="3" t="s">
        <v>148</v>
      </c>
      <c r="B90" s="5">
        <v>1.899E-2</v>
      </c>
      <c r="C90" s="5">
        <v>0.19100999999999999</v>
      </c>
      <c r="D90" s="5">
        <v>0.18001700145144783</v>
      </c>
      <c r="E90" s="5">
        <v>0.21</v>
      </c>
      <c r="F90" s="8">
        <v>0.19900700145144784</v>
      </c>
      <c r="G90" s="9">
        <f t="shared" si="3"/>
        <v>-5.2347612135962618E-2</v>
      </c>
      <c r="H90" s="31">
        <v>492342.26467244141</v>
      </c>
      <c r="I90" s="31">
        <v>1210383.2395737604</v>
      </c>
      <c r="J90" s="31">
        <v>14392.073908483202</v>
      </c>
      <c r="K90" s="31">
        <v>35381.738053962283</v>
      </c>
      <c r="L90" s="34">
        <f t="shared" si="4"/>
        <v>1245764.9776277228</v>
      </c>
      <c r="M90" s="18">
        <v>36389.700214450946</v>
      </c>
      <c r="N90" s="31">
        <v>89461.105399896667</v>
      </c>
      <c r="O90" s="36">
        <f t="shared" si="5"/>
        <v>1335226.0830276194</v>
      </c>
    </row>
    <row r="91" spans="1:15" ht="16.5" x14ac:dyDescent="0.3">
      <c r="A91" s="3" t="s">
        <v>116</v>
      </c>
      <c r="B91" s="5">
        <v>0.250218</v>
      </c>
      <c r="C91" s="5">
        <v>0.374782</v>
      </c>
      <c r="D91" s="5">
        <v>0.33755483451079638</v>
      </c>
      <c r="E91" s="5">
        <v>0.625</v>
      </c>
      <c r="F91" s="8">
        <v>0.58777283451079643</v>
      </c>
      <c r="G91" s="9">
        <f t="shared" si="3"/>
        <v>-5.9563464782725672E-2</v>
      </c>
      <c r="H91" s="31">
        <v>1666465.7468919791</v>
      </c>
      <c r="I91" s="31">
        <v>4096869.9096019822</v>
      </c>
      <c r="J91" s="31">
        <v>48713.87227172486</v>
      </c>
      <c r="K91" s="31">
        <v>119759.07567403509</v>
      </c>
      <c r="L91" s="34">
        <f t="shared" si="4"/>
        <v>4216628.9852760173</v>
      </c>
      <c r="M91" s="18">
        <v>123170.79661522852</v>
      </c>
      <c r="N91" s="31">
        <v>302805.34198543278</v>
      </c>
      <c r="O91" s="36">
        <f t="shared" si="5"/>
        <v>4519434.3272614498</v>
      </c>
    </row>
    <row r="92" spans="1:15" ht="16.5" x14ac:dyDescent="0.3">
      <c r="A92" s="3" t="s">
        <v>149</v>
      </c>
      <c r="B92" s="5">
        <v>4.4099999999999999E-3</v>
      </c>
      <c r="C92" s="5">
        <v>0.27459</v>
      </c>
      <c r="D92" s="5">
        <v>0.26751432564251293</v>
      </c>
      <c r="E92" s="5">
        <v>0.27900000000000003</v>
      </c>
      <c r="F92" s="8">
        <v>0.27192432564251295</v>
      </c>
      <c r="G92" s="9">
        <f t="shared" si="3"/>
        <v>-2.5360839990993034E-2</v>
      </c>
      <c r="H92" s="31">
        <v>315131.00327790156</v>
      </c>
      <c r="I92" s="31">
        <v>774723.82934949384</v>
      </c>
      <c r="J92" s="31">
        <v>9211.8613725909381</v>
      </c>
      <c r="K92" s="31">
        <v>22646.608692185098</v>
      </c>
      <c r="L92" s="34">
        <f t="shared" si="4"/>
        <v>797370.43804167898</v>
      </c>
      <c r="M92" s="18">
        <v>23291.769893432502</v>
      </c>
      <c r="N92" s="31">
        <v>57260.913640586434</v>
      </c>
      <c r="O92" s="36">
        <f t="shared" si="5"/>
        <v>854631.35168226541</v>
      </c>
    </row>
    <row r="93" spans="1:15" ht="16.5" x14ac:dyDescent="0.3">
      <c r="A93" s="3" t="s">
        <v>150</v>
      </c>
      <c r="B93" s="5">
        <v>0.129187</v>
      </c>
      <c r="C93" s="5">
        <v>0.246813</v>
      </c>
      <c r="D93" s="5">
        <v>0.20826586639729586</v>
      </c>
      <c r="E93" s="5">
        <v>0.376</v>
      </c>
      <c r="F93" s="8">
        <v>0.33745286639729588</v>
      </c>
      <c r="G93" s="9">
        <f t="shared" si="3"/>
        <v>-0.10251897234761731</v>
      </c>
      <c r="H93" s="31">
        <v>1743930.1770895235</v>
      </c>
      <c r="I93" s="31">
        <v>4287309.8833804252</v>
      </c>
      <c r="J93" s="31">
        <v>50978.300667737727</v>
      </c>
      <c r="K93" s="31">
        <v>125325.98791053049</v>
      </c>
      <c r="L93" s="34">
        <f t="shared" si="4"/>
        <v>4412635.8712909557</v>
      </c>
      <c r="M93" s="18">
        <v>128896.30018142611</v>
      </c>
      <c r="N93" s="31">
        <v>316881.02480184904</v>
      </c>
      <c r="O93" s="36">
        <f t="shared" si="5"/>
        <v>4729516.8960928051</v>
      </c>
    </row>
    <row r="94" spans="1:15" ht="16.5" x14ac:dyDescent="0.3">
      <c r="A94" s="3" t="s">
        <v>182</v>
      </c>
      <c r="B94" s="5">
        <v>7.7027999999999999E-2</v>
      </c>
      <c r="C94" s="5">
        <v>0.35397200000000001</v>
      </c>
      <c r="D94" s="5">
        <v>0.33390179491324457</v>
      </c>
      <c r="E94" s="5">
        <v>0.43099999999999999</v>
      </c>
      <c r="F94" s="8">
        <v>0.41092979491324455</v>
      </c>
      <c r="G94" s="9">
        <f t="shared" si="3"/>
        <v>-4.656660112936295E-2</v>
      </c>
      <c r="H94" s="31">
        <v>908750.43707534298</v>
      </c>
      <c r="I94" s="31">
        <v>2234088.7161558624</v>
      </c>
      <c r="J94" s="31">
        <v>26564.454025608022</v>
      </c>
      <c r="K94" s="31">
        <v>65306.54024272196</v>
      </c>
      <c r="L94" s="34">
        <f t="shared" si="4"/>
        <v>2299395.2563985842</v>
      </c>
      <c r="M94" s="18">
        <v>67167.006263263291</v>
      </c>
      <c r="N94" s="31">
        <v>165124.59820504679</v>
      </c>
      <c r="O94" s="36">
        <f t="shared" si="5"/>
        <v>2464519.854603631</v>
      </c>
    </row>
    <row r="95" spans="1:15" ht="16.5" x14ac:dyDescent="0.3">
      <c r="A95" s="3" t="s">
        <v>171</v>
      </c>
      <c r="B95" s="5">
        <v>5.9459999999999999E-3</v>
      </c>
      <c r="C95" s="5">
        <v>0.17505399999999999</v>
      </c>
      <c r="D95" s="5">
        <v>0.16777058542970583</v>
      </c>
      <c r="E95" s="5">
        <v>0.18099999999999999</v>
      </c>
      <c r="F95" s="8">
        <v>0.17371658542970583</v>
      </c>
      <c r="G95" s="9">
        <f t="shared" si="3"/>
        <v>-4.0239859504387576E-2</v>
      </c>
      <c r="H95" s="31">
        <v>324641.52479106002</v>
      </c>
      <c r="I95" s="31">
        <v>798104.66960051574</v>
      </c>
      <c r="J95" s="31">
        <v>9489.871485366195</v>
      </c>
      <c r="K95" s="31">
        <v>23330.073844540151</v>
      </c>
      <c r="L95" s="34">
        <f t="shared" si="4"/>
        <v>821434.74344505591</v>
      </c>
      <c r="M95" s="18">
        <v>23994.705740261008</v>
      </c>
      <c r="N95" s="31">
        <v>58989.02399906412</v>
      </c>
      <c r="O95" s="36">
        <f t="shared" si="5"/>
        <v>880423.76744412002</v>
      </c>
    </row>
    <row r="96" spans="1:15" ht="16.5" x14ac:dyDescent="0.3">
      <c r="A96" s="3" t="s">
        <v>127</v>
      </c>
      <c r="B96" s="5">
        <v>3.1886999999999999E-2</v>
      </c>
      <c r="C96" s="5">
        <v>0.24711300000000003</v>
      </c>
      <c r="D96" s="5">
        <v>0.22781297693362557</v>
      </c>
      <c r="E96" s="5">
        <v>0.27900000000000003</v>
      </c>
      <c r="F96" s="8">
        <v>0.25969997693362556</v>
      </c>
      <c r="G96" s="9">
        <f t="shared" si="3"/>
        <v>-6.9175709915320627E-2</v>
      </c>
      <c r="H96" s="31">
        <v>864218.1554183159</v>
      </c>
      <c r="I96" s="31">
        <v>2124609.7394251032</v>
      </c>
      <c r="J96" s="31">
        <v>25262.693167543621</v>
      </c>
      <c r="K96" s="31">
        <v>62106.267510535166</v>
      </c>
      <c r="L96" s="34">
        <f t="shared" si="4"/>
        <v>2186716.0069356384</v>
      </c>
      <c r="M96" s="18">
        <v>63875.563509627362</v>
      </c>
      <c r="N96" s="31">
        <v>157032.85506439247</v>
      </c>
      <c r="O96" s="36">
        <f t="shared" si="5"/>
        <v>2343748.8620000309</v>
      </c>
    </row>
    <row r="97" spans="1:15" ht="16.5" x14ac:dyDescent="0.3">
      <c r="A97" s="3" t="s">
        <v>183</v>
      </c>
      <c r="B97" s="5">
        <v>3.0683569999999998</v>
      </c>
      <c r="C97" s="5">
        <v>0.22864300000000037</v>
      </c>
      <c r="D97" s="5">
        <v>0.18049896940622287</v>
      </c>
      <c r="E97" s="5">
        <v>3.2970000000000002</v>
      </c>
      <c r="F97" s="8">
        <v>3.2488559694062227</v>
      </c>
      <c r="G97" s="9">
        <f t="shared" si="3"/>
        <v>-1.4602375066356532E-2</v>
      </c>
      <c r="H97" s="31">
        <v>2115196.5971918702</v>
      </c>
      <c r="I97" s="31">
        <v>5200038.0494406829</v>
      </c>
      <c r="J97" s="31">
        <v>61831.103974002413</v>
      </c>
      <c r="K97" s="31">
        <v>152006.71830249261</v>
      </c>
      <c r="L97" s="34">
        <f t="shared" si="4"/>
        <v>5352044.7677431758</v>
      </c>
      <c r="M97" s="18">
        <v>156337.11665531807</v>
      </c>
      <c r="N97" s="31">
        <v>384342.0305359714</v>
      </c>
      <c r="O97" s="36">
        <f t="shared" si="5"/>
        <v>5736386.7982791476</v>
      </c>
    </row>
    <row r="98" spans="1:15" ht="16.5" x14ac:dyDescent="0.3">
      <c r="A98" s="3" t="s">
        <v>172</v>
      </c>
      <c r="B98" s="5">
        <v>74.999999999999986</v>
      </c>
      <c r="C98" s="14">
        <v>24.999999999999996</v>
      </c>
      <c r="D98" s="14">
        <v>24.999962971602027</v>
      </c>
      <c r="E98" s="14">
        <v>100.00000000000003</v>
      </c>
      <c r="F98" s="13">
        <v>100</v>
      </c>
      <c r="G98" s="9">
        <f>(F98/E98)-1</f>
        <v>0</v>
      </c>
      <c r="L98" s="34">
        <f t="shared" si="4"/>
        <v>0</v>
      </c>
      <c r="M98" s="34"/>
      <c r="O98" s="36">
        <f t="shared" si="5"/>
        <v>0</v>
      </c>
    </row>
    <row r="99" spans="1:15" ht="16.5" x14ac:dyDescent="0.3">
      <c r="A99" s="3" t="s">
        <v>190</v>
      </c>
      <c r="H99" s="34">
        <f>SUM(H6:H97)</f>
        <v>9.3504786491394043E-7</v>
      </c>
      <c r="I99" s="34">
        <f t="shared" ref="I99:K99" si="6">SUM(I6:I97)</f>
        <v>2.4149194359779358E-6</v>
      </c>
      <c r="J99" s="34">
        <f t="shared" si="6"/>
        <v>2.7008354663848877E-8</v>
      </c>
      <c r="K99" s="34">
        <f t="shared" si="6"/>
        <v>7.0547685027122498E-8</v>
      </c>
    </row>
  </sheetData>
  <pageMargins left="0.511811024" right="0.511811024" top="0.78740157499999996" bottom="0.78740157499999996" header="0.31496062000000002" footer="0.3149606200000000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50"/>
  </sheetPr>
  <dimension ref="A1:O99"/>
  <sheetViews>
    <sheetView topLeftCell="D1" zoomScale="80" zoomScaleNormal="80" workbookViewId="0">
      <selection activeCell="O6" sqref="O6:O98"/>
    </sheetView>
  </sheetViews>
  <sheetFormatPr defaultRowHeight="15" x14ac:dyDescent="0.25"/>
  <cols>
    <col min="1" max="1" width="29.42578125" customWidth="1"/>
    <col min="2" max="2" width="18" customWidth="1"/>
    <col min="3" max="3" width="23.7109375" customWidth="1"/>
    <col min="4" max="4" width="22.5703125" customWidth="1"/>
    <col min="5" max="5" width="22.85546875" customWidth="1"/>
    <col min="6" max="6" width="23.7109375" customWidth="1"/>
    <col min="7" max="7" width="15.28515625" customWidth="1"/>
    <col min="8" max="8" width="22.140625" customWidth="1"/>
    <col min="9" max="9" width="22.42578125" customWidth="1"/>
    <col min="10" max="10" width="24" customWidth="1"/>
    <col min="11" max="11" width="22.42578125" customWidth="1"/>
    <col min="12" max="12" width="20" bestFit="1" customWidth="1"/>
    <col min="13" max="13" width="20" customWidth="1"/>
    <col min="14" max="14" width="17.28515625" bestFit="1" customWidth="1"/>
    <col min="15" max="15" width="27.28515625" bestFit="1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145699688.65109015</v>
      </c>
      <c r="B2" s="30">
        <v>343385213.93898505</v>
      </c>
      <c r="C2" s="30">
        <v>3438156.7603273466</v>
      </c>
      <c r="D2" s="30">
        <v>8103052.2826168044</v>
      </c>
      <c r="E2" s="31">
        <v>7642520.9183615595</v>
      </c>
      <c r="F2" s="31">
        <v>18011903.147365559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216</v>
      </c>
      <c r="F5" s="7" t="s">
        <v>217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3.9771890000000001</v>
      </c>
      <c r="C6" s="5">
        <v>0.22281100000000009</v>
      </c>
      <c r="D6" s="5">
        <v>0.20660385283547872</v>
      </c>
      <c r="E6" s="5">
        <v>4.2</v>
      </c>
      <c r="F6" s="8">
        <v>4.1837928528354791</v>
      </c>
      <c r="G6" s="9">
        <f t="shared" ref="G6:G37" si="0">(F6/E6)-1</f>
        <v>-3.8588445629812451E-3</v>
      </c>
      <c r="H6" s="31">
        <v>825176.20180118084</v>
      </c>
      <c r="I6" s="31">
        <v>1944776.3355995168</v>
      </c>
      <c r="J6" s="31">
        <v>19472.142754388973</v>
      </c>
      <c r="K6" s="31">
        <v>45891.971132336985</v>
      </c>
      <c r="L6" s="34">
        <f>SUM(I6,K6)</f>
        <v>1990668.3067318536</v>
      </c>
      <c r="M6" s="34">
        <v>43283.732738109306</v>
      </c>
      <c r="N6" s="31">
        <v>102011.157085903</v>
      </c>
      <c r="O6" s="36">
        <f>L6+N6</f>
        <v>2092679.4638177566</v>
      </c>
    </row>
    <row r="7" spans="1:15" ht="16.5" x14ac:dyDescent="0.3">
      <c r="A7" s="3" t="s">
        <v>128</v>
      </c>
      <c r="B7" s="5">
        <v>7.2579999999999997E-3</v>
      </c>
      <c r="C7" s="5">
        <v>0.17274200000000001</v>
      </c>
      <c r="D7" s="5">
        <v>0.16594190386219412</v>
      </c>
      <c r="E7" s="5">
        <v>0.18</v>
      </c>
      <c r="F7" s="8">
        <v>0.17319990386219411</v>
      </c>
      <c r="G7" s="9">
        <f t="shared" si="0"/>
        <v>-3.7778311876699333E-2</v>
      </c>
      <c r="H7" s="31">
        <v>314195.56594398152</v>
      </c>
      <c r="I7" s="31">
        <v>740496.51464061206</v>
      </c>
      <c r="J7" s="31">
        <v>7414.2478897266556</v>
      </c>
      <c r="K7" s="31">
        <v>17473.90897936148</v>
      </c>
      <c r="L7" s="34">
        <f t="shared" ref="L7:L70" si="1">SUM(I7,K7)</f>
        <v>757970.42361997359</v>
      </c>
      <c r="M7" s="34">
        <v>16480.791465063696</v>
      </c>
      <c r="N7" s="31">
        <v>38841.950559462319</v>
      </c>
      <c r="O7" s="36">
        <f t="shared" ref="O7:O70" si="2">L7+N7</f>
        <v>796812.37417943589</v>
      </c>
    </row>
    <row r="8" spans="1:15" ht="16.5" x14ac:dyDescent="0.3">
      <c r="A8" s="3" t="s">
        <v>153</v>
      </c>
      <c r="B8" s="5">
        <v>0.109331</v>
      </c>
      <c r="C8" s="5">
        <v>0.28766900000000001</v>
      </c>
      <c r="D8" s="5">
        <v>0.25153261012585315</v>
      </c>
      <c r="E8" s="5">
        <v>0.39700000000000002</v>
      </c>
      <c r="F8" s="8">
        <v>0.36086361012585316</v>
      </c>
      <c r="G8" s="9">
        <f t="shared" si="0"/>
        <v>-9.1023652075936656E-2</v>
      </c>
      <c r="H8" s="31">
        <v>1726443.2739636377</v>
      </c>
      <c r="I8" s="31">
        <v>4068883.7325054221</v>
      </c>
      <c r="J8" s="31">
        <v>40739.844186725037</v>
      </c>
      <c r="K8" s="31">
        <v>96015.717270339024</v>
      </c>
      <c r="L8" s="34">
        <f t="shared" si="1"/>
        <v>4164899.449775761</v>
      </c>
      <c r="M8" s="34">
        <v>90558.730480396305</v>
      </c>
      <c r="N8" s="31">
        <v>213428.9326761791</v>
      </c>
      <c r="O8" s="36">
        <f t="shared" si="2"/>
        <v>4378328.3824519403</v>
      </c>
    </row>
    <row r="9" spans="1:15" ht="16.5" x14ac:dyDescent="0.3">
      <c r="A9" s="3" t="s">
        <v>186</v>
      </c>
      <c r="B9" s="5">
        <v>3.6491999999999997E-2</v>
      </c>
      <c r="C9" s="5">
        <v>0.16850799999999999</v>
      </c>
      <c r="D9" s="5">
        <v>0.1621890208075471</v>
      </c>
      <c r="E9" s="5">
        <v>0.20499999999999999</v>
      </c>
      <c r="F9" s="8">
        <v>0.1986810208075471</v>
      </c>
      <c r="G9" s="9">
        <f t="shared" si="0"/>
        <v>-3.0824288743672601E-2</v>
      </c>
      <c r="H9" s="31">
        <v>296315.58004863374</v>
      </c>
      <c r="I9" s="31">
        <v>698356.94084507052</v>
      </c>
      <c r="J9" s="31">
        <v>6992.323896959133</v>
      </c>
      <c r="K9" s="31">
        <v>16479.517969580949</v>
      </c>
      <c r="L9" s="34">
        <f t="shared" si="1"/>
        <v>714836.45881465147</v>
      </c>
      <c r="M9" s="34">
        <v>15542.915979602374</v>
      </c>
      <c r="N9" s="31">
        <v>36631.564406925703</v>
      </c>
      <c r="O9" s="36">
        <f t="shared" si="2"/>
        <v>751468.02322157717</v>
      </c>
    </row>
    <row r="10" spans="1:15" ht="16.5" x14ac:dyDescent="0.3">
      <c r="A10" s="3" t="s">
        <v>164</v>
      </c>
      <c r="B10" s="5">
        <v>0.202985</v>
      </c>
      <c r="C10" s="5">
        <v>0.14601499999999998</v>
      </c>
      <c r="D10" s="5">
        <v>0.13779130585740954</v>
      </c>
      <c r="E10" s="5">
        <v>0.34899999999999998</v>
      </c>
      <c r="F10" s="8">
        <v>0.34077630585740953</v>
      </c>
      <c r="G10" s="9">
        <f t="shared" si="0"/>
        <v>-2.3563593531777727E-2</v>
      </c>
      <c r="H10" s="31">
        <v>399087.14352603815</v>
      </c>
      <c r="I10" s="31">
        <v>940569.094064167</v>
      </c>
      <c r="J10" s="31">
        <v>9417.4817611286999</v>
      </c>
      <c r="K10" s="31">
        <v>22195.133148539317</v>
      </c>
      <c r="L10" s="34">
        <f t="shared" si="1"/>
        <v>962764.22721270635</v>
      </c>
      <c r="M10" s="34">
        <v>20933.688128537382</v>
      </c>
      <c r="N10" s="31">
        <v>49336.54315325139</v>
      </c>
      <c r="O10" s="36">
        <f t="shared" si="2"/>
        <v>1012100.7703659578</v>
      </c>
    </row>
    <row r="11" spans="1:15" ht="16.5" x14ac:dyDescent="0.3">
      <c r="A11" s="3" t="s">
        <v>161</v>
      </c>
      <c r="B11" s="5">
        <v>2.792E-2</v>
      </c>
      <c r="C11" s="5">
        <v>0.17607999999999999</v>
      </c>
      <c r="D11" s="5">
        <v>0.16521675401500646</v>
      </c>
      <c r="E11" s="5">
        <v>0.20399999999999999</v>
      </c>
      <c r="F11" s="8">
        <v>0.19313675401500646</v>
      </c>
      <c r="G11" s="9">
        <f t="shared" si="0"/>
        <v>-5.3251205808791835E-2</v>
      </c>
      <c r="H11" s="31">
        <v>525182.10438849404</v>
      </c>
      <c r="I11" s="31">
        <v>1237749.8602912773</v>
      </c>
      <c r="J11" s="31">
        <v>12393.014832930028</v>
      </c>
      <c r="K11" s="31">
        <v>29207.873325972629</v>
      </c>
      <c r="L11" s="34">
        <f t="shared" si="1"/>
        <v>1266957.7336172499</v>
      </c>
      <c r="M11" s="34">
        <v>27547.864075055986</v>
      </c>
      <c r="N11" s="31">
        <v>64924.841546011106</v>
      </c>
      <c r="O11" s="36">
        <f t="shared" si="2"/>
        <v>1331882.575163261</v>
      </c>
    </row>
    <row r="12" spans="1:15" ht="16.5" x14ac:dyDescent="0.3">
      <c r="A12" s="3" t="s">
        <v>165</v>
      </c>
      <c r="B12" s="5">
        <v>0.220833</v>
      </c>
      <c r="C12" s="5">
        <v>0.23016700000000001</v>
      </c>
      <c r="D12" s="5">
        <v>0.21056228491835877</v>
      </c>
      <c r="E12" s="5">
        <v>0.45100000000000001</v>
      </c>
      <c r="F12" s="8">
        <v>0.43139528491835877</v>
      </c>
      <c r="G12" s="9">
        <f t="shared" si="0"/>
        <v>-4.3469434770823101E-2</v>
      </c>
      <c r="H12" s="31">
        <v>920088.10973994434</v>
      </c>
      <c r="I12" s="31">
        <v>2168464.8425184074</v>
      </c>
      <c r="J12" s="31">
        <v>21711.831946152437</v>
      </c>
      <c r="K12" s="31">
        <v>51170.47350520239</v>
      </c>
      <c r="L12" s="34">
        <f t="shared" si="1"/>
        <v>2219635.3160236096</v>
      </c>
      <c r="M12" s="34">
        <v>48262.235084540443</v>
      </c>
      <c r="N12" s="31">
        <v>113744.49783050043</v>
      </c>
      <c r="O12" s="36">
        <f t="shared" si="2"/>
        <v>2333379.81385411</v>
      </c>
    </row>
    <row r="13" spans="1:15" ht="16.5" x14ac:dyDescent="0.3">
      <c r="A13" s="3" t="s">
        <v>166</v>
      </c>
      <c r="B13" s="5">
        <v>0.67949899999999996</v>
      </c>
      <c r="C13" s="5">
        <v>0.25050100000000008</v>
      </c>
      <c r="D13" s="5">
        <v>0.21700777958850301</v>
      </c>
      <c r="E13" s="5">
        <v>0.93</v>
      </c>
      <c r="F13" s="8">
        <v>0.896506779588503</v>
      </c>
      <c r="G13" s="9">
        <f t="shared" si="0"/>
        <v>-3.6014215496233404E-2</v>
      </c>
      <c r="H13" s="31">
        <v>1606807.8934528753</v>
      </c>
      <c r="I13" s="31">
        <v>3786926.9135739999</v>
      </c>
      <c r="J13" s="31">
        <v>37916.741432796465</v>
      </c>
      <c r="K13" s="31">
        <v>89362.225062466357</v>
      </c>
      <c r="L13" s="34">
        <f t="shared" si="1"/>
        <v>3876289.1386364661</v>
      </c>
      <c r="M13" s="34">
        <v>84283.384893905837</v>
      </c>
      <c r="N13" s="31">
        <v>198639.19011249809</v>
      </c>
      <c r="O13" s="36">
        <f t="shared" si="2"/>
        <v>4074928.3287489642</v>
      </c>
    </row>
    <row r="14" spans="1:15" ht="16.5" x14ac:dyDescent="0.3">
      <c r="A14" s="3" t="s">
        <v>111</v>
      </c>
      <c r="B14" s="5">
        <v>0.82639600000000002</v>
      </c>
      <c r="C14" s="5">
        <v>0.43260399999999988</v>
      </c>
      <c r="D14" s="5">
        <v>0.2837544024111735</v>
      </c>
      <c r="E14" s="5">
        <v>1.2589999999999999</v>
      </c>
      <c r="F14" s="8">
        <v>1.1101504024111735</v>
      </c>
      <c r="G14" s="9">
        <f t="shared" si="0"/>
        <v>-0.11822843335093447</v>
      </c>
      <c r="H14" s="31">
        <v>7062332.2493016571</v>
      </c>
      <c r="I14" s="31">
        <v>16644513.744583752</v>
      </c>
      <c r="J14" s="31">
        <v>166653.79035065393</v>
      </c>
      <c r="K14" s="31">
        <v>392769.86782273324</v>
      </c>
      <c r="L14" s="34">
        <f t="shared" si="1"/>
        <v>17037283.612406485</v>
      </c>
      <c r="M14" s="34">
        <v>370447.06442002067</v>
      </c>
      <c r="N14" s="31">
        <v>873070.11872592638</v>
      </c>
      <c r="O14" s="36">
        <f t="shared" si="2"/>
        <v>17910353.73113241</v>
      </c>
    </row>
    <row r="15" spans="1:15" ht="16.5" x14ac:dyDescent="0.3">
      <c r="A15" s="3" t="s">
        <v>139</v>
      </c>
      <c r="B15" s="5">
        <v>3.2150999999999999E-2</v>
      </c>
      <c r="C15" s="5">
        <v>0.23384900000000003</v>
      </c>
      <c r="D15" s="5">
        <v>0.22520000472918053</v>
      </c>
      <c r="E15" s="5">
        <v>0.26600000000000001</v>
      </c>
      <c r="F15" s="8">
        <v>0.25735100472918054</v>
      </c>
      <c r="G15" s="9">
        <f t="shared" si="0"/>
        <v>-3.2515019815110735E-2</v>
      </c>
      <c r="H15" s="31">
        <v>401994.88491392694</v>
      </c>
      <c r="I15" s="31">
        <v>947422.06271360931</v>
      </c>
      <c r="J15" s="31">
        <v>9486.0973553184886</v>
      </c>
      <c r="K15" s="31">
        <v>22356.846469333257</v>
      </c>
      <c r="L15" s="34">
        <f t="shared" si="1"/>
        <v>969778.90918294259</v>
      </c>
      <c r="M15" s="34">
        <v>21086.210584747489</v>
      </c>
      <c r="N15" s="31">
        <v>49696.008274564228</v>
      </c>
      <c r="O15" s="36">
        <f t="shared" si="2"/>
        <v>1019474.9174575068</v>
      </c>
    </row>
    <row r="16" spans="1:15" ht="16.5" x14ac:dyDescent="0.3">
      <c r="A16" s="3" t="s">
        <v>117</v>
      </c>
      <c r="B16" s="5">
        <v>3.6560000000000002E-2</v>
      </c>
      <c r="C16" s="5">
        <v>0.25244</v>
      </c>
      <c r="D16" s="5">
        <v>0.22670430130879285</v>
      </c>
      <c r="E16" s="5">
        <v>0.28899999999999998</v>
      </c>
      <c r="F16" s="8">
        <v>0.26326430130879286</v>
      </c>
      <c r="G16" s="9">
        <f t="shared" si="0"/>
        <v>-8.9050860523207986E-2</v>
      </c>
      <c r="H16" s="31">
        <v>1199152.3634701781</v>
      </c>
      <c r="I16" s="31">
        <v>2826163.8352688802</v>
      </c>
      <c r="J16" s="31">
        <v>28297.06668077124</v>
      </c>
      <c r="K16" s="31">
        <v>66690.563212467488</v>
      </c>
      <c r="L16" s="34">
        <f t="shared" si="1"/>
        <v>2892854.3984813476</v>
      </c>
      <c r="M16" s="34">
        <v>62900.251242609462</v>
      </c>
      <c r="N16" s="31">
        <v>148243.39317212231</v>
      </c>
      <c r="O16" s="36">
        <f t="shared" si="2"/>
        <v>3041097.7916534701</v>
      </c>
    </row>
    <row r="17" spans="1:15" ht="16.5" x14ac:dyDescent="0.3">
      <c r="A17" s="3" t="s">
        <v>154</v>
      </c>
      <c r="B17" s="5">
        <v>1.158261</v>
      </c>
      <c r="C17" s="5">
        <v>0.28073900000000007</v>
      </c>
      <c r="D17" s="5">
        <v>0.22827117202198724</v>
      </c>
      <c r="E17" s="5">
        <v>1.4390000000000001</v>
      </c>
      <c r="F17" s="8">
        <v>1.3865321720219872</v>
      </c>
      <c r="G17" s="9">
        <f t="shared" si="0"/>
        <v>-3.6461312006958235E-2</v>
      </c>
      <c r="H17" s="31">
        <v>2493465.0605005771</v>
      </c>
      <c r="I17" s="31">
        <v>5876601.6672813846</v>
      </c>
      <c r="J17" s="31">
        <v>58839.684791158419</v>
      </c>
      <c r="K17" s="31">
        <v>138673.44492752425</v>
      </c>
      <c r="L17" s="34">
        <f t="shared" si="1"/>
        <v>6015275.1122089084</v>
      </c>
      <c r="M17" s="34">
        <v>130792.03573120805</v>
      </c>
      <c r="N17" s="31">
        <v>308250.83832970989</v>
      </c>
      <c r="O17" s="36">
        <f t="shared" si="2"/>
        <v>6323525.9505386185</v>
      </c>
    </row>
    <row r="18" spans="1:15" ht="16.5" x14ac:dyDescent="0.3">
      <c r="A18" s="3" t="s">
        <v>155</v>
      </c>
      <c r="B18" s="5">
        <v>0.14771799999999999</v>
      </c>
      <c r="C18" s="5">
        <v>0.34328199999999998</v>
      </c>
      <c r="D18" s="5">
        <v>0.31871372123474306</v>
      </c>
      <c r="E18" s="5">
        <v>0.49099999999999999</v>
      </c>
      <c r="F18" s="8">
        <v>0.46643172123474308</v>
      </c>
      <c r="G18" s="9">
        <f t="shared" si="0"/>
        <v>-5.0037227627814485E-2</v>
      </c>
      <c r="H18" s="31">
        <v>1160725.9990348145</v>
      </c>
      <c r="I18" s="31">
        <v>2735600.5300573423</v>
      </c>
      <c r="J18" s="31">
        <v>27390.298341858492</v>
      </c>
      <c r="K18" s="31">
        <v>64553.490422996409</v>
      </c>
      <c r="L18" s="34">
        <f t="shared" si="1"/>
        <v>2800154.0204803385</v>
      </c>
      <c r="M18" s="34">
        <v>60884.637504977407</v>
      </c>
      <c r="N18" s="31">
        <v>143492.9921182628</v>
      </c>
      <c r="O18" s="36">
        <f t="shared" si="2"/>
        <v>2943647.0125986012</v>
      </c>
    </row>
    <row r="19" spans="1:15" ht="16.5" x14ac:dyDescent="0.3">
      <c r="A19" s="3" t="s">
        <v>118</v>
      </c>
      <c r="B19" s="5">
        <v>9.2599999999999991E-3</v>
      </c>
      <c r="C19" s="5">
        <v>0.23074</v>
      </c>
      <c r="D19" s="5">
        <v>0.21805713375172614</v>
      </c>
      <c r="E19" s="5">
        <v>0.24</v>
      </c>
      <c r="F19" s="8">
        <v>0.22731713375172613</v>
      </c>
      <c r="G19" s="9">
        <f t="shared" si="0"/>
        <v>-5.284527603447442E-2</v>
      </c>
      <c r="H19" s="31">
        <v>620507.41493904218</v>
      </c>
      <c r="I19" s="31">
        <v>1462412.6750182684</v>
      </c>
      <c r="J19" s="31">
        <v>14642.459316538501</v>
      </c>
      <c r="K19" s="31">
        <v>34509.366983227512</v>
      </c>
      <c r="L19" s="34">
        <f t="shared" si="1"/>
        <v>1496922.0420014958</v>
      </c>
      <c r="M19" s="34">
        <v>32548.051012150128</v>
      </c>
      <c r="N19" s="31">
        <v>76709.288561822512</v>
      </c>
      <c r="O19" s="36">
        <f t="shared" si="2"/>
        <v>1573631.3305633185</v>
      </c>
    </row>
    <row r="20" spans="1:15" ht="16.5" x14ac:dyDescent="0.3">
      <c r="A20" s="3" t="s">
        <v>130</v>
      </c>
      <c r="B20" s="5">
        <v>2.8983159999999999</v>
      </c>
      <c r="C20" s="5">
        <v>0.93968400000000019</v>
      </c>
      <c r="D20" s="5">
        <v>0.82754225275954441</v>
      </c>
      <c r="E20" s="5">
        <v>3.8380000000000001</v>
      </c>
      <c r="F20" s="8">
        <v>3.7258582527595445</v>
      </c>
      <c r="G20" s="9">
        <f t="shared" si="0"/>
        <v>-2.9218798134563739E-2</v>
      </c>
      <c r="H20" s="31">
        <v>5314008.2797358334</v>
      </c>
      <c r="I20" s="31">
        <v>12524061.560491016</v>
      </c>
      <c r="J20" s="31">
        <v>125397.6151943719</v>
      </c>
      <c r="K20" s="31">
        <v>295537.26105807803</v>
      </c>
      <c r="L20" s="34">
        <f t="shared" si="1"/>
        <v>12819598.821549093</v>
      </c>
      <c r="M20" s="34">
        <v>278740.60551689193</v>
      </c>
      <c r="N20" s="31">
        <v>656936.21822426608</v>
      </c>
      <c r="O20" s="36">
        <f t="shared" si="2"/>
        <v>13476535.03977336</v>
      </c>
    </row>
    <row r="21" spans="1:15" ht="16.5" x14ac:dyDescent="0.3">
      <c r="A21" s="3" t="s">
        <v>140</v>
      </c>
      <c r="B21" s="5">
        <v>0.128106</v>
      </c>
      <c r="C21" s="5">
        <v>0.30089399999999999</v>
      </c>
      <c r="D21" s="5">
        <v>0.29142150907599723</v>
      </c>
      <c r="E21" s="5">
        <v>0.42899999999999999</v>
      </c>
      <c r="F21" s="8">
        <v>0.41952750907599723</v>
      </c>
      <c r="G21" s="9">
        <f t="shared" si="0"/>
        <v>-2.2080398424248915E-2</v>
      </c>
      <c r="H21" s="31">
        <v>472990.21525540948</v>
      </c>
      <c r="I21" s="31">
        <v>1114743.9487360232</v>
      </c>
      <c r="J21" s="31">
        <v>11161.413735367707</v>
      </c>
      <c r="K21" s="31">
        <v>26305.234272386966</v>
      </c>
      <c r="L21" s="34">
        <f t="shared" si="1"/>
        <v>1141049.18300841</v>
      </c>
      <c r="M21" s="34">
        <v>24810.194501693943</v>
      </c>
      <c r="N21" s="31">
        <v>58472.698368173638</v>
      </c>
      <c r="O21" s="36">
        <f t="shared" si="2"/>
        <v>1199521.8813765836</v>
      </c>
    </row>
    <row r="22" spans="1:15" ht="16.5" x14ac:dyDescent="0.3">
      <c r="A22" s="3" t="s">
        <v>138</v>
      </c>
      <c r="B22" s="5">
        <v>0.211335</v>
      </c>
      <c r="C22" s="5">
        <v>0.19466500000000003</v>
      </c>
      <c r="D22" s="5">
        <v>0.18976769720186024</v>
      </c>
      <c r="E22" s="5">
        <v>0.40600000000000003</v>
      </c>
      <c r="F22" s="8">
        <v>0.4011026972018602</v>
      </c>
      <c r="G22" s="9">
        <f t="shared" si="0"/>
        <v>-1.2062322162905925E-2</v>
      </c>
      <c r="H22" s="31">
        <v>217103.45609567314</v>
      </c>
      <c r="I22" s="31">
        <v>511669.70505223505</v>
      </c>
      <c r="J22" s="31">
        <v>5123.111258345074</v>
      </c>
      <c r="K22" s="31">
        <v>12074.155214516883</v>
      </c>
      <c r="L22" s="34">
        <f t="shared" si="1"/>
        <v>523743.86026675196</v>
      </c>
      <c r="M22" s="34">
        <v>11387.928965539089</v>
      </c>
      <c r="N22" s="31">
        <v>26839.085658707387</v>
      </c>
      <c r="O22" s="36">
        <f t="shared" si="2"/>
        <v>550582.94592545938</v>
      </c>
    </row>
    <row r="23" spans="1:15" ht="16.5" x14ac:dyDescent="0.3">
      <c r="A23" s="3" t="s">
        <v>136</v>
      </c>
      <c r="B23" s="5">
        <v>9.306E-3</v>
      </c>
      <c r="C23" s="5">
        <v>0.24069399999999999</v>
      </c>
      <c r="D23" s="5">
        <v>0.23459081521070332</v>
      </c>
      <c r="E23" s="5">
        <v>0.25</v>
      </c>
      <c r="F23" s="8">
        <v>0.24389681521070333</v>
      </c>
      <c r="G23" s="9">
        <f t="shared" si="0"/>
        <v>-2.4412739157186669E-2</v>
      </c>
      <c r="H23" s="31">
        <v>297509.84673396498</v>
      </c>
      <c r="I23" s="31">
        <v>701171.59010780661</v>
      </c>
      <c r="J23" s="31">
        <v>7020.5056735698017</v>
      </c>
      <c r="K23" s="31">
        <v>16545.936817007656</v>
      </c>
      <c r="L23" s="34">
        <f t="shared" si="1"/>
        <v>717717.52692481421</v>
      </c>
      <c r="M23" s="34">
        <v>15605.559957837686</v>
      </c>
      <c r="N23" s="31">
        <v>36779.203815544031</v>
      </c>
      <c r="O23" s="36">
        <f t="shared" si="2"/>
        <v>754496.73074035824</v>
      </c>
    </row>
    <row r="24" spans="1:15" ht="16.5" x14ac:dyDescent="0.3">
      <c r="A24" s="3" t="s">
        <v>141</v>
      </c>
      <c r="B24" s="5">
        <v>0.11022999999999999</v>
      </c>
      <c r="C24" s="5">
        <v>0.20677000000000001</v>
      </c>
      <c r="D24" s="5">
        <v>0.20031943316548059</v>
      </c>
      <c r="E24" s="5">
        <v>0.317</v>
      </c>
      <c r="F24" s="8">
        <v>0.31054943316548056</v>
      </c>
      <c r="G24" s="9">
        <f t="shared" si="0"/>
        <v>-2.0348791276086575E-2</v>
      </c>
      <c r="H24" s="31">
        <v>305728.98608426936</v>
      </c>
      <c r="I24" s="31">
        <v>720542.46831851639</v>
      </c>
      <c r="J24" s="31">
        <v>7214.4572858412284</v>
      </c>
      <c r="K24" s="31">
        <v>17003.04222670502</v>
      </c>
      <c r="L24" s="34">
        <f t="shared" si="1"/>
        <v>737545.51054522139</v>
      </c>
      <c r="M24" s="34">
        <v>16036.68609816907</v>
      </c>
      <c r="N24" s="31">
        <v>37795.282458559537</v>
      </c>
      <c r="O24" s="36">
        <f t="shared" si="2"/>
        <v>775340.79300378088</v>
      </c>
    </row>
    <row r="25" spans="1:15" ht="16.5" x14ac:dyDescent="0.3">
      <c r="A25" s="3" t="s">
        <v>156</v>
      </c>
      <c r="B25" s="5">
        <v>0.53426899999999999</v>
      </c>
      <c r="C25" s="5">
        <v>0.19773099999999999</v>
      </c>
      <c r="D25" s="5">
        <v>0.18602327312712238</v>
      </c>
      <c r="E25" s="5">
        <v>0.73199999999999998</v>
      </c>
      <c r="F25" s="8">
        <v>0.72029227312712241</v>
      </c>
      <c r="G25" s="9">
        <f t="shared" si="0"/>
        <v>-1.5994162394641465E-2</v>
      </c>
      <c r="H25" s="31">
        <v>559189.92581610382</v>
      </c>
      <c r="I25" s="31">
        <v>1317899.5376490895</v>
      </c>
      <c r="J25" s="31">
        <v>13195.516349768266</v>
      </c>
      <c r="K25" s="31">
        <v>31099.209934836388</v>
      </c>
      <c r="L25" s="34">
        <f t="shared" si="1"/>
        <v>1348998.747583926</v>
      </c>
      <c r="M25" s="34">
        <v>29331.707877706969</v>
      </c>
      <c r="N25" s="31">
        <v>69129.006918484316</v>
      </c>
      <c r="O25" s="36">
        <f t="shared" si="2"/>
        <v>1418127.7545024103</v>
      </c>
    </row>
    <row r="26" spans="1:15" ht="16.5" x14ac:dyDescent="0.3">
      <c r="A26" s="3" t="s">
        <v>185</v>
      </c>
      <c r="B26" s="5">
        <v>2.5631000000000001E-2</v>
      </c>
      <c r="C26" s="5">
        <v>0.177369</v>
      </c>
      <c r="D26" s="5">
        <v>0.17208869008680763</v>
      </c>
      <c r="E26" s="5">
        <v>0.20300000000000001</v>
      </c>
      <c r="F26" s="8">
        <v>0.19771969008680762</v>
      </c>
      <c r="G26" s="9">
        <f t="shared" si="0"/>
        <v>-2.6011378882721203E-2</v>
      </c>
      <c r="H26" s="31">
        <v>252191.46361877024</v>
      </c>
      <c r="I26" s="31">
        <v>594365.16639165266</v>
      </c>
      <c r="J26" s="31">
        <v>5951.1025285312498</v>
      </c>
      <c r="K26" s="31">
        <v>14025.566106913217</v>
      </c>
      <c r="L26" s="34">
        <f t="shared" si="1"/>
        <v>608390.73249856592</v>
      </c>
      <c r="M26" s="34">
        <v>13228.432771426102</v>
      </c>
      <c r="N26" s="31">
        <v>31176.78739981059</v>
      </c>
      <c r="O26" s="36">
        <f t="shared" si="2"/>
        <v>639567.51989837654</v>
      </c>
    </row>
    <row r="27" spans="1:15" ht="16.5" x14ac:dyDescent="0.3">
      <c r="A27" s="3" t="s">
        <v>131</v>
      </c>
      <c r="B27" s="5">
        <v>1.0843E-2</v>
      </c>
      <c r="C27" s="5">
        <v>0.24715700000000002</v>
      </c>
      <c r="D27" s="5">
        <v>0.24049047164018952</v>
      </c>
      <c r="E27" s="5">
        <v>0.25800000000000001</v>
      </c>
      <c r="F27" s="8">
        <v>0.25133347164018954</v>
      </c>
      <c r="G27" s="9">
        <f t="shared" si="0"/>
        <v>-2.5839257208567723E-2</v>
      </c>
      <c r="H27" s="31">
        <v>328627.74752209522</v>
      </c>
      <c r="I27" s="31">
        <v>774510.29877898854</v>
      </c>
      <c r="J27" s="31">
        <v>7754.8121223510243</v>
      </c>
      <c r="K27" s="31">
        <v>18276.551201609018</v>
      </c>
      <c r="L27" s="34">
        <f t="shared" si="1"/>
        <v>792786.8499805975</v>
      </c>
      <c r="M27" s="34">
        <v>17237.816072524991</v>
      </c>
      <c r="N27" s="31">
        <v>40626.107129711985</v>
      </c>
      <c r="O27" s="36">
        <f t="shared" si="2"/>
        <v>833412.95711030951</v>
      </c>
    </row>
    <row r="28" spans="1:15" ht="16.5" x14ac:dyDescent="0.3">
      <c r="A28" s="3" t="s">
        <v>142</v>
      </c>
      <c r="B28" s="5">
        <v>1.9934E-2</v>
      </c>
      <c r="C28" s="5">
        <v>0.18806599999999998</v>
      </c>
      <c r="D28" s="5">
        <v>0.18239897512573114</v>
      </c>
      <c r="E28" s="5">
        <v>0.20799999999999999</v>
      </c>
      <c r="F28" s="8">
        <v>0.20233297512573115</v>
      </c>
      <c r="G28" s="9">
        <f t="shared" si="0"/>
        <v>-2.7245311895523261E-2</v>
      </c>
      <c r="H28" s="31">
        <v>287309.5586503353</v>
      </c>
      <c r="I28" s="31">
        <v>677131.53800979373</v>
      </c>
      <c r="J28" s="31">
        <v>6779.8037904243974</v>
      </c>
      <c r="K28" s="31">
        <v>15978.650308679329</v>
      </c>
      <c r="L28" s="34">
        <f t="shared" si="1"/>
        <v>693110.18831847305</v>
      </c>
      <c r="M28" s="34">
        <v>15070.514785303792</v>
      </c>
      <c r="N28" s="31">
        <v>35518.208663539655</v>
      </c>
      <c r="O28" s="36">
        <f t="shared" si="2"/>
        <v>728628.39698201267</v>
      </c>
    </row>
    <row r="29" spans="1:15" ht="16.5" x14ac:dyDescent="0.3">
      <c r="A29" s="3" t="s">
        <v>143</v>
      </c>
      <c r="B29" s="5">
        <v>7.9469999999999992E-3</v>
      </c>
      <c r="C29" s="5">
        <v>0.23605299999999999</v>
      </c>
      <c r="D29" s="5">
        <v>0.22972366268846683</v>
      </c>
      <c r="E29" s="5">
        <v>0.24399999999999999</v>
      </c>
      <c r="F29" s="8">
        <v>0.23767066268846684</v>
      </c>
      <c r="G29" s="9">
        <f t="shared" si="0"/>
        <v>-2.5939907014480124E-2</v>
      </c>
      <c r="H29" s="31">
        <v>278789.76478580199</v>
      </c>
      <c r="I29" s="31">
        <v>657052.07685257238</v>
      </c>
      <c r="J29" s="31">
        <v>6578.7574660077807</v>
      </c>
      <c r="K29" s="31">
        <v>15504.824072257032</v>
      </c>
      <c r="L29" s="34">
        <f t="shared" si="1"/>
        <v>672556.90092482942</v>
      </c>
      <c r="M29" s="34">
        <v>14623.618134853547</v>
      </c>
      <c r="N29" s="31">
        <v>34464.962061956576</v>
      </c>
      <c r="O29" s="36">
        <f t="shared" si="2"/>
        <v>707021.86298678594</v>
      </c>
    </row>
    <row r="30" spans="1:15" ht="16.5" x14ac:dyDescent="0.3">
      <c r="A30" s="3" t="s">
        <v>100</v>
      </c>
      <c r="B30" s="5">
        <v>9.100638</v>
      </c>
      <c r="C30" s="5">
        <v>0.80236200000000046</v>
      </c>
      <c r="D30" s="5">
        <v>0.53500143279749268</v>
      </c>
      <c r="E30" s="5">
        <v>9.9030000000000005</v>
      </c>
      <c r="F30" s="8">
        <v>9.6356394327974932</v>
      </c>
      <c r="G30" s="9">
        <f t="shared" si="0"/>
        <v>-2.6997936706301795E-2</v>
      </c>
      <c r="H30" s="31">
        <v>12679038.876324296</v>
      </c>
      <c r="I30" s="31">
        <v>29881975.159970608</v>
      </c>
      <c r="J30" s="31">
        <v>299194.34715800546</v>
      </c>
      <c r="K30" s="31">
        <v>705141.62287757208</v>
      </c>
      <c r="L30" s="34">
        <f t="shared" si="1"/>
        <v>30587116.782848179</v>
      </c>
      <c r="M30" s="34">
        <v>665065.38712704927</v>
      </c>
      <c r="N30" s="31">
        <v>1567426.9612814784</v>
      </c>
      <c r="O30" s="36">
        <f t="shared" si="2"/>
        <v>32154543.744129658</v>
      </c>
    </row>
    <row r="31" spans="1:15" ht="16.5" x14ac:dyDescent="0.3">
      <c r="A31" s="3" t="s">
        <v>177</v>
      </c>
      <c r="B31" s="5">
        <v>3.5482E-2</v>
      </c>
      <c r="C31" s="5">
        <v>0.17351800000000001</v>
      </c>
      <c r="D31" s="5">
        <v>0.1665703016239411</v>
      </c>
      <c r="E31" s="5">
        <v>0.20899999999999999</v>
      </c>
      <c r="F31" s="8">
        <v>0.20205230162394111</v>
      </c>
      <c r="G31" s="9">
        <f t="shared" si="0"/>
        <v>-3.3242575962004195E-2</v>
      </c>
      <c r="H31" s="31">
        <v>353480.09736257419</v>
      </c>
      <c r="I31" s="31">
        <v>833082.34890392562</v>
      </c>
      <c r="J31" s="31">
        <v>8341.266873250861</v>
      </c>
      <c r="K31" s="31">
        <v>19658.708514144688</v>
      </c>
      <c r="L31" s="34">
        <f t="shared" si="1"/>
        <v>852741.05741807027</v>
      </c>
      <c r="M31" s="34">
        <v>18541.419431494025</v>
      </c>
      <c r="N31" s="31">
        <v>43698.441205751973</v>
      </c>
      <c r="O31" s="36">
        <f t="shared" si="2"/>
        <v>896439.49862382223</v>
      </c>
    </row>
    <row r="32" spans="1:15" ht="16.5" x14ac:dyDescent="0.3">
      <c r="A32" s="3" t="s">
        <v>112</v>
      </c>
      <c r="B32" s="5">
        <v>4.5182E-2</v>
      </c>
      <c r="C32" s="5">
        <v>0.23881799999999997</v>
      </c>
      <c r="D32" s="5">
        <v>0.22299528824591472</v>
      </c>
      <c r="E32" s="5">
        <v>0.28399999999999997</v>
      </c>
      <c r="F32" s="8">
        <v>0.26817728824591469</v>
      </c>
      <c r="G32" s="9">
        <f t="shared" si="0"/>
        <v>-5.5713773781990494E-2</v>
      </c>
      <c r="H32" s="31">
        <v>753677.42223046534</v>
      </c>
      <c r="I32" s="31">
        <v>1776267.9197849799</v>
      </c>
      <c r="J32" s="31">
        <v>17784.946202274354</v>
      </c>
      <c r="K32" s="31">
        <v>41915.584124452587</v>
      </c>
      <c r="L32" s="34">
        <f t="shared" si="1"/>
        <v>1818183.5039094326</v>
      </c>
      <c r="M32" s="34">
        <v>39533.340931748389</v>
      </c>
      <c r="N32" s="31">
        <v>93172.228844496465</v>
      </c>
      <c r="O32" s="36">
        <f t="shared" si="2"/>
        <v>1911355.732753929</v>
      </c>
    </row>
    <row r="33" spans="1:15" ht="16.5" x14ac:dyDescent="0.3">
      <c r="A33" s="3" t="s">
        <v>163</v>
      </c>
      <c r="B33" s="5">
        <v>1.5487000000000001E-2</v>
      </c>
      <c r="C33" s="5">
        <v>0.234513</v>
      </c>
      <c r="D33" s="5">
        <v>0.22715835860086506</v>
      </c>
      <c r="E33" s="5">
        <v>0.25</v>
      </c>
      <c r="F33" s="8">
        <v>0.24264535860086506</v>
      </c>
      <c r="G33" s="9">
        <f t="shared" si="0"/>
        <v>-2.941856559653977E-2</v>
      </c>
      <c r="H33" s="31">
        <v>342003.20667127706</v>
      </c>
      <c r="I33" s="31">
        <v>806033.59813532932</v>
      </c>
      <c r="J33" s="31">
        <v>8070.4402868446778</v>
      </c>
      <c r="K33" s="31">
        <v>19020.424066357322</v>
      </c>
      <c r="L33" s="34">
        <f t="shared" si="1"/>
        <v>825054.02220168663</v>
      </c>
      <c r="M33" s="34">
        <v>17939.411438216688</v>
      </c>
      <c r="N33" s="31">
        <v>42279.627991541507</v>
      </c>
      <c r="O33" s="36">
        <f t="shared" si="2"/>
        <v>867333.65019322815</v>
      </c>
    </row>
    <row r="34" spans="1:15" ht="16.5" x14ac:dyDescent="0.3">
      <c r="A34" s="3" t="s">
        <v>101</v>
      </c>
      <c r="B34" s="5">
        <v>0.18268400000000001</v>
      </c>
      <c r="C34" s="5">
        <v>0.328316</v>
      </c>
      <c r="D34" s="5">
        <v>0.26117234310296011</v>
      </c>
      <c r="E34" s="5">
        <v>0.51100000000000001</v>
      </c>
      <c r="F34" s="8">
        <v>0.44385634310296013</v>
      </c>
      <c r="G34" s="9">
        <f t="shared" si="0"/>
        <v>-0.13139658883960836</v>
      </c>
      <c r="H34" s="31">
        <v>3187714.6327080056</v>
      </c>
      <c r="I34" s="31">
        <v>7512809.9535625307</v>
      </c>
      <c r="J34" s="31">
        <v>75222.27889371285</v>
      </c>
      <c r="K34" s="31">
        <v>177283.9638165028</v>
      </c>
      <c r="L34" s="34">
        <f t="shared" si="1"/>
        <v>7690093.9173790338</v>
      </c>
      <c r="M34" s="34">
        <v>167208.15252103074</v>
      </c>
      <c r="N34" s="31">
        <v>394076.38930014271</v>
      </c>
      <c r="O34" s="36">
        <f t="shared" si="2"/>
        <v>8084170.3066791762</v>
      </c>
    </row>
    <row r="35" spans="1:15" ht="16.5" x14ac:dyDescent="0.3">
      <c r="A35" s="3" t="s">
        <v>102</v>
      </c>
      <c r="B35" s="5">
        <v>0.978155</v>
      </c>
      <c r="C35" s="5">
        <v>0.19584499999999994</v>
      </c>
      <c r="D35" s="5">
        <v>0.16505935023421262</v>
      </c>
      <c r="E35" s="5">
        <v>1.1739999999999999</v>
      </c>
      <c r="F35" s="8">
        <v>1.1432143502342127</v>
      </c>
      <c r="G35" s="9">
        <f t="shared" si="0"/>
        <v>-2.622287032860926E-2</v>
      </c>
      <c r="H35" s="31">
        <v>1440505.7122158855</v>
      </c>
      <c r="I35" s="31">
        <v>3394985.7185633793</v>
      </c>
      <c r="J35" s="31">
        <v>33992.41617190768</v>
      </c>
      <c r="K35" s="31">
        <v>80113.370231324778</v>
      </c>
      <c r="L35" s="34">
        <f t="shared" si="1"/>
        <v>3475099.0887947041</v>
      </c>
      <c r="M35" s="34">
        <v>75560.182321274187</v>
      </c>
      <c r="N35" s="31">
        <v>178080.33504994947</v>
      </c>
      <c r="O35" s="36">
        <f t="shared" si="2"/>
        <v>3653179.4238446536</v>
      </c>
    </row>
    <row r="36" spans="1:15" ht="16.5" x14ac:dyDescent="0.3">
      <c r="A36" s="3" t="s">
        <v>126</v>
      </c>
      <c r="B36" s="5">
        <v>1.3559E-2</v>
      </c>
      <c r="C36" s="5">
        <v>0.18244100000000002</v>
      </c>
      <c r="D36" s="5">
        <v>0.17169932038504915</v>
      </c>
      <c r="E36" s="5">
        <v>0.19600000000000001</v>
      </c>
      <c r="F36" s="8">
        <v>0.18525832038504914</v>
      </c>
      <c r="G36" s="9">
        <f t="shared" si="0"/>
        <v>-5.4804487831382032E-2</v>
      </c>
      <c r="H36" s="31">
        <v>495286.33697946556</v>
      </c>
      <c r="I36" s="31">
        <v>1167291.4771426145</v>
      </c>
      <c r="J36" s="31">
        <v>11687.547746664146</v>
      </c>
      <c r="K36" s="31">
        <v>27545.227588105365</v>
      </c>
      <c r="L36" s="34">
        <f t="shared" si="1"/>
        <v>1194836.7047307198</v>
      </c>
      <c r="M36" s="34">
        <v>25979.713656141132</v>
      </c>
      <c r="N36" s="31">
        <v>61229.022618236362</v>
      </c>
      <c r="O36" s="36">
        <f t="shared" si="2"/>
        <v>1256065.727348956</v>
      </c>
    </row>
    <row r="37" spans="1:15" ht="16.5" x14ac:dyDescent="0.3">
      <c r="A37" s="3" t="s">
        <v>119</v>
      </c>
      <c r="B37" s="5">
        <v>3.0193999999999999E-2</v>
      </c>
      <c r="C37" s="5">
        <v>0.20880599999999999</v>
      </c>
      <c r="D37" s="5">
        <v>0.1915218575552019</v>
      </c>
      <c r="E37" s="5">
        <v>0.23899999999999999</v>
      </c>
      <c r="F37" s="8">
        <v>0.2217158575552019</v>
      </c>
      <c r="G37" s="9">
        <f t="shared" si="0"/>
        <v>-7.2318587635138432E-2</v>
      </c>
      <c r="H37" s="31">
        <v>838943.92743523233</v>
      </c>
      <c r="I37" s="31">
        <v>1977224.1291128122</v>
      </c>
      <c r="J37" s="31">
        <v>19797.027449759305</v>
      </c>
      <c r="K37" s="31">
        <v>46657.659800981979</v>
      </c>
      <c r="L37" s="34">
        <f t="shared" si="1"/>
        <v>2023881.7889137941</v>
      </c>
      <c r="M37" s="34">
        <v>44005.904021595139</v>
      </c>
      <c r="N37" s="31">
        <v>103713.17129730069</v>
      </c>
      <c r="O37" s="36">
        <f t="shared" si="2"/>
        <v>2127594.9602110949</v>
      </c>
    </row>
    <row r="38" spans="1:15" ht="16.5" x14ac:dyDescent="0.3">
      <c r="A38" s="3" t="s">
        <v>120</v>
      </c>
      <c r="B38" s="5">
        <v>0.141482</v>
      </c>
      <c r="C38" s="5">
        <v>0.42251799999999995</v>
      </c>
      <c r="D38" s="5">
        <v>0.3608204948326042</v>
      </c>
      <c r="E38" s="5">
        <v>0.56399999999999995</v>
      </c>
      <c r="F38" s="8">
        <v>0.50230249483260425</v>
      </c>
      <c r="G38" s="9">
        <f t="shared" ref="G38:G69" si="3">(F38/E38)-1</f>
        <v>-0.10939273965850305</v>
      </c>
      <c r="H38" s="31">
        <v>2914807.6815549359</v>
      </c>
      <c r="I38" s="31">
        <v>6869622.4994592657</v>
      </c>
      <c r="J38" s="31">
        <v>68782.341459843563</v>
      </c>
      <c r="K38" s="31">
        <v>162106.3109748518</v>
      </c>
      <c r="L38" s="34">
        <f t="shared" si="1"/>
        <v>7031728.8104341179</v>
      </c>
      <c r="M38" s="34">
        <v>152893.11106649274</v>
      </c>
      <c r="N38" s="31">
        <v>360338.68115593801</v>
      </c>
      <c r="O38" s="36">
        <f t="shared" si="2"/>
        <v>7392067.4915900556</v>
      </c>
    </row>
    <row r="39" spans="1:15" ht="16.5" x14ac:dyDescent="0.3">
      <c r="A39" s="3" t="s">
        <v>173</v>
      </c>
      <c r="B39" s="5">
        <v>0.23329</v>
      </c>
      <c r="C39" s="5">
        <v>0.16871000000000003</v>
      </c>
      <c r="D39" s="5">
        <v>0.16236181236792016</v>
      </c>
      <c r="E39" s="5">
        <v>0.40200000000000002</v>
      </c>
      <c r="F39" s="8">
        <v>0.39565181236792013</v>
      </c>
      <c r="G39" s="9">
        <f t="shared" si="3"/>
        <v>-1.5791511522586843E-2</v>
      </c>
      <c r="H39" s="31">
        <v>306800.04886165261</v>
      </c>
      <c r="I39" s="31">
        <v>723066.75045225921</v>
      </c>
      <c r="J39" s="31">
        <v>7239.7317511670408</v>
      </c>
      <c r="K39" s="31">
        <v>17062.609119149663</v>
      </c>
      <c r="L39" s="34">
        <f t="shared" si="1"/>
        <v>740129.35957140883</v>
      </c>
      <c r="M39" s="34">
        <v>16092.867547538131</v>
      </c>
      <c r="N39" s="31">
        <v>37927.690970819276</v>
      </c>
      <c r="O39" s="36">
        <f t="shared" si="2"/>
        <v>778057.05054222816</v>
      </c>
    </row>
    <row r="40" spans="1:15" ht="16.5" x14ac:dyDescent="0.3">
      <c r="A40" s="3" t="s">
        <v>114</v>
      </c>
      <c r="B40" s="5">
        <v>0.18267700000000001</v>
      </c>
      <c r="C40" s="5">
        <v>0.16832299999999997</v>
      </c>
      <c r="D40" s="5">
        <v>0.13895148505524671</v>
      </c>
      <c r="E40" s="5">
        <v>0.35099999999999998</v>
      </c>
      <c r="F40" s="8">
        <v>0.32162848505524672</v>
      </c>
      <c r="G40" s="9">
        <f t="shared" si="3"/>
        <v>-8.3679529757131776E-2</v>
      </c>
      <c r="H40" s="31">
        <v>1401493.6170132533</v>
      </c>
      <c r="I40" s="31">
        <v>3303041.9623248605</v>
      </c>
      <c r="J40" s="31">
        <v>33071.826017616491</v>
      </c>
      <c r="K40" s="31">
        <v>77943.722169561152</v>
      </c>
      <c r="L40" s="34">
        <f t="shared" si="1"/>
        <v>3380985.6844944218</v>
      </c>
      <c r="M40" s="34">
        <v>73513.844704388408</v>
      </c>
      <c r="N40" s="31">
        <v>173257.52391787875</v>
      </c>
      <c r="O40" s="36">
        <f t="shared" si="2"/>
        <v>3554243.2084123008</v>
      </c>
    </row>
    <row r="41" spans="1:15" ht="16.5" x14ac:dyDescent="0.3">
      <c r="A41" s="3" t="s">
        <v>121</v>
      </c>
      <c r="B41" s="5">
        <v>7.7640000000000001E-3</v>
      </c>
      <c r="C41" s="5">
        <v>0.174236</v>
      </c>
      <c r="D41" s="5">
        <v>0.1670070668521626</v>
      </c>
      <c r="E41" s="5">
        <v>0.182</v>
      </c>
      <c r="F41" s="8">
        <v>0.17477106685216259</v>
      </c>
      <c r="G41" s="9">
        <f t="shared" si="3"/>
        <v>-3.9719412900205531E-2</v>
      </c>
      <c r="H41" s="31">
        <v>343772.39038344007</v>
      </c>
      <c r="I41" s="31">
        <v>810203.2125876518</v>
      </c>
      <c r="J41" s="31">
        <v>8112.1887009733764</v>
      </c>
      <c r="K41" s="31">
        <v>19118.816782566391</v>
      </c>
      <c r="L41" s="34">
        <f t="shared" si="1"/>
        <v>829322.02937021817</v>
      </c>
      <c r="M41" s="34">
        <v>18032.212072547409</v>
      </c>
      <c r="N41" s="31">
        <v>42498.340646100703</v>
      </c>
      <c r="O41" s="36">
        <f t="shared" si="2"/>
        <v>871820.37001631886</v>
      </c>
    </row>
    <row r="42" spans="1:15" ht="16.5" x14ac:dyDescent="0.3">
      <c r="A42" s="3" t="s">
        <v>132</v>
      </c>
      <c r="B42" s="5">
        <v>4.2748910000000002</v>
      </c>
      <c r="C42" s="5">
        <v>0.36510899999999946</v>
      </c>
      <c r="D42" s="5">
        <v>0.32879743147820351</v>
      </c>
      <c r="E42" s="5">
        <v>4.6399999999999997</v>
      </c>
      <c r="F42" s="8">
        <v>4.6036884314782034</v>
      </c>
      <c r="G42" s="9">
        <f t="shared" si="3"/>
        <v>-7.8257690779733879E-3</v>
      </c>
      <c r="H42" s="31">
        <v>1745297.9970286489</v>
      </c>
      <c r="I42" s="31">
        <v>4113320.5681183217</v>
      </c>
      <c r="J42" s="31">
        <v>41184.769595765509</v>
      </c>
      <c r="K42" s="31">
        <v>97064.318047627705</v>
      </c>
      <c r="L42" s="34">
        <f t="shared" si="1"/>
        <v>4210384.8861659495</v>
      </c>
      <c r="M42" s="34">
        <v>91547.734758773819</v>
      </c>
      <c r="N42" s="31">
        <v>215759.81923373725</v>
      </c>
      <c r="O42" s="36">
        <f t="shared" si="2"/>
        <v>4426144.7053996865</v>
      </c>
    </row>
    <row r="43" spans="1:15" ht="16.5" x14ac:dyDescent="0.3">
      <c r="A43" s="3" t="s">
        <v>152</v>
      </c>
      <c r="B43" s="5">
        <v>1.0704E-2</v>
      </c>
      <c r="C43" s="5">
        <v>0.17929600000000001</v>
      </c>
      <c r="D43" s="5">
        <v>0.17602877615112919</v>
      </c>
      <c r="E43" s="5">
        <v>0.19</v>
      </c>
      <c r="F43" s="8">
        <v>0.18673277615112918</v>
      </c>
      <c r="G43" s="9">
        <f t="shared" si="3"/>
        <v>-1.7195914994056927E-2</v>
      </c>
      <c r="H43" s="31">
        <v>140723.87413502112</v>
      </c>
      <c r="I43" s="31">
        <v>331658.20787644817</v>
      </c>
      <c r="J43" s="31">
        <v>3320.739691869996</v>
      </c>
      <c r="K43" s="31">
        <v>7826.323584391037</v>
      </c>
      <c r="L43" s="34">
        <f t="shared" si="1"/>
        <v>339484.53146083921</v>
      </c>
      <c r="M43" s="34">
        <v>7381.5199040353182</v>
      </c>
      <c r="N43" s="31">
        <v>17396.775620515913</v>
      </c>
      <c r="O43" s="36">
        <f t="shared" si="2"/>
        <v>356881.30708135513</v>
      </c>
    </row>
    <row r="44" spans="1:15" ht="16.5" x14ac:dyDescent="0.3">
      <c r="A44" s="3" t="s">
        <v>103</v>
      </c>
      <c r="B44" s="5">
        <v>0.140648</v>
      </c>
      <c r="C44" s="5">
        <v>0.33735199999999999</v>
      </c>
      <c r="D44" s="5">
        <v>0.26459811421533397</v>
      </c>
      <c r="E44" s="5">
        <v>0.47799999999999998</v>
      </c>
      <c r="F44" s="8">
        <v>0.40524611421533396</v>
      </c>
      <c r="G44" s="9">
        <f t="shared" si="3"/>
        <v>-0.15220478197628873</v>
      </c>
      <c r="H44" s="31">
        <v>3472003.5832393244</v>
      </c>
      <c r="I44" s="31">
        <v>8182822.5184655376</v>
      </c>
      <c r="J44" s="31">
        <v>81930.803710785636</v>
      </c>
      <c r="K44" s="31">
        <v>193094.62374894798</v>
      </c>
      <c r="L44" s="34">
        <f t="shared" si="1"/>
        <v>8375917.1422144854</v>
      </c>
      <c r="M44" s="34">
        <v>182120.22454678244</v>
      </c>
      <c r="N44" s="31">
        <v>429221.17986382515</v>
      </c>
      <c r="O44" s="36">
        <f t="shared" si="2"/>
        <v>8805138.32207831</v>
      </c>
    </row>
    <row r="45" spans="1:15" ht="16.5" x14ac:dyDescent="0.3">
      <c r="A45" s="3" t="s">
        <v>188</v>
      </c>
      <c r="B45" s="5">
        <v>0.45681500000000003</v>
      </c>
      <c r="C45" s="5">
        <v>0.16218499999999997</v>
      </c>
      <c r="D45" s="5">
        <v>0.14009688236317874</v>
      </c>
      <c r="E45" s="5">
        <v>0.61899999999999999</v>
      </c>
      <c r="F45" s="8">
        <v>0.59691188236317871</v>
      </c>
      <c r="G45" s="9">
        <f t="shared" si="3"/>
        <v>-3.5683550301811473E-2</v>
      </c>
      <c r="H45" s="31">
        <v>230075.34558687359</v>
      </c>
      <c r="I45" s="31">
        <v>542241.87091866776</v>
      </c>
      <c r="J45" s="31">
        <v>5429.2161646855529</v>
      </c>
      <c r="K45" s="31">
        <v>12795.583652179586</v>
      </c>
      <c r="L45" s="34">
        <f t="shared" si="1"/>
        <v>555037.45457084733</v>
      </c>
      <c r="M45" s="34">
        <v>12068.355517613236</v>
      </c>
      <c r="N45" s="31">
        <v>28442.71583332821</v>
      </c>
      <c r="O45" s="36">
        <f t="shared" si="2"/>
        <v>583480.17040417553</v>
      </c>
    </row>
    <row r="46" spans="1:15" ht="16.5" x14ac:dyDescent="0.3">
      <c r="A46" s="3" t="s">
        <v>104</v>
      </c>
      <c r="B46" s="5">
        <v>8.9377999999999999E-2</v>
      </c>
      <c r="C46" s="5">
        <v>0.25362200000000001</v>
      </c>
      <c r="D46" s="5">
        <v>0.22389345272594996</v>
      </c>
      <c r="E46" s="5">
        <v>0.34300000000000003</v>
      </c>
      <c r="F46" s="8">
        <v>0.31327145272594997</v>
      </c>
      <c r="G46" s="9">
        <f t="shared" si="3"/>
        <v>-8.6672149487026395E-2</v>
      </c>
      <c r="H46" s="31">
        <v>1391159.6442322694</v>
      </c>
      <c r="I46" s="31">
        <v>3278686.8419598779</v>
      </c>
      <c r="J46" s="31">
        <v>32827.969502157066</v>
      </c>
      <c r="K46" s="31">
        <v>77369.000819730558</v>
      </c>
      <c r="L46" s="34">
        <f t="shared" si="1"/>
        <v>3356055.8427796084</v>
      </c>
      <c r="M46" s="34">
        <v>72971.7872444198</v>
      </c>
      <c r="N46" s="31">
        <v>171980.0021978133</v>
      </c>
      <c r="O46" s="36">
        <f t="shared" si="2"/>
        <v>3528035.8449774217</v>
      </c>
    </row>
    <row r="47" spans="1:15" ht="16.5" x14ac:dyDescent="0.3">
      <c r="A47" s="3" t="s">
        <v>178</v>
      </c>
      <c r="B47" s="5">
        <v>1.2939000000000001E-2</v>
      </c>
      <c r="C47" s="5">
        <v>0.19306099999999998</v>
      </c>
      <c r="D47" s="5">
        <v>0.18327949699299614</v>
      </c>
      <c r="E47" s="5">
        <v>0.20599999999999999</v>
      </c>
      <c r="F47" s="8">
        <v>0.19621849699299615</v>
      </c>
      <c r="G47" s="9">
        <f t="shared" si="3"/>
        <v>-4.7483024305843835E-2</v>
      </c>
      <c r="H47" s="31">
        <v>459909.03709310852</v>
      </c>
      <c r="I47" s="31">
        <v>1083914.2111887282</v>
      </c>
      <c r="J47" s="31">
        <v>10852.729883341992</v>
      </c>
      <c r="K47" s="31">
        <v>25577.727772210466</v>
      </c>
      <c r="L47" s="34">
        <f t="shared" si="1"/>
        <v>1109491.9389609387</v>
      </c>
      <c r="M47" s="34">
        <v>24124.035329579259</v>
      </c>
      <c r="N47" s="31">
        <v>56855.557547255114</v>
      </c>
      <c r="O47" s="36">
        <f t="shared" si="2"/>
        <v>1166347.4965081939</v>
      </c>
    </row>
    <row r="48" spans="1:15" ht="16.5" x14ac:dyDescent="0.3">
      <c r="A48" s="3" t="s">
        <v>199</v>
      </c>
      <c r="B48" s="5">
        <v>0.20028299999999999</v>
      </c>
      <c r="C48" s="5">
        <v>0.25571700000000003</v>
      </c>
      <c r="D48" s="5">
        <v>0.19750706972682047</v>
      </c>
      <c r="E48" s="5">
        <v>0.45600000000000002</v>
      </c>
      <c r="F48" s="8">
        <v>0.39779006972682046</v>
      </c>
      <c r="G48" s="9">
        <f t="shared" si="3"/>
        <v>-0.12765335586223592</v>
      </c>
      <c r="H48" s="31">
        <v>2754864.2607323602</v>
      </c>
      <c r="I48" s="31">
        <v>6492667.6391862519</v>
      </c>
      <c r="J48" s="31">
        <v>65008.06741257431</v>
      </c>
      <c r="K48" s="31">
        <v>153211.09703730154</v>
      </c>
      <c r="L48" s="34">
        <f t="shared" si="1"/>
        <v>6645878.7362235533</v>
      </c>
      <c r="M48" s="34">
        <v>144503.45045219979</v>
      </c>
      <c r="N48" s="31">
        <v>340565.91821055266</v>
      </c>
      <c r="O48" s="36">
        <f t="shared" si="2"/>
        <v>6986444.6544341063</v>
      </c>
    </row>
    <row r="49" spans="1:15" ht="16.5" x14ac:dyDescent="0.3">
      <c r="A49" s="3" t="s">
        <v>179</v>
      </c>
      <c r="B49" s="5">
        <v>2.5235E-2</v>
      </c>
      <c r="C49" s="5">
        <v>0.21776499999999999</v>
      </c>
      <c r="D49" s="5">
        <v>0.2040783237559082</v>
      </c>
      <c r="E49" s="5">
        <v>0.24299999999999999</v>
      </c>
      <c r="F49" s="8">
        <v>0.22931332375590821</v>
      </c>
      <c r="G49" s="9">
        <f t="shared" si="3"/>
        <v>-5.6323770551818031E-2</v>
      </c>
      <c r="H49" s="31">
        <v>654681.83800764382</v>
      </c>
      <c r="I49" s="31">
        <v>1542954.9993382273</v>
      </c>
      <c r="J49" s="31">
        <v>15448.892225156247</v>
      </c>
      <c r="K49" s="31">
        <v>36409.969101302595</v>
      </c>
      <c r="L49" s="34">
        <f t="shared" si="1"/>
        <v>1579364.9684395299</v>
      </c>
      <c r="M49" s="34">
        <v>34340.633725214051</v>
      </c>
      <c r="N49" s="31">
        <v>80934.049809616554</v>
      </c>
      <c r="O49" s="36">
        <f t="shared" si="2"/>
        <v>1660299.0182491464</v>
      </c>
    </row>
    <row r="50" spans="1:15" ht="16.5" x14ac:dyDescent="0.3">
      <c r="A50" s="3" t="s">
        <v>122</v>
      </c>
      <c r="B50" s="5">
        <v>1.9678999999999999E-2</v>
      </c>
      <c r="C50" s="5">
        <v>0.203321</v>
      </c>
      <c r="D50" s="5">
        <v>0.18358452790031896</v>
      </c>
      <c r="E50" s="5">
        <v>0.223</v>
      </c>
      <c r="F50" s="8">
        <v>0.20326352790031896</v>
      </c>
      <c r="G50" s="9">
        <f t="shared" si="3"/>
        <v>-8.8504359191394877E-2</v>
      </c>
      <c r="H50" s="31">
        <v>935583.85721125081</v>
      </c>
      <c r="I50" s="31">
        <v>2204985.240124207</v>
      </c>
      <c r="J50" s="31">
        <v>22077.493735947821</v>
      </c>
      <c r="K50" s="31">
        <v>52032.265682527403</v>
      </c>
      <c r="L50" s="34">
        <f t="shared" si="1"/>
        <v>2257017.5058067343</v>
      </c>
      <c r="M50" s="34">
        <v>49075.047900350299</v>
      </c>
      <c r="N50" s="31">
        <v>115660.13612206605</v>
      </c>
      <c r="O50" s="36">
        <f t="shared" si="2"/>
        <v>2372677.6419288004</v>
      </c>
    </row>
    <row r="51" spans="1:15" ht="16.5" x14ac:dyDescent="0.3">
      <c r="A51" s="3" t="s">
        <v>123</v>
      </c>
      <c r="B51" s="5">
        <v>1.6074000000000001E-2</v>
      </c>
      <c r="C51" s="5">
        <v>0.205926</v>
      </c>
      <c r="D51" s="5">
        <v>0.19308813195990668</v>
      </c>
      <c r="E51" s="5">
        <v>0.222</v>
      </c>
      <c r="F51" s="8">
        <v>0.20916213195990668</v>
      </c>
      <c r="G51" s="9">
        <f t="shared" si="3"/>
        <v>-5.7828234414834756E-2</v>
      </c>
      <c r="H51" s="31">
        <v>594099.7760213986</v>
      </c>
      <c r="I51" s="31">
        <v>1400175.1175923648</v>
      </c>
      <c r="J51" s="31">
        <v>14019.303542428359</v>
      </c>
      <c r="K51" s="31">
        <v>33040.712651902526</v>
      </c>
      <c r="L51" s="34">
        <f t="shared" si="1"/>
        <v>1433215.8302442674</v>
      </c>
      <c r="M51" s="34">
        <v>31162.866632546473</v>
      </c>
      <c r="N51" s="31">
        <v>73444.684231238163</v>
      </c>
      <c r="O51" s="36">
        <f t="shared" si="2"/>
        <v>1506660.5144755056</v>
      </c>
    </row>
    <row r="52" spans="1:15" ht="16.5" x14ac:dyDescent="0.3">
      <c r="A52" s="3" t="s">
        <v>105</v>
      </c>
      <c r="B52" s="5">
        <v>0.16489400000000001</v>
      </c>
      <c r="C52" s="5">
        <v>0.21310599999999999</v>
      </c>
      <c r="D52" s="5">
        <v>0.15986213617091075</v>
      </c>
      <c r="E52" s="5">
        <v>0.378</v>
      </c>
      <c r="F52" s="8">
        <v>0.32475613617091076</v>
      </c>
      <c r="G52" s="9">
        <f t="shared" si="3"/>
        <v>-0.14085678261663825</v>
      </c>
      <c r="H52" s="31">
        <v>2518849.463810578</v>
      </c>
      <c r="I52" s="31">
        <v>5936427.6617088132</v>
      </c>
      <c r="J52" s="31">
        <v>59438.69470432424</v>
      </c>
      <c r="K52" s="31">
        <v>140085.19226266505</v>
      </c>
      <c r="L52" s="34">
        <f t="shared" si="1"/>
        <v>6076512.8539714785</v>
      </c>
      <c r="M52" s="34">
        <v>132123.5473843416</v>
      </c>
      <c r="N52" s="31">
        <v>311388.9467093951</v>
      </c>
      <c r="O52" s="36">
        <f t="shared" si="2"/>
        <v>6387901.8006808739</v>
      </c>
    </row>
    <row r="53" spans="1:15" ht="16.5" x14ac:dyDescent="0.3">
      <c r="A53" s="3" t="s">
        <v>106</v>
      </c>
      <c r="B53" s="5">
        <v>1.9853890000000001</v>
      </c>
      <c r="C53" s="5">
        <v>0.49461099999999991</v>
      </c>
      <c r="D53" s="5">
        <v>0.33687684271909241</v>
      </c>
      <c r="E53" s="5">
        <v>2.48</v>
      </c>
      <c r="F53" s="8">
        <v>2.3222658427190925</v>
      </c>
      <c r="G53" s="9">
        <f t="shared" si="3"/>
        <v>-6.3602482774559488E-2</v>
      </c>
      <c r="H53" s="31">
        <v>7482022.3404708654</v>
      </c>
      <c r="I53" s="31">
        <v>17633639.892199114</v>
      </c>
      <c r="J53" s="31">
        <v>176557.45135058416</v>
      </c>
      <c r="K53" s="31">
        <v>416110.82882769546</v>
      </c>
      <c r="L53" s="34">
        <f t="shared" si="1"/>
        <v>18049750.721026808</v>
      </c>
      <c r="M53" s="34">
        <v>392461.45807236992</v>
      </c>
      <c r="N53" s="31">
        <v>924953.67005012766</v>
      </c>
      <c r="O53" s="36">
        <f t="shared" si="2"/>
        <v>18974704.391076937</v>
      </c>
    </row>
    <row r="54" spans="1:15" ht="16.5" x14ac:dyDescent="0.3">
      <c r="A54" s="3" t="s">
        <v>144</v>
      </c>
      <c r="B54" s="5">
        <v>0.43906299999999998</v>
      </c>
      <c r="C54" s="5">
        <v>0.42593700000000001</v>
      </c>
      <c r="D54" s="5">
        <v>0.3822731281322494</v>
      </c>
      <c r="E54" s="5">
        <v>0.86499999999999999</v>
      </c>
      <c r="F54" s="8">
        <v>0.82133612813224932</v>
      </c>
      <c r="G54" s="9">
        <f t="shared" si="3"/>
        <v>-5.0478464586995009E-2</v>
      </c>
      <c r="H54" s="31">
        <v>2071422.2045475021</v>
      </c>
      <c r="I54" s="31">
        <v>4881930.5205919947</v>
      </c>
      <c r="J54" s="31">
        <v>48880.504289285513</v>
      </c>
      <c r="K54" s="31">
        <v>115201.63548884973</v>
      </c>
      <c r="L54" s="34">
        <f t="shared" si="1"/>
        <v>4997132.1560808448</v>
      </c>
      <c r="M54" s="34">
        <v>108654.23032525112</v>
      </c>
      <c r="N54" s="31">
        <v>256076.43002559672</v>
      </c>
      <c r="O54" s="36">
        <f t="shared" si="2"/>
        <v>5253208.5861064419</v>
      </c>
    </row>
    <row r="55" spans="1:15" ht="16.5" x14ac:dyDescent="0.3">
      <c r="A55" s="3" t="s">
        <v>107</v>
      </c>
      <c r="B55" s="5">
        <v>1.016167</v>
      </c>
      <c r="C55" s="5">
        <v>0.95083300000000004</v>
      </c>
      <c r="D55" s="5">
        <v>0.63381042747176541</v>
      </c>
      <c r="E55" s="5">
        <v>1.9670000000000001</v>
      </c>
      <c r="F55" s="8">
        <v>1.6499774274717653</v>
      </c>
      <c r="G55" s="9">
        <f t="shared" si="3"/>
        <v>-0.16117060118364757</v>
      </c>
      <c r="H55" s="31">
        <v>15036456.376077861</v>
      </c>
      <c r="I55" s="31">
        <v>35437939.760793582</v>
      </c>
      <c r="J55" s="31">
        <v>354823.64183070324</v>
      </c>
      <c r="K55" s="31">
        <v>836248.81623749586</v>
      </c>
      <c r="L55" s="34">
        <f t="shared" si="1"/>
        <v>36274188.577031076</v>
      </c>
      <c r="M55" s="34">
        <v>788721.19395806501</v>
      </c>
      <c r="N55" s="31">
        <v>1858859.1261445738</v>
      </c>
      <c r="O55" s="36">
        <f t="shared" si="2"/>
        <v>38133047.703175649</v>
      </c>
    </row>
    <row r="56" spans="1:15" ht="16.5" x14ac:dyDescent="0.3">
      <c r="A56" s="3" t="s">
        <v>108</v>
      </c>
      <c r="B56" s="5">
        <v>3.4946999999999999E-2</v>
      </c>
      <c r="C56" s="5">
        <v>0.20505299999999999</v>
      </c>
      <c r="D56" s="5">
        <v>0.18915695845541844</v>
      </c>
      <c r="E56" s="5">
        <v>0.24</v>
      </c>
      <c r="F56" s="8">
        <v>0.22410395845541844</v>
      </c>
      <c r="G56" s="9">
        <f t="shared" si="3"/>
        <v>-6.6233506435756428E-2</v>
      </c>
      <c r="H56" s="31">
        <v>752461.10594562255</v>
      </c>
      <c r="I56" s="31">
        <v>1773401.3039977052</v>
      </c>
      <c r="J56" s="31">
        <v>17756.244108974468</v>
      </c>
      <c r="K56" s="31">
        <v>41847.938993982338</v>
      </c>
      <c r="L56" s="34">
        <f t="shared" si="1"/>
        <v>1815249.2429916875</v>
      </c>
      <c r="M56" s="34">
        <v>39469.540365417022</v>
      </c>
      <c r="N56" s="31">
        <v>93021.863587563159</v>
      </c>
      <c r="O56" s="36">
        <f t="shared" si="2"/>
        <v>1908271.1065792507</v>
      </c>
    </row>
    <row r="57" spans="1:15" ht="16.5" x14ac:dyDescent="0.3">
      <c r="A57" s="3" t="s">
        <v>180</v>
      </c>
      <c r="B57" s="5">
        <v>9.0272000000000005E-2</v>
      </c>
      <c r="C57" s="5">
        <v>0.243728</v>
      </c>
      <c r="D57" s="5">
        <v>0.22286962873039304</v>
      </c>
      <c r="E57" s="5">
        <v>0.33400000000000002</v>
      </c>
      <c r="F57" s="8">
        <v>0.31314162873039303</v>
      </c>
      <c r="G57" s="9">
        <f t="shared" si="3"/>
        <v>-6.2450213382056807E-2</v>
      </c>
      <c r="H57" s="31">
        <v>1012478.1798443496</v>
      </c>
      <c r="I57" s="31">
        <v>2386209.878780032</v>
      </c>
      <c r="J57" s="31">
        <v>23892.011924966646</v>
      </c>
      <c r="K57" s="31">
        <v>56308.724488314612</v>
      </c>
      <c r="L57" s="34">
        <f t="shared" si="1"/>
        <v>2442518.6032683467</v>
      </c>
      <c r="M57" s="34">
        <v>53108.457131813979</v>
      </c>
      <c r="N57" s="31">
        <v>125166.08019560728</v>
      </c>
      <c r="O57" s="36">
        <f t="shared" si="2"/>
        <v>2567684.6834639539</v>
      </c>
    </row>
    <row r="58" spans="1:15" ht="16.5" x14ac:dyDescent="0.3">
      <c r="A58" s="3" t="s">
        <v>189</v>
      </c>
      <c r="B58" s="5">
        <v>3.1126000000000001E-2</v>
      </c>
      <c r="C58" s="5">
        <v>0.35187400000000002</v>
      </c>
      <c r="D58" s="5">
        <v>0.36146719576503039</v>
      </c>
      <c r="E58" s="5">
        <v>0.38300000000000001</v>
      </c>
      <c r="F58" s="8">
        <v>0.39259319576503038</v>
      </c>
      <c r="G58" s="9">
        <f t="shared" si="3"/>
        <v>2.5047508524883577E-2</v>
      </c>
      <c r="H58" s="31">
        <v>361162.53124473616</v>
      </c>
      <c r="I58" s="31">
        <v>851188.3189758017</v>
      </c>
      <c r="J58" s="31">
        <v>8522.5535474522039</v>
      </c>
      <c r="K58" s="31">
        <v>20085.965181480398</v>
      </c>
      <c r="L58" s="34">
        <f t="shared" si="1"/>
        <v>871274.28415728209</v>
      </c>
      <c r="M58" s="34">
        <v>18944.393262062455</v>
      </c>
      <c r="N58" s="31">
        <v>44648.170448845434</v>
      </c>
      <c r="O58" s="36">
        <f t="shared" si="2"/>
        <v>915922.45460612758</v>
      </c>
    </row>
    <row r="59" spans="1:15" ht="16.5" x14ac:dyDescent="0.3">
      <c r="A59" s="3" t="s">
        <v>184</v>
      </c>
      <c r="B59" s="5">
        <v>2.2713000000000001E-2</v>
      </c>
      <c r="C59" s="5">
        <v>0.21628699999999998</v>
      </c>
      <c r="D59" s="5">
        <v>0.20205817184526126</v>
      </c>
      <c r="E59" s="5">
        <v>0.23899999999999999</v>
      </c>
      <c r="F59" s="8">
        <v>0.22477117184526127</v>
      </c>
      <c r="G59" s="9">
        <f t="shared" si="3"/>
        <v>-5.9534845835726879E-2</v>
      </c>
      <c r="H59" s="31">
        <v>675028.51378707588</v>
      </c>
      <c r="I59" s="31">
        <v>1590908.0710307739</v>
      </c>
      <c r="J59" s="31">
        <v>15929.024073953624</v>
      </c>
      <c r="K59" s="31">
        <v>37541.544461171936</v>
      </c>
      <c r="L59" s="34">
        <f t="shared" si="1"/>
        <v>1628449.6154919458</v>
      </c>
      <c r="M59" s="34">
        <v>35407.896783241653</v>
      </c>
      <c r="N59" s="31">
        <v>83449.376759886189</v>
      </c>
      <c r="O59" s="36">
        <f t="shared" si="2"/>
        <v>1711898.992251832</v>
      </c>
    </row>
    <row r="60" spans="1:15" ht="16.5" x14ac:dyDescent="0.3">
      <c r="A60" s="3" t="s">
        <v>145</v>
      </c>
      <c r="B60" s="5">
        <v>1.4765790000000001</v>
      </c>
      <c r="C60" s="5">
        <v>0.46742099999999986</v>
      </c>
      <c r="D60" s="5">
        <v>0.40023721423894892</v>
      </c>
      <c r="E60" s="5">
        <v>1.944</v>
      </c>
      <c r="F60" s="8">
        <v>1.8768162142389491</v>
      </c>
      <c r="G60" s="9">
        <f t="shared" si="3"/>
        <v>-3.455956057667231E-2</v>
      </c>
      <c r="H60" s="31">
        <v>3173188.9897891879</v>
      </c>
      <c r="I60" s="31">
        <v>7478575.899615963</v>
      </c>
      <c r="J60" s="31">
        <v>74879.509201740148</v>
      </c>
      <c r="K60" s="31">
        <v>176476.1237648215</v>
      </c>
      <c r="L60" s="34">
        <f t="shared" si="1"/>
        <v>7655052.0233807843</v>
      </c>
      <c r="M60" s="34">
        <v>166446.22549917083</v>
      </c>
      <c r="N60" s="31">
        <v>392280.67871332192</v>
      </c>
      <c r="O60" s="36">
        <f t="shared" si="2"/>
        <v>8047332.702094106</v>
      </c>
    </row>
    <row r="61" spans="1:15" ht="16.5" x14ac:dyDescent="0.3">
      <c r="A61" s="3" t="s">
        <v>175</v>
      </c>
      <c r="B61" s="5">
        <v>1.5944E-2</v>
      </c>
      <c r="C61" s="5">
        <v>0.190056</v>
      </c>
      <c r="D61" s="5">
        <v>0.18513773747708218</v>
      </c>
      <c r="E61" s="5">
        <v>0.20599999999999999</v>
      </c>
      <c r="F61" s="8">
        <v>0.20108173747708219</v>
      </c>
      <c r="G61" s="9">
        <f t="shared" si="3"/>
        <v>-2.3875060790863101E-2</v>
      </c>
      <c r="H61" s="31">
        <v>230806.71594366804</v>
      </c>
      <c r="I61" s="31">
        <v>543965.56551789178</v>
      </c>
      <c r="J61" s="31">
        <v>5446.4747186317109</v>
      </c>
      <c r="K61" s="31">
        <v>12836.258634356596</v>
      </c>
      <c r="L61" s="34">
        <f t="shared" si="1"/>
        <v>556801.82415224833</v>
      </c>
      <c r="M61" s="34">
        <v>12106.718765350117</v>
      </c>
      <c r="N61" s="31">
        <v>28533.13038502344</v>
      </c>
      <c r="O61" s="36">
        <f t="shared" si="2"/>
        <v>585334.95453727175</v>
      </c>
    </row>
    <row r="62" spans="1:15" ht="16.5" x14ac:dyDescent="0.3">
      <c r="A62" s="3" t="s">
        <v>167</v>
      </c>
      <c r="B62" s="5">
        <v>0.68527499999999997</v>
      </c>
      <c r="C62" s="5">
        <v>0.19072500000000003</v>
      </c>
      <c r="D62" s="5">
        <v>0.18344335472942985</v>
      </c>
      <c r="E62" s="5">
        <v>0.876</v>
      </c>
      <c r="F62" s="8">
        <v>0.86871835472942982</v>
      </c>
      <c r="G62" s="9">
        <f t="shared" si="3"/>
        <v>-8.3123804458563599E-3</v>
      </c>
      <c r="H62" s="31">
        <v>339812.03847439587</v>
      </c>
      <c r="I62" s="31">
        <v>800869.45010571915</v>
      </c>
      <c r="J62" s="31">
        <v>8018.7340696327155</v>
      </c>
      <c r="K62" s="31">
        <v>18898.562787011531</v>
      </c>
      <c r="L62" s="34">
        <f t="shared" si="1"/>
        <v>819768.01289273065</v>
      </c>
      <c r="M62" s="34">
        <v>17824.476060280576</v>
      </c>
      <c r="N62" s="31">
        <v>42008.74814473372</v>
      </c>
      <c r="O62" s="36">
        <f t="shared" si="2"/>
        <v>861776.76103746437</v>
      </c>
    </row>
    <row r="63" spans="1:15" ht="16.5" x14ac:dyDescent="0.3">
      <c r="A63" s="3" t="s">
        <v>124</v>
      </c>
      <c r="B63" s="5">
        <v>1.4789E-2</v>
      </c>
      <c r="C63" s="5">
        <v>0.197211</v>
      </c>
      <c r="D63" s="5">
        <v>0.18403933111008641</v>
      </c>
      <c r="E63" s="5">
        <v>0.21199999999999999</v>
      </c>
      <c r="F63" s="8">
        <v>0.19882833111008641</v>
      </c>
      <c r="G63" s="9">
        <f t="shared" si="3"/>
        <v>-6.2130513631667883E-2</v>
      </c>
      <c r="H63" s="31">
        <v>601865.94108841382</v>
      </c>
      <c r="I63" s="31">
        <v>1418478.4254285858</v>
      </c>
      <c r="J63" s="31">
        <v>14202.56606806707</v>
      </c>
      <c r="K63" s="31">
        <v>33472.626008451603</v>
      </c>
      <c r="L63" s="34">
        <f t="shared" si="1"/>
        <v>1451951.0514370375</v>
      </c>
      <c r="M63" s="34">
        <v>31570.232492622104</v>
      </c>
      <c r="N63" s="31">
        <v>74404.764615133085</v>
      </c>
      <c r="O63" s="36">
        <f t="shared" si="2"/>
        <v>1526355.8160521707</v>
      </c>
    </row>
    <row r="64" spans="1:15" ht="16.5" x14ac:dyDescent="0.3">
      <c r="A64" s="3" t="s">
        <v>176</v>
      </c>
      <c r="B64" s="5">
        <v>1.239741</v>
      </c>
      <c r="C64" s="5">
        <v>0.1062590000000001</v>
      </c>
      <c r="D64" s="5">
        <v>0.10318198120806882</v>
      </c>
      <c r="E64" s="5">
        <v>1.3460000000000001</v>
      </c>
      <c r="F64" s="8">
        <v>1.3429229812080687</v>
      </c>
      <c r="G64" s="9">
        <f t="shared" si="3"/>
        <v>-2.2860466507662602E-3</v>
      </c>
      <c r="H64" s="31">
        <v>158758.52661043406</v>
      </c>
      <c r="I64" s="31">
        <v>374162.30006716668</v>
      </c>
      <c r="J64" s="31">
        <v>3746.3134381324053</v>
      </c>
      <c r="K64" s="31">
        <v>8829.3163379108246</v>
      </c>
      <c r="L64" s="34">
        <f t="shared" si="1"/>
        <v>382991.61640507751</v>
      </c>
      <c r="M64" s="34">
        <v>8327.508259087801</v>
      </c>
      <c r="N64" s="31">
        <v>19626.282194557964</v>
      </c>
      <c r="O64" s="36">
        <f t="shared" si="2"/>
        <v>402617.89859963546</v>
      </c>
    </row>
    <row r="65" spans="1:15" ht="16.5" x14ac:dyDescent="0.3">
      <c r="A65" s="3" t="s">
        <v>174</v>
      </c>
      <c r="B65" s="5">
        <v>1.3165E-2</v>
      </c>
      <c r="C65" s="5">
        <v>0.19083499999999998</v>
      </c>
      <c r="D65" s="5">
        <v>0.18646484643599173</v>
      </c>
      <c r="E65" s="5">
        <v>0.20399999999999999</v>
      </c>
      <c r="F65" s="8">
        <v>0.19962984643599174</v>
      </c>
      <c r="G65" s="9">
        <f t="shared" si="3"/>
        <v>-2.1422321392197241E-2</v>
      </c>
      <c r="H65" s="31">
        <v>202307.45306880213</v>
      </c>
      <c r="I65" s="31">
        <v>476798.46605466318</v>
      </c>
      <c r="J65" s="31">
        <v>4773.961728214781</v>
      </c>
      <c r="K65" s="31">
        <v>11251.279152045696</v>
      </c>
      <c r="L65" s="34">
        <f t="shared" si="1"/>
        <v>488049.7452067089</v>
      </c>
      <c r="M65" s="34">
        <v>10611.820494149113</v>
      </c>
      <c r="N65" s="31">
        <v>25009.952213362092</v>
      </c>
      <c r="O65" s="36">
        <f t="shared" si="2"/>
        <v>513059.697420071</v>
      </c>
    </row>
    <row r="66" spans="1:15" ht="16.5" x14ac:dyDescent="0.3">
      <c r="A66" s="3" t="s">
        <v>113</v>
      </c>
      <c r="B66" s="5">
        <v>0.24160799999999999</v>
      </c>
      <c r="C66" s="5">
        <v>0.19739200000000001</v>
      </c>
      <c r="D66" s="5">
        <v>0.15457264487619998</v>
      </c>
      <c r="E66" s="5">
        <v>0.439</v>
      </c>
      <c r="F66" s="8">
        <v>0.39618064487619997</v>
      </c>
      <c r="G66" s="9">
        <f t="shared" si="3"/>
        <v>-9.7538394359453329E-2</v>
      </c>
      <c r="H66" s="31">
        <v>2022571.2932239696</v>
      </c>
      <c r="I66" s="31">
        <v>4766798.6298429612</v>
      </c>
      <c r="J66" s="31">
        <v>47727.742107223661</v>
      </c>
      <c r="K66" s="31">
        <v>112484.80409289521</v>
      </c>
      <c r="L66" s="34">
        <f t="shared" si="1"/>
        <v>4879283.4339358564</v>
      </c>
      <c r="M66" s="34">
        <v>106091.80815999035</v>
      </c>
      <c r="N66" s="31">
        <v>250037.31016496907</v>
      </c>
      <c r="O66" s="36">
        <f t="shared" si="2"/>
        <v>5129320.7441008259</v>
      </c>
    </row>
    <row r="67" spans="1:15" ht="16.5" x14ac:dyDescent="0.3">
      <c r="A67" s="3" t="s">
        <v>135</v>
      </c>
      <c r="B67" s="5">
        <v>0.9264</v>
      </c>
      <c r="C67" s="5">
        <v>0.24759999999999993</v>
      </c>
      <c r="D67" s="5">
        <v>0.23972800495884813</v>
      </c>
      <c r="E67" s="5">
        <v>1.1739999999999999</v>
      </c>
      <c r="F67" s="8">
        <v>1.1661280049588481</v>
      </c>
      <c r="G67" s="9">
        <f t="shared" si="3"/>
        <v>-6.7052768663985463E-3</v>
      </c>
      <c r="H67" s="31">
        <v>356370.15455000103</v>
      </c>
      <c r="I67" s="31">
        <v>839893.63940693415</v>
      </c>
      <c r="J67" s="31">
        <v>8409.465163505869</v>
      </c>
      <c r="K67" s="31">
        <v>19819.438332487465</v>
      </c>
      <c r="L67" s="34">
        <f t="shared" si="1"/>
        <v>859713.07773942163</v>
      </c>
      <c r="M67" s="34">
        <v>18693.014281933662</v>
      </c>
      <c r="N67" s="31">
        <v>44055.720144589795</v>
      </c>
      <c r="O67" s="36">
        <f t="shared" si="2"/>
        <v>903768.79788401141</v>
      </c>
    </row>
    <row r="68" spans="1:15" ht="16.5" x14ac:dyDescent="0.3">
      <c r="A68" s="3" t="s">
        <v>168</v>
      </c>
      <c r="B68" s="5">
        <v>1.117742</v>
      </c>
      <c r="C68" s="5">
        <v>0.34525800000000006</v>
      </c>
      <c r="D68" s="5">
        <v>0.32055877184352399</v>
      </c>
      <c r="E68" s="5">
        <v>1.4630000000000001</v>
      </c>
      <c r="F68" s="8">
        <v>1.4383007718435241</v>
      </c>
      <c r="G68" s="9">
        <f t="shared" si="3"/>
        <v>-1.6882589307228968E-2</v>
      </c>
      <c r="H68" s="31">
        <v>1167202.7148301601</v>
      </c>
      <c r="I68" s="31">
        <v>2750864.8621887076</v>
      </c>
      <c r="J68" s="31">
        <v>27543.133014346007</v>
      </c>
      <c r="K68" s="31">
        <v>64913.691376034119</v>
      </c>
      <c r="L68" s="34">
        <f t="shared" si="1"/>
        <v>2815778.5535647417</v>
      </c>
      <c r="M68" s="34">
        <v>61224.366686326917</v>
      </c>
      <c r="N68" s="31">
        <v>144293.66629058981</v>
      </c>
      <c r="O68" s="36">
        <f t="shared" si="2"/>
        <v>2960072.2198553314</v>
      </c>
    </row>
    <row r="69" spans="1:15" ht="16.5" x14ac:dyDescent="0.3">
      <c r="A69" s="3" t="s">
        <v>157</v>
      </c>
      <c r="B69" s="5">
        <v>7.2932999999999998E-2</v>
      </c>
      <c r="C69" s="5">
        <v>0.22906699999999999</v>
      </c>
      <c r="D69" s="5">
        <v>0.20618954401294393</v>
      </c>
      <c r="E69" s="5">
        <v>0.30199999999999999</v>
      </c>
      <c r="F69" s="8">
        <v>0.2791225440129439</v>
      </c>
      <c r="G69" s="9">
        <f t="shared" si="3"/>
        <v>-7.5753165520053289E-2</v>
      </c>
      <c r="H69" s="31">
        <v>1071462.2774187047</v>
      </c>
      <c r="I69" s="31">
        <v>2525223.6759410622</v>
      </c>
      <c r="J69" s="31">
        <v>25283.892550825258</v>
      </c>
      <c r="K69" s="31">
        <v>59589.1105407004</v>
      </c>
      <c r="L69" s="34">
        <f t="shared" si="1"/>
        <v>2584812.7864817628</v>
      </c>
      <c r="M69" s="34">
        <v>56202.404714929406</v>
      </c>
      <c r="N69" s="31">
        <v>132457.89984587629</v>
      </c>
      <c r="O69" s="36">
        <f t="shared" si="2"/>
        <v>2717270.686327639</v>
      </c>
    </row>
    <row r="70" spans="1:15" ht="16.5" x14ac:dyDescent="0.3">
      <c r="A70" s="3" t="s">
        <v>169</v>
      </c>
      <c r="B70" s="5">
        <v>9.9939999999999994E-3</v>
      </c>
      <c r="C70" s="5">
        <v>0.29700599999999999</v>
      </c>
      <c r="D70" s="5">
        <v>0.28902353339516779</v>
      </c>
      <c r="E70" s="5">
        <v>0.307</v>
      </c>
      <c r="F70" s="8">
        <v>0.29901753339516779</v>
      </c>
      <c r="G70" s="9">
        <f t="shared" ref="G70:G98" si="4">(F70/E70)-1</f>
        <v>-2.6001519885446966E-2</v>
      </c>
      <c r="H70" s="31">
        <v>374660.27888199501</v>
      </c>
      <c r="I70" s="31">
        <v>882999.82799840439</v>
      </c>
      <c r="J70" s="31">
        <v>8841.067421557731</v>
      </c>
      <c r="K70" s="31">
        <v>20836.639090360044</v>
      </c>
      <c r="L70" s="34">
        <f t="shared" si="1"/>
        <v>903836.46708876442</v>
      </c>
      <c r="M70" s="34">
        <v>19652.403139252681</v>
      </c>
      <c r="N70" s="31">
        <v>46316.80903963944</v>
      </c>
      <c r="O70" s="36">
        <f t="shared" si="2"/>
        <v>950153.27612840384</v>
      </c>
    </row>
    <row r="71" spans="1:15" ht="16.5" x14ac:dyDescent="0.3">
      <c r="A71" s="3" t="s">
        <v>170</v>
      </c>
      <c r="B71" s="5">
        <v>7.2550000000000002E-3</v>
      </c>
      <c r="C71" s="5">
        <v>0.21574499999999999</v>
      </c>
      <c r="D71" s="5">
        <v>0.21069139461006764</v>
      </c>
      <c r="E71" s="5">
        <v>0.223</v>
      </c>
      <c r="F71" s="8">
        <v>0.21794639461006765</v>
      </c>
      <c r="G71" s="9">
        <f t="shared" si="4"/>
        <v>-2.2661907578171991E-2</v>
      </c>
      <c r="H71" s="31">
        <v>221008.57291968726</v>
      </c>
      <c r="I71" s="31">
        <v>520873.2894146014</v>
      </c>
      <c r="J71" s="31">
        <v>5215.2624765985529</v>
      </c>
      <c r="K71" s="31">
        <v>12291.337324428496</v>
      </c>
      <c r="L71" s="34">
        <f t="shared" ref="L71:L98" si="5">SUM(I71,K71)</f>
        <v>533164.62673902989</v>
      </c>
      <c r="M71" s="34">
        <v>11592.767680655583</v>
      </c>
      <c r="N71" s="31">
        <v>27321.849806417442</v>
      </c>
      <c r="O71" s="36">
        <f t="shared" ref="O71:O98" si="6">L71+N71</f>
        <v>560486.47654544737</v>
      </c>
    </row>
    <row r="72" spans="1:15" ht="16.5" x14ac:dyDescent="0.3">
      <c r="A72" s="3" t="s">
        <v>162</v>
      </c>
      <c r="B72" s="5">
        <v>0.603989</v>
      </c>
      <c r="C72" s="5">
        <v>0.18401100000000004</v>
      </c>
      <c r="D72" s="5">
        <v>0.16801531983398155</v>
      </c>
      <c r="E72" s="5">
        <v>0.78800000000000003</v>
      </c>
      <c r="F72" s="8">
        <v>0.77200431983398154</v>
      </c>
      <c r="G72" s="9">
        <f t="shared" si="4"/>
        <v>-2.0299086505099595E-2</v>
      </c>
      <c r="H72" s="31">
        <v>771683.77270931005</v>
      </c>
      <c r="I72" s="31">
        <v>1818705.3097937207</v>
      </c>
      <c r="J72" s="31">
        <v>18209.85209054919</v>
      </c>
      <c r="K72" s="31">
        <v>42917.002869406766</v>
      </c>
      <c r="L72" s="34">
        <f t="shared" si="5"/>
        <v>1861622.3126631274</v>
      </c>
      <c r="M72" s="34">
        <v>40477.844735922758</v>
      </c>
      <c r="N72" s="31">
        <v>95398.236627116217</v>
      </c>
      <c r="O72" s="36">
        <f t="shared" si="6"/>
        <v>1957020.5492902435</v>
      </c>
    </row>
    <row r="73" spans="1:15" ht="16.5" x14ac:dyDescent="0.3">
      <c r="A73" s="3" t="s">
        <v>99</v>
      </c>
      <c r="B73" s="5">
        <v>31.078586000000001</v>
      </c>
      <c r="C73" s="5">
        <v>3.3413999999996946E-2</v>
      </c>
      <c r="D73" s="5">
        <v>3.1062960000000004</v>
      </c>
      <c r="E73" s="5">
        <v>31.111999999999998</v>
      </c>
      <c r="F73" s="8">
        <v>34.184882000000002</v>
      </c>
      <c r="G73" s="9">
        <f t="shared" si="4"/>
        <v>9.8768385188994667E-2</v>
      </c>
      <c r="H73" s="31">
        <v>-145699688.65109015</v>
      </c>
      <c r="I73" s="31">
        <v>-343385213.93898505</v>
      </c>
      <c r="J73" s="31">
        <v>-3438156.7603273466</v>
      </c>
      <c r="K73" s="31">
        <v>-8103052.2826168044</v>
      </c>
      <c r="L73" s="34">
        <f t="shared" si="5"/>
        <v>-351488266.22160184</v>
      </c>
      <c r="M73" s="34">
        <v>-7642520.9183615595</v>
      </c>
      <c r="N73" s="31">
        <v>-18011903.147365559</v>
      </c>
      <c r="O73" s="36">
        <f t="shared" si="6"/>
        <v>-369500169.36896741</v>
      </c>
    </row>
    <row r="74" spans="1:15" ht="16.5" x14ac:dyDescent="0.3">
      <c r="A74" s="3" t="s">
        <v>151</v>
      </c>
      <c r="B74" s="5">
        <v>6.149E-3</v>
      </c>
      <c r="C74" s="5">
        <v>0.33085100000000001</v>
      </c>
      <c r="D74" s="5">
        <v>0.20016686165147837</v>
      </c>
      <c r="E74" s="5">
        <v>0.33700000000000002</v>
      </c>
      <c r="F74" s="8">
        <v>0.20631586165147836</v>
      </c>
      <c r="G74" s="9">
        <f t="shared" si="4"/>
        <v>-0.3877867606781058</v>
      </c>
      <c r="H74" s="31">
        <v>323821.2225110177</v>
      </c>
      <c r="I74" s="31">
        <v>763182.27443993592</v>
      </c>
      <c r="J74" s="31">
        <v>7641.3898726982297</v>
      </c>
      <c r="K74" s="31">
        <v>18009.237497488935</v>
      </c>
      <c r="L74" s="34">
        <f t="shared" si="5"/>
        <v>781191.51193742489</v>
      </c>
      <c r="M74" s="34">
        <v>16985.694957635482</v>
      </c>
      <c r="N74" s="31">
        <v>40031.90776129609</v>
      </c>
      <c r="O74" s="36">
        <f t="shared" si="6"/>
        <v>821223.41969872103</v>
      </c>
    </row>
    <row r="75" spans="1:15" ht="33" x14ac:dyDescent="0.3">
      <c r="A75" s="3" t="s">
        <v>137</v>
      </c>
      <c r="B75" s="5">
        <v>7.0939000000000002E-2</v>
      </c>
      <c r="C75" s="5">
        <v>0.25506099999999998</v>
      </c>
      <c r="D75" s="5">
        <v>0.28649371060373036</v>
      </c>
      <c r="E75" s="5">
        <v>0.32600000000000001</v>
      </c>
      <c r="F75" s="8">
        <v>0.35743271060373039</v>
      </c>
      <c r="G75" s="9">
        <f t="shared" si="4"/>
        <v>9.6419357680154416E-2</v>
      </c>
      <c r="H75" s="31">
        <v>727245.41002409905</v>
      </c>
      <c r="I75" s="31">
        <v>1713972.9193608109</v>
      </c>
      <c r="J75" s="31">
        <v>17161.215278085554</v>
      </c>
      <c r="K75" s="31">
        <v>40445.574278681175</v>
      </c>
      <c r="L75" s="34">
        <f t="shared" si="5"/>
        <v>1754418.493639492</v>
      </c>
      <c r="M75" s="34">
        <v>38146.878077422967</v>
      </c>
      <c r="N75" s="31">
        <v>89904.611403040602</v>
      </c>
      <c r="O75" s="36">
        <f t="shared" si="6"/>
        <v>1844323.1050425326</v>
      </c>
    </row>
    <row r="76" spans="1:15" ht="16.5" x14ac:dyDescent="0.3">
      <c r="A76" s="3" t="s">
        <v>146</v>
      </c>
      <c r="B76" s="5">
        <v>1.9102999999999998E-2</v>
      </c>
      <c r="C76" s="5">
        <v>0.30889700000000003</v>
      </c>
      <c r="D76" s="5">
        <v>0.32265410689594815</v>
      </c>
      <c r="E76" s="5">
        <v>0.32800000000000001</v>
      </c>
      <c r="F76" s="8">
        <v>0.34175710689594813</v>
      </c>
      <c r="G76" s="9">
        <f t="shared" si="4"/>
        <v>4.194239907301256E-2</v>
      </c>
      <c r="H76" s="31">
        <v>401894.01894846559</v>
      </c>
      <c r="I76" s="31">
        <v>947184.34167624975</v>
      </c>
      <c r="J76" s="31">
        <v>9483.7171649127849</v>
      </c>
      <c r="K76" s="31">
        <v>22351.236833518349</v>
      </c>
      <c r="L76" s="34">
        <f t="shared" si="5"/>
        <v>969535.57850976812</v>
      </c>
      <c r="M76" s="34">
        <v>21080.919768698863</v>
      </c>
      <c r="N76" s="31">
        <v>49683.538872483899</v>
      </c>
      <c r="O76" s="36">
        <f t="shared" si="6"/>
        <v>1019219.117382252</v>
      </c>
    </row>
    <row r="77" spans="1:15" ht="16.5" x14ac:dyDescent="0.3">
      <c r="A77" s="3" t="s">
        <v>125</v>
      </c>
      <c r="B77" s="5">
        <v>0.21861700000000001</v>
      </c>
      <c r="C77" s="5">
        <v>0.30138300000000001</v>
      </c>
      <c r="D77" s="5">
        <v>0.22653593382474238</v>
      </c>
      <c r="E77" s="5">
        <v>0.52</v>
      </c>
      <c r="F77" s="8">
        <v>0.44515293382474241</v>
      </c>
      <c r="G77" s="9">
        <f t="shared" si="4"/>
        <v>-0.1439366657216492</v>
      </c>
      <c r="H77" s="31">
        <v>1351027.236299647</v>
      </c>
      <c r="I77" s="31">
        <v>3184102.7312358562</v>
      </c>
      <c r="J77" s="31">
        <v>31880.942703958543</v>
      </c>
      <c r="K77" s="31">
        <v>75137.046841543954</v>
      </c>
      <c r="L77" s="34">
        <f t="shared" si="5"/>
        <v>3259239.7780774003</v>
      </c>
      <c r="M77" s="34">
        <v>70866.684824717348</v>
      </c>
      <c r="N77" s="31">
        <v>167018.694102749</v>
      </c>
      <c r="O77" s="36">
        <f t="shared" si="6"/>
        <v>3426258.4721801495</v>
      </c>
    </row>
    <row r="78" spans="1:15" ht="16.5" x14ac:dyDescent="0.3">
      <c r="A78" s="3" t="s">
        <v>133</v>
      </c>
      <c r="B78" s="5">
        <v>1.2433590000000001</v>
      </c>
      <c r="C78" s="5">
        <v>0.83764099999999986</v>
      </c>
      <c r="D78" s="5">
        <v>0.29518384392698604</v>
      </c>
      <c r="E78" s="5">
        <v>2.081</v>
      </c>
      <c r="F78" s="8">
        <v>1.5385428439269861</v>
      </c>
      <c r="G78" s="9">
        <f t="shared" si="4"/>
        <v>-0.26067138686833913</v>
      </c>
      <c r="H78" s="31">
        <v>665465.49994288385</v>
      </c>
      <c r="I78" s="31">
        <v>1568369.9476813609</v>
      </c>
      <c r="J78" s="31">
        <v>15703.360306227522</v>
      </c>
      <c r="K78" s="31">
        <v>37009.69980263961</v>
      </c>
      <c r="L78" s="34">
        <f t="shared" si="5"/>
        <v>1605379.6474840005</v>
      </c>
      <c r="M78" s="34">
        <v>34906.2791475181</v>
      </c>
      <c r="N78" s="31">
        <v>82267.163669705988</v>
      </c>
      <c r="O78" s="36">
        <f t="shared" si="6"/>
        <v>1687646.8111537066</v>
      </c>
    </row>
    <row r="79" spans="1:15" ht="16.5" x14ac:dyDescent="0.3">
      <c r="A79" s="3" t="s">
        <v>109</v>
      </c>
      <c r="B79" s="5">
        <v>0.23399400000000001</v>
      </c>
      <c r="C79" s="5">
        <v>0.20100599999999999</v>
      </c>
      <c r="D79" s="5">
        <v>0.53230391037416558</v>
      </c>
      <c r="E79" s="5">
        <v>0.435</v>
      </c>
      <c r="F79" s="8">
        <v>0.76629791037416561</v>
      </c>
      <c r="G79" s="9">
        <f t="shared" si="4"/>
        <v>0.76160439166474858</v>
      </c>
      <c r="H79" s="31">
        <v>14478591.405406862</v>
      </c>
      <c r="I79" s="31">
        <v>34123162.879137605</v>
      </c>
      <c r="J79" s="31">
        <v>341659.39118597098</v>
      </c>
      <c r="K79" s="31">
        <v>805223.29335657251</v>
      </c>
      <c r="L79" s="34">
        <f t="shared" si="5"/>
        <v>34928386.172494181</v>
      </c>
      <c r="M79" s="34">
        <v>759458.98518159892</v>
      </c>
      <c r="N79" s="31">
        <v>1789893.9147974397</v>
      </c>
      <c r="O79" s="36">
        <f t="shared" si="6"/>
        <v>36718280.087291621</v>
      </c>
    </row>
    <row r="80" spans="1:15" ht="16.5" x14ac:dyDescent="0.3">
      <c r="A80" s="3" t="s">
        <v>134</v>
      </c>
      <c r="B80" s="5">
        <v>0.424842</v>
      </c>
      <c r="C80" s="5">
        <v>0.44015799999999999</v>
      </c>
      <c r="D80" s="5">
        <v>0.19158115699338227</v>
      </c>
      <c r="E80" s="5">
        <v>0.86499999999999999</v>
      </c>
      <c r="F80" s="8">
        <v>0.61642315699338224</v>
      </c>
      <c r="G80" s="9">
        <f t="shared" si="4"/>
        <v>-0.28737207284002053</v>
      </c>
      <c r="H80" s="31">
        <v>449206.40209479257</v>
      </c>
      <c r="I80" s="31">
        <v>1058690.2272349363</v>
      </c>
      <c r="J80" s="31">
        <v>10600.17384006246</v>
      </c>
      <c r="K80" s="31">
        <v>24982.503364004588</v>
      </c>
      <c r="L80" s="34">
        <f t="shared" si="5"/>
        <v>1083672.730598941</v>
      </c>
      <c r="M80" s="34">
        <v>23562.640088357497</v>
      </c>
      <c r="N80" s="31">
        <v>55532.460519416534</v>
      </c>
      <c r="O80" s="36">
        <f t="shared" si="6"/>
        <v>1139205.1911183575</v>
      </c>
    </row>
    <row r="81" spans="1:15" ht="16.5" x14ac:dyDescent="0.3">
      <c r="A81" s="3" t="s">
        <v>110</v>
      </c>
      <c r="B81" s="5">
        <v>8.515E-3</v>
      </c>
      <c r="C81" s="5">
        <v>0.18348500000000001</v>
      </c>
      <c r="D81" s="5">
        <v>0.28667105703086232</v>
      </c>
      <c r="E81" s="5">
        <v>0.192</v>
      </c>
      <c r="F81" s="8">
        <v>0.29518605703086231</v>
      </c>
      <c r="G81" s="9">
        <f t="shared" si="4"/>
        <v>0.53742738036907456</v>
      </c>
      <c r="H81" s="31">
        <v>7291446.1169593334</v>
      </c>
      <c r="I81" s="31">
        <v>17184489.603080075</v>
      </c>
      <c r="J81" s="31">
        <v>172060.31798475457</v>
      </c>
      <c r="K81" s="31">
        <v>405511.97911679739</v>
      </c>
      <c r="L81" s="34">
        <f t="shared" si="5"/>
        <v>17590001.582196873</v>
      </c>
      <c r="M81" s="34">
        <v>382464.98664395674</v>
      </c>
      <c r="N81" s="31">
        <v>901393.97330773575</v>
      </c>
      <c r="O81" s="36">
        <f t="shared" si="6"/>
        <v>18491395.555504609</v>
      </c>
    </row>
    <row r="82" spans="1:15" ht="16.5" x14ac:dyDescent="0.3">
      <c r="A82" s="3" t="s">
        <v>129</v>
      </c>
      <c r="B82" s="5">
        <v>2.1665E-2</v>
      </c>
      <c r="C82" s="5">
        <v>0.20733500000000002</v>
      </c>
      <c r="D82" s="5">
        <v>0.17688606048300046</v>
      </c>
      <c r="E82" s="5">
        <v>0.22900000000000001</v>
      </c>
      <c r="F82" s="8">
        <v>0.19855106048300045</v>
      </c>
      <c r="G82" s="9">
        <f t="shared" si="4"/>
        <v>-0.13296480138427758</v>
      </c>
      <c r="H82" s="31">
        <v>303235.95232357644</v>
      </c>
      <c r="I82" s="31">
        <v>714666.88313917734</v>
      </c>
      <c r="J82" s="31">
        <v>7155.6277786720602</v>
      </c>
      <c r="K82" s="31">
        <v>16864.392768410115</v>
      </c>
      <c r="L82" s="34">
        <f t="shared" si="5"/>
        <v>731531.27590758749</v>
      </c>
      <c r="M82" s="34">
        <v>15905.91668580682</v>
      </c>
      <c r="N82" s="31">
        <v>37487.084939014938</v>
      </c>
      <c r="O82" s="36">
        <f t="shared" si="6"/>
        <v>769018.36084660247</v>
      </c>
    </row>
    <row r="83" spans="1:15" ht="16.5" x14ac:dyDescent="0.3">
      <c r="A83" s="3" t="s">
        <v>158</v>
      </c>
      <c r="B83" s="5">
        <v>6.1412000000000001E-2</v>
      </c>
      <c r="C83" s="5">
        <v>0.240588</v>
      </c>
      <c r="D83" s="5">
        <v>0.21278060345077779</v>
      </c>
      <c r="E83" s="5">
        <v>0.30199999999999999</v>
      </c>
      <c r="F83" s="8">
        <v>0.27419260345077778</v>
      </c>
      <c r="G83" s="9">
        <f t="shared" si="4"/>
        <v>-9.2077472017292106E-2</v>
      </c>
      <c r="H83" s="31">
        <v>1295240.3264362197</v>
      </c>
      <c r="I83" s="31">
        <v>3052624.0701913428</v>
      </c>
      <c r="J83" s="31">
        <v>30564.507898500306</v>
      </c>
      <c r="K83" s="31">
        <v>72034.471595885581</v>
      </c>
      <c r="L83" s="34">
        <f t="shared" si="5"/>
        <v>3124658.5417872285</v>
      </c>
      <c r="M83" s="34">
        <v>67940.442294282024</v>
      </c>
      <c r="N83" s="31">
        <v>160122.12193671524</v>
      </c>
      <c r="O83" s="36">
        <f t="shared" si="6"/>
        <v>3284780.6637239438</v>
      </c>
    </row>
    <row r="84" spans="1:15" ht="16.5" x14ac:dyDescent="0.3">
      <c r="A84" s="3" t="s">
        <v>147</v>
      </c>
      <c r="B84" s="5">
        <v>5.8710000000000004E-3</v>
      </c>
      <c r="C84" s="5">
        <v>0.233129</v>
      </c>
      <c r="D84" s="5">
        <v>0.22759458386555634</v>
      </c>
      <c r="E84" s="5">
        <v>0.23899999999999999</v>
      </c>
      <c r="F84" s="8">
        <v>0.23346558386555633</v>
      </c>
      <c r="G84" s="9">
        <f t="shared" si="4"/>
        <v>-2.3156552863781044E-2</v>
      </c>
      <c r="H84" s="31">
        <v>266561.48695713468</v>
      </c>
      <c r="I84" s="31">
        <v>628232.45591050072</v>
      </c>
      <c r="J84" s="31">
        <v>6290.1999785276712</v>
      </c>
      <c r="K84" s="31">
        <v>14824.751413973338</v>
      </c>
      <c r="L84" s="34">
        <f t="shared" si="5"/>
        <v>643057.207324474</v>
      </c>
      <c r="M84" s="34">
        <v>13982.196935080457</v>
      </c>
      <c r="N84" s="31">
        <v>32953.259751895159</v>
      </c>
      <c r="O84" s="36">
        <f t="shared" si="6"/>
        <v>676010.46707636921</v>
      </c>
    </row>
    <row r="85" spans="1:15" ht="16.5" x14ac:dyDescent="0.3">
      <c r="A85" s="3" t="s">
        <v>181</v>
      </c>
      <c r="B85" s="5">
        <v>3.9252000000000002E-2</v>
      </c>
      <c r="C85" s="5">
        <v>0.220748</v>
      </c>
      <c r="D85" s="5">
        <v>0.20888830788820476</v>
      </c>
      <c r="E85" s="5">
        <v>0.26</v>
      </c>
      <c r="F85" s="8">
        <v>0.24814030788820476</v>
      </c>
      <c r="G85" s="9">
        <f t="shared" si="4"/>
        <v>-4.5614200429981655E-2</v>
      </c>
      <c r="H85" s="31">
        <v>548433.81259684451</v>
      </c>
      <c r="I85" s="31">
        <v>1292549.5161552744</v>
      </c>
      <c r="J85" s="31">
        <v>12941.698351102357</v>
      </c>
      <c r="K85" s="31">
        <v>30501.011348549939</v>
      </c>
      <c r="L85" s="34">
        <f t="shared" si="5"/>
        <v>1323050.5275038243</v>
      </c>
      <c r="M85" s="34">
        <v>28767.507493756013</v>
      </c>
      <c r="N85" s="31">
        <v>67799.298726647306</v>
      </c>
      <c r="O85" s="36">
        <f t="shared" si="6"/>
        <v>1390849.8262304717</v>
      </c>
    </row>
    <row r="86" spans="1:15" ht="16.5" x14ac:dyDescent="0.3">
      <c r="A86" s="3" t="s">
        <v>159</v>
      </c>
      <c r="B86" s="5">
        <v>4.7712999999999998E-2</v>
      </c>
      <c r="C86" s="5">
        <v>0.22128700000000001</v>
      </c>
      <c r="D86" s="5">
        <v>0.19811633790373667</v>
      </c>
      <c r="E86" s="5">
        <v>0.26900000000000002</v>
      </c>
      <c r="F86" s="8">
        <v>0.24582933790373668</v>
      </c>
      <c r="G86" s="9">
        <f t="shared" si="4"/>
        <v>-8.6136290320681597E-2</v>
      </c>
      <c r="H86" s="31">
        <v>1101104.5948142</v>
      </c>
      <c r="I86" s="31">
        <v>2595084.7277712729</v>
      </c>
      <c r="J86" s="31">
        <v>25983.378835858777</v>
      </c>
      <c r="K86" s="31">
        <v>61237.660718517291</v>
      </c>
      <c r="L86" s="34">
        <f t="shared" si="5"/>
        <v>2656322.3884897903</v>
      </c>
      <c r="M86" s="34">
        <v>57757.260685186717</v>
      </c>
      <c r="N86" s="31">
        <v>136122.38639992577</v>
      </c>
      <c r="O86" s="36">
        <f t="shared" si="6"/>
        <v>2792444.7748897159</v>
      </c>
    </row>
    <row r="87" spans="1:15" ht="16.5" x14ac:dyDescent="0.3">
      <c r="A87" s="3" t="s">
        <v>115</v>
      </c>
      <c r="B87" s="5">
        <v>0.118266</v>
      </c>
      <c r="C87" s="5">
        <v>0.19773400000000002</v>
      </c>
      <c r="D87" s="5">
        <v>0.17339062455547843</v>
      </c>
      <c r="E87" s="5">
        <v>0.316</v>
      </c>
      <c r="F87" s="8">
        <v>0.29165662455547842</v>
      </c>
      <c r="G87" s="9">
        <f t="shared" si="4"/>
        <v>-7.70359982421569E-2</v>
      </c>
      <c r="H87" s="31">
        <v>1167039.1970766932</v>
      </c>
      <c r="I87" s="31">
        <v>2750479.4833366531</v>
      </c>
      <c r="J87" s="31">
        <v>27539.274394778942</v>
      </c>
      <c r="K87" s="31">
        <v>64904.597376466838</v>
      </c>
      <c r="L87" s="34">
        <f t="shared" si="5"/>
        <v>2815384.0807131198</v>
      </c>
      <c r="M87" s="34">
        <v>61215.789537926088</v>
      </c>
      <c r="N87" s="31">
        <v>144273.45165618756</v>
      </c>
      <c r="O87" s="36">
        <f t="shared" si="6"/>
        <v>2959657.5323693072</v>
      </c>
    </row>
    <row r="88" spans="1:15" ht="16.5" x14ac:dyDescent="0.3">
      <c r="A88" s="3" t="s">
        <v>160</v>
      </c>
      <c r="B88" s="5">
        <v>1.4203E-2</v>
      </c>
      <c r="C88" s="5">
        <v>0.30679699999999999</v>
      </c>
      <c r="D88" s="5">
        <v>0.29297182998242938</v>
      </c>
      <c r="E88" s="5">
        <v>0.32100000000000001</v>
      </c>
      <c r="F88" s="8">
        <v>0.3071748299824294</v>
      </c>
      <c r="G88" s="9">
        <f t="shared" si="4"/>
        <v>-4.3069065475297874E-2</v>
      </c>
      <c r="H88" s="31">
        <v>651811.85889317654</v>
      </c>
      <c r="I88" s="31">
        <v>1536191.0288634396</v>
      </c>
      <c r="J88" s="31">
        <v>15381.167728379602</v>
      </c>
      <c r="K88" s="31">
        <v>36250.355920040085</v>
      </c>
      <c r="L88" s="34">
        <f t="shared" si="5"/>
        <v>1572441.3847834796</v>
      </c>
      <c r="M88" s="34">
        <v>34190.092048559571</v>
      </c>
      <c r="N88" s="31">
        <v>80579.252992112539</v>
      </c>
      <c r="O88" s="36">
        <f t="shared" si="6"/>
        <v>1653020.637775592</v>
      </c>
    </row>
    <row r="89" spans="1:15" ht="16.5" x14ac:dyDescent="0.3">
      <c r="A89" s="3" t="s">
        <v>148</v>
      </c>
      <c r="B89" s="5">
        <v>3.1292E-2</v>
      </c>
      <c r="C89" s="5">
        <v>0.22870800000000002</v>
      </c>
      <c r="D89" s="5">
        <v>0.2214467431162308</v>
      </c>
      <c r="E89" s="5">
        <v>0.26</v>
      </c>
      <c r="F89" s="8">
        <v>0.25273874311623079</v>
      </c>
      <c r="G89" s="9">
        <f t="shared" si="4"/>
        <v>-2.7927911091420121E-2</v>
      </c>
      <c r="H89" s="31">
        <v>323399.6245538909</v>
      </c>
      <c r="I89" s="31">
        <v>762188.65183137357</v>
      </c>
      <c r="J89" s="31">
        <v>7631.4411907218746</v>
      </c>
      <c r="K89" s="31">
        <v>17985.790430988727</v>
      </c>
      <c r="L89" s="34">
        <f t="shared" si="5"/>
        <v>780174.44226236234</v>
      </c>
      <c r="M89" s="34">
        <v>16963.580488920212</v>
      </c>
      <c r="N89" s="31">
        <v>39979.788352934658</v>
      </c>
      <c r="O89" s="36">
        <f t="shared" si="6"/>
        <v>820154.23061529698</v>
      </c>
    </row>
    <row r="90" spans="1:15" ht="16.5" x14ac:dyDescent="0.3">
      <c r="A90" s="3" t="s">
        <v>116</v>
      </c>
      <c r="B90" s="5">
        <v>1.7600999999999999E-2</v>
      </c>
      <c r="C90" s="5">
        <v>0.19639899999999999</v>
      </c>
      <c r="D90" s="5">
        <v>0.18549410815924966</v>
      </c>
      <c r="E90" s="5">
        <v>0.214</v>
      </c>
      <c r="F90" s="8">
        <v>0.20309510815924967</v>
      </c>
      <c r="G90" s="9">
        <f t="shared" si="4"/>
        <v>-5.0957438508179131E-2</v>
      </c>
      <c r="H90" s="31">
        <v>498757.11642142385</v>
      </c>
      <c r="I90" s="31">
        <v>1175471.4146033316</v>
      </c>
      <c r="J90" s="31">
        <v>11769.449663630832</v>
      </c>
      <c r="K90" s="31">
        <v>27738.254131538601</v>
      </c>
      <c r="L90" s="34">
        <f t="shared" si="5"/>
        <v>1203209.6687348702</v>
      </c>
      <c r="M90" s="34">
        <v>26161.769669669797</v>
      </c>
      <c r="N90" s="31">
        <v>61658.092465489957</v>
      </c>
      <c r="O90" s="36">
        <f t="shared" si="6"/>
        <v>1264867.76120036</v>
      </c>
    </row>
    <row r="91" spans="1:15" ht="16.5" x14ac:dyDescent="0.3">
      <c r="A91" s="3" t="s">
        <v>149</v>
      </c>
      <c r="B91" s="5">
        <v>0.236733</v>
      </c>
      <c r="C91" s="5">
        <v>0.38326700000000002</v>
      </c>
      <c r="D91" s="5">
        <v>0.34830000950855056</v>
      </c>
      <c r="E91" s="5">
        <v>0.62</v>
      </c>
      <c r="F91" s="8">
        <v>0.58503300950855053</v>
      </c>
      <c r="G91" s="9">
        <f t="shared" si="4"/>
        <v>-5.639837176040241E-2</v>
      </c>
      <c r="H91" s="31">
        <v>1672134.7854895331</v>
      </c>
      <c r="I91" s="31">
        <v>3940889.4168961295</v>
      </c>
      <c r="J91" s="31">
        <v>39458.296514804126</v>
      </c>
      <c r="K91" s="31">
        <v>92995.364065951595</v>
      </c>
      <c r="L91" s="34">
        <f t="shared" si="5"/>
        <v>4033884.7809620812</v>
      </c>
      <c r="M91" s="34">
        <v>87710.036958463956</v>
      </c>
      <c r="N91" s="31">
        <v>206715.12811330281</v>
      </c>
      <c r="O91" s="36">
        <f t="shared" si="6"/>
        <v>4240599.909075384</v>
      </c>
    </row>
    <row r="92" spans="1:15" ht="16.5" x14ac:dyDescent="0.3">
      <c r="A92" s="3" t="s">
        <v>150</v>
      </c>
      <c r="B92" s="5">
        <v>4.3299999999999996E-3</v>
      </c>
      <c r="C92" s="5">
        <v>0.27467000000000003</v>
      </c>
      <c r="D92" s="5">
        <v>0.2677772630382263</v>
      </c>
      <c r="E92" s="5">
        <v>0.27900000000000003</v>
      </c>
      <c r="F92" s="8">
        <v>0.2721072630382263</v>
      </c>
      <c r="G92" s="9">
        <f t="shared" si="4"/>
        <v>-2.4705150400622711E-2</v>
      </c>
      <c r="H92" s="31">
        <v>333662.87396816537</v>
      </c>
      <c r="I92" s="31">
        <v>786377.0912745723</v>
      </c>
      <c r="J92" s="31">
        <v>7873.6288074787008</v>
      </c>
      <c r="K92" s="31">
        <v>18556.578518206737</v>
      </c>
      <c r="L92" s="34">
        <f t="shared" si="5"/>
        <v>804933.66979277902</v>
      </c>
      <c r="M92" s="34">
        <v>17501.928230532794</v>
      </c>
      <c r="N92" s="31">
        <v>41248.567003998869</v>
      </c>
      <c r="O92" s="36">
        <f t="shared" si="6"/>
        <v>846182.23679677793</v>
      </c>
    </row>
    <row r="93" spans="1:15" ht="16.5" x14ac:dyDescent="0.3">
      <c r="A93" s="3" t="s">
        <v>182</v>
      </c>
      <c r="B93" s="5">
        <v>0.14025099999999999</v>
      </c>
      <c r="C93" s="5">
        <v>0.23774900000000002</v>
      </c>
      <c r="D93" s="5">
        <v>0.20114169002583115</v>
      </c>
      <c r="E93" s="5">
        <v>0.378</v>
      </c>
      <c r="F93" s="8">
        <v>0.34139269002583117</v>
      </c>
      <c r="G93" s="9">
        <f t="shared" si="4"/>
        <v>-9.6844735381399039E-2</v>
      </c>
      <c r="H93" s="31">
        <v>1728525.906713957</v>
      </c>
      <c r="I93" s="31">
        <v>4073792.0840547332</v>
      </c>
      <c r="J93" s="31">
        <v>40788.989232511201</v>
      </c>
      <c r="K93" s="31">
        <v>96131.542377568563</v>
      </c>
      <c r="L93" s="34">
        <f t="shared" si="5"/>
        <v>4169923.6264323019</v>
      </c>
      <c r="M93" s="34">
        <v>90667.972747877706</v>
      </c>
      <c r="N93" s="31">
        <v>213686.39499293195</v>
      </c>
      <c r="O93" s="36">
        <f t="shared" si="6"/>
        <v>4383610.0214252342</v>
      </c>
    </row>
    <row r="94" spans="1:15" ht="16.5" x14ac:dyDescent="0.3">
      <c r="A94" s="3" t="s">
        <v>171</v>
      </c>
      <c r="B94" s="5">
        <v>6.9145999999999999E-2</v>
      </c>
      <c r="C94" s="5">
        <v>0.33585400000000004</v>
      </c>
      <c r="D94" s="5">
        <v>0.31721500436171768</v>
      </c>
      <c r="E94" s="5">
        <v>0.40500000000000003</v>
      </c>
      <c r="F94" s="8">
        <v>0.38636100436171766</v>
      </c>
      <c r="G94" s="9">
        <f t="shared" si="4"/>
        <v>-4.6022211452549033E-2</v>
      </c>
      <c r="H94" s="31">
        <v>890233.10998047516</v>
      </c>
      <c r="I94" s="31">
        <v>2098102.5406187526</v>
      </c>
      <c r="J94" s="31">
        <v>21007.32687683549</v>
      </c>
      <c r="K94" s="31">
        <v>49510.095050119882</v>
      </c>
      <c r="L94" s="34">
        <f t="shared" si="5"/>
        <v>2147612.6356688724</v>
      </c>
      <c r="M94" s="34">
        <v>46696.223088963656</v>
      </c>
      <c r="N94" s="31">
        <v>110053.71874160408</v>
      </c>
      <c r="O94" s="36">
        <f t="shared" si="6"/>
        <v>2257666.3544104765</v>
      </c>
    </row>
    <row r="95" spans="1:15" ht="16.5" x14ac:dyDescent="0.3">
      <c r="A95" s="3" t="s">
        <v>127</v>
      </c>
      <c r="B95" s="5">
        <v>5.8729999999999997E-3</v>
      </c>
      <c r="C95" s="5">
        <v>0.171127</v>
      </c>
      <c r="D95" s="5">
        <v>0.16377561456304265</v>
      </c>
      <c r="E95" s="5">
        <v>0.17699999999999999</v>
      </c>
      <c r="F95" s="8">
        <v>0.16964861456304264</v>
      </c>
      <c r="G95" s="9">
        <f t="shared" si="4"/>
        <v>-4.153325105625616E-2</v>
      </c>
      <c r="H95" s="31">
        <v>328290.46276298165</v>
      </c>
      <c r="I95" s="31">
        <v>773715.38562413666</v>
      </c>
      <c r="J95" s="31">
        <v>7746.853025901044</v>
      </c>
      <c r="K95" s="31">
        <v>18257.793192840843</v>
      </c>
      <c r="L95" s="34">
        <f t="shared" si="5"/>
        <v>791973.17881697754</v>
      </c>
      <c r="M95" s="34">
        <v>17220.12416219333</v>
      </c>
      <c r="N95" s="31">
        <v>40584.410812647264</v>
      </c>
      <c r="O95" s="36">
        <f t="shared" si="6"/>
        <v>832557.58962962485</v>
      </c>
    </row>
    <row r="96" spans="1:15" ht="16.5" x14ac:dyDescent="0.3">
      <c r="A96" s="3" t="s">
        <v>183</v>
      </c>
      <c r="B96" s="5">
        <v>2.9912000000000001E-2</v>
      </c>
      <c r="C96" s="5">
        <v>0.24108800000000002</v>
      </c>
      <c r="D96" s="5">
        <v>0.22225296934253283</v>
      </c>
      <c r="E96" s="5">
        <v>0.27100000000000002</v>
      </c>
      <c r="F96" s="8">
        <v>0.25216496934253285</v>
      </c>
      <c r="G96" s="9">
        <f t="shared" si="4"/>
        <v>-6.9501958145635312E-2</v>
      </c>
      <c r="H96" s="31">
        <v>870324.32032910548</v>
      </c>
      <c r="I96" s="31">
        <v>2051181.4795170159</v>
      </c>
      <c r="J96" s="31">
        <v>20537.528071062407</v>
      </c>
      <c r="K96" s="31">
        <v>48402.872619363756</v>
      </c>
      <c r="L96" s="34">
        <f t="shared" si="5"/>
        <v>2099584.3521363796</v>
      </c>
      <c r="M96" s="34">
        <v>45651.928878189996</v>
      </c>
      <c r="N96" s="31">
        <v>107592.52480013663</v>
      </c>
      <c r="O96" s="36">
        <f t="shared" si="6"/>
        <v>2207176.8769365163</v>
      </c>
    </row>
    <row r="97" spans="1:15" ht="16.5" x14ac:dyDescent="0.3">
      <c r="A97" s="3" t="s">
        <v>172</v>
      </c>
      <c r="B97" s="5">
        <v>3.0013809999999999</v>
      </c>
      <c r="C97" s="5">
        <v>0.22261900000000034</v>
      </c>
      <c r="D97" s="5">
        <v>0.17720777445163033</v>
      </c>
      <c r="E97" s="5">
        <v>3.2240000000000002</v>
      </c>
      <c r="F97" s="8">
        <v>3.1785887744516303</v>
      </c>
      <c r="G97" s="9">
        <f t="shared" si="4"/>
        <v>-1.4085367725921172E-2</v>
      </c>
      <c r="H97" s="31">
        <v>2129810.2119983435</v>
      </c>
      <c r="I97" s="31">
        <v>5019539.4517818987</v>
      </c>
      <c r="J97" s="31">
        <v>50258.318644262385</v>
      </c>
      <c r="K97" s="31">
        <v>118448.87013589781</v>
      </c>
      <c r="L97" s="34">
        <f t="shared" si="5"/>
        <v>5137988.3219177965</v>
      </c>
      <c r="M97" s="34">
        <v>111716.91064019036</v>
      </c>
      <c r="N97" s="31">
        <v>263294.55893794191</v>
      </c>
      <c r="O97" s="36">
        <f t="shared" si="6"/>
        <v>5401282.8808557382</v>
      </c>
    </row>
    <row r="98" spans="1:15" ht="16.5" x14ac:dyDescent="0.3">
      <c r="A98" s="3" t="s">
        <v>190</v>
      </c>
      <c r="B98" s="13">
        <f t="shared" ref="B98:D98" si="7">SUM(B6:B97)</f>
        <v>74.999999999999957</v>
      </c>
      <c r="C98" s="13">
        <f t="shared" si="7"/>
        <v>25.000000000000011</v>
      </c>
      <c r="D98" s="13">
        <f t="shared" si="7"/>
        <v>24.999968620491138</v>
      </c>
      <c r="E98" s="13">
        <f>SUM(E6:E97)</f>
        <v>100.00000000000004</v>
      </c>
      <c r="F98" s="13">
        <v>100</v>
      </c>
      <c r="G98" s="9">
        <f t="shared" si="4"/>
        <v>0</v>
      </c>
      <c r="L98" s="34">
        <f t="shared" si="5"/>
        <v>0</v>
      </c>
      <c r="M98" s="34"/>
      <c r="O98" s="36">
        <f t="shared" si="6"/>
        <v>0</v>
      </c>
    </row>
    <row r="99" spans="1:15" x14ac:dyDescent="0.25">
      <c r="H99" s="34">
        <f>SUM(H6:H97)</f>
        <v>1.6279518604278564E-6</v>
      </c>
      <c r="I99" s="34">
        <f t="shared" ref="I99:K99" si="8">SUM(I6:I97)</f>
        <v>3.8137659430503845E-6</v>
      </c>
      <c r="J99" s="34">
        <f t="shared" si="8"/>
        <v>3.8940925151109695E-8</v>
      </c>
      <c r="K99" s="34">
        <f t="shared" si="8"/>
        <v>8.9436070993542671E-8</v>
      </c>
    </row>
  </sheetData>
  <pageMargins left="0.511811024" right="0.511811024" top="0.78740157499999996" bottom="0.78740157499999996" header="0.31496062000000002" footer="0.3149606200000000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1:O99"/>
  <sheetViews>
    <sheetView topLeftCell="D1" zoomScale="80" zoomScaleNormal="80" workbookViewId="0">
      <selection activeCell="O6" sqref="O6:O98"/>
    </sheetView>
  </sheetViews>
  <sheetFormatPr defaultRowHeight="15" x14ac:dyDescent="0.25"/>
  <cols>
    <col min="1" max="1" width="49.7109375" customWidth="1"/>
    <col min="2" max="2" width="25.5703125" customWidth="1"/>
    <col min="3" max="3" width="27.28515625" customWidth="1"/>
    <col min="4" max="4" width="27.5703125" customWidth="1"/>
    <col min="5" max="7" width="20.42578125" customWidth="1"/>
    <col min="8" max="8" width="22.28515625" customWidth="1"/>
    <col min="9" max="9" width="23.140625" customWidth="1"/>
    <col min="10" max="10" width="21" customWidth="1"/>
    <col min="11" max="11" width="22.140625" customWidth="1"/>
    <col min="12" max="12" width="20" bestFit="1" customWidth="1"/>
    <col min="13" max="13" width="20" customWidth="1"/>
    <col min="14" max="14" width="17.28515625" bestFit="1" customWidth="1"/>
    <col min="15" max="15" width="27.285156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165783411.03861976</v>
      </c>
      <c r="B2" s="30">
        <v>368920209.90369451</v>
      </c>
      <c r="C2" s="30">
        <v>4221522.5872663707</v>
      </c>
      <c r="D2" s="30">
        <v>9394214.9534171112</v>
      </c>
      <c r="E2" s="31">
        <v>8551753.7498044819</v>
      </c>
      <c r="F2" s="31">
        <v>19030340.663503595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220</v>
      </c>
      <c r="F5" s="7" t="s">
        <v>221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4.6090400000000002</v>
      </c>
      <c r="C6" s="5">
        <v>0.24086499999999944</v>
      </c>
      <c r="D6" s="5">
        <v>0.22440200651834172</v>
      </c>
      <c r="E6" s="5">
        <v>4.8499049999999997</v>
      </c>
      <c r="F6" s="8">
        <v>4.8334450476345072</v>
      </c>
      <c r="G6" s="9">
        <f t="shared" ref="G6:G69" si="0">(F6/E6)-1</f>
        <v>-3.3938710893290924E-3</v>
      </c>
      <c r="H6" s="31">
        <v>939755.61968719959</v>
      </c>
      <c r="I6" s="31">
        <v>2091251.7018510045</v>
      </c>
      <c r="J6" s="31">
        <v>23930.01537467353</v>
      </c>
      <c r="K6" s="31">
        <v>53251.807522325762</v>
      </c>
      <c r="L6" s="34">
        <f>SUM(I6,K6)</f>
        <v>2144503.50937333</v>
      </c>
      <c r="M6" s="34">
        <v>48476.253409260884</v>
      </c>
      <c r="N6" s="31">
        <v>107874.90419607249</v>
      </c>
      <c r="O6" s="36">
        <f>L6+N6</f>
        <v>2252378.4135694024</v>
      </c>
    </row>
    <row r="7" spans="1:15" ht="16.5" x14ac:dyDescent="0.3">
      <c r="A7" s="3" t="s">
        <v>128</v>
      </c>
      <c r="B7" s="5">
        <v>5.9950000000000003E-3</v>
      </c>
      <c r="C7" s="5">
        <v>0.17016200000000001</v>
      </c>
      <c r="D7" s="5">
        <v>0.16385841130533307</v>
      </c>
      <c r="E7" s="5">
        <v>0.17615700000000001</v>
      </c>
      <c r="F7" s="8">
        <v>0.1698535181740933</v>
      </c>
      <c r="G7" s="9">
        <f t="shared" si="0"/>
        <v>-3.5783317301649631E-2</v>
      </c>
      <c r="H7" s="31">
        <v>359887.58278006129</v>
      </c>
      <c r="I7" s="31">
        <v>800863.01608322142</v>
      </c>
      <c r="J7" s="31">
        <v>9164.2073839872901</v>
      </c>
      <c r="K7" s="31">
        <v>20393.24254773595</v>
      </c>
      <c r="L7" s="34">
        <f t="shared" ref="L7:L70" si="1">SUM(I7,K7)</f>
        <v>821256.25863095734</v>
      </c>
      <c r="M7" s="34">
        <v>18564.402591707476</v>
      </c>
      <c r="N7" s="31">
        <v>41311.632195057005</v>
      </c>
      <c r="O7" s="36">
        <f t="shared" ref="O7:O70" si="2">L7+N7</f>
        <v>862567.89082601434</v>
      </c>
    </row>
    <row r="8" spans="1:15" ht="16.5" x14ac:dyDescent="0.3">
      <c r="A8" s="3" t="s">
        <v>153</v>
      </c>
      <c r="B8" s="5">
        <v>0.102302</v>
      </c>
      <c r="C8" s="5">
        <v>0.290663</v>
      </c>
      <c r="D8" s="5">
        <v>0.25626174897526849</v>
      </c>
      <c r="E8" s="5">
        <v>0.39296500000000001</v>
      </c>
      <c r="F8" s="8">
        <v>0.35856397457723327</v>
      </c>
      <c r="G8" s="9">
        <f t="shared" si="0"/>
        <v>-8.7542212214234749E-2</v>
      </c>
      <c r="H8" s="31">
        <v>1964073.5432395861</v>
      </c>
      <c r="I8" s="31">
        <v>4370681.1151897851</v>
      </c>
      <c r="J8" s="31">
        <v>50013.332298408961</v>
      </c>
      <c r="K8" s="31">
        <v>111295.38796384192</v>
      </c>
      <c r="L8" s="34">
        <f t="shared" si="1"/>
        <v>4481976.5031536268</v>
      </c>
      <c r="M8" s="34">
        <v>101314.55965988152</v>
      </c>
      <c r="N8" s="31">
        <v>225456.74734196888</v>
      </c>
      <c r="O8" s="36">
        <f t="shared" si="2"/>
        <v>4707433.2504955959</v>
      </c>
    </row>
    <row r="9" spans="1:15" ht="16.5" x14ac:dyDescent="0.3">
      <c r="A9" s="3" t="s">
        <v>186</v>
      </c>
      <c r="B9" s="5">
        <v>3.1819E-2</v>
      </c>
      <c r="C9" s="5">
        <v>0.16710000000000003</v>
      </c>
      <c r="D9" s="5">
        <v>0.16114172462267715</v>
      </c>
      <c r="E9" s="5">
        <v>0.19891900000000001</v>
      </c>
      <c r="F9" s="8">
        <v>0.19296084603014996</v>
      </c>
      <c r="G9" s="9">
        <f t="shared" si="0"/>
        <v>-2.9952663998160323E-2</v>
      </c>
      <c r="H9" s="31">
        <v>340171.62090132944</v>
      </c>
      <c r="I9" s="31">
        <v>756988.8024379214</v>
      </c>
      <c r="J9" s="31">
        <v>8662.1584885079064</v>
      </c>
      <c r="K9" s="31">
        <v>19276.025917062176</v>
      </c>
      <c r="L9" s="34">
        <f t="shared" si="1"/>
        <v>776264.82835498359</v>
      </c>
      <c r="M9" s="34">
        <v>17547.376522143953</v>
      </c>
      <c r="N9" s="31">
        <v>39048.429449316056</v>
      </c>
      <c r="O9" s="36">
        <f t="shared" si="2"/>
        <v>815313.2578042997</v>
      </c>
    </row>
    <row r="10" spans="1:15" ht="16.5" x14ac:dyDescent="0.3">
      <c r="A10" s="3" t="s">
        <v>164</v>
      </c>
      <c r="B10" s="5">
        <v>0.21779699999999999</v>
      </c>
      <c r="C10" s="5">
        <v>0.14629100000000003</v>
      </c>
      <c r="D10" s="5">
        <v>0.13828633915240704</v>
      </c>
      <c r="E10" s="5">
        <v>0.36408800000000002</v>
      </c>
      <c r="F10" s="8">
        <v>0.35608356319374185</v>
      </c>
      <c r="G10" s="9">
        <f t="shared" si="0"/>
        <v>-2.1984895976407293E-2</v>
      </c>
      <c r="H10" s="31">
        <v>457000.98664211482</v>
      </c>
      <c r="I10" s="31">
        <v>1016970.8709813512</v>
      </c>
      <c r="J10" s="31">
        <v>11637.111188786395</v>
      </c>
      <c r="K10" s="31">
        <v>25896.230965109065</v>
      </c>
      <c r="L10" s="34">
        <f t="shared" si="1"/>
        <v>1042867.1019464603</v>
      </c>
      <c r="M10" s="34">
        <v>23573.890033368021</v>
      </c>
      <c r="N10" s="31">
        <v>52459.316676327624</v>
      </c>
      <c r="O10" s="36">
        <f t="shared" si="2"/>
        <v>1095326.418622788</v>
      </c>
    </row>
    <row r="11" spans="1:15" ht="16.5" x14ac:dyDescent="0.3">
      <c r="A11" s="3" t="s">
        <v>161</v>
      </c>
      <c r="B11" s="5">
        <v>2.4081999999999999E-2</v>
      </c>
      <c r="C11" s="5">
        <v>0.19154000000000002</v>
      </c>
      <c r="D11" s="5">
        <v>0.18110689139195621</v>
      </c>
      <c r="E11" s="5">
        <v>0.21562200000000001</v>
      </c>
      <c r="F11" s="8">
        <v>0.20518902049317511</v>
      </c>
      <c r="G11" s="9">
        <f t="shared" si="0"/>
        <v>-4.8385505685064167E-2</v>
      </c>
      <c r="H11" s="31">
        <v>595654.89036133513</v>
      </c>
      <c r="I11" s="31">
        <v>1325519.3979032959</v>
      </c>
      <c r="J11" s="31">
        <v>15167.805741976597</v>
      </c>
      <c r="K11" s="31">
        <v>33753.136354547147</v>
      </c>
      <c r="L11" s="34">
        <f t="shared" si="1"/>
        <v>1359272.5342578432</v>
      </c>
      <c r="M11" s="34">
        <v>30726.198178238003</v>
      </c>
      <c r="N11" s="31">
        <v>68375.450899712974</v>
      </c>
      <c r="O11" s="36">
        <f t="shared" si="2"/>
        <v>1427647.9851575561</v>
      </c>
    </row>
    <row r="12" spans="1:15" ht="16.5" x14ac:dyDescent="0.3">
      <c r="A12" s="3" t="s">
        <v>165</v>
      </c>
      <c r="B12" s="5">
        <v>0.23300699999999999</v>
      </c>
      <c r="C12" s="5">
        <v>0.227463</v>
      </c>
      <c r="D12" s="5">
        <v>0.20909573497817577</v>
      </c>
      <c r="E12" s="5">
        <v>0.46046999999999999</v>
      </c>
      <c r="F12" s="8">
        <v>0.442103013141392</v>
      </c>
      <c r="G12" s="9">
        <f t="shared" si="0"/>
        <v>-3.98874777045366E-2</v>
      </c>
      <c r="H12" s="31">
        <v>1048634.8158141561</v>
      </c>
      <c r="I12" s="31">
        <v>2333542.1435644105</v>
      </c>
      <c r="J12" s="31">
        <v>26702.524293713155</v>
      </c>
      <c r="K12" s="31">
        <v>59421.511511186814</v>
      </c>
      <c r="L12" s="34">
        <f t="shared" si="1"/>
        <v>2392963.6550755971</v>
      </c>
      <c r="M12" s="34">
        <v>54092.666221140884</v>
      </c>
      <c r="N12" s="31">
        <v>120373.18843623623</v>
      </c>
      <c r="O12" s="36">
        <f t="shared" si="2"/>
        <v>2513336.8435118333</v>
      </c>
    </row>
    <row r="13" spans="1:15" ht="16.5" x14ac:dyDescent="0.3">
      <c r="A13" s="3" t="s">
        <v>166</v>
      </c>
      <c r="B13" s="5">
        <v>0.63100999999999996</v>
      </c>
      <c r="C13" s="5">
        <v>0.24468200000000007</v>
      </c>
      <c r="D13" s="5">
        <v>0.21265580716397883</v>
      </c>
      <c r="E13" s="5">
        <v>0.87569200000000003</v>
      </c>
      <c r="F13" s="8">
        <v>0.84366633798357293</v>
      </c>
      <c r="G13" s="9">
        <f t="shared" si="0"/>
        <v>-3.6571833494455919E-2</v>
      </c>
      <c r="H13" s="31">
        <v>1828455.8293884322</v>
      </c>
      <c r="I13" s="31">
        <v>4068889.0652664565</v>
      </c>
      <c r="J13" s="31">
        <v>46559.951536912005</v>
      </c>
      <c r="K13" s="31">
        <v>103610.53006746259</v>
      </c>
      <c r="L13" s="34">
        <f t="shared" si="1"/>
        <v>4172499.5953339189</v>
      </c>
      <c r="M13" s="34">
        <v>94318.870008542202</v>
      </c>
      <c r="N13" s="31">
        <v>209889.13850569041</v>
      </c>
      <c r="O13" s="36">
        <f t="shared" si="2"/>
        <v>4382388.7338396097</v>
      </c>
    </row>
    <row r="14" spans="1:15" ht="16.5" x14ac:dyDescent="0.3">
      <c r="A14" s="3" t="s">
        <v>111</v>
      </c>
      <c r="B14" s="5">
        <v>0.87255899999999997</v>
      </c>
      <c r="C14" s="5">
        <v>0.41784199999999994</v>
      </c>
      <c r="D14" s="5">
        <v>0.2772981249109992</v>
      </c>
      <c r="E14" s="5">
        <v>1.2904009999999999</v>
      </c>
      <c r="F14" s="8">
        <v>1.1498578483807513</v>
      </c>
      <c r="G14" s="9">
        <f t="shared" si="0"/>
        <v>-0.10891432323692296</v>
      </c>
      <c r="H14" s="31">
        <v>8024094.7002758235</v>
      </c>
      <c r="I14" s="31">
        <v>17856133.388540786</v>
      </c>
      <c r="J14" s="31">
        <v>204326.21579783829</v>
      </c>
      <c r="K14" s="31">
        <v>454690.06789470668</v>
      </c>
      <c r="L14" s="34">
        <f t="shared" si="1"/>
        <v>18310823.456435494</v>
      </c>
      <c r="M14" s="34">
        <v>413914.04309979361</v>
      </c>
      <c r="N14" s="31">
        <v>921088.87557447166</v>
      </c>
      <c r="O14" s="36">
        <f t="shared" si="2"/>
        <v>19231912.332009967</v>
      </c>
    </row>
    <row r="15" spans="1:15" ht="16.5" x14ac:dyDescent="0.3">
      <c r="A15" s="3" t="s">
        <v>139</v>
      </c>
      <c r="B15" s="5">
        <v>4.5599000000000001E-2</v>
      </c>
      <c r="C15" s="5">
        <v>0.23116900000000001</v>
      </c>
      <c r="D15" s="5">
        <v>0.22310665101706681</v>
      </c>
      <c r="E15" s="5">
        <v>0.27676800000000001</v>
      </c>
      <c r="F15" s="8">
        <v>0.26870582008190669</v>
      </c>
      <c r="G15" s="9">
        <f t="shared" si="0"/>
        <v>-2.9129740136480065E-2</v>
      </c>
      <c r="H15" s="31">
        <v>460297.74064482003</v>
      </c>
      <c r="I15" s="31">
        <v>1024307.1850978193</v>
      </c>
      <c r="J15" s="31">
        <v>11721.060007307562</v>
      </c>
      <c r="K15" s="31">
        <v>26083.043478833864</v>
      </c>
      <c r="L15" s="34">
        <f t="shared" si="1"/>
        <v>1050390.2285766532</v>
      </c>
      <c r="M15" s="34">
        <v>23743.949439361575</v>
      </c>
      <c r="N15" s="31">
        <v>52837.752319328261</v>
      </c>
      <c r="O15" s="36">
        <f t="shared" si="2"/>
        <v>1103227.9808959814</v>
      </c>
    </row>
    <row r="16" spans="1:15" ht="16.5" x14ac:dyDescent="0.3">
      <c r="A16" s="3" t="s">
        <v>117</v>
      </c>
      <c r="B16" s="5">
        <v>3.7595999999999997E-2</v>
      </c>
      <c r="C16" s="5">
        <v>0.243308</v>
      </c>
      <c r="D16" s="5">
        <v>0.2193906152184609</v>
      </c>
      <c r="E16" s="5">
        <v>0.28090399999999999</v>
      </c>
      <c r="F16" s="8">
        <v>0.25698677690989086</v>
      </c>
      <c r="G16" s="9">
        <f t="shared" si="0"/>
        <v>-8.5143761178584576E-2</v>
      </c>
      <c r="H16" s="31">
        <v>1365517.0019424483</v>
      </c>
      <c r="I16" s="31">
        <v>3038704.6317096082</v>
      </c>
      <c r="J16" s="31">
        <v>34771.63867531612</v>
      </c>
      <c r="K16" s="31">
        <v>77377.827844335596</v>
      </c>
      <c r="L16" s="34">
        <f t="shared" si="1"/>
        <v>3116082.4595539439</v>
      </c>
      <c r="M16" s="34">
        <v>70438.683030009503</v>
      </c>
      <c r="N16" s="31">
        <v>156748.21483023613</v>
      </c>
      <c r="O16" s="36">
        <f t="shared" si="2"/>
        <v>3272830.67438418</v>
      </c>
    </row>
    <row r="17" spans="1:15" ht="16.5" x14ac:dyDescent="0.3">
      <c r="A17" s="3" t="s">
        <v>154</v>
      </c>
      <c r="B17" s="5">
        <v>1.285013</v>
      </c>
      <c r="C17" s="5">
        <v>0.28145100000000012</v>
      </c>
      <c r="D17" s="5">
        <v>0.23179096081688677</v>
      </c>
      <c r="E17" s="5">
        <v>1.5664640000000001</v>
      </c>
      <c r="F17" s="8">
        <v>1.5168049151630936</v>
      </c>
      <c r="G17" s="9">
        <f t="shared" si="0"/>
        <v>-3.1701389139428993E-2</v>
      </c>
      <c r="H17" s="31">
        <v>2835208.9366821647</v>
      </c>
      <c r="I17" s="31">
        <v>6309231.2402593391</v>
      </c>
      <c r="J17" s="31">
        <v>72195.99651641259</v>
      </c>
      <c r="K17" s="31">
        <v>160658.78981604936</v>
      </c>
      <c r="L17" s="34">
        <f t="shared" si="1"/>
        <v>6469890.030075388</v>
      </c>
      <c r="M17" s="34">
        <v>146251.11465526838</v>
      </c>
      <c r="N17" s="31">
        <v>325454.70972787455</v>
      </c>
      <c r="O17" s="36">
        <f t="shared" si="2"/>
        <v>6795344.739803263</v>
      </c>
    </row>
    <row r="18" spans="1:15" ht="16.5" x14ac:dyDescent="0.3">
      <c r="A18" s="3" t="s">
        <v>155</v>
      </c>
      <c r="B18" s="5">
        <v>0.130856</v>
      </c>
      <c r="C18" s="5">
        <v>0.35768800000000001</v>
      </c>
      <c r="D18" s="5">
        <v>0.3345443815089551</v>
      </c>
      <c r="E18" s="5">
        <v>0.48854399999999998</v>
      </c>
      <c r="F18" s="8">
        <v>0.4654006743306382</v>
      </c>
      <c r="G18" s="9">
        <f t="shared" si="0"/>
        <v>-4.7372039507929231E-2</v>
      </c>
      <c r="H18" s="31">
        <v>1321332.521084927</v>
      </c>
      <c r="I18" s="31">
        <v>2940380.2707236633</v>
      </c>
      <c r="J18" s="31">
        <v>33646.521374507225</v>
      </c>
      <c r="K18" s="31">
        <v>74874.088126469607</v>
      </c>
      <c r="L18" s="34">
        <f t="shared" si="1"/>
        <v>3015254.3588501327</v>
      </c>
      <c r="M18" s="34">
        <v>68159.475493566366</v>
      </c>
      <c r="N18" s="31">
        <v>151676.26150576989</v>
      </c>
      <c r="O18" s="36">
        <f t="shared" si="2"/>
        <v>3166930.6203559027</v>
      </c>
    </row>
    <row r="19" spans="1:15" ht="16.5" x14ac:dyDescent="0.3">
      <c r="A19" s="3" t="s">
        <v>118</v>
      </c>
      <c r="B19" s="5">
        <v>1.0030000000000001E-2</v>
      </c>
      <c r="C19" s="5">
        <v>0.22337599999999999</v>
      </c>
      <c r="D19" s="5">
        <v>0.21097867538180437</v>
      </c>
      <c r="E19" s="5">
        <v>0.233406</v>
      </c>
      <c r="F19" s="8">
        <v>0.22100881443655138</v>
      </c>
      <c r="G19" s="9">
        <f t="shared" si="0"/>
        <v>-5.3114253975684589E-2</v>
      </c>
      <c r="H19" s="31">
        <v>707798.20881987363</v>
      </c>
      <c r="I19" s="31">
        <v>1575073.5380059096</v>
      </c>
      <c r="J19" s="31">
        <v>18023.432543945673</v>
      </c>
      <c r="K19" s="31">
        <v>40107.803764205113</v>
      </c>
      <c r="L19" s="34">
        <f t="shared" si="1"/>
        <v>1615181.3417701148</v>
      </c>
      <c r="M19" s="34">
        <v>36510.987127476837</v>
      </c>
      <c r="N19" s="31">
        <v>81248.42498096537</v>
      </c>
      <c r="O19" s="36">
        <f t="shared" si="2"/>
        <v>1696429.7667510803</v>
      </c>
    </row>
    <row r="20" spans="1:15" ht="16.5" x14ac:dyDescent="0.3">
      <c r="A20" s="3" t="s">
        <v>130</v>
      </c>
      <c r="B20" s="5">
        <v>3.1669070000000001</v>
      </c>
      <c r="C20" s="5">
        <v>0.90453199999999967</v>
      </c>
      <c r="D20" s="5">
        <v>0.79873555185518863</v>
      </c>
      <c r="E20" s="5">
        <v>4.0714389999999998</v>
      </c>
      <c r="F20" s="8">
        <v>3.9656450469672961</v>
      </c>
      <c r="G20" s="9">
        <f t="shared" si="0"/>
        <v>-2.598441313567601E-2</v>
      </c>
      <c r="H20" s="31">
        <v>6040142.7466970384</v>
      </c>
      <c r="I20" s="31">
        <v>13441216.560809288</v>
      </c>
      <c r="J20" s="31">
        <v>153806.69800282177</v>
      </c>
      <c r="K20" s="31">
        <v>342268.25806218234</v>
      </c>
      <c r="L20" s="34">
        <f t="shared" si="1"/>
        <v>13783484.81887147</v>
      </c>
      <c r="M20" s="34">
        <v>311574.07764633186</v>
      </c>
      <c r="N20" s="31">
        <v>693350.27796633856</v>
      </c>
      <c r="O20" s="36">
        <f t="shared" si="2"/>
        <v>14476835.096837809</v>
      </c>
    </row>
    <row r="21" spans="1:15" ht="16.5" x14ac:dyDescent="0.3">
      <c r="A21" s="3" t="s">
        <v>140</v>
      </c>
      <c r="B21" s="5">
        <v>0.151919</v>
      </c>
      <c r="C21" s="5">
        <v>0.30077200000000004</v>
      </c>
      <c r="D21" s="5">
        <v>0.29128171172412232</v>
      </c>
      <c r="E21" s="5">
        <v>0.45269100000000001</v>
      </c>
      <c r="F21" s="8">
        <v>0.44320099057816614</v>
      </c>
      <c r="G21" s="9">
        <f t="shared" si="0"/>
        <v>-2.0963547810391336E-2</v>
      </c>
      <c r="H21" s="31">
        <v>541817.46623700857</v>
      </c>
      <c r="I21" s="31">
        <v>1205714.2033775668</v>
      </c>
      <c r="J21" s="31">
        <v>13796.885089800344</v>
      </c>
      <c r="K21" s="31">
        <v>30702.406902223629</v>
      </c>
      <c r="L21" s="34">
        <f t="shared" si="1"/>
        <v>1236416.6102797904</v>
      </c>
      <c r="M21" s="34">
        <v>27949.054248392349</v>
      </c>
      <c r="N21" s="31">
        <v>62195.43255461596</v>
      </c>
      <c r="O21" s="36">
        <f t="shared" si="2"/>
        <v>1298612.0428344063</v>
      </c>
    </row>
    <row r="22" spans="1:15" ht="16.5" x14ac:dyDescent="0.3">
      <c r="A22" s="3" t="s">
        <v>138</v>
      </c>
      <c r="B22" s="5">
        <v>0.24207899999999999</v>
      </c>
      <c r="C22" s="5">
        <v>0.17222399999999999</v>
      </c>
      <c r="D22" s="5">
        <v>0.16788148748289303</v>
      </c>
      <c r="E22" s="5">
        <v>0.41430299999999998</v>
      </c>
      <c r="F22" s="8">
        <v>0.40996074542277605</v>
      </c>
      <c r="G22" s="9">
        <f t="shared" si="0"/>
        <v>-1.0480866846785841E-2</v>
      </c>
      <c r="H22" s="31">
        <v>247914.33477132022</v>
      </c>
      <c r="I22" s="31">
        <v>551687.33619954425</v>
      </c>
      <c r="J22" s="31">
        <v>6312.9112701177364</v>
      </c>
      <c r="K22" s="31">
        <v>14048.212280616517</v>
      </c>
      <c r="L22" s="34">
        <f t="shared" si="1"/>
        <v>565735.54848016077</v>
      </c>
      <c r="M22" s="34">
        <v>12788.386538367486</v>
      </c>
      <c r="N22" s="31">
        <v>28458.180565274208</v>
      </c>
      <c r="O22" s="36">
        <f t="shared" si="2"/>
        <v>594193.72904543497</v>
      </c>
    </row>
    <row r="23" spans="1:15" ht="16.5" x14ac:dyDescent="0.3">
      <c r="A23" s="3" t="s">
        <v>136</v>
      </c>
      <c r="B23" s="5">
        <v>7.5430000000000002E-3</v>
      </c>
      <c r="C23" s="5">
        <v>0.244169</v>
      </c>
      <c r="D23" s="5">
        <v>0.23815591589307578</v>
      </c>
      <c r="E23" s="5">
        <v>0.25171199999999999</v>
      </c>
      <c r="F23" s="8">
        <v>0.24569907048248513</v>
      </c>
      <c r="G23" s="9">
        <f t="shared" si="0"/>
        <v>-2.3888132141156815E-2</v>
      </c>
      <c r="H23" s="31">
        <v>343298.94639999606</v>
      </c>
      <c r="I23" s="31">
        <v>763948.08486658672</v>
      </c>
      <c r="J23" s="31">
        <v>8741.7929654899635</v>
      </c>
      <c r="K23" s="31">
        <v>19453.237664484524</v>
      </c>
      <c r="L23" s="34">
        <f t="shared" si="1"/>
        <v>783401.32253107126</v>
      </c>
      <c r="M23" s="34">
        <v>17708.696146300179</v>
      </c>
      <c r="N23" s="31">
        <v>39407.416330044645</v>
      </c>
      <c r="O23" s="36">
        <f t="shared" si="2"/>
        <v>822808.73886111588</v>
      </c>
    </row>
    <row r="24" spans="1:15" ht="16.5" x14ac:dyDescent="0.3">
      <c r="A24" s="3" t="s">
        <v>141</v>
      </c>
      <c r="B24" s="5">
        <v>0.110454</v>
      </c>
      <c r="C24" s="5">
        <v>0.21093499999999998</v>
      </c>
      <c r="D24" s="5">
        <v>0.20478032780427272</v>
      </c>
      <c r="E24" s="5">
        <v>0.32138899999999998</v>
      </c>
      <c r="F24" s="8">
        <v>0.31523452614413261</v>
      </c>
      <c r="G24" s="9">
        <f t="shared" si="0"/>
        <v>-1.9149609525737854E-2</v>
      </c>
      <c r="H24" s="31">
        <v>351380.20231423154</v>
      </c>
      <c r="I24" s="31">
        <v>781931.41992699704</v>
      </c>
      <c r="J24" s="31">
        <v>8947.574739201169</v>
      </c>
      <c r="K24" s="31">
        <v>19911.16680634666</v>
      </c>
      <c r="L24" s="34">
        <f t="shared" si="1"/>
        <v>801842.58673334366</v>
      </c>
      <c r="M24" s="34">
        <v>18125.558787349262</v>
      </c>
      <c r="N24" s="31">
        <v>40335.066763060597</v>
      </c>
      <c r="O24" s="36">
        <f t="shared" si="2"/>
        <v>842177.65349640429</v>
      </c>
    </row>
    <row r="25" spans="1:15" ht="16.5" x14ac:dyDescent="0.3">
      <c r="A25" s="3" t="s">
        <v>156</v>
      </c>
      <c r="B25" s="5">
        <v>0.60789599999999999</v>
      </c>
      <c r="C25" s="5">
        <v>0.22021900000000005</v>
      </c>
      <c r="D25" s="5">
        <v>0.20902734205652007</v>
      </c>
      <c r="E25" s="5">
        <v>0.82811500000000005</v>
      </c>
      <c r="F25" s="8">
        <v>0.81692385605022844</v>
      </c>
      <c r="G25" s="9">
        <f t="shared" si="0"/>
        <v>-1.3513997391390808E-2</v>
      </c>
      <c r="H25" s="31">
        <v>638941.121091865</v>
      </c>
      <c r="I25" s="31">
        <v>1421844.8699574738</v>
      </c>
      <c r="J25" s="31">
        <v>16270.049926734064</v>
      </c>
      <c r="K25" s="31">
        <v>36205.976198161676</v>
      </c>
      <c r="L25" s="34">
        <f t="shared" si="1"/>
        <v>1458050.8461556355</v>
      </c>
      <c r="M25" s="34">
        <v>32959.070476169698</v>
      </c>
      <c r="N25" s="31">
        <v>73344.293751240562</v>
      </c>
      <c r="O25" s="36">
        <f t="shared" si="2"/>
        <v>1531395.139906876</v>
      </c>
    </row>
    <row r="26" spans="1:15" ht="16.5" x14ac:dyDescent="0.3">
      <c r="A26" s="3" t="s">
        <v>185</v>
      </c>
      <c r="B26" s="5">
        <v>2.5368000000000002E-2</v>
      </c>
      <c r="C26" s="5">
        <v>0.17542099999999999</v>
      </c>
      <c r="D26" s="5">
        <v>0.17034507817436456</v>
      </c>
      <c r="E26" s="5">
        <v>0.200789</v>
      </c>
      <c r="F26" s="8">
        <v>0.19571320131356951</v>
      </c>
      <c r="G26" s="9">
        <f t="shared" si="0"/>
        <v>-2.5279266724922644E-2</v>
      </c>
      <c r="H26" s="31">
        <v>289794.90548065677</v>
      </c>
      <c r="I26" s="31">
        <v>644884.77278368897</v>
      </c>
      <c r="J26" s="31">
        <v>7379.3616110138246</v>
      </c>
      <c r="K26" s="31">
        <v>16421.399568478508</v>
      </c>
      <c r="L26" s="34">
        <f t="shared" si="1"/>
        <v>661306.17235216743</v>
      </c>
      <c r="M26" s="34">
        <v>14948.749420055887</v>
      </c>
      <c r="N26" s="31">
        <v>33265.667169557979</v>
      </c>
      <c r="O26" s="36">
        <f t="shared" si="2"/>
        <v>694571.83952172543</v>
      </c>
    </row>
    <row r="27" spans="1:15" ht="16.5" x14ac:dyDescent="0.3">
      <c r="A27" s="3" t="s">
        <v>131</v>
      </c>
      <c r="B27" s="5">
        <v>1.0224E-2</v>
      </c>
      <c r="C27" s="5">
        <v>0.25996799999999998</v>
      </c>
      <c r="D27" s="5">
        <v>0.25336676359336113</v>
      </c>
      <c r="E27" s="5">
        <v>0.27019199999999999</v>
      </c>
      <c r="F27" s="8">
        <v>0.2635909294400044</v>
      </c>
      <c r="G27" s="9">
        <f t="shared" si="0"/>
        <v>-2.4431036300096243E-2</v>
      </c>
      <c r="H27" s="31">
        <v>376877.953043947</v>
      </c>
      <c r="I27" s="31">
        <v>838671.93149173621</v>
      </c>
      <c r="J27" s="31">
        <v>9596.8515875639278</v>
      </c>
      <c r="K27" s="31">
        <v>21356.011918912227</v>
      </c>
      <c r="L27" s="34">
        <f t="shared" si="1"/>
        <v>860027.94341064838</v>
      </c>
      <c r="M27" s="34">
        <v>19440.832034825347</v>
      </c>
      <c r="N27" s="31">
        <v>43261.963245040657</v>
      </c>
      <c r="O27" s="36">
        <f t="shared" si="2"/>
        <v>903289.906655689</v>
      </c>
    </row>
    <row r="28" spans="1:15" ht="16.5" x14ac:dyDescent="0.3">
      <c r="A28" s="3" t="s">
        <v>142</v>
      </c>
      <c r="B28" s="5">
        <v>1.9937E-2</v>
      </c>
      <c r="C28" s="5">
        <v>0.189661</v>
      </c>
      <c r="D28" s="5">
        <v>0.18386916119296781</v>
      </c>
      <c r="E28" s="5">
        <v>0.20959800000000001</v>
      </c>
      <c r="F28" s="8">
        <v>0.20380628942419737</v>
      </c>
      <c r="G28" s="9">
        <f t="shared" si="0"/>
        <v>-2.7632470614236015E-2</v>
      </c>
      <c r="H28" s="31">
        <v>330668.79176533595</v>
      </c>
      <c r="I28" s="31">
        <v>735842.02003329969</v>
      </c>
      <c r="J28" s="31">
        <v>8420.1776558708516</v>
      </c>
      <c r="K28" s="31">
        <v>18737.542488534233</v>
      </c>
      <c r="L28" s="34">
        <f t="shared" si="1"/>
        <v>754579.56252183393</v>
      </c>
      <c r="M28" s="34">
        <v>17057.18360001524</v>
      </c>
      <c r="N28" s="31">
        <v>37957.596086725258</v>
      </c>
      <c r="O28" s="36">
        <f t="shared" si="2"/>
        <v>792537.15860855917</v>
      </c>
    </row>
    <row r="29" spans="1:15" ht="16.5" x14ac:dyDescent="0.3">
      <c r="A29" s="3" t="s">
        <v>143</v>
      </c>
      <c r="B29" s="5">
        <v>7.9740000000000002E-3</v>
      </c>
      <c r="C29" s="5">
        <v>0.22950999999999999</v>
      </c>
      <c r="D29" s="5">
        <v>0.22393604916685628</v>
      </c>
      <c r="E29" s="5">
        <v>0.237484</v>
      </c>
      <c r="F29" s="8">
        <v>0.23191019508055472</v>
      </c>
      <c r="G29" s="9">
        <f t="shared" si="0"/>
        <v>-2.3470233444970123E-2</v>
      </c>
      <c r="H29" s="31">
        <v>318227.80405307747</v>
      </c>
      <c r="I29" s="31">
        <v>708156.91107419832</v>
      </c>
      <c r="J29" s="31">
        <v>8103.379308520176</v>
      </c>
      <c r="K29" s="31">
        <v>18032.566568027152</v>
      </c>
      <c r="L29" s="34">
        <f t="shared" si="1"/>
        <v>726189.47764222545</v>
      </c>
      <c r="M29" s="34">
        <v>16415.429020030191</v>
      </c>
      <c r="N29" s="31">
        <v>36529.490386212266</v>
      </c>
      <c r="O29" s="36">
        <f t="shared" si="2"/>
        <v>762718.9680284377</v>
      </c>
    </row>
    <row r="30" spans="1:15" ht="16.5" x14ac:dyDescent="0.3">
      <c r="A30" s="3" t="s">
        <v>100</v>
      </c>
      <c r="B30" s="5">
        <v>8.5069999999999997</v>
      </c>
      <c r="C30" s="5">
        <v>0.77032699999999998</v>
      </c>
      <c r="D30" s="5">
        <v>0.51803792577935071</v>
      </c>
      <c r="E30" s="5">
        <v>9.2773269999999997</v>
      </c>
      <c r="F30" s="8">
        <v>9.0250436041734829</v>
      </c>
      <c r="G30" s="9">
        <f t="shared" si="0"/>
        <v>-2.7193543552632815E-2</v>
      </c>
      <c r="H30" s="31">
        <v>14403731.779854894</v>
      </c>
      <c r="I30" s="31">
        <v>32052831.573013723</v>
      </c>
      <c r="J30" s="31">
        <v>366777.82577063143</v>
      </c>
      <c r="K30" s="31">
        <v>816195.97294810612</v>
      </c>
      <c r="L30" s="34">
        <f t="shared" si="1"/>
        <v>32869027.545961831</v>
      </c>
      <c r="M30" s="34">
        <v>743000.56011549756</v>
      </c>
      <c r="N30" s="31">
        <v>1653409.8368413814</v>
      </c>
      <c r="O30" s="36">
        <f t="shared" si="2"/>
        <v>34522437.382803209</v>
      </c>
    </row>
    <row r="31" spans="1:15" ht="16.5" x14ac:dyDescent="0.3">
      <c r="A31" s="3" t="s">
        <v>177</v>
      </c>
      <c r="B31" s="5">
        <v>1.9348000000000001E-2</v>
      </c>
      <c r="C31" s="5">
        <v>0.18465699999999999</v>
      </c>
      <c r="D31" s="5">
        <v>0.1775619285680668</v>
      </c>
      <c r="E31" s="5">
        <v>0.20400499999999999</v>
      </c>
      <c r="F31" s="8">
        <v>0.19691005246030879</v>
      </c>
      <c r="G31" s="9">
        <f t="shared" si="0"/>
        <v>-3.4778302196961874E-2</v>
      </c>
      <c r="H31" s="31">
        <v>405075.09826024063</v>
      </c>
      <c r="I31" s="31">
        <v>901419.44444679725</v>
      </c>
      <c r="J31" s="31">
        <v>10314.866041973233</v>
      </c>
      <c r="K31" s="31">
        <v>22953.819815221348</v>
      </c>
      <c r="L31" s="34">
        <f t="shared" si="1"/>
        <v>924373.26426201861</v>
      </c>
      <c r="M31" s="34">
        <v>20895.350558883511</v>
      </c>
      <c r="N31" s="31">
        <v>46498.724244483157</v>
      </c>
      <c r="O31" s="36">
        <f t="shared" si="2"/>
        <v>970871.98850650177</v>
      </c>
    </row>
    <row r="32" spans="1:15" ht="16.5" x14ac:dyDescent="0.3">
      <c r="A32" s="3" t="s">
        <v>112</v>
      </c>
      <c r="B32" s="5">
        <v>5.0201000000000003E-2</v>
      </c>
      <c r="C32" s="5">
        <v>0.24479099999999998</v>
      </c>
      <c r="D32" s="5">
        <v>0.22975125720466338</v>
      </c>
      <c r="E32" s="5">
        <v>0.29499199999999998</v>
      </c>
      <c r="F32" s="8">
        <v>0.27995243334566883</v>
      </c>
      <c r="G32" s="9">
        <f t="shared" si="0"/>
        <v>-5.0982964467955583E-2</v>
      </c>
      <c r="H32" s="31">
        <v>858660.88596333936</v>
      </c>
      <c r="I32" s="31">
        <v>1910790.4240907023</v>
      </c>
      <c r="J32" s="31">
        <v>21865.01232051471</v>
      </c>
      <c r="K32" s="31">
        <v>48656.526514296718</v>
      </c>
      <c r="L32" s="34">
        <f t="shared" si="1"/>
        <v>1959446.950604999</v>
      </c>
      <c r="M32" s="34">
        <v>44293.071335326997</v>
      </c>
      <c r="N32" s="31">
        <v>98566.008938623869</v>
      </c>
      <c r="O32" s="36">
        <f t="shared" si="2"/>
        <v>2058012.9595436228</v>
      </c>
    </row>
    <row r="33" spans="1:15" ht="16.5" x14ac:dyDescent="0.3">
      <c r="A33" s="3" t="s">
        <v>163</v>
      </c>
      <c r="B33" s="5">
        <v>1.3585E-2</v>
      </c>
      <c r="C33" s="5">
        <v>0.22675200000000001</v>
      </c>
      <c r="D33" s="5">
        <v>0.21991087591033451</v>
      </c>
      <c r="E33" s="5">
        <v>0.240337</v>
      </c>
      <c r="F33" s="8">
        <v>0.23349602282180709</v>
      </c>
      <c r="G33" s="9">
        <f t="shared" si="0"/>
        <v>-2.8464103230850468E-2</v>
      </c>
      <c r="H33" s="31">
        <v>390575.05177454464</v>
      </c>
      <c r="I33" s="31">
        <v>869152.28237308329</v>
      </c>
      <c r="J33" s="31">
        <v>9945.6356505107251</v>
      </c>
      <c r="K33" s="31">
        <v>22132.166112551186</v>
      </c>
      <c r="L33" s="34">
        <f t="shared" si="1"/>
        <v>891284.44848563452</v>
      </c>
      <c r="M33" s="34">
        <v>20147.381711279741</v>
      </c>
      <c r="N33" s="31">
        <v>44834.258406009569</v>
      </c>
      <c r="O33" s="36">
        <f t="shared" si="2"/>
        <v>936118.70689164405</v>
      </c>
    </row>
    <row r="34" spans="1:15" ht="16.5" x14ac:dyDescent="0.3">
      <c r="A34" s="3" t="s">
        <v>101</v>
      </c>
      <c r="B34" s="5">
        <v>0.15954099999999999</v>
      </c>
      <c r="C34" s="5">
        <v>0.32139400000000001</v>
      </c>
      <c r="D34" s="5">
        <v>0.25792438946484153</v>
      </c>
      <c r="E34" s="5">
        <v>0.480935</v>
      </c>
      <c r="F34" s="8">
        <v>0.41746565212667602</v>
      </c>
      <c r="G34" s="9">
        <f t="shared" si="0"/>
        <v>-0.13197074006533938</v>
      </c>
      <c r="H34" s="31">
        <v>3623684.6266264506</v>
      </c>
      <c r="I34" s="31">
        <v>8063837.5378124993</v>
      </c>
      <c r="J34" s="31">
        <v>92273.807159570861</v>
      </c>
      <c r="K34" s="31">
        <v>205338.23072316806</v>
      </c>
      <c r="L34" s="34">
        <f t="shared" si="1"/>
        <v>8269175.7685356671</v>
      </c>
      <c r="M34" s="34">
        <v>186923.76034320286</v>
      </c>
      <c r="N34" s="31">
        <v>415964.13338206592</v>
      </c>
      <c r="O34" s="36">
        <f t="shared" si="2"/>
        <v>8685139.9019177333</v>
      </c>
    </row>
    <row r="35" spans="1:15" ht="16.5" x14ac:dyDescent="0.3">
      <c r="A35" s="3" t="s">
        <v>102</v>
      </c>
      <c r="B35" s="5">
        <v>0.51934999999999998</v>
      </c>
      <c r="C35" s="5">
        <v>0.19202799999999998</v>
      </c>
      <c r="D35" s="5">
        <v>0.16333311035921572</v>
      </c>
      <c r="E35" s="5">
        <v>0.71137799999999995</v>
      </c>
      <c r="F35" s="8">
        <v>0.68268353989134622</v>
      </c>
      <c r="G35" s="9">
        <f t="shared" si="0"/>
        <v>-4.0336445755496664E-2</v>
      </c>
      <c r="H35" s="31">
        <v>1638265.9890031293</v>
      </c>
      <c r="I35" s="31">
        <v>3645656.876973799</v>
      </c>
      <c r="J35" s="31">
        <v>41716.94159987988</v>
      </c>
      <c r="K35" s="31">
        <v>92833.31037254777</v>
      </c>
      <c r="L35" s="34">
        <f t="shared" si="1"/>
        <v>3738490.1873463467</v>
      </c>
      <c r="M35" s="34">
        <v>84508.137616802473</v>
      </c>
      <c r="N35" s="31">
        <v>188057.17455589297</v>
      </c>
      <c r="O35" s="36">
        <f t="shared" si="2"/>
        <v>3926547.3619022397</v>
      </c>
    </row>
    <row r="36" spans="1:15" ht="16.5" x14ac:dyDescent="0.3">
      <c r="A36" s="3" t="s">
        <v>126</v>
      </c>
      <c r="B36" s="5">
        <v>1.1481E-2</v>
      </c>
      <c r="C36" s="5">
        <v>0.18590600000000002</v>
      </c>
      <c r="D36" s="5">
        <v>0.17597559292127846</v>
      </c>
      <c r="E36" s="5">
        <v>0.19738700000000001</v>
      </c>
      <c r="F36" s="8">
        <v>0.187456710865649</v>
      </c>
      <c r="G36" s="9">
        <f t="shared" si="0"/>
        <v>-5.0308729219001314E-2</v>
      </c>
      <c r="H36" s="31">
        <v>566954.55806356855</v>
      </c>
      <c r="I36" s="31">
        <v>1261652.1354958934</v>
      </c>
      <c r="J36" s="31">
        <v>14436.978089812794</v>
      </c>
      <c r="K36" s="31">
        <v>32126.815064916507</v>
      </c>
      <c r="L36" s="34">
        <f t="shared" si="1"/>
        <v>1293778.95056081</v>
      </c>
      <c r="M36" s="34">
        <v>29245.72330556903</v>
      </c>
      <c r="N36" s="31">
        <v>65080.92886424256</v>
      </c>
      <c r="O36" s="36">
        <f t="shared" si="2"/>
        <v>1358859.8794250526</v>
      </c>
    </row>
    <row r="37" spans="1:15" ht="16.5" x14ac:dyDescent="0.3">
      <c r="A37" s="3" t="s">
        <v>119</v>
      </c>
      <c r="B37" s="5">
        <v>2.8125000000000001E-2</v>
      </c>
      <c r="C37" s="5">
        <v>0.20365999999999998</v>
      </c>
      <c r="D37" s="5">
        <v>0.18690550211111345</v>
      </c>
      <c r="E37" s="5">
        <v>0.23178499999999999</v>
      </c>
      <c r="F37" s="8">
        <v>0.21503063740449965</v>
      </c>
      <c r="G37" s="9">
        <f t="shared" si="0"/>
        <v>-7.2284067543198827E-2</v>
      </c>
      <c r="H37" s="31">
        <v>956564.51815786026</v>
      </c>
      <c r="I37" s="31">
        <v>2128656.7854670091</v>
      </c>
      <c r="J37" s="31">
        <v>24358.038565392257</v>
      </c>
      <c r="K37" s="31">
        <v>54204.293687101424</v>
      </c>
      <c r="L37" s="34">
        <f t="shared" si="1"/>
        <v>2182861.0791541105</v>
      </c>
      <c r="M37" s="34">
        <v>49343.32183079992</v>
      </c>
      <c r="N37" s="31">
        <v>109804.40403004881</v>
      </c>
      <c r="O37" s="36">
        <f t="shared" si="2"/>
        <v>2292665.4831841593</v>
      </c>
    </row>
    <row r="38" spans="1:15" ht="16.5" x14ac:dyDescent="0.3">
      <c r="A38" s="3" t="s">
        <v>120</v>
      </c>
      <c r="B38" s="5">
        <v>0.13331100000000001</v>
      </c>
      <c r="C38" s="5">
        <v>0.38604500000000003</v>
      </c>
      <c r="D38" s="5">
        <v>0.32798997932468482</v>
      </c>
      <c r="E38" s="5">
        <v>0.51935600000000004</v>
      </c>
      <c r="F38" s="8">
        <v>0.46130126956709666</v>
      </c>
      <c r="G38" s="9">
        <f t="shared" si="0"/>
        <v>-0.11178215026475746</v>
      </c>
      <c r="H38" s="31">
        <v>3314545.3864206746</v>
      </c>
      <c r="I38" s="31">
        <v>7375905.5386354784</v>
      </c>
      <c r="J38" s="31">
        <v>84401.85979787109</v>
      </c>
      <c r="K38" s="31">
        <v>187820.67299628194</v>
      </c>
      <c r="L38" s="34">
        <f t="shared" si="1"/>
        <v>7563726.21163176</v>
      </c>
      <c r="M38" s="34">
        <v>170977.15482894168</v>
      </c>
      <c r="N38" s="31">
        <v>380477.92268875247</v>
      </c>
      <c r="O38" s="36">
        <f t="shared" si="2"/>
        <v>7944204.1343205124</v>
      </c>
    </row>
    <row r="39" spans="1:15" ht="16.5" x14ac:dyDescent="0.3">
      <c r="A39" s="3" t="s">
        <v>173</v>
      </c>
      <c r="B39" s="5">
        <v>0.23303299999999999</v>
      </c>
      <c r="C39" s="5">
        <v>0.175508</v>
      </c>
      <c r="D39" s="5">
        <v>0.16935061691185627</v>
      </c>
      <c r="E39" s="5">
        <v>0.40854099999999999</v>
      </c>
      <c r="F39" s="8">
        <v>0.40238387008450632</v>
      </c>
      <c r="G39" s="9">
        <f t="shared" si="0"/>
        <v>-1.5071020816744607E-2</v>
      </c>
      <c r="H39" s="31">
        <v>351531.84594627842</v>
      </c>
      <c r="I39" s="31">
        <v>782268.87468326499</v>
      </c>
      <c r="J39" s="31">
        <v>8951.4362052785</v>
      </c>
      <c r="K39" s="31">
        <v>19919.759782367964</v>
      </c>
      <c r="L39" s="34">
        <f t="shared" si="1"/>
        <v>802188.63446563296</v>
      </c>
      <c r="M39" s="34">
        <v>18133.381156251533</v>
      </c>
      <c r="N39" s="31">
        <v>40352.473993128369</v>
      </c>
      <c r="O39" s="36">
        <f t="shared" si="2"/>
        <v>842541.10845876136</v>
      </c>
    </row>
    <row r="40" spans="1:15" ht="16.5" x14ac:dyDescent="0.3">
      <c r="A40" s="3" t="s">
        <v>114</v>
      </c>
      <c r="B40" s="5">
        <v>0.207482</v>
      </c>
      <c r="C40" s="5">
        <v>0.15942699999999999</v>
      </c>
      <c r="D40" s="5">
        <v>0.13151947057463634</v>
      </c>
      <c r="E40" s="5">
        <v>0.36690899999999999</v>
      </c>
      <c r="F40" s="8">
        <v>0.33900168386836177</v>
      </c>
      <c r="G40" s="9">
        <f t="shared" si="0"/>
        <v>-7.6060593039795177E-2</v>
      </c>
      <c r="H40" s="31">
        <v>1593325.2164250687</v>
      </c>
      <c r="I40" s="31">
        <v>3545649.5291404864</v>
      </c>
      <c r="J40" s="31">
        <v>40572.566023705353</v>
      </c>
      <c r="K40" s="31">
        <v>90286.714937419354</v>
      </c>
      <c r="L40" s="34">
        <f t="shared" si="1"/>
        <v>3635936.2440779055</v>
      </c>
      <c r="M40" s="34">
        <v>82189.917609108263</v>
      </c>
      <c r="N40" s="31">
        <v>182898.40621783375</v>
      </c>
      <c r="O40" s="36">
        <f t="shared" si="2"/>
        <v>3818834.6502957391</v>
      </c>
    </row>
    <row r="41" spans="1:15" ht="16.5" x14ac:dyDescent="0.3">
      <c r="A41" s="3" t="s">
        <v>121</v>
      </c>
      <c r="B41" s="5">
        <v>7.809E-3</v>
      </c>
      <c r="C41" s="5">
        <v>0.17094899999999999</v>
      </c>
      <c r="D41" s="5">
        <v>0.16405038189112622</v>
      </c>
      <c r="E41" s="5">
        <v>0.178758</v>
      </c>
      <c r="F41" s="8">
        <v>0.17185949002200765</v>
      </c>
      <c r="G41" s="9">
        <f t="shared" si="0"/>
        <v>-3.8591335649270753E-2</v>
      </c>
      <c r="H41" s="31">
        <v>393859.79833560996</v>
      </c>
      <c r="I41" s="31">
        <v>876461.87615690497</v>
      </c>
      <c r="J41" s="31">
        <v>10029.278710537707</v>
      </c>
      <c r="K41" s="31">
        <v>22318.298217499567</v>
      </c>
      <c r="L41" s="34">
        <f t="shared" si="1"/>
        <v>898780.17437440448</v>
      </c>
      <c r="M41" s="34">
        <v>20316.821726687427</v>
      </c>
      <c r="N41" s="31">
        <v>45211.315710227587</v>
      </c>
      <c r="O41" s="36">
        <f t="shared" si="2"/>
        <v>943991.49008463207</v>
      </c>
    </row>
    <row r="42" spans="1:15" ht="16.5" x14ac:dyDescent="0.3">
      <c r="A42" s="3" t="s">
        <v>132</v>
      </c>
      <c r="B42" s="5">
        <v>4.7010930000000002</v>
      </c>
      <c r="C42" s="5">
        <v>0.36932199999999948</v>
      </c>
      <c r="D42" s="5">
        <v>0.33453051768878078</v>
      </c>
      <c r="E42" s="5">
        <v>5.0704149999999997</v>
      </c>
      <c r="F42" s="8">
        <v>5.0356266860139751</v>
      </c>
      <c r="G42" s="9">
        <f t="shared" si="0"/>
        <v>-6.8610387879541879E-3</v>
      </c>
      <c r="H42" s="31">
        <v>1986185.187045157</v>
      </c>
      <c r="I42" s="31">
        <v>4419886.4742963519</v>
      </c>
      <c r="J42" s="31">
        <v>50576.385038016364</v>
      </c>
      <c r="K42" s="31">
        <v>112548.35732658728</v>
      </c>
      <c r="L42" s="34">
        <f t="shared" si="1"/>
        <v>4532434.8316229396</v>
      </c>
      <c r="M42" s="34">
        <v>102455.16432981752</v>
      </c>
      <c r="N42" s="31">
        <v>227994.95132518827</v>
      </c>
      <c r="O42" s="36">
        <f t="shared" si="2"/>
        <v>4760429.7829481279</v>
      </c>
    </row>
    <row r="43" spans="1:15" ht="16.5" x14ac:dyDescent="0.3">
      <c r="A43" s="3" t="s">
        <v>152</v>
      </c>
      <c r="B43" s="5">
        <v>7.9539999999999993E-3</v>
      </c>
      <c r="C43" s="5">
        <v>0.19122500000000001</v>
      </c>
      <c r="D43" s="5">
        <v>0.18835830127400463</v>
      </c>
      <c r="E43" s="5">
        <v>0.19917899999999999</v>
      </c>
      <c r="F43" s="8">
        <v>0.19631242479023012</v>
      </c>
      <c r="G43" s="9">
        <f t="shared" si="0"/>
        <v>-1.4391955024223857E-2</v>
      </c>
      <c r="H43" s="31">
        <v>163662.69493494183</v>
      </c>
      <c r="I43" s="31">
        <v>364200.94984496193</v>
      </c>
      <c r="J43" s="31">
        <v>4167.520495761768</v>
      </c>
      <c r="K43" s="31">
        <v>9274.0433222007905</v>
      </c>
      <c r="L43" s="34">
        <f t="shared" si="1"/>
        <v>373474.9931671627</v>
      </c>
      <c r="M43" s="34">
        <v>8442.3589570549084</v>
      </c>
      <c r="N43" s="31">
        <v>18786.902857207388</v>
      </c>
      <c r="O43" s="36">
        <f t="shared" si="2"/>
        <v>392261.8960243701</v>
      </c>
    </row>
    <row r="44" spans="1:15" ht="16.5" x14ac:dyDescent="0.3">
      <c r="A44" s="3" t="s">
        <v>103</v>
      </c>
      <c r="B44" s="5">
        <v>0.143348</v>
      </c>
      <c r="C44" s="5">
        <v>0.35199400000000003</v>
      </c>
      <c r="D44" s="5">
        <v>0.28286982205637679</v>
      </c>
      <c r="E44" s="5">
        <v>0.495342</v>
      </c>
      <c r="F44" s="8">
        <v>0.42621809022508694</v>
      </c>
      <c r="G44" s="9">
        <f t="shared" si="0"/>
        <v>-0.13954784729522851</v>
      </c>
      <c r="H44" s="31">
        <v>3946523.1261489578</v>
      </c>
      <c r="I44" s="31">
        <v>8782254.6958542764</v>
      </c>
      <c r="J44" s="31">
        <v>100494.59360156278</v>
      </c>
      <c r="K44" s="31">
        <v>223632.06507458337</v>
      </c>
      <c r="L44" s="34">
        <f t="shared" si="1"/>
        <v>9005886.7609288599</v>
      </c>
      <c r="M44" s="34">
        <v>203577.02698536217</v>
      </c>
      <c r="N44" s="31">
        <v>453022.88725084963</v>
      </c>
      <c r="O44" s="36">
        <f t="shared" si="2"/>
        <v>9458909.6481797099</v>
      </c>
    </row>
    <row r="45" spans="1:15" ht="16.5" x14ac:dyDescent="0.3">
      <c r="A45" s="3" t="s">
        <v>188</v>
      </c>
      <c r="B45" s="5">
        <v>0.680732</v>
      </c>
      <c r="C45" s="5">
        <v>0.16254899999999994</v>
      </c>
      <c r="D45" s="5">
        <v>0.15797962222598783</v>
      </c>
      <c r="E45" s="5">
        <v>0.84328099999999995</v>
      </c>
      <c r="F45" s="8">
        <v>0.83871214992849652</v>
      </c>
      <c r="G45" s="9">
        <f t="shared" si="0"/>
        <v>-5.4179449928356549E-3</v>
      </c>
      <c r="H45" s="31">
        <v>260851.45539090037</v>
      </c>
      <c r="I45" s="31">
        <v>580476.49685575184</v>
      </c>
      <c r="J45" s="31">
        <v>6642.3431871447247</v>
      </c>
      <c r="K45" s="31">
        <v>14781.301865498212</v>
      </c>
      <c r="L45" s="34">
        <f t="shared" si="1"/>
        <v>595257.79872125003</v>
      </c>
      <c r="M45" s="34">
        <v>13455.73358519841</v>
      </c>
      <c r="N45" s="31">
        <v>29943.237550488022</v>
      </c>
      <c r="O45" s="36">
        <f t="shared" si="2"/>
        <v>625201.036271738</v>
      </c>
    </row>
    <row r="46" spans="1:15" ht="16.5" x14ac:dyDescent="0.3">
      <c r="A46" s="3" t="s">
        <v>104</v>
      </c>
      <c r="B46" s="5">
        <v>8.2623000000000002E-2</v>
      </c>
      <c r="C46" s="5">
        <v>0.24535699999999999</v>
      </c>
      <c r="D46" s="5">
        <v>0.21763006208343483</v>
      </c>
      <c r="E46" s="5">
        <v>0.32797999999999999</v>
      </c>
      <c r="F46" s="8">
        <v>0.3002532509973474</v>
      </c>
      <c r="G46" s="9">
        <f t="shared" si="0"/>
        <v>-8.453792610114208E-2</v>
      </c>
      <c r="H46" s="31">
        <v>1583016.0144038759</v>
      </c>
      <c r="I46" s="31">
        <v>3522708.3135522027</v>
      </c>
      <c r="J46" s="31">
        <v>40310.051644754654</v>
      </c>
      <c r="K46" s="31">
        <v>89702.537912839558</v>
      </c>
      <c r="L46" s="34">
        <f t="shared" si="1"/>
        <v>3612410.8514650422</v>
      </c>
      <c r="M46" s="34">
        <v>81658.128834285308</v>
      </c>
      <c r="N46" s="31">
        <v>181715.00900575437</v>
      </c>
      <c r="O46" s="36">
        <f t="shared" si="2"/>
        <v>3794125.8604707965</v>
      </c>
    </row>
    <row r="47" spans="1:15" ht="16.5" x14ac:dyDescent="0.3">
      <c r="A47" s="3" t="s">
        <v>178</v>
      </c>
      <c r="B47" s="5">
        <v>9.9799999999999993E-3</v>
      </c>
      <c r="C47" s="5">
        <v>0.19675700000000002</v>
      </c>
      <c r="D47" s="5">
        <v>0.18752941492687508</v>
      </c>
      <c r="E47" s="5">
        <v>0.206737</v>
      </c>
      <c r="F47" s="8">
        <v>0.19750953919630329</v>
      </c>
      <c r="G47" s="9">
        <f t="shared" si="0"/>
        <v>-4.4633813994092608E-2</v>
      </c>
      <c r="H47" s="31">
        <v>526827.65740543604</v>
      </c>
      <c r="I47" s="31">
        <v>1172357.166108791</v>
      </c>
      <c r="J47" s="31">
        <v>13415.183349168685</v>
      </c>
      <c r="K47" s="31">
        <v>29853.000526807493</v>
      </c>
      <c r="L47" s="34">
        <f t="shared" si="1"/>
        <v>1202210.1666355985</v>
      </c>
      <c r="M47" s="34">
        <v>27175.821552303154</v>
      </c>
      <c r="N47" s="31">
        <v>60474.74671060728</v>
      </c>
      <c r="O47" s="36">
        <f t="shared" si="2"/>
        <v>1262684.9133462058</v>
      </c>
    </row>
    <row r="48" spans="1:15" ht="16.5" x14ac:dyDescent="0.3">
      <c r="A48" s="3" t="s">
        <v>199</v>
      </c>
      <c r="B48" s="5">
        <v>0.22623299999999999</v>
      </c>
      <c r="C48" s="5">
        <v>0.27760499999999999</v>
      </c>
      <c r="D48" s="5">
        <v>0.22275640499648061</v>
      </c>
      <c r="E48" s="5">
        <v>0.50383800000000001</v>
      </c>
      <c r="F48" s="8">
        <v>0.44898968749266771</v>
      </c>
      <c r="G48" s="9">
        <f t="shared" si="0"/>
        <v>-0.10886100791788689</v>
      </c>
      <c r="H48" s="31">
        <v>3131479.8952386715</v>
      </c>
      <c r="I48" s="31">
        <v>6968527.2671312522</v>
      </c>
      <c r="J48" s="31">
        <v>79740.264882359188</v>
      </c>
      <c r="K48" s="31">
        <v>177447.15875898575</v>
      </c>
      <c r="L48" s="34">
        <f t="shared" si="1"/>
        <v>7145974.425890238</v>
      </c>
      <c r="M48" s="34">
        <v>161533.92410478415</v>
      </c>
      <c r="N48" s="31">
        <v>359463.76548750116</v>
      </c>
      <c r="O48" s="36">
        <f t="shared" si="2"/>
        <v>7505438.1913777394</v>
      </c>
    </row>
    <row r="49" spans="1:15" ht="16.5" x14ac:dyDescent="0.3">
      <c r="A49" s="3" t="s">
        <v>179</v>
      </c>
      <c r="B49" s="5">
        <v>2.0944999999999998E-2</v>
      </c>
      <c r="C49" s="5">
        <v>0.23422199999999999</v>
      </c>
      <c r="D49" s="5">
        <v>0.2211589628904394</v>
      </c>
      <c r="E49" s="5">
        <v>0.25516699999999998</v>
      </c>
      <c r="F49" s="8">
        <v>0.24210411521796796</v>
      </c>
      <c r="G49" s="9">
        <f t="shared" si="0"/>
        <v>-5.1193472439743481E-2</v>
      </c>
      <c r="H49" s="31">
        <v>745805.28003088571</v>
      </c>
      <c r="I49" s="31">
        <v>1659651.220423874</v>
      </c>
      <c r="J49" s="31">
        <v>18991.247770981514</v>
      </c>
      <c r="K49" s="31">
        <v>42261.49691401537</v>
      </c>
      <c r="L49" s="34">
        <f t="shared" si="1"/>
        <v>1701912.7173378894</v>
      </c>
      <c r="M49" s="34">
        <v>38471.539825190092</v>
      </c>
      <c r="N49" s="31">
        <v>85611.271107946886</v>
      </c>
      <c r="O49" s="36">
        <f t="shared" si="2"/>
        <v>1787523.9884458364</v>
      </c>
    </row>
    <row r="50" spans="1:15" ht="16.5" x14ac:dyDescent="0.3">
      <c r="A50" s="3" t="s">
        <v>122</v>
      </c>
      <c r="B50" s="5">
        <v>1.7614000000000001E-2</v>
      </c>
      <c r="C50" s="5">
        <v>0.195692</v>
      </c>
      <c r="D50" s="5">
        <v>0.17700686629500753</v>
      </c>
      <c r="E50" s="5">
        <v>0.213306</v>
      </c>
      <c r="F50" s="8">
        <v>0.19462098874701209</v>
      </c>
      <c r="G50" s="9">
        <f t="shared" si="0"/>
        <v>-8.7597213641378624E-2</v>
      </c>
      <c r="H50" s="31">
        <v>1066791.9286161792</v>
      </c>
      <c r="I50" s="31">
        <v>2373947.427930329</v>
      </c>
      <c r="J50" s="31">
        <v>27164.878526462242</v>
      </c>
      <c r="K50" s="31">
        <v>60450.395037753413</v>
      </c>
      <c r="L50" s="34">
        <f t="shared" si="1"/>
        <v>2434397.8229680825</v>
      </c>
      <c r="M50" s="34">
        <v>55029.28078660043</v>
      </c>
      <c r="N50" s="31">
        <v>122457.45030492042</v>
      </c>
      <c r="O50" s="36">
        <f t="shared" si="2"/>
        <v>2556855.2732730028</v>
      </c>
    </row>
    <row r="51" spans="1:15" ht="16.5" x14ac:dyDescent="0.3">
      <c r="A51" s="3" t="s">
        <v>123</v>
      </c>
      <c r="B51" s="5">
        <v>1.5327E-2</v>
      </c>
      <c r="C51" s="5">
        <v>0.202233</v>
      </c>
      <c r="D51" s="5">
        <v>0.19034765550360755</v>
      </c>
      <c r="E51" s="5">
        <v>0.21756</v>
      </c>
      <c r="F51" s="8">
        <v>0.20567478491046062</v>
      </c>
      <c r="G51" s="9">
        <f t="shared" si="0"/>
        <v>-5.4629596844729678E-2</v>
      </c>
      <c r="H51" s="31">
        <v>678568.04342894629</v>
      </c>
      <c r="I51" s="31">
        <v>1510027.230392969</v>
      </c>
      <c r="J51" s="31">
        <v>17279.113177766209</v>
      </c>
      <c r="K51" s="31">
        <v>38451.459169254384</v>
      </c>
      <c r="L51" s="34">
        <f t="shared" si="1"/>
        <v>1548478.6895622234</v>
      </c>
      <c r="M51" s="34">
        <v>35003.181401178706</v>
      </c>
      <c r="N51" s="31">
        <v>77893.083203673086</v>
      </c>
      <c r="O51" s="36">
        <f t="shared" si="2"/>
        <v>1626371.7727658965</v>
      </c>
    </row>
    <row r="52" spans="1:15" ht="16.5" x14ac:dyDescent="0.3">
      <c r="A52" s="3" t="s">
        <v>105</v>
      </c>
      <c r="B52" s="5">
        <v>0.15007200000000001</v>
      </c>
      <c r="C52" s="5">
        <v>0.21171799999999999</v>
      </c>
      <c r="D52" s="5">
        <v>0.1615656925021304</v>
      </c>
      <c r="E52" s="5">
        <v>0.36179</v>
      </c>
      <c r="F52" s="8">
        <v>0.311637888579051</v>
      </c>
      <c r="G52" s="9">
        <f t="shared" si="0"/>
        <v>-0.13862216042717879</v>
      </c>
      <c r="H52" s="31">
        <v>2863357.5298688821</v>
      </c>
      <c r="I52" s="31">
        <v>6371870.7096844092</v>
      </c>
      <c r="J52" s="31">
        <v>72912.774637896975</v>
      </c>
      <c r="K52" s="31">
        <v>162253.84648291211</v>
      </c>
      <c r="L52" s="34">
        <f t="shared" si="1"/>
        <v>6534124.5561673213</v>
      </c>
      <c r="M52" s="34">
        <v>147703.12867662543</v>
      </c>
      <c r="N52" s="31">
        <v>328685.89742142108</v>
      </c>
      <c r="O52" s="36">
        <f t="shared" si="2"/>
        <v>6862810.4535887428</v>
      </c>
    </row>
    <row r="53" spans="1:15" ht="16.5" x14ac:dyDescent="0.3">
      <c r="A53" s="3" t="s">
        <v>106</v>
      </c>
      <c r="B53" s="5">
        <v>1.8880110000000001</v>
      </c>
      <c r="C53" s="5">
        <v>0.49036100000000005</v>
      </c>
      <c r="D53" s="5">
        <v>0.34146694073425204</v>
      </c>
      <c r="E53" s="5">
        <v>2.3783720000000002</v>
      </c>
      <c r="F53" s="8">
        <v>2.2294793434823137</v>
      </c>
      <c r="G53" s="9">
        <f t="shared" si="0"/>
        <v>-6.2602762106889309E-2</v>
      </c>
      <c r="H53" s="31">
        <v>8500796.8179783523</v>
      </c>
      <c r="I53" s="31">
        <v>18916945.469934046</v>
      </c>
      <c r="J53" s="31">
        <v>216464.99822891131</v>
      </c>
      <c r="K53" s="31">
        <v>481702.67509340594</v>
      </c>
      <c r="L53" s="34">
        <f t="shared" si="1"/>
        <v>19398648.145027451</v>
      </c>
      <c r="M53" s="34">
        <v>438504.19417137932</v>
      </c>
      <c r="N53" s="31">
        <v>975809.69256127893</v>
      </c>
      <c r="O53" s="36">
        <f t="shared" si="2"/>
        <v>20374457.837588731</v>
      </c>
    </row>
    <row r="54" spans="1:15" ht="16.5" x14ac:dyDescent="0.3">
      <c r="A54" s="3" t="s">
        <v>144</v>
      </c>
      <c r="B54" s="5">
        <v>0.39009100000000002</v>
      </c>
      <c r="C54" s="5">
        <v>0.42136699999999999</v>
      </c>
      <c r="D54" s="5">
        <v>0.38007566732892889</v>
      </c>
      <c r="E54" s="5">
        <v>0.81145800000000001</v>
      </c>
      <c r="F54" s="8">
        <v>0.77016715190416507</v>
      </c>
      <c r="G54" s="9">
        <f t="shared" si="0"/>
        <v>-5.0884763100289776E-2</v>
      </c>
      <c r="H54" s="31">
        <v>2357437.3532854915</v>
      </c>
      <c r="I54" s="31">
        <v>5246039.2614692478</v>
      </c>
      <c r="J54" s="31">
        <v>60029.981121825287</v>
      </c>
      <c r="K54" s="31">
        <v>133585.58071180934</v>
      </c>
      <c r="L54" s="34">
        <f t="shared" si="1"/>
        <v>5379624.8421810567</v>
      </c>
      <c r="M54" s="34">
        <v>121605.79637966258</v>
      </c>
      <c r="N54" s="31">
        <v>270611.12836820638</v>
      </c>
      <c r="O54" s="36">
        <f t="shared" si="2"/>
        <v>5650235.9705492631</v>
      </c>
    </row>
    <row r="55" spans="1:15" ht="16.5" x14ac:dyDescent="0.3">
      <c r="A55" s="3" t="s">
        <v>107</v>
      </c>
      <c r="B55" s="5">
        <v>0.99435499999999999</v>
      </c>
      <c r="C55" s="5">
        <v>0.93535700000000011</v>
      </c>
      <c r="D55" s="5">
        <v>0.63617220428776655</v>
      </c>
      <c r="E55" s="5">
        <v>1.9297120000000001</v>
      </c>
      <c r="F55" s="8">
        <v>1.6305282301866255</v>
      </c>
      <c r="G55" s="9">
        <f t="shared" si="0"/>
        <v>-0.15504063290966452</v>
      </c>
      <c r="H55" s="31">
        <v>17081436.371028736</v>
      </c>
      <c r="I55" s="31">
        <v>38011566.127014518</v>
      </c>
      <c r="J55" s="31">
        <v>434963.11851402931</v>
      </c>
      <c r="K55" s="31">
        <v>967929.68595138891</v>
      </c>
      <c r="L55" s="34">
        <f t="shared" si="1"/>
        <v>38979495.812965907</v>
      </c>
      <c r="M55" s="34">
        <v>881126.98745209817</v>
      </c>
      <c r="N55" s="31">
        <v>1960784.5629796642</v>
      </c>
      <c r="O55" s="36">
        <f t="shared" si="2"/>
        <v>40940280.375945568</v>
      </c>
    </row>
    <row r="56" spans="1:15" ht="16.5" x14ac:dyDescent="0.3">
      <c r="A56" s="3" t="s">
        <v>108</v>
      </c>
      <c r="B56" s="5">
        <v>3.5283000000000002E-2</v>
      </c>
      <c r="C56" s="5">
        <v>0.20979399999999998</v>
      </c>
      <c r="D56" s="5">
        <v>0.19484289896146112</v>
      </c>
      <c r="E56" s="5">
        <v>0.24507699999999999</v>
      </c>
      <c r="F56" s="8">
        <v>0.23012604375260381</v>
      </c>
      <c r="G56" s="9">
        <f t="shared" si="0"/>
        <v>-6.1005138170436957E-2</v>
      </c>
      <c r="H56" s="31">
        <v>853601.81130559184</v>
      </c>
      <c r="I56" s="31">
        <v>1899532.3924640042</v>
      </c>
      <c r="J56" s="31">
        <v>21736.187622044992</v>
      </c>
      <c r="K56" s="31">
        <v>48369.85105924074</v>
      </c>
      <c r="L56" s="34">
        <f t="shared" si="1"/>
        <v>1947902.243523245</v>
      </c>
      <c r="M56" s="34">
        <v>44032.104569087387</v>
      </c>
      <c r="N56" s="31">
        <v>97985.27583887738</v>
      </c>
      <c r="O56" s="36">
        <f t="shared" si="2"/>
        <v>2045887.5193621223</v>
      </c>
    </row>
    <row r="57" spans="1:15" ht="16.5" x14ac:dyDescent="0.3">
      <c r="A57" s="3" t="s">
        <v>180</v>
      </c>
      <c r="B57" s="5">
        <v>8.2660999999999998E-2</v>
      </c>
      <c r="C57" s="5">
        <v>0.23685100000000003</v>
      </c>
      <c r="D57" s="5">
        <v>0.21664063607104903</v>
      </c>
      <c r="E57" s="5">
        <v>0.31951200000000002</v>
      </c>
      <c r="F57" s="8">
        <v>0.29930182438634123</v>
      </c>
      <c r="G57" s="9">
        <f t="shared" si="0"/>
        <v>-6.3253260014205392E-2</v>
      </c>
      <c r="H57" s="31">
        <v>1153868.8378964216</v>
      </c>
      <c r="I57" s="31">
        <v>2567720.9270287915</v>
      </c>
      <c r="J57" s="31">
        <v>29382.212197261513</v>
      </c>
      <c r="K57" s="31">
        <v>65384.659558750849</v>
      </c>
      <c r="L57" s="34">
        <f t="shared" si="1"/>
        <v>2633105.5865875422</v>
      </c>
      <c r="M57" s="34">
        <v>59521.046764833387</v>
      </c>
      <c r="N57" s="31">
        <v>132453.0417645626</v>
      </c>
      <c r="O57" s="36">
        <f t="shared" si="2"/>
        <v>2765558.6283521047</v>
      </c>
    </row>
    <row r="58" spans="1:15" ht="16.5" x14ac:dyDescent="0.3">
      <c r="A58" s="3" t="s">
        <v>189</v>
      </c>
      <c r="B58" s="5">
        <v>2.8875999999999999E-2</v>
      </c>
      <c r="C58" s="5">
        <v>0.36932999999999999</v>
      </c>
      <c r="D58" s="5">
        <v>0.36212177645157445</v>
      </c>
      <c r="E58" s="5">
        <v>0.398206</v>
      </c>
      <c r="F58" s="8">
        <v>0.39099802246045534</v>
      </c>
      <c r="G58" s="9">
        <f t="shared" si="0"/>
        <v>-1.8101127405274364E-2</v>
      </c>
      <c r="H58" s="31">
        <v>411528.37195125222</v>
      </c>
      <c r="I58" s="31">
        <v>915780.00724218681</v>
      </c>
      <c r="J58" s="31">
        <v>10479.192740752944</v>
      </c>
      <c r="K58" s="31">
        <v>23319.498382375874</v>
      </c>
      <c r="L58" s="34">
        <f t="shared" si="1"/>
        <v>939099.50562456273</v>
      </c>
      <c r="M58" s="34">
        <v>21228.23553899047</v>
      </c>
      <c r="N58" s="31">
        <v>47239.49798031996</v>
      </c>
      <c r="O58" s="36">
        <f t="shared" si="2"/>
        <v>986339.00360488275</v>
      </c>
    </row>
    <row r="59" spans="1:15" ht="16.5" x14ac:dyDescent="0.3">
      <c r="A59" s="3" t="s">
        <v>184</v>
      </c>
      <c r="B59" s="5">
        <v>2.0188000000000001E-2</v>
      </c>
      <c r="C59" s="5">
        <v>0.210503</v>
      </c>
      <c r="D59" s="5">
        <v>0.19702800683092661</v>
      </c>
      <c r="E59" s="5">
        <v>0.23069100000000001</v>
      </c>
      <c r="F59" s="8">
        <v>0.21721614349939369</v>
      </c>
      <c r="G59" s="9">
        <f t="shared" si="0"/>
        <v>-5.8410846112792902E-2</v>
      </c>
      <c r="H59" s="31">
        <v>769326.17055873759</v>
      </c>
      <c r="I59" s="31">
        <v>1711992.5965380108</v>
      </c>
      <c r="J59" s="31">
        <v>19590.185686505574</v>
      </c>
      <c r="K59" s="31">
        <v>43594.322075049997</v>
      </c>
      <c r="L59" s="34">
        <f t="shared" si="1"/>
        <v>1755586.9186130608</v>
      </c>
      <c r="M59" s="34">
        <v>39684.83892737492</v>
      </c>
      <c r="N59" s="31">
        <v>88311.243057189262</v>
      </c>
      <c r="O59" s="36">
        <f t="shared" si="2"/>
        <v>1843898.1616702501</v>
      </c>
    </row>
    <row r="60" spans="1:15" ht="16.5" x14ac:dyDescent="0.3">
      <c r="A60" s="3" t="s">
        <v>145</v>
      </c>
      <c r="B60" s="5">
        <v>1.4934350000000001</v>
      </c>
      <c r="C60" s="5">
        <v>0.46315099999999987</v>
      </c>
      <c r="D60" s="5">
        <v>0.39993349349638913</v>
      </c>
      <c r="E60" s="5">
        <v>1.9565859999999999</v>
      </c>
      <c r="F60" s="8">
        <v>1.8933696847703352</v>
      </c>
      <c r="G60" s="9">
        <f t="shared" si="0"/>
        <v>-3.2309499929808694E-2</v>
      </c>
      <c r="H60" s="31">
        <v>3609238.1176959872</v>
      </c>
      <c r="I60" s="31">
        <v>8031689.5136307515</v>
      </c>
      <c r="J60" s="31">
        <v>91905.940052874386</v>
      </c>
      <c r="K60" s="31">
        <v>204519.61075770293</v>
      </c>
      <c r="L60" s="34">
        <f t="shared" si="1"/>
        <v>8236209.1243884545</v>
      </c>
      <c r="M60" s="34">
        <v>186178.55317112431</v>
      </c>
      <c r="N60" s="31">
        <v>414305.81313987408</v>
      </c>
      <c r="O60" s="36">
        <f t="shared" si="2"/>
        <v>8650514.937528329</v>
      </c>
    </row>
    <row r="61" spans="1:15" ht="16.5" x14ac:dyDescent="0.3">
      <c r="A61" s="3" t="s">
        <v>175</v>
      </c>
      <c r="B61" s="5">
        <v>1.3573999999999999E-2</v>
      </c>
      <c r="C61" s="5">
        <v>0.19924</v>
      </c>
      <c r="D61" s="5">
        <v>0.19459242386416506</v>
      </c>
      <c r="E61" s="5">
        <v>0.212814</v>
      </c>
      <c r="F61" s="8">
        <v>0.2081665548387947</v>
      </c>
      <c r="G61" s="9">
        <f t="shared" si="0"/>
        <v>-2.1838061223440675E-2</v>
      </c>
      <c r="H61" s="31">
        <v>265338.72094229236</v>
      </c>
      <c r="I61" s="31">
        <v>590462.07345079188</v>
      </c>
      <c r="J61" s="31">
        <v>6756.6072909026989</v>
      </c>
      <c r="K61" s="31">
        <v>15035.575419641873</v>
      </c>
      <c r="L61" s="34">
        <f t="shared" si="1"/>
        <v>605497.6488704338</v>
      </c>
      <c r="M61" s="34">
        <v>13687.204211632372</v>
      </c>
      <c r="N61" s="31">
        <v>30458.332465929616</v>
      </c>
      <c r="O61" s="36">
        <f t="shared" si="2"/>
        <v>635955.98133636336</v>
      </c>
    </row>
    <row r="62" spans="1:15" ht="16.5" x14ac:dyDescent="0.3">
      <c r="A62" s="3" t="s">
        <v>167</v>
      </c>
      <c r="B62" s="5">
        <v>0.57907799999999998</v>
      </c>
      <c r="C62" s="5">
        <v>0.21230700000000002</v>
      </c>
      <c r="D62" s="5">
        <v>0.20549248859761512</v>
      </c>
      <c r="E62" s="5">
        <v>0.79138500000000001</v>
      </c>
      <c r="F62" s="8">
        <v>0.78457098223548072</v>
      </c>
      <c r="G62" s="9">
        <f t="shared" si="0"/>
        <v>-8.6102437682281652E-3</v>
      </c>
      <c r="H62" s="31">
        <v>389035.84558848292</v>
      </c>
      <c r="I62" s="31">
        <v>865727.06470088393</v>
      </c>
      <c r="J62" s="31">
        <v>9906.4411759837531</v>
      </c>
      <c r="K62" s="31">
        <v>22044.946084449657</v>
      </c>
      <c r="L62" s="34">
        <f t="shared" si="1"/>
        <v>887772.01078533358</v>
      </c>
      <c r="M62" s="34">
        <v>20067.983463946264</v>
      </c>
      <c r="N62" s="31">
        <v>44657.572343823122</v>
      </c>
      <c r="O62" s="36">
        <f t="shared" si="2"/>
        <v>932429.58312915673</v>
      </c>
    </row>
    <row r="63" spans="1:15" ht="16.5" x14ac:dyDescent="0.3">
      <c r="A63" s="3" t="s">
        <v>124</v>
      </c>
      <c r="B63" s="5">
        <v>1.4873000000000001E-2</v>
      </c>
      <c r="C63" s="5">
        <v>0.18793799999999999</v>
      </c>
      <c r="D63" s="5">
        <v>0.17592250616757976</v>
      </c>
      <c r="E63" s="5">
        <v>0.20281099999999999</v>
      </c>
      <c r="F63" s="8">
        <v>0.19079562621273544</v>
      </c>
      <c r="G63" s="9">
        <f t="shared" si="0"/>
        <v>-5.9244191820288616E-2</v>
      </c>
      <c r="H63" s="31">
        <v>685999.25373395532</v>
      </c>
      <c r="I63" s="31">
        <v>1526564.0096062028</v>
      </c>
      <c r="J63" s="31">
        <v>17468.342135939922</v>
      </c>
      <c r="K63" s="31">
        <v>38872.553092536255</v>
      </c>
      <c r="L63" s="34">
        <f t="shared" si="1"/>
        <v>1565436.5626987391</v>
      </c>
      <c r="M63" s="34">
        <v>35386.512159023085</v>
      </c>
      <c r="N63" s="31">
        <v>78746.114654531266</v>
      </c>
      <c r="O63" s="36">
        <f t="shared" si="2"/>
        <v>1644182.6773532704</v>
      </c>
    </row>
    <row r="64" spans="1:15" ht="16.5" x14ac:dyDescent="0.3">
      <c r="A64" s="3" t="s">
        <v>176</v>
      </c>
      <c r="B64" s="5">
        <v>1.8058000000000001</v>
      </c>
      <c r="C64" s="5">
        <v>0.13051799999999991</v>
      </c>
      <c r="D64" s="5">
        <v>0.12730464347163123</v>
      </c>
      <c r="E64" s="5">
        <v>1.936318</v>
      </c>
      <c r="F64" s="8">
        <v>1.9331058597468598</v>
      </c>
      <c r="G64" s="9">
        <f t="shared" si="0"/>
        <v>-1.6588908707868555E-3</v>
      </c>
      <c r="H64" s="31">
        <v>183392.198657915</v>
      </c>
      <c r="I64" s="31">
        <v>408105.29835109448</v>
      </c>
      <c r="J64" s="31">
        <v>4669.9142218907364</v>
      </c>
      <c r="K64" s="31">
        <v>10392.027309480567</v>
      </c>
      <c r="L64" s="34">
        <f t="shared" si="1"/>
        <v>418497.32566057506</v>
      </c>
      <c r="M64" s="34">
        <v>9460.0835676630959</v>
      </c>
      <c r="N64" s="31">
        <v>21051.660076385753</v>
      </c>
      <c r="O64" s="36">
        <f t="shared" si="2"/>
        <v>439548.98573696084</v>
      </c>
    </row>
    <row r="65" spans="1:15" ht="16.5" x14ac:dyDescent="0.3">
      <c r="A65" s="3" t="s">
        <v>174</v>
      </c>
      <c r="B65" s="5">
        <v>1.1937E-2</v>
      </c>
      <c r="C65" s="5">
        <v>0.18645899999999999</v>
      </c>
      <c r="D65" s="5">
        <v>0.1824223096597386</v>
      </c>
      <c r="E65" s="5">
        <v>0.19839599999999999</v>
      </c>
      <c r="F65" s="8">
        <v>0.19435943194717636</v>
      </c>
      <c r="G65" s="9">
        <f t="shared" si="0"/>
        <v>-2.0346015306879295E-2</v>
      </c>
      <c r="H65" s="31">
        <v>230461.63364625163</v>
      </c>
      <c r="I65" s="31">
        <v>512849.58927354543</v>
      </c>
      <c r="J65" s="31">
        <v>5868.4942349829944</v>
      </c>
      <c r="K65" s="31">
        <v>13059.244657984524</v>
      </c>
      <c r="L65" s="34">
        <f t="shared" si="1"/>
        <v>525908.83393152989</v>
      </c>
      <c r="M65" s="34">
        <v>11888.108269537683</v>
      </c>
      <c r="N65" s="31">
        <v>26454.778380292897</v>
      </c>
      <c r="O65" s="36">
        <f t="shared" si="2"/>
        <v>552363.61231182283</v>
      </c>
    </row>
    <row r="66" spans="1:15" ht="16.5" x14ac:dyDescent="0.3">
      <c r="A66" s="3" t="s">
        <v>113</v>
      </c>
      <c r="B66" s="5">
        <v>0.221778</v>
      </c>
      <c r="C66" s="5">
        <v>0.18646799999999999</v>
      </c>
      <c r="D66" s="5">
        <v>0.1461841252668043</v>
      </c>
      <c r="E66" s="5">
        <v>0.408246</v>
      </c>
      <c r="F66" s="8">
        <v>0.36796235678206107</v>
      </c>
      <c r="G66" s="9">
        <f t="shared" si="0"/>
        <v>-9.8674924476758963E-2</v>
      </c>
      <c r="H66" s="31">
        <v>2299932.5426298082</v>
      </c>
      <c r="I66" s="31">
        <v>5118072.9789283192</v>
      </c>
      <c r="J66" s="31">
        <v>58565.673833547393</v>
      </c>
      <c r="K66" s="31">
        <v>130327.03663450631</v>
      </c>
      <c r="L66" s="34">
        <f t="shared" si="1"/>
        <v>5248400.0155628258</v>
      </c>
      <c r="M66" s="34">
        <v>118639.47437509312</v>
      </c>
      <c r="N66" s="31">
        <v>264010.12933150068</v>
      </c>
      <c r="O66" s="36">
        <f t="shared" si="2"/>
        <v>5512410.1448943261</v>
      </c>
    </row>
    <row r="67" spans="1:15" ht="16.5" x14ac:dyDescent="0.3">
      <c r="A67" s="3" t="s">
        <v>135</v>
      </c>
      <c r="B67" s="5">
        <v>1.065815</v>
      </c>
      <c r="C67" s="5">
        <v>0.24797000000000002</v>
      </c>
      <c r="D67" s="5">
        <v>0.24078331263016753</v>
      </c>
      <c r="E67" s="5">
        <v>1.313785</v>
      </c>
      <c r="F67" s="8">
        <v>1.3065991347187007</v>
      </c>
      <c r="G67" s="9">
        <f t="shared" si="0"/>
        <v>-5.4695899871739506E-3</v>
      </c>
      <c r="H67" s="31">
        <v>410265.90663613379</v>
      </c>
      <c r="I67" s="31">
        <v>912970.62501189159</v>
      </c>
      <c r="J67" s="31">
        <v>10447.045218813932</v>
      </c>
      <c r="K67" s="31">
        <v>23247.960039261066</v>
      </c>
      <c r="L67" s="34">
        <f t="shared" si="1"/>
        <v>936218.58505115262</v>
      </c>
      <c r="M67" s="34">
        <v>21163.11266315449</v>
      </c>
      <c r="N67" s="31">
        <v>47094.579107723323</v>
      </c>
      <c r="O67" s="36">
        <f t="shared" si="2"/>
        <v>983313.16415887594</v>
      </c>
    </row>
    <row r="68" spans="1:15" ht="16.5" x14ac:dyDescent="0.3">
      <c r="A68" s="3" t="s">
        <v>168</v>
      </c>
      <c r="B68" s="5">
        <v>1.2224889999999999</v>
      </c>
      <c r="C68" s="5">
        <v>0.37292199999999998</v>
      </c>
      <c r="D68" s="5">
        <v>0.34964461588795454</v>
      </c>
      <c r="E68" s="5">
        <v>1.5954109999999999</v>
      </c>
      <c r="F68" s="8">
        <v>1.572134605046601</v>
      </c>
      <c r="G68" s="9">
        <f t="shared" si="0"/>
        <v>-1.458959161833473E-2</v>
      </c>
      <c r="H68" s="31">
        <v>1328929.9068309367</v>
      </c>
      <c r="I68" s="31">
        <v>2957286.8425367158</v>
      </c>
      <c r="J68" s="31">
        <v>33839.981837952044</v>
      </c>
      <c r="K68" s="31">
        <v>75304.598479314882</v>
      </c>
      <c r="L68" s="34">
        <f t="shared" si="1"/>
        <v>3032591.4410160305</v>
      </c>
      <c r="M68" s="34">
        <v>68551.378227592446</v>
      </c>
      <c r="N68" s="31">
        <v>152548.36829856021</v>
      </c>
      <c r="O68" s="36">
        <f t="shared" si="2"/>
        <v>3185139.8093145909</v>
      </c>
    </row>
    <row r="69" spans="1:15" ht="16.5" x14ac:dyDescent="0.3">
      <c r="A69" s="3" t="s">
        <v>157</v>
      </c>
      <c r="B69" s="5">
        <v>6.6785999999999998E-2</v>
      </c>
      <c r="C69" s="5">
        <v>0.22798999999999997</v>
      </c>
      <c r="D69" s="5">
        <v>0.20662377553847822</v>
      </c>
      <c r="E69" s="5">
        <v>0.29477599999999998</v>
      </c>
      <c r="F69" s="8">
        <v>0.27340994756307002</v>
      </c>
      <c r="G69" s="9">
        <f t="shared" si="0"/>
        <v>-7.2482333829517853E-2</v>
      </c>
      <c r="H69" s="31">
        <v>1219861.8442074601</v>
      </c>
      <c r="I69" s="31">
        <v>2714576.1134911613</v>
      </c>
      <c r="J69" s="31">
        <v>31062.663606713701</v>
      </c>
      <c r="K69" s="31">
        <v>69124.192258820825</v>
      </c>
      <c r="L69" s="34">
        <f t="shared" si="1"/>
        <v>2783700.3057499821</v>
      </c>
      <c r="M69" s="34">
        <v>62925.2229465493</v>
      </c>
      <c r="N69" s="31">
        <v>140028.40400159144</v>
      </c>
      <c r="O69" s="36">
        <f t="shared" si="2"/>
        <v>2923728.7097515734</v>
      </c>
    </row>
    <row r="70" spans="1:15" ht="16.5" x14ac:dyDescent="0.3">
      <c r="A70" s="3" t="s">
        <v>169</v>
      </c>
      <c r="B70" s="5">
        <v>8.1410000000000007E-3</v>
      </c>
      <c r="C70" s="5">
        <v>0.337287</v>
      </c>
      <c r="D70" s="5">
        <v>0.329694601627817</v>
      </c>
      <c r="E70" s="5">
        <v>0.34542800000000001</v>
      </c>
      <c r="F70" s="8">
        <v>0.3378358141879983</v>
      </c>
      <c r="G70" s="9">
        <f t="shared" ref="G70:G98" si="3">(F70/E70)-1</f>
        <v>-2.1979068900036203E-2</v>
      </c>
      <c r="H70" s="31">
        <v>433464.15129948407</v>
      </c>
      <c r="I70" s="31">
        <v>964594.01264147041</v>
      </c>
      <c r="J70" s="31">
        <v>11037.767253170721</v>
      </c>
      <c r="K70" s="31">
        <v>24562.502281722689</v>
      </c>
      <c r="L70" s="34">
        <f t="shared" si="1"/>
        <v>989156.51492319314</v>
      </c>
      <c r="M70" s="34">
        <v>22359.768435562262</v>
      </c>
      <c r="N70" s="31">
        <v>49757.514415745791</v>
      </c>
      <c r="O70" s="36">
        <f t="shared" si="2"/>
        <v>1038914.0293389389</v>
      </c>
    </row>
    <row r="71" spans="1:15" ht="16.5" x14ac:dyDescent="0.3">
      <c r="A71" s="3" t="s">
        <v>170</v>
      </c>
      <c r="B71" s="5">
        <v>5.8409999999999998E-3</v>
      </c>
      <c r="C71" s="5">
        <v>0.22662399999999999</v>
      </c>
      <c r="D71" s="5">
        <v>0.22221387207413218</v>
      </c>
      <c r="E71" s="5">
        <v>0.232465</v>
      </c>
      <c r="F71" s="8">
        <v>0.22805501556222144</v>
      </c>
      <c r="G71" s="9">
        <f t="shared" si="3"/>
        <v>-1.8970530780025197E-2</v>
      </c>
      <c r="H71" s="31">
        <v>251781.26680511609</v>
      </c>
      <c r="I71" s="31">
        <v>560292.47569241526</v>
      </c>
      <c r="J71" s="31">
        <v>6411.379149514134</v>
      </c>
      <c r="K71" s="31">
        <v>14267.334269409645</v>
      </c>
      <c r="L71" s="34">
        <f t="shared" ref="L71:L98" si="4">SUM(I71,K71)</f>
        <v>574559.80996182491</v>
      </c>
      <c r="M71" s="34">
        <v>12987.857946954668</v>
      </c>
      <c r="N71" s="31">
        <v>28902.067160831262</v>
      </c>
      <c r="O71" s="36">
        <f t="shared" ref="O71:O98" si="5">L71+N71</f>
        <v>603461.87712265621</v>
      </c>
    </row>
    <row r="72" spans="1:15" ht="16.5" x14ac:dyDescent="0.3">
      <c r="A72" s="3" t="s">
        <v>162</v>
      </c>
      <c r="B72" s="5">
        <v>0.718248</v>
      </c>
      <c r="C72" s="5">
        <v>0.19783099999999998</v>
      </c>
      <c r="D72" s="5">
        <v>0.18243450890839996</v>
      </c>
      <c r="E72" s="5">
        <v>0.91607899999999998</v>
      </c>
      <c r="F72" s="8">
        <v>0.90068307560189376</v>
      </c>
      <c r="G72" s="9">
        <f t="shared" si="3"/>
        <v>-1.6806328273114235E-2</v>
      </c>
      <c r="H72" s="31">
        <v>879006.58228708804</v>
      </c>
      <c r="I72" s="31">
        <v>1956065.9948572228</v>
      </c>
      <c r="J72" s="31">
        <v>22383.09682635474</v>
      </c>
      <c r="K72" s="31">
        <v>49809.427419429085</v>
      </c>
      <c r="L72" s="34">
        <f t="shared" si="4"/>
        <v>2005875.422276652</v>
      </c>
      <c r="M72" s="34">
        <v>45342.581559172366</v>
      </c>
      <c r="N72" s="31">
        <v>100901.49914027566</v>
      </c>
      <c r="O72" s="36">
        <f t="shared" si="5"/>
        <v>2106776.9214169276</v>
      </c>
    </row>
    <row r="73" spans="1:15" ht="16.5" x14ac:dyDescent="0.3">
      <c r="A73" s="3" t="s">
        <v>99</v>
      </c>
      <c r="B73" s="5">
        <v>28.597750000000001</v>
      </c>
      <c r="C73" s="5">
        <v>5.0224999999997522E-2</v>
      </c>
      <c r="D73" s="5">
        <v>2.9539250000000004</v>
      </c>
      <c r="E73" s="5">
        <v>28.647974999999999</v>
      </c>
      <c r="F73" s="8">
        <v>31.551694851755492</v>
      </c>
      <c r="G73" s="9">
        <f t="shared" si="3"/>
        <v>0.10135864233878644</v>
      </c>
      <c r="H73" s="31">
        <v>-165783411.03861976</v>
      </c>
      <c r="I73" s="31">
        <v>-368920209.90369451</v>
      </c>
      <c r="J73" s="31">
        <v>-4221522.5872663707</v>
      </c>
      <c r="K73" s="31">
        <v>-9394214.9534171112</v>
      </c>
      <c r="L73" s="34">
        <f t="shared" si="4"/>
        <v>-378314424.85711163</v>
      </c>
      <c r="M73" s="34">
        <v>-8551753.7498044819</v>
      </c>
      <c r="N73" s="31">
        <v>-19030340.663503595</v>
      </c>
      <c r="O73" s="36">
        <f t="shared" si="5"/>
        <v>-397344765.52061522</v>
      </c>
    </row>
    <row r="74" spans="1:15" ht="16.5" x14ac:dyDescent="0.3">
      <c r="A74" s="3" t="s">
        <v>151</v>
      </c>
      <c r="B74" s="5">
        <v>3.9958E-2</v>
      </c>
      <c r="C74" s="5">
        <v>0.20449600000000001</v>
      </c>
      <c r="D74" s="5">
        <v>0.19797442872998106</v>
      </c>
      <c r="E74" s="5">
        <v>0.244454</v>
      </c>
      <c r="F74" s="8">
        <v>0.23793257843285412</v>
      </c>
      <c r="G74" s="9">
        <f t="shared" si="3"/>
        <v>-2.6677499926963333E-2</v>
      </c>
      <c r="H74" s="31">
        <v>372330.51651613228</v>
      </c>
      <c r="I74" s="31">
        <v>828552.45555711258</v>
      </c>
      <c r="J74" s="31">
        <v>9481.0552850505337</v>
      </c>
      <c r="K74" s="31">
        <v>21098.328740832596</v>
      </c>
      <c r="L74" s="34">
        <f t="shared" si="4"/>
        <v>849650.78429794521</v>
      </c>
      <c r="M74" s="34">
        <v>19206.257555176853</v>
      </c>
      <c r="N74" s="31">
        <v>42739.961280382005</v>
      </c>
      <c r="O74" s="36">
        <f t="shared" si="5"/>
        <v>892390.74557832722</v>
      </c>
    </row>
    <row r="75" spans="1:15" ht="16.5" x14ac:dyDescent="0.3">
      <c r="A75" s="3" t="s">
        <v>137</v>
      </c>
      <c r="B75" s="5">
        <v>0.24499000000000001</v>
      </c>
      <c r="C75" s="5">
        <v>0.29039499999999996</v>
      </c>
      <c r="D75" s="5">
        <v>0.27585952670682146</v>
      </c>
      <c r="E75" s="5">
        <v>0.535385</v>
      </c>
      <c r="F75" s="8">
        <v>0.52084985441612541</v>
      </c>
      <c r="G75" s="9">
        <f t="shared" si="3"/>
        <v>-2.7148959316892651E-2</v>
      </c>
      <c r="H75" s="31">
        <v>829861.74213082343</v>
      </c>
      <c r="I75" s="31">
        <v>1846703.274953305</v>
      </c>
      <c r="J75" s="31">
        <v>21131.66852319974</v>
      </c>
      <c r="K75" s="31">
        <v>47024.60601065847</v>
      </c>
      <c r="L75" s="34">
        <f t="shared" si="4"/>
        <v>1893727.8809639635</v>
      </c>
      <c r="M75" s="34">
        <v>42807.499379013898</v>
      </c>
      <c r="N75" s="31">
        <v>95260.144289582488</v>
      </c>
      <c r="O75" s="36">
        <f t="shared" si="5"/>
        <v>1988988.025253546</v>
      </c>
    </row>
    <row r="76" spans="1:15" ht="16.5" x14ac:dyDescent="0.3">
      <c r="A76" s="3" t="s">
        <v>146</v>
      </c>
      <c r="B76" s="5">
        <v>5.5149999999999999E-3</v>
      </c>
      <c r="C76" s="5">
        <v>0.35856399999999999</v>
      </c>
      <c r="D76" s="5">
        <v>0.35044679517326999</v>
      </c>
      <c r="E76" s="5">
        <v>0.36407899999999999</v>
      </c>
      <c r="F76" s="8">
        <v>0.35596201913813147</v>
      </c>
      <c r="G76" s="9">
        <f t="shared" si="3"/>
        <v>-2.2294559317808771E-2</v>
      </c>
      <c r="H76" s="31">
        <v>463426.51609528065</v>
      </c>
      <c r="I76" s="31">
        <v>1031269.694125074</v>
      </c>
      <c r="J76" s="31">
        <v>11800.731405982748</v>
      </c>
      <c r="K76" s="31">
        <v>26260.337388631167</v>
      </c>
      <c r="L76" s="34">
        <f t="shared" si="4"/>
        <v>1057530.0315137052</v>
      </c>
      <c r="M76" s="34">
        <v>23905.343857675907</v>
      </c>
      <c r="N76" s="31">
        <v>53196.905640573037</v>
      </c>
      <c r="O76" s="36">
        <f t="shared" si="5"/>
        <v>1110726.9371542782</v>
      </c>
    </row>
    <row r="77" spans="1:15" ht="16.5" x14ac:dyDescent="0.3">
      <c r="A77" s="3" t="s">
        <v>125</v>
      </c>
      <c r="B77" s="5">
        <v>6.6100000000000006E-2</v>
      </c>
      <c r="C77" s="5">
        <v>0.24695699999999998</v>
      </c>
      <c r="D77" s="5">
        <v>0.22000963226740322</v>
      </c>
      <c r="E77" s="5">
        <v>0.31305699999999997</v>
      </c>
      <c r="F77" s="8">
        <v>0.28610981228252008</v>
      </c>
      <c r="G77" s="9">
        <f t="shared" si="3"/>
        <v>-8.6077576024429669E-2</v>
      </c>
      <c r="H77" s="31">
        <v>1538508.1639335733</v>
      </c>
      <c r="I77" s="31">
        <v>3423664.3535142392</v>
      </c>
      <c r="J77" s="31">
        <v>39176.700033191533</v>
      </c>
      <c r="K77" s="31">
        <v>87180.474264775548</v>
      </c>
      <c r="L77" s="34">
        <f t="shared" si="4"/>
        <v>3510844.8277790146</v>
      </c>
      <c r="M77" s="34">
        <v>79362.240634310525</v>
      </c>
      <c r="N77" s="31">
        <v>176605.93596072696</v>
      </c>
      <c r="O77" s="36">
        <f t="shared" si="5"/>
        <v>3687450.7637397414</v>
      </c>
    </row>
    <row r="78" spans="1:15" ht="16.5" x14ac:dyDescent="0.3">
      <c r="A78" s="3" t="s">
        <v>133</v>
      </c>
      <c r="B78" s="5">
        <v>1.7909999999999999E-2</v>
      </c>
      <c r="C78" s="5">
        <v>0.29225899999999999</v>
      </c>
      <c r="D78" s="5">
        <v>0.2789577733728657</v>
      </c>
      <c r="E78" s="5">
        <v>0.31016899999999997</v>
      </c>
      <c r="F78" s="8">
        <v>0.29686796015681455</v>
      </c>
      <c r="G78" s="9">
        <f t="shared" si="3"/>
        <v>-4.2883201877639054E-2</v>
      </c>
      <c r="H78" s="31">
        <v>759402.37631076947</v>
      </c>
      <c r="I78" s="31">
        <v>1689909.0344127954</v>
      </c>
      <c r="J78" s="31">
        <v>19337.485363193846</v>
      </c>
      <c r="K78" s="31">
        <v>43031.984409689874</v>
      </c>
      <c r="L78" s="34">
        <f t="shared" si="4"/>
        <v>1732941.0188224853</v>
      </c>
      <c r="M78" s="34">
        <v>39172.930985918618</v>
      </c>
      <c r="N78" s="31">
        <v>87172.086949649442</v>
      </c>
      <c r="O78" s="36">
        <f t="shared" si="5"/>
        <v>1820113.1057721348</v>
      </c>
    </row>
    <row r="79" spans="1:15" ht="16.5" x14ac:dyDescent="0.3">
      <c r="A79" s="3" t="s">
        <v>109</v>
      </c>
      <c r="B79" s="5">
        <v>1.27308</v>
      </c>
      <c r="C79" s="5">
        <v>0.79977200000000015</v>
      </c>
      <c r="D79" s="5">
        <v>0.51168680880339534</v>
      </c>
      <c r="E79" s="5">
        <v>2.0728520000000001</v>
      </c>
      <c r="F79" s="8">
        <v>1.7847679317470833</v>
      </c>
      <c r="G79" s="9">
        <f t="shared" si="3"/>
        <v>-0.13897956450963067</v>
      </c>
      <c r="H79" s="31">
        <v>16447716.01226519</v>
      </c>
      <c r="I79" s="31">
        <v>36601339.094583452</v>
      </c>
      <c r="J79" s="31">
        <v>418826.0105140754</v>
      </c>
      <c r="K79" s="31">
        <v>932019.54733568185</v>
      </c>
      <c r="L79" s="34">
        <f t="shared" si="4"/>
        <v>37533358.641919136</v>
      </c>
      <c r="M79" s="34">
        <v>848437.22422167845</v>
      </c>
      <c r="N79" s="31">
        <v>1888039.5625172288</v>
      </c>
      <c r="O79" s="36">
        <f t="shared" si="5"/>
        <v>39421398.204436362</v>
      </c>
    </row>
    <row r="80" spans="1:15" ht="16.5" x14ac:dyDescent="0.3">
      <c r="A80" s="3" t="s">
        <v>134</v>
      </c>
      <c r="B80" s="5">
        <v>0.26670199999999999</v>
      </c>
      <c r="C80" s="5">
        <v>0.20033400000000001</v>
      </c>
      <c r="D80" s="5">
        <v>0.19135625167736897</v>
      </c>
      <c r="E80" s="5">
        <v>0.46703600000000001</v>
      </c>
      <c r="F80" s="8">
        <v>0.45805853987951389</v>
      </c>
      <c r="G80" s="9">
        <f t="shared" si="3"/>
        <v>-1.9222201544390805E-2</v>
      </c>
      <c r="H80" s="31">
        <v>512554.25358530134</v>
      </c>
      <c r="I80" s="31">
        <v>1140594.3552197232</v>
      </c>
      <c r="J80" s="31">
        <v>13051.72420541977</v>
      </c>
      <c r="K80" s="31">
        <v>29044.189664712067</v>
      </c>
      <c r="L80" s="34">
        <f t="shared" si="4"/>
        <v>1169638.5448844354</v>
      </c>
      <c r="M80" s="34">
        <v>26439.543815727578</v>
      </c>
      <c r="N80" s="31">
        <v>58836.297269718401</v>
      </c>
      <c r="O80" s="36">
        <f t="shared" si="5"/>
        <v>1228474.8421541539</v>
      </c>
    </row>
    <row r="81" spans="1:15" ht="16.5" x14ac:dyDescent="0.3">
      <c r="A81" s="3" t="s">
        <v>110</v>
      </c>
      <c r="B81" s="5">
        <v>0.42584899999999998</v>
      </c>
      <c r="C81" s="5">
        <v>0.42332300000000006</v>
      </c>
      <c r="D81" s="5">
        <v>0.27822285069769559</v>
      </c>
      <c r="E81" s="5">
        <v>0.84917200000000004</v>
      </c>
      <c r="F81" s="8">
        <v>0.70407229368724289</v>
      </c>
      <c r="G81" s="9">
        <f t="shared" si="3"/>
        <v>-0.17087198625573752</v>
      </c>
      <c r="H81" s="31">
        <v>8284244.1700041816</v>
      </c>
      <c r="I81" s="31">
        <v>18435047.746601395</v>
      </c>
      <c r="J81" s="31">
        <v>210950.68356360169</v>
      </c>
      <c r="K81" s="31">
        <v>469431.59132781049</v>
      </c>
      <c r="L81" s="34">
        <f t="shared" si="4"/>
        <v>18904479.337929204</v>
      </c>
      <c r="M81" s="34">
        <v>427333.5655316303</v>
      </c>
      <c r="N81" s="31">
        <v>950951.53192437172</v>
      </c>
      <c r="O81" s="36">
        <f t="shared" si="5"/>
        <v>19855430.869853575</v>
      </c>
    </row>
    <row r="82" spans="1:15" ht="16.5" x14ac:dyDescent="0.3">
      <c r="A82" s="3" t="s">
        <v>129</v>
      </c>
      <c r="B82" s="5">
        <v>8.1779999999999995E-3</v>
      </c>
      <c r="C82" s="5">
        <v>0.17801</v>
      </c>
      <c r="D82" s="5">
        <v>0.17193680106675696</v>
      </c>
      <c r="E82" s="5">
        <v>0.18618799999999999</v>
      </c>
      <c r="F82" s="8">
        <v>0.18011491439180199</v>
      </c>
      <c r="G82" s="9">
        <f t="shared" si="3"/>
        <v>-3.2618029132908677E-2</v>
      </c>
      <c r="H82" s="31">
        <v>346733.46571224183</v>
      </c>
      <c r="I82" s="31">
        <v>771590.97010856576</v>
      </c>
      <c r="J82" s="31">
        <v>8829.2498513279133</v>
      </c>
      <c r="K82" s="31">
        <v>19647.856730884021</v>
      </c>
      <c r="L82" s="34">
        <f t="shared" si="4"/>
        <v>791238.82683944982</v>
      </c>
      <c r="M82" s="34">
        <v>17885.862023291411</v>
      </c>
      <c r="N82" s="31">
        <v>39801.666105205513</v>
      </c>
      <c r="O82" s="36">
        <f t="shared" si="5"/>
        <v>831040.49294465536</v>
      </c>
    </row>
    <row r="83" spans="1:15" ht="16.5" x14ac:dyDescent="0.3">
      <c r="A83" s="3" t="s">
        <v>158</v>
      </c>
      <c r="B83" s="5">
        <v>6.1073000000000002E-2</v>
      </c>
      <c r="C83" s="5">
        <v>0.24384</v>
      </c>
      <c r="D83" s="5">
        <v>0.21801232603860438</v>
      </c>
      <c r="E83" s="5">
        <v>0.30491299999999999</v>
      </c>
      <c r="F83" s="8">
        <v>0.27908550163415208</v>
      </c>
      <c r="G83" s="9">
        <f t="shared" si="3"/>
        <v>-8.4704484117921863E-2</v>
      </c>
      <c r="H83" s="31">
        <v>1474581.2255600449</v>
      </c>
      <c r="I83" s="31">
        <v>3281406.817760142</v>
      </c>
      <c r="J83" s="31">
        <v>37548.859149788623</v>
      </c>
      <c r="K83" s="31">
        <v>83558.016525292085</v>
      </c>
      <c r="L83" s="34">
        <f t="shared" si="4"/>
        <v>3364964.8342854343</v>
      </c>
      <c r="M83" s="34">
        <v>76064.640280183405</v>
      </c>
      <c r="N83" s="31">
        <v>169267.73844626226</v>
      </c>
      <c r="O83" s="36">
        <f t="shared" si="5"/>
        <v>3534232.5727316965</v>
      </c>
    </row>
    <row r="84" spans="1:15" ht="16.5" x14ac:dyDescent="0.3">
      <c r="A84" s="3" t="s">
        <v>147</v>
      </c>
      <c r="B84" s="5">
        <v>5.7800000000000004E-3</v>
      </c>
      <c r="C84" s="5">
        <v>0.23971099999999998</v>
      </c>
      <c r="D84" s="5">
        <v>0.23435761958173962</v>
      </c>
      <c r="E84" s="5">
        <v>0.24549099999999999</v>
      </c>
      <c r="F84" s="8">
        <v>0.24013777067207975</v>
      </c>
      <c r="G84" s="9">
        <f t="shared" si="3"/>
        <v>-2.1806214190826734E-2</v>
      </c>
      <c r="H84" s="31">
        <v>305634.38050611503</v>
      </c>
      <c r="I84" s="31">
        <v>680132.58445885789</v>
      </c>
      <c r="J84" s="31">
        <v>7782.6993223776808</v>
      </c>
      <c r="K84" s="31">
        <v>17318.952780866966</v>
      </c>
      <c r="L84" s="34">
        <f t="shared" si="4"/>
        <v>697451.53723972489</v>
      </c>
      <c r="M84" s="34">
        <v>15765.811206245795</v>
      </c>
      <c r="N84" s="31">
        <v>35083.886518388063</v>
      </c>
      <c r="O84" s="36">
        <f t="shared" si="5"/>
        <v>732535.42375811294</v>
      </c>
    </row>
    <row r="85" spans="1:15" ht="16.5" x14ac:dyDescent="0.3">
      <c r="A85" s="3" t="s">
        <v>181</v>
      </c>
      <c r="B85" s="5">
        <v>5.5692999999999999E-2</v>
      </c>
      <c r="C85" s="5">
        <v>0.21302399999999999</v>
      </c>
      <c r="D85" s="5">
        <v>0.20203663919928366</v>
      </c>
      <c r="E85" s="5">
        <v>0.26871699999999998</v>
      </c>
      <c r="F85" s="8">
        <v>0.25772980135821122</v>
      </c>
      <c r="G85" s="9">
        <f t="shared" si="3"/>
        <v>-4.0887620216766174E-2</v>
      </c>
      <c r="H85" s="31">
        <v>627297.17796068452</v>
      </c>
      <c r="I85" s="31">
        <v>1395933.435772656</v>
      </c>
      <c r="J85" s="31">
        <v>15973.547588983958</v>
      </c>
      <c r="K85" s="31">
        <v>35546.165279841123</v>
      </c>
      <c r="L85" s="34">
        <f t="shared" si="4"/>
        <v>1431479.601052497</v>
      </c>
      <c r="M85" s="34">
        <v>32358.430558636319</v>
      </c>
      <c r="N85" s="31">
        <v>72007.681100645917</v>
      </c>
      <c r="O85" s="36">
        <f t="shared" si="5"/>
        <v>1503487.2821531431</v>
      </c>
    </row>
    <row r="86" spans="1:15" ht="16.5" x14ac:dyDescent="0.3">
      <c r="A86" s="3" t="s">
        <v>159</v>
      </c>
      <c r="B86" s="5">
        <v>4.8953999999999998E-2</v>
      </c>
      <c r="C86" s="5">
        <v>0.21918900000000002</v>
      </c>
      <c r="D86" s="5">
        <v>0.19721587753561839</v>
      </c>
      <c r="E86" s="5">
        <v>0.26814300000000002</v>
      </c>
      <c r="F86" s="8">
        <v>0.24617003242134849</v>
      </c>
      <c r="G86" s="9">
        <f t="shared" si="3"/>
        <v>-8.1944960631646246E-2</v>
      </c>
      <c r="H86" s="31">
        <v>1254512.729121428</v>
      </c>
      <c r="I86" s="31">
        <v>2791685.2262529433</v>
      </c>
      <c r="J86" s="31">
        <v>31945.016626335273</v>
      </c>
      <c r="K86" s="31">
        <v>71087.705128827583</v>
      </c>
      <c r="L86" s="34">
        <f t="shared" si="4"/>
        <v>2862772.9313817709</v>
      </c>
      <c r="M86" s="34">
        <v>64712.65048915206</v>
      </c>
      <c r="N86" s="31">
        <v>144005.99222995189</v>
      </c>
      <c r="O86" s="36">
        <f t="shared" si="5"/>
        <v>3006778.9236117229</v>
      </c>
    </row>
    <row r="87" spans="1:15" ht="16.5" x14ac:dyDescent="0.3">
      <c r="A87" s="3" t="s">
        <v>115</v>
      </c>
      <c r="B87" s="5">
        <v>0.13841600000000001</v>
      </c>
      <c r="C87" s="5">
        <v>0.19035499999999997</v>
      </c>
      <c r="D87" s="5">
        <v>0.16709310742583336</v>
      </c>
      <c r="E87" s="5">
        <v>0.32877099999999998</v>
      </c>
      <c r="F87" s="8">
        <v>0.30550929964675666</v>
      </c>
      <c r="G87" s="9">
        <f t="shared" si="3"/>
        <v>-7.0753504272710543E-2</v>
      </c>
      <c r="H87" s="31">
        <v>1328090.9412757158</v>
      </c>
      <c r="I87" s="31">
        <v>2955419.8804155062</v>
      </c>
      <c r="J87" s="31">
        <v>33818.618349173863</v>
      </c>
      <c r="K87" s="31">
        <v>75257.058000355333</v>
      </c>
      <c r="L87" s="34">
        <f t="shared" si="4"/>
        <v>3030676.9384158617</v>
      </c>
      <c r="M87" s="34">
        <v>68508.101118092192</v>
      </c>
      <c r="N87" s="31">
        <v>152452.06312411101</v>
      </c>
      <c r="O87" s="36">
        <f t="shared" si="5"/>
        <v>3183129.0015399726</v>
      </c>
    </row>
    <row r="88" spans="1:15" ht="16.5" x14ac:dyDescent="0.3">
      <c r="A88" s="3" t="s">
        <v>160</v>
      </c>
      <c r="B88" s="5">
        <v>1.329E-2</v>
      </c>
      <c r="C88" s="5">
        <v>0.33649399999999996</v>
      </c>
      <c r="D88" s="5">
        <v>0.32348224442358203</v>
      </c>
      <c r="E88" s="5">
        <v>0.34978399999999998</v>
      </c>
      <c r="F88" s="8">
        <v>0.33677245631471786</v>
      </c>
      <c r="G88" s="9">
        <f t="shared" si="3"/>
        <v>-3.7198796072096307E-2</v>
      </c>
      <c r="H88" s="31">
        <v>742874.03921558335</v>
      </c>
      <c r="I88" s="31">
        <v>1653128.2880623983</v>
      </c>
      <c r="J88" s="31">
        <v>18916.606410709268</v>
      </c>
      <c r="K88" s="31">
        <v>42095.396421049161</v>
      </c>
      <c r="L88" s="34">
        <f t="shared" si="4"/>
        <v>1695223.6844834476</v>
      </c>
      <c r="M88" s="34">
        <v>38320.335012375726</v>
      </c>
      <c r="N88" s="31">
        <v>85274.792862430942</v>
      </c>
      <c r="O88" s="36">
        <f t="shared" si="5"/>
        <v>1780498.4773458785</v>
      </c>
    </row>
    <row r="89" spans="1:15" ht="16.5" x14ac:dyDescent="0.3">
      <c r="A89" s="3" t="s">
        <v>148</v>
      </c>
      <c r="B89" s="5">
        <v>3.1745000000000002E-2</v>
      </c>
      <c r="C89" s="5">
        <v>0.22441900000000001</v>
      </c>
      <c r="D89" s="5">
        <v>0.21790414680097187</v>
      </c>
      <c r="E89" s="5">
        <v>0.256164</v>
      </c>
      <c r="F89" s="8">
        <v>0.24964930387579659</v>
      </c>
      <c r="G89" s="9">
        <f t="shared" si="3"/>
        <v>-2.5431739527035035E-2</v>
      </c>
      <c r="H89" s="31">
        <v>371946.53771353513</v>
      </c>
      <c r="I89" s="31">
        <v>827697.98200294189</v>
      </c>
      <c r="J89" s="31">
        <v>9471.2776168385171</v>
      </c>
      <c r="K89" s="31">
        <v>21076.570355077671</v>
      </c>
      <c r="L89" s="34">
        <f t="shared" si="4"/>
        <v>848774.55235801951</v>
      </c>
      <c r="M89" s="34">
        <v>19186.450433677994</v>
      </c>
      <c r="N89" s="31">
        <v>42695.88420792242</v>
      </c>
      <c r="O89" s="36">
        <f t="shared" si="5"/>
        <v>891470.4365659419</v>
      </c>
    </row>
    <row r="90" spans="1:15" ht="16.5" x14ac:dyDescent="0.3">
      <c r="A90" s="3" t="s">
        <v>116</v>
      </c>
      <c r="B90" s="5">
        <v>1.5675999999999999E-2</v>
      </c>
      <c r="C90" s="5">
        <v>0.20128599999999999</v>
      </c>
      <c r="D90" s="5">
        <v>0.19132547664543179</v>
      </c>
      <c r="E90" s="5">
        <v>0.21696199999999999</v>
      </c>
      <c r="F90" s="8">
        <v>0.20700160688709723</v>
      </c>
      <c r="G90" s="9">
        <f t="shared" si="3"/>
        <v>-4.5908468362675259E-2</v>
      </c>
      <c r="H90" s="31">
        <v>568673.29833636992</v>
      </c>
      <c r="I90" s="31">
        <v>1265476.8729544808</v>
      </c>
      <c r="J90" s="31">
        <v>14480.744235278224</v>
      </c>
      <c r="K90" s="31">
        <v>32224.208498135351</v>
      </c>
      <c r="L90" s="34">
        <f t="shared" si="4"/>
        <v>1297701.0814526163</v>
      </c>
      <c r="M90" s="34">
        <v>29334.382620036951</v>
      </c>
      <c r="N90" s="31">
        <v>65278.223712373074</v>
      </c>
      <c r="O90" s="36">
        <f t="shared" si="5"/>
        <v>1362979.3051649893</v>
      </c>
    </row>
    <row r="91" spans="1:15" ht="16.5" x14ac:dyDescent="0.3">
      <c r="A91" s="3" t="s">
        <v>149</v>
      </c>
      <c r="B91" s="5">
        <v>0.234872</v>
      </c>
      <c r="C91" s="5">
        <v>0.38522000000000001</v>
      </c>
      <c r="D91" s="5">
        <v>0.35188304261721221</v>
      </c>
      <c r="E91" s="5">
        <v>0.62009199999999998</v>
      </c>
      <c r="F91" s="8">
        <v>0.58675541179310031</v>
      </c>
      <c r="G91" s="9">
        <f t="shared" si="3"/>
        <v>-5.3760713260128656E-2</v>
      </c>
      <c r="H91" s="31">
        <v>1903301.1404279992</v>
      </c>
      <c r="I91" s="31">
        <v>4235443.4128096616</v>
      </c>
      <c r="J91" s="31">
        <v>48465.818771305727</v>
      </c>
      <c r="K91" s="31">
        <v>107851.68384609556</v>
      </c>
      <c r="L91" s="34">
        <f t="shared" si="4"/>
        <v>4343295.0966557572</v>
      </c>
      <c r="M91" s="34">
        <v>98179.682530905353</v>
      </c>
      <c r="N91" s="31">
        <v>218480.66016172164</v>
      </c>
      <c r="O91" s="36">
        <f t="shared" si="5"/>
        <v>4561775.7568174787</v>
      </c>
    </row>
    <row r="92" spans="1:15" ht="16.5" x14ac:dyDescent="0.3">
      <c r="A92" s="3" t="s">
        <v>150</v>
      </c>
      <c r="B92" s="5">
        <v>4.2820000000000002E-3</v>
      </c>
      <c r="C92" s="5">
        <v>0.27856500000000001</v>
      </c>
      <c r="D92" s="5">
        <v>0.2717659012078168</v>
      </c>
      <c r="E92" s="5">
        <v>0.28284700000000002</v>
      </c>
      <c r="F92" s="8">
        <v>0.27604807489227057</v>
      </c>
      <c r="G92" s="9">
        <f t="shared" si="3"/>
        <v>-2.4037465865748842E-2</v>
      </c>
      <c r="H92" s="31">
        <v>388174.15360303037</v>
      </c>
      <c r="I92" s="31">
        <v>863809.52912748791</v>
      </c>
      <c r="J92" s="31">
        <v>9884.49897949351</v>
      </c>
      <c r="K92" s="31">
        <v>21996.117798891923</v>
      </c>
      <c r="L92" s="34">
        <f t="shared" si="4"/>
        <v>885805.64692637988</v>
      </c>
      <c r="M92" s="34">
        <v>20023.5340366991</v>
      </c>
      <c r="N92" s="31">
        <v>44558.658393824211</v>
      </c>
      <c r="O92" s="36">
        <f t="shared" si="5"/>
        <v>930364.30532020412</v>
      </c>
    </row>
    <row r="93" spans="1:15" ht="16.5" x14ac:dyDescent="0.3">
      <c r="A93" s="3" t="s">
        <v>182</v>
      </c>
      <c r="B93" s="5">
        <v>0.153782</v>
      </c>
      <c r="C93" s="5">
        <v>0.22904100000000002</v>
      </c>
      <c r="D93" s="5">
        <v>0.19459200820149219</v>
      </c>
      <c r="E93" s="5">
        <v>0.38282300000000002</v>
      </c>
      <c r="F93" s="8">
        <v>0.34837422739225243</v>
      </c>
      <c r="G93" s="9">
        <f t="shared" si="3"/>
        <v>-8.9986162293664629E-2</v>
      </c>
      <c r="H93" s="31">
        <v>1966799.5951997451</v>
      </c>
      <c r="I93" s="31">
        <v>4376747.4378396189</v>
      </c>
      <c r="J93" s="31">
        <v>50082.748712583096</v>
      </c>
      <c r="K93" s="31">
        <v>111449.86130907859</v>
      </c>
      <c r="L93" s="34">
        <f t="shared" si="4"/>
        <v>4488197.2991486974</v>
      </c>
      <c r="M93" s="34">
        <v>101455.18003273068</v>
      </c>
      <c r="N93" s="31">
        <v>225769.6718809396</v>
      </c>
      <c r="O93" s="36">
        <f t="shared" si="5"/>
        <v>4713966.9710296374</v>
      </c>
    </row>
    <row r="94" spans="1:15" ht="16.5" x14ac:dyDescent="0.3">
      <c r="A94" s="3" t="s">
        <v>171</v>
      </c>
      <c r="B94" s="5">
        <v>6.1683000000000002E-2</v>
      </c>
      <c r="C94" s="5">
        <v>0.322349</v>
      </c>
      <c r="D94" s="5">
        <v>0.30458443648861988</v>
      </c>
      <c r="E94" s="5">
        <v>0.38403199999999998</v>
      </c>
      <c r="F94" s="8">
        <v>0.36626766693760848</v>
      </c>
      <c r="G94" s="9">
        <f t="shared" si="3"/>
        <v>-4.625742923087528E-2</v>
      </c>
      <c r="H94" s="31">
        <v>1014227.2258561477</v>
      </c>
      <c r="I94" s="31">
        <v>2256974.4385686936</v>
      </c>
      <c r="J94" s="31">
        <v>25826.366557114874</v>
      </c>
      <c r="K94" s="31">
        <v>57471.785093630562</v>
      </c>
      <c r="L94" s="34">
        <f t="shared" si="4"/>
        <v>2314446.2236623242</v>
      </c>
      <c r="M94" s="34">
        <v>52317.788779533468</v>
      </c>
      <c r="N94" s="31">
        <v>116423.52812819368</v>
      </c>
      <c r="O94" s="36">
        <f t="shared" si="5"/>
        <v>2430869.7517905179</v>
      </c>
    </row>
    <row r="95" spans="1:15" ht="16.5" x14ac:dyDescent="0.3">
      <c r="A95" s="3" t="s">
        <v>127</v>
      </c>
      <c r="B95" s="5">
        <v>5.7279999999999996E-3</v>
      </c>
      <c r="C95" s="5">
        <v>0.16869499999999998</v>
      </c>
      <c r="D95" s="5">
        <v>0.1620972089747191</v>
      </c>
      <c r="E95" s="5">
        <v>0.17442299999999999</v>
      </c>
      <c r="F95" s="8">
        <v>0.16782531456737032</v>
      </c>
      <c r="G95" s="9">
        <f t="shared" si="3"/>
        <v>-3.7825776604173078E-2</v>
      </c>
      <c r="H95" s="31">
        <v>376684.68441261351</v>
      </c>
      <c r="I95" s="31">
        <v>838241.84802564839</v>
      </c>
      <c r="J95" s="31">
        <v>9591.9301790377358</v>
      </c>
      <c r="K95" s="31">
        <v>21345.06023770884</v>
      </c>
      <c r="L95" s="34">
        <f t="shared" si="4"/>
        <v>859586.90826335724</v>
      </c>
      <c r="M95" s="34">
        <v>19430.862486410537</v>
      </c>
      <c r="N95" s="31">
        <v>43239.777865509648</v>
      </c>
      <c r="O95" s="36">
        <f t="shared" si="5"/>
        <v>902826.68612886686</v>
      </c>
    </row>
    <row r="96" spans="1:15" ht="16.5" x14ac:dyDescent="0.3">
      <c r="A96" s="3" t="s">
        <v>183</v>
      </c>
      <c r="B96" s="5">
        <v>2.5617999999999998E-2</v>
      </c>
      <c r="C96" s="5">
        <v>0.23358999999999999</v>
      </c>
      <c r="D96" s="5">
        <v>0.21621816974574196</v>
      </c>
      <c r="E96" s="5">
        <v>0.25920799999999999</v>
      </c>
      <c r="F96" s="8">
        <v>0.2418363219047798</v>
      </c>
      <c r="G96" s="9">
        <f t="shared" si="3"/>
        <v>-6.701829455580155E-2</v>
      </c>
      <c r="H96" s="31">
        <v>991809.19548742473</v>
      </c>
      <c r="I96" s="31">
        <v>2207087.2730348031</v>
      </c>
      <c r="J96" s="31">
        <v>25255.511964543257</v>
      </c>
      <c r="K96" s="31">
        <v>56201.454155229563</v>
      </c>
      <c r="L96" s="34">
        <f t="shared" si="4"/>
        <v>2263288.7271900326</v>
      </c>
      <c r="M96" s="34">
        <v>51161.379497881862</v>
      </c>
      <c r="N96" s="31">
        <v>113850.15391512414</v>
      </c>
      <c r="O96" s="36">
        <f t="shared" si="5"/>
        <v>2377138.8811051566</v>
      </c>
    </row>
    <row r="97" spans="1:15" ht="16.5" x14ac:dyDescent="0.3">
      <c r="A97" s="3" t="s">
        <v>172</v>
      </c>
      <c r="B97" s="5">
        <v>3.9969229999999998</v>
      </c>
      <c r="C97" s="5">
        <v>0.21849000000000007</v>
      </c>
      <c r="D97" s="5">
        <v>0.17605638520016154</v>
      </c>
      <c r="E97" s="5">
        <v>4.2154129999999999</v>
      </c>
      <c r="F97" s="8">
        <v>4.172982010764934</v>
      </c>
      <c r="G97" s="9">
        <f t="shared" si="3"/>
        <v>-1.0065677843444032E-2</v>
      </c>
      <c r="H97" s="31">
        <v>2422531.9549609423</v>
      </c>
      <c r="I97" s="31">
        <v>5390895.2151696477</v>
      </c>
      <c r="J97" s="31">
        <v>61687.555480807088</v>
      </c>
      <c r="K97" s="31">
        <v>137274.20478230875</v>
      </c>
      <c r="L97" s="34">
        <f t="shared" si="4"/>
        <v>5528169.4199519567</v>
      </c>
      <c r="M97" s="34">
        <v>124963.629352713</v>
      </c>
      <c r="N97" s="31">
        <v>278083.36239619809</v>
      </c>
      <c r="O97" s="36">
        <f t="shared" si="5"/>
        <v>5806252.782348155</v>
      </c>
    </row>
    <row r="98" spans="1:15" ht="16.5" x14ac:dyDescent="0.3">
      <c r="A98" s="3" t="s">
        <v>190</v>
      </c>
      <c r="B98" s="13">
        <f t="shared" ref="B98:D98" si="6">SUM(B6:B97)</f>
        <v>75.000000000000014</v>
      </c>
      <c r="C98" s="13">
        <f t="shared" si="6"/>
        <v>24.999999999999989</v>
      </c>
      <c r="D98" s="13">
        <f t="shared" si="6"/>
        <v>24.999937081809456</v>
      </c>
      <c r="E98" s="13">
        <f>SUM(E6:E97)</f>
        <v>100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-1.2852251529693604E-7</v>
      </c>
      <c r="I99" s="34">
        <f t="shared" ref="I99:K99" si="7">SUM(I6:I97)</f>
        <v>-3.5390257835388184E-7</v>
      </c>
      <c r="J99" s="34">
        <f t="shared" si="7"/>
        <v>-4.0745362639427185E-9</v>
      </c>
      <c r="K99" s="34">
        <f t="shared" si="7"/>
        <v>-1.0099029168486595E-8</v>
      </c>
    </row>
  </sheetData>
  <pageMargins left="0.511811024" right="0.511811024" top="0.78740157499999996" bottom="0.78740157499999996" header="0.31496062000000002" footer="0.3149606200000000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50"/>
  </sheetPr>
  <dimension ref="A1:O99"/>
  <sheetViews>
    <sheetView topLeftCell="E1" zoomScale="90" zoomScaleNormal="90" workbookViewId="0">
      <selection activeCell="O6" sqref="O6:O98"/>
    </sheetView>
  </sheetViews>
  <sheetFormatPr defaultRowHeight="15" x14ac:dyDescent="0.25"/>
  <cols>
    <col min="1" max="1" width="46.42578125" customWidth="1"/>
    <col min="2" max="2" width="18" customWidth="1"/>
    <col min="3" max="3" width="22.7109375" customWidth="1"/>
    <col min="4" max="4" width="26.85546875" customWidth="1"/>
    <col min="5" max="7" width="18" customWidth="1"/>
    <col min="8" max="8" width="20.42578125" customWidth="1"/>
    <col min="9" max="9" width="16.7109375" customWidth="1"/>
    <col min="10" max="10" width="17.28515625" customWidth="1"/>
    <col min="11" max="11" width="17.140625" customWidth="1"/>
    <col min="12" max="13" width="17.28515625" customWidth="1"/>
    <col min="14" max="14" width="17.140625" bestFit="1" customWidth="1"/>
    <col min="15" max="15" width="27.5703125" bestFit="1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172977866.36865759</v>
      </c>
      <c r="B2" s="30">
        <v>361425368.26146638</v>
      </c>
      <c r="C2" s="30">
        <v>5391073.6176718101</v>
      </c>
      <c r="D2" s="30">
        <v>11264277.959349137</v>
      </c>
      <c r="E2" s="31">
        <v>9876796.6201775223</v>
      </c>
      <c r="F2" s="31">
        <v>20636888.005563222</v>
      </c>
    </row>
    <row r="5" spans="1:15" ht="120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222</v>
      </c>
      <c r="F5" s="7" t="s">
        <v>223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4.6910679999999996</v>
      </c>
      <c r="C6" s="5">
        <v>0.24693200000000015</v>
      </c>
      <c r="D6" s="5">
        <v>0.23177271141384331</v>
      </c>
      <c r="E6" s="5">
        <v>4.9379999999999997</v>
      </c>
      <c r="F6" s="8">
        <f>B6+D6</f>
        <v>4.9228407114138433</v>
      </c>
      <c r="G6" s="9">
        <f t="shared" ref="G6:G69" si="0">(F6/E6)-1</f>
        <v>-3.0699247845598077E-3</v>
      </c>
      <c r="H6" s="31">
        <v>979408.1693406105</v>
      </c>
      <c r="I6" s="31">
        <v>2046406.0848559414</v>
      </c>
      <c r="J6" s="31">
        <v>30524.492257358506</v>
      </c>
      <c r="K6" s="31">
        <v>63778.829550351424</v>
      </c>
      <c r="L6" s="34">
        <f>SUM(I6,K6)</f>
        <v>2110184.9144062926</v>
      </c>
      <c r="M6" s="18">
        <v>55922.85012986511</v>
      </c>
      <c r="N6" s="31">
        <v>116846.95346710298</v>
      </c>
      <c r="O6" s="36">
        <f>L6+N6</f>
        <v>2227031.8678733958</v>
      </c>
    </row>
    <row r="7" spans="1:15" ht="16.5" x14ac:dyDescent="0.3">
      <c r="A7" s="3" t="s">
        <v>128</v>
      </c>
      <c r="B7" s="5">
        <v>6.7999999999999996E-3</v>
      </c>
      <c r="C7" s="5">
        <v>0.1762</v>
      </c>
      <c r="D7" s="5">
        <v>0.17028229150795998</v>
      </c>
      <c r="E7" s="5">
        <v>0.183</v>
      </c>
      <c r="F7" s="8">
        <f t="shared" ref="F7:F70" si="1">B7+D7</f>
        <v>0.17708229150795998</v>
      </c>
      <c r="G7" s="9">
        <f t="shared" si="0"/>
        <v>-3.2337204874535619E-2</v>
      </c>
      <c r="H7" s="31">
        <v>378635.85964974388</v>
      </c>
      <c r="I7" s="31">
        <v>791133.61659374484</v>
      </c>
      <c r="J7" s="31">
        <v>11800.664654469874</v>
      </c>
      <c r="K7" s="31">
        <v>24656.678094190229</v>
      </c>
      <c r="L7" s="34">
        <f t="shared" ref="L7:L70" si="2">SUM(I7,K7)</f>
        <v>815790.29468793503</v>
      </c>
      <c r="M7" s="18">
        <v>21619.583229778102</v>
      </c>
      <c r="N7" s="31">
        <v>45172.633901199471</v>
      </c>
      <c r="O7" s="36">
        <f t="shared" ref="O7:O70" si="3">L7+N7</f>
        <v>860962.92858913448</v>
      </c>
    </row>
    <row r="8" spans="1:15" ht="16.5" x14ac:dyDescent="0.3">
      <c r="A8" s="3" t="s">
        <v>153</v>
      </c>
      <c r="B8" s="5">
        <v>0.11398800000000001</v>
      </c>
      <c r="C8" s="5">
        <v>0.29501199999999994</v>
      </c>
      <c r="D8" s="5">
        <v>0.2622009924776374</v>
      </c>
      <c r="E8" s="5">
        <v>0.40899999999999997</v>
      </c>
      <c r="F8" s="8">
        <f t="shared" si="1"/>
        <v>0.37618899247763737</v>
      </c>
      <c r="G8" s="9">
        <f t="shared" si="0"/>
        <v>-8.0222512279615188E-2</v>
      </c>
      <c r="H8" s="31">
        <v>2048434.5191402696</v>
      </c>
      <c r="I8" s="31">
        <v>4280063.2010450056</v>
      </c>
      <c r="J8" s="31">
        <v>63842.048266045167</v>
      </c>
      <c r="K8" s="31">
        <v>133393.57392664987</v>
      </c>
      <c r="L8" s="34">
        <f t="shared" si="2"/>
        <v>4413456.7749716556</v>
      </c>
      <c r="M8" s="18">
        <v>116962.77425564011</v>
      </c>
      <c r="N8" s="31">
        <v>244385.68150755687</v>
      </c>
      <c r="O8" s="36">
        <f t="shared" si="3"/>
        <v>4657842.4564792123</v>
      </c>
    </row>
    <row r="9" spans="1:15" ht="16.5" x14ac:dyDescent="0.3">
      <c r="A9" s="3" t="s">
        <v>186</v>
      </c>
      <c r="B9" s="5">
        <v>3.5366000000000002E-2</v>
      </c>
      <c r="C9" s="5">
        <v>0.196634</v>
      </c>
      <c r="D9" s="5">
        <v>0.19130852241133706</v>
      </c>
      <c r="E9" s="5">
        <v>0.23200000000000001</v>
      </c>
      <c r="F9" s="8">
        <f t="shared" si="1"/>
        <v>0.22667452241133706</v>
      </c>
      <c r="G9" s="9">
        <f t="shared" si="0"/>
        <v>-2.2954644778719557E-2</v>
      </c>
      <c r="H9" s="31">
        <v>357656.26567748562</v>
      </c>
      <c r="I9" s="31">
        <v>747298.19627910631</v>
      </c>
      <c r="J9" s="31">
        <v>11146.809118222969</v>
      </c>
      <c r="K9" s="31">
        <v>23290.491870837344</v>
      </c>
      <c r="L9" s="34">
        <f t="shared" si="2"/>
        <v>770588.68814994371</v>
      </c>
      <c r="M9" s="18">
        <v>20421.677467683097</v>
      </c>
      <c r="N9" s="31">
        <v>42669.692106987539</v>
      </c>
      <c r="O9" s="36">
        <f t="shared" si="3"/>
        <v>813258.3802569313</v>
      </c>
    </row>
    <row r="10" spans="1:15" ht="16.5" x14ac:dyDescent="0.3">
      <c r="A10" s="3" t="s">
        <v>164</v>
      </c>
      <c r="B10" s="5">
        <v>0.2276</v>
      </c>
      <c r="C10" s="5">
        <v>0.15240000000000001</v>
      </c>
      <c r="D10" s="5">
        <v>0.14446689535764928</v>
      </c>
      <c r="E10" s="5">
        <v>0.38</v>
      </c>
      <c r="F10" s="8">
        <f t="shared" si="1"/>
        <v>0.37206689535764925</v>
      </c>
      <c r="G10" s="9">
        <f t="shared" si="0"/>
        <v>-2.0876591164080915E-2</v>
      </c>
      <c r="H10" s="31">
        <v>478663.79288541898</v>
      </c>
      <c r="I10" s="31">
        <v>1000135.1112074387</v>
      </c>
      <c r="J10" s="31">
        <v>14918.161495064385</v>
      </c>
      <c r="K10" s="31">
        <v>31170.47357172531</v>
      </c>
      <c r="L10" s="34">
        <f t="shared" si="2"/>
        <v>1031305.5847791641</v>
      </c>
      <c r="M10" s="18">
        <v>27331.039693230297</v>
      </c>
      <c r="N10" s="31">
        <v>57106.329806622969</v>
      </c>
      <c r="O10" s="36">
        <f t="shared" si="3"/>
        <v>1088411.9145857871</v>
      </c>
    </row>
    <row r="11" spans="1:15" ht="16.5" x14ac:dyDescent="0.3">
      <c r="A11" s="3" t="s">
        <v>161</v>
      </c>
      <c r="B11" s="5">
        <v>3.2939000000000003E-2</v>
      </c>
      <c r="C11" s="5">
        <v>0.184061</v>
      </c>
      <c r="D11" s="5">
        <v>0.17451481000434257</v>
      </c>
      <c r="E11" s="5">
        <v>0.217</v>
      </c>
      <c r="F11" s="8">
        <f t="shared" si="1"/>
        <v>0.20745381000434257</v>
      </c>
      <c r="G11" s="9">
        <f t="shared" si="0"/>
        <v>-4.3991658966163305E-2</v>
      </c>
      <c r="H11" s="31">
        <v>623922.88107489049</v>
      </c>
      <c r="I11" s="31">
        <v>1303643.9967333691</v>
      </c>
      <c r="J11" s="31">
        <v>19445.344391379913</v>
      </c>
      <c r="K11" s="31">
        <v>40629.711217775541</v>
      </c>
      <c r="L11" s="34">
        <f t="shared" si="2"/>
        <v>1344273.7079511445</v>
      </c>
      <c r="M11" s="18">
        <v>35625.132465898525</v>
      </c>
      <c r="N11" s="31">
        <v>74436.266853988142</v>
      </c>
      <c r="O11" s="36">
        <f t="shared" si="3"/>
        <v>1418709.9748051327</v>
      </c>
    </row>
    <row r="12" spans="1:15" ht="16.5" x14ac:dyDescent="0.3">
      <c r="A12" s="3" t="s">
        <v>165</v>
      </c>
      <c r="B12" s="5">
        <v>0.20008999999999999</v>
      </c>
      <c r="C12" s="5">
        <v>0.21990999999999999</v>
      </c>
      <c r="D12" s="5">
        <v>0.20293763931321626</v>
      </c>
      <c r="E12" s="5">
        <v>0.42</v>
      </c>
      <c r="F12" s="8">
        <f t="shared" si="1"/>
        <v>0.40302763931321628</v>
      </c>
      <c r="G12" s="9">
        <f t="shared" si="0"/>
        <v>-4.0410382587580229E-2</v>
      </c>
      <c r="H12" s="31">
        <v>1095932.391169548</v>
      </c>
      <c r="I12" s="31">
        <v>2289875.441196294</v>
      </c>
      <c r="J12" s="31">
        <v>34156.116761171259</v>
      </c>
      <c r="K12" s="31">
        <v>71366.859459799511</v>
      </c>
      <c r="L12" s="34">
        <f t="shared" si="2"/>
        <v>2361242.3006560938</v>
      </c>
      <c r="M12" s="18">
        <v>62576.221827001078</v>
      </c>
      <c r="N12" s="31">
        <v>130748.71654407836</v>
      </c>
      <c r="O12" s="36">
        <f t="shared" si="3"/>
        <v>2491991.0172001719</v>
      </c>
    </row>
    <row r="13" spans="1:15" ht="16.5" x14ac:dyDescent="0.3">
      <c r="A13" s="3" t="s">
        <v>166</v>
      </c>
      <c r="B13" s="5">
        <v>0.66534899999999997</v>
      </c>
      <c r="C13" s="5">
        <v>0.23965100000000006</v>
      </c>
      <c r="D13" s="5">
        <v>0.2088412494968695</v>
      </c>
      <c r="E13" s="5">
        <v>0.90500000000000003</v>
      </c>
      <c r="F13" s="8">
        <f t="shared" si="1"/>
        <v>0.87419024949686941</v>
      </c>
      <c r="G13" s="9">
        <f t="shared" si="0"/>
        <v>-3.4043923207879079E-2</v>
      </c>
      <c r="H13" s="31">
        <v>1907316.0765560642</v>
      </c>
      <c r="I13" s="31">
        <v>3985205.9100504476</v>
      </c>
      <c r="J13" s="31">
        <v>59443.913818246685</v>
      </c>
      <c r="K13" s="31">
        <v>124203.97414819502</v>
      </c>
      <c r="L13" s="34">
        <f t="shared" si="2"/>
        <v>4109409.8841986428</v>
      </c>
      <c r="M13" s="18">
        <v>108905.10661283368</v>
      </c>
      <c r="N13" s="31">
        <v>227549.73852671843</v>
      </c>
      <c r="O13" s="36">
        <f t="shared" si="3"/>
        <v>4336959.622725361</v>
      </c>
    </row>
    <row r="14" spans="1:15" ht="16.5" x14ac:dyDescent="0.3">
      <c r="A14" s="3" t="s">
        <v>111</v>
      </c>
      <c r="B14" s="5">
        <v>0.78281900000000004</v>
      </c>
      <c r="C14" s="5">
        <v>0.4071809999999999</v>
      </c>
      <c r="D14" s="5">
        <v>0.27368212338814973</v>
      </c>
      <c r="E14" s="5">
        <v>1.19</v>
      </c>
      <c r="F14" s="8">
        <f t="shared" si="1"/>
        <v>1.0565011233881498</v>
      </c>
      <c r="G14" s="9">
        <f t="shared" si="0"/>
        <v>-0.11218392992592452</v>
      </c>
      <c r="H14" s="31">
        <v>8360255.2089105397</v>
      </c>
      <c r="I14" s="31">
        <v>17468178.912558429</v>
      </c>
      <c r="J14" s="31">
        <v>260557.90974843153</v>
      </c>
      <c r="K14" s="31">
        <v>544417.85218671279</v>
      </c>
      <c r="L14" s="34">
        <f t="shared" si="2"/>
        <v>18012596.764745142</v>
      </c>
      <c r="M14" s="18">
        <v>477358.99467743002</v>
      </c>
      <c r="N14" s="31">
        <v>997408.82499100314</v>
      </c>
      <c r="O14" s="36">
        <f t="shared" si="3"/>
        <v>19010005.589736145</v>
      </c>
    </row>
    <row r="15" spans="1:15" ht="16.5" x14ac:dyDescent="0.3">
      <c r="A15" s="3" t="s">
        <v>139</v>
      </c>
      <c r="B15" s="5">
        <v>4.9376000000000003E-2</v>
      </c>
      <c r="C15" s="5">
        <v>0.23462399999999997</v>
      </c>
      <c r="D15" s="5">
        <v>0.22657264458144136</v>
      </c>
      <c r="E15" s="5">
        <v>0.28399999999999997</v>
      </c>
      <c r="F15" s="8">
        <f t="shared" si="1"/>
        <v>0.27594864458144136</v>
      </c>
      <c r="G15" s="9">
        <f t="shared" si="0"/>
        <v>-2.8349843023093735E-2</v>
      </c>
      <c r="H15" s="31">
        <v>484201.1947423555</v>
      </c>
      <c r="I15" s="31">
        <v>1011705.1319700353</v>
      </c>
      <c r="J15" s="31">
        <v>15090.741615793668</v>
      </c>
      <c r="K15" s="31">
        <v>31531.067877798283</v>
      </c>
      <c r="L15" s="34">
        <f t="shared" si="2"/>
        <v>1043236.1998478335</v>
      </c>
      <c r="M15" s="18">
        <v>27647.217670756043</v>
      </c>
      <c r="N15" s="31">
        <v>57766.961969352167</v>
      </c>
      <c r="O15" s="36">
        <f t="shared" si="3"/>
        <v>1101003.1618171856</v>
      </c>
    </row>
    <row r="16" spans="1:15" ht="16.5" x14ac:dyDescent="0.3">
      <c r="A16" s="3" t="s">
        <v>117</v>
      </c>
      <c r="B16" s="5">
        <v>4.2103000000000002E-2</v>
      </c>
      <c r="C16" s="5">
        <v>0.23689700000000002</v>
      </c>
      <c r="D16" s="5">
        <v>0.21433593627676117</v>
      </c>
      <c r="E16" s="5">
        <v>0.27900000000000003</v>
      </c>
      <c r="F16" s="8">
        <f t="shared" si="1"/>
        <v>0.25643893627676118</v>
      </c>
      <c r="G16" s="9">
        <f t="shared" si="0"/>
        <v>-8.0864027681859629E-2</v>
      </c>
      <c r="H16" s="31">
        <v>1424592.0753200389</v>
      </c>
      <c r="I16" s="31">
        <v>2976587.2724292381</v>
      </c>
      <c r="J16" s="31">
        <v>44399.210803271737</v>
      </c>
      <c r="K16" s="31">
        <v>92769.100763972499</v>
      </c>
      <c r="L16" s="34">
        <f t="shared" si="2"/>
        <v>3069356.3731932105</v>
      </c>
      <c r="M16" s="18">
        <v>81342.234645588789</v>
      </c>
      <c r="N16" s="31">
        <v>169959.01111033396</v>
      </c>
      <c r="O16" s="36">
        <f t="shared" si="3"/>
        <v>3239315.3843035446</v>
      </c>
    </row>
    <row r="17" spans="1:15" ht="16.5" x14ac:dyDescent="0.3">
      <c r="A17" s="3" t="s">
        <v>154</v>
      </c>
      <c r="B17" s="5">
        <v>1.347574</v>
      </c>
      <c r="C17" s="5">
        <v>0.28142599999999995</v>
      </c>
      <c r="D17" s="5">
        <v>0.2339316856606527</v>
      </c>
      <c r="E17" s="5">
        <v>1.629</v>
      </c>
      <c r="F17" s="8">
        <f t="shared" si="1"/>
        <v>1.5815056856606526</v>
      </c>
      <c r="G17" s="9">
        <f t="shared" si="0"/>
        <v>-2.9155502970747316E-2</v>
      </c>
      <c r="H17" s="31">
        <v>2956377.0452398509</v>
      </c>
      <c r="I17" s="31">
        <v>6177146.7340122405</v>
      </c>
      <c r="J17" s="31">
        <v>92139.223514962941</v>
      </c>
      <c r="K17" s="31">
        <v>192518.57760372423</v>
      </c>
      <c r="L17" s="34">
        <f t="shared" si="2"/>
        <v>6369665.3116159644</v>
      </c>
      <c r="M17" s="18">
        <v>168805.03512607887</v>
      </c>
      <c r="N17" s="31">
        <v>352706.52405207086</v>
      </c>
      <c r="O17" s="36">
        <f t="shared" si="3"/>
        <v>6722371.8356680349</v>
      </c>
    </row>
    <row r="18" spans="1:15" ht="16.5" x14ac:dyDescent="0.3">
      <c r="A18" s="3" t="s">
        <v>155</v>
      </c>
      <c r="B18" s="5">
        <v>0.1439</v>
      </c>
      <c r="C18" s="5">
        <v>0.37309999999999999</v>
      </c>
      <c r="D18" s="5">
        <v>0.35090409076584578</v>
      </c>
      <c r="E18" s="5">
        <v>0.51700000000000002</v>
      </c>
      <c r="F18" s="8">
        <f t="shared" si="1"/>
        <v>0.49480409076584575</v>
      </c>
      <c r="G18" s="9">
        <f t="shared" si="0"/>
        <v>-4.2932126178248042E-2</v>
      </c>
      <c r="H18" s="31">
        <v>1379830.8707606457</v>
      </c>
      <c r="I18" s="31">
        <v>2883061.8105806881</v>
      </c>
      <c r="J18" s="31">
        <v>43004.171344980132</v>
      </c>
      <c r="K18" s="31">
        <v>89854.261654570248</v>
      </c>
      <c r="L18" s="34">
        <f t="shared" si="2"/>
        <v>2972916.0722352583</v>
      </c>
      <c r="M18" s="18">
        <v>78786.431853079703</v>
      </c>
      <c r="N18" s="31">
        <v>164618.83675809871</v>
      </c>
      <c r="O18" s="36">
        <f t="shared" si="3"/>
        <v>3137534.9089933569</v>
      </c>
    </row>
    <row r="19" spans="1:15" ht="16.5" x14ac:dyDescent="0.3">
      <c r="A19" s="3" t="s">
        <v>118</v>
      </c>
      <c r="B19" s="5">
        <v>1.0145E-2</v>
      </c>
      <c r="C19" s="5">
        <v>0.21485500000000002</v>
      </c>
      <c r="D19" s="5">
        <v>0.20328861986090158</v>
      </c>
      <c r="E19" s="5">
        <v>0.22500000000000001</v>
      </c>
      <c r="F19" s="8">
        <f t="shared" si="1"/>
        <v>0.21343361986090156</v>
      </c>
      <c r="G19" s="9">
        <f t="shared" si="0"/>
        <v>-5.1406133951548583E-2</v>
      </c>
      <c r="H19" s="31">
        <v>737366.66819385439</v>
      </c>
      <c r="I19" s="31">
        <v>1540676.996371964</v>
      </c>
      <c r="J19" s="31">
        <v>22980.963257913827</v>
      </c>
      <c r="K19" s="31">
        <v>48017.143943681498</v>
      </c>
      <c r="L19" s="34">
        <f t="shared" si="2"/>
        <v>1588694.1403156454</v>
      </c>
      <c r="M19" s="18">
        <v>42102.615607057931</v>
      </c>
      <c r="N19" s="31">
        <v>87970.52287672965</v>
      </c>
      <c r="O19" s="36">
        <f t="shared" si="3"/>
        <v>1676664.6631923751</v>
      </c>
    </row>
    <row r="20" spans="1:15" ht="16.5" x14ac:dyDescent="0.3">
      <c r="A20" s="3" t="s">
        <v>130</v>
      </c>
      <c r="B20" s="5">
        <v>3.3628580000000001</v>
      </c>
      <c r="C20" s="5">
        <v>0.87614199999999975</v>
      </c>
      <c r="D20" s="5">
        <v>0.775731806876921</v>
      </c>
      <c r="E20" s="5">
        <v>4.2389999999999999</v>
      </c>
      <c r="F20" s="8">
        <f t="shared" si="1"/>
        <v>4.1385898068769214</v>
      </c>
      <c r="G20" s="9">
        <f t="shared" si="0"/>
        <v>-2.3687235933729345E-2</v>
      </c>
      <c r="H20" s="31">
        <v>6294853.5036532581</v>
      </c>
      <c r="I20" s="31">
        <v>13152663.941761378</v>
      </c>
      <c r="J20" s="31">
        <v>196187.05770325661</v>
      </c>
      <c r="K20" s="31">
        <v>409919.37909219664</v>
      </c>
      <c r="L20" s="34">
        <f t="shared" si="2"/>
        <v>13562583.320853574</v>
      </c>
      <c r="M20" s="18">
        <v>359427.4175916221</v>
      </c>
      <c r="N20" s="31">
        <v>750998.89652620896</v>
      </c>
      <c r="O20" s="36">
        <f t="shared" si="3"/>
        <v>14313582.217379782</v>
      </c>
    </row>
    <row r="21" spans="1:15" ht="16.5" x14ac:dyDescent="0.3">
      <c r="A21" s="3" t="s">
        <v>140</v>
      </c>
      <c r="B21" s="5">
        <v>0.19783300000000001</v>
      </c>
      <c r="C21" s="5">
        <v>0.28916699999999995</v>
      </c>
      <c r="D21" s="5">
        <v>0.28042040990154116</v>
      </c>
      <c r="E21" s="5">
        <v>0.48699999999999999</v>
      </c>
      <c r="F21" s="8">
        <f t="shared" si="1"/>
        <v>0.47825340990154119</v>
      </c>
      <c r="G21" s="9">
        <f t="shared" si="0"/>
        <v>-1.7960143939340423E-2</v>
      </c>
      <c r="H21" s="31">
        <v>569027.99727893993</v>
      </c>
      <c r="I21" s="31">
        <v>1188944.9083000713</v>
      </c>
      <c r="J21" s="31">
        <v>17734.476024286123</v>
      </c>
      <c r="K21" s="31">
        <v>37054.969300761077</v>
      </c>
      <c r="L21" s="34">
        <f t="shared" si="2"/>
        <v>1225999.8776008324</v>
      </c>
      <c r="M21" s="18">
        <v>32490.710622670595</v>
      </c>
      <c r="N21" s="31">
        <v>67887.107746191992</v>
      </c>
      <c r="O21" s="36">
        <f t="shared" si="3"/>
        <v>1293886.9853470244</v>
      </c>
    </row>
    <row r="22" spans="1:15" ht="16.5" x14ac:dyDescent="0.3">
      <c r="A22" s="3" t="s">
        <v>138</v>
      </c>
      <c r="B22" s="5">
        <v>0.25410100000000002</v>
      </c>
      <c r="C22" s="5">
        <v>0.21989899999999996</v>
      </c>
      <c r="D22" s="5">
        <v>0.21577448008918873</v>
      </c>
      <c r="E22" s="5">
        <v>0.47399999999999998</v>
      </c>
      <c r="F22" s="8">
        <f t="shared" si="1"/>
        <v>0.46987548008918878</v>
      </c>
      <c r="G22" s="9">
        <f t="shared" si="0"/>
        <v>-8.7015187991797971E-3</v>
      </c>
      <c r="H22" s="31">
        <v>262312.09338023514</v>
      </c>
      <c r="I22" s="31">
        <v>548083.09837359574</v>
      </c>
      <c r="J22" s="31">
        <v>8175.2876012736233</v>
      </c>
      <c r="K22" s="31">
        <v>17081.701803607757</v>
      </c>
      <c r="L22" s="34">
        <f t="shared" si="2"/>
        <v>565164.80017720349</v>
      </c>
      <c r="M22" s="18">
        <v>14977.657267479459</v>
      </c>
      <c r="N22" s="31">
        <v>31294.785900848907</v>
      </c>
      <c r="O22" s="36">
        <f t="shared" si="3"/>
        <v>596459.58607805241</v>
      </c>
    </row>
    <row r="23" spans="1:15" ht="16.5" x14ac:dyDescent="0.3">
      <c r="A23" s="3" t="s">
        <v>136</v>
      </c>
      <c r="B23" s="5">
        <v>7.0369999999999999E-3</v>
      </c>
      <c r="C23" s="5">
        <v>0.228963</v>
      </c>
      <c r="D23" s="5">
        <v>0.22334854994841918</v>
      </c>
      <c r="E23" s="5">
        <v>0.23599999999999999</v>
      </c>
      <c r="F23" s="8">
        <f t="shared" si="1"/>
        <v>0.23038554994841917</v>
      </c>
      <c r="G23" s="9">
        <f t="shared" si="0"/>
        <v>-2.3790042591444127E-2</v>
      </c>
      <c r="H23" s="31">
        <v>361295.49394640513</v>
      </c>
      <c r="I23" s="31">
        <v>754902.11373336916</v>
      </c>
      <c r="J23" s="31">
        <v>11260.23026233312</v>
      </c>
      <c r="K23" s="31">
        <v>23527.477559464591</v>
      </c>
      <c r="L23" s="34">
        <f t="shared" si="2"/>
        <v>778429.59129283379</v>
      </c>
      <c r="M23" s="18">
        <v>20629.47236203053</v>
      </c>
      <c r="N23" s="31">
        <v>43103.865263293636</v>
      </c>
      <c r="O23" s="36">
        <f t="shared" si="3"/>
        <v>821533.45655612741</v>
      </c>
    </row>
    <row r="24" spans="1:15" ht="16.5" x14ac:dyDescent="0.3">
      <c r="A24" s="3" t="s">
        <v>141</v>
      </c>
      <c r="B24" s="5">
        <v>8.1850999999999993E-2</v>
      </c>
      <c r="C24" s="5">
        <v>0.21014899999999997</v>
      </c>
      <c r="D24" s="5">
        <v>0.2042241953257824</v>
      </c>
      <c r="E24" s="5">
        <v>0.29199999999999998</v>
      </c>
      <c r="F24" s="8">
        <f t="shared" si="1"/>
        <v>0.28607519532578241</v>
      </c>
      <c r="G24" s="9">
        <f t="shared" si="0"/>
        <v>-2.029042696649852E-2</v>
      </c>
      <c r="H24" s="31">
        <v>371300.13509933278</v>
      </c>
      <c r="I24" s="31">
        <v>775806.1241072414</v>
      </c>
      <c r="J24" s="31">
        <v>11572.037536327727</v>
      </c>
      <c r="K24" s="31">
        <v>24178.9774374312</v>
      </c>
      <c r="L24" s="34">
        <f t="shared" si="2"/>
        <v>799985.10154467262</v>
      </c>
      <c r="M24" s="18">
        <v>21200.7235168732</v>
      </c>
      <c r="N24" s="31">
        <v>44297.455306593009</v>
      </c>
      <c r="O24" s="36">
        <f t="shared" si="3"/>
        <v>844282.5568512656</v>
      </c>
    </row>
    <row r="25" spans="1:15" ht="16.5" x14ac:dyDescent="0.3">
      <c r="A25" s="3" t="s">
        <v>156</v>
      </c>
      <c r="B25" s="5">
        <v>0.63878999999999997</v>
      </c>
      <c r="C25" s="5">
        <v>0.22821000000000002</v>
      </c>
      <c r="D25" s="5">
        <v>0.21754742692696427</v>
      </c>
      <c r="E25" s="5">
        <v>0.86699999999999999</v>
      </c>
      <c r="F25" s="8">
        <f t="shared" si="1"/>
        <v>0.85633742692696424</v>
      </c>
      <c r="G25" s="9">
        <f t="shared" si="0"/>
        <v>-1.2298238838564846E-2</v>
      </c>
      <c r="H25" s="31">
        <v>669913.41390713304</v>
      </c>
      <c r="I25" s="31">
        <v>1399738.0555536374</v>
      </c>
      <c r="J25" s="31">
        <v>20878.697417518822</v>
      </c>
      <c r="K25" s="31">
        <v>43624.603895066706</v>
      </c>
      <c r="L25" s="34">
        <f t="shared" si="2"/>
        <v>1443362.6594487042</v>
      </c>
      <c r="M25" s="18">
        <v>38251.128200344276</v>
      </c>
      <c r="N25" s="31">
        <v>79923.104536170737</v>
      </c>
      <c r="O25" s="36">
        <f t="shared" si="3"/>
        <v>1523285.7639848751</v>
      </c>
    </row>
    <row r="26" spans="1:15" ht="16.5" x14ac:dyDescent="0.3">
      <c r="A26" s="3" t="s">
        <v>185</v>
      </c>
      <c r="B26" s="5">
        <v>2.5693000000000001E-2</v>
      </c>
      <c r="C26" s="5">
        <v>0.185307</v>
      </c>
      <c r="D26" s="5">
        <v>0.18019232154988274</v>
      </c>
      <c r="E26" s="5">
        <v>0.21099999999999999</v>
      </c>
      <c r="F26" s="8">
        <f t="shared" si="1"/>
        <v>0.20588532154988273</v>
      </c>
      <c r="G26" s="9">
        <f t="shared" si="0"/>
        <v>-2.4240182228043916E-2</v>
      </c>
      <c r="H26" s="31">
        <v>304750.29757669009</v>
      </c>
      <c r="I26" s="31">
        <v>636754.8105530577</v>
      </c>
      <c r="J26" s="31">
        <v>9497.9278200937551</v>
      </c>
      <c r="K26" s="31">
        <v>19845.267675935509</v>
      </c>
      <c r="L26" s="34">
        <f t="shared" si="2"/>
        <v>656600.07822899322</v>
      </c>
      <c r="M26" s="18">
        <v>17400.819956286228</v>
      </c>
      <c r="N26" s="31">
        <v>36357.817868724538</v>
      </c>
      <c r="O26" s="36">
        <f t="shared" si="3"/>
        <v>692957.89609771781</v>
      </c>
    </row>
    <row r="27" spans="1:15" ht="16.5" x14ac:dyDescent="0.3">
      <c r="A27" s="3" t="s">
        <v>131</v>
      </c>
      <c r="B27" s="5">
        <v>1.1811E-2</v>
      </c>
      <c r="C27" s="5">
        <v>0.259189</v>
      </c>
      <c r="D27" s="5">
        <v>0.25332968254504434</v>
      </c>
      <c r="E27" s="5">
        <v>0.27100000000000002</v>
      </c>
      <c r="F27" s="8">
        <f t="shared" si="1"/>
        <v>0.26514068254504436</v>
      </c>
      <c r="G27" s="9">
        <f t="shared" si="0"/>
        <v>-2.1621097619762608E-2</v>
      </c>
      <c r="H27" s="31">
        <v>396252.87970459275</v>
      </c>
      <c r="I27" s="31">
        <v>827943.16971554875</v>
      </c>
      <c r="J27" s="31">
        <v>12349.721328791755</v>
      </c>
      <c r="K27" s="31">
        <v>25803.894295194073</v>
      </c>
      <c r="L27" s="34">
        <f t="shared" si="2"/>
        <v>853747.06401074282</v>
      </c>
      <c r="M27" s="18">
        <v>22625.490677869995</v>
      </c>
      <c r="N27" s="31">
        <v>47274.408408515505</v>
      </c>
      <c r="O27" s="36">
        <f t="shared" si="3"/>
        <v>901021.47241925832</v>
      </c>
    </row>
    <row r="28" spans="1:15" ht="16.5" x14ac:dyDescent="0.3">
      <c r="A28" s="3" t="s">
        <v>142</v>
      </c>
      <c r="B28" s="5">
        <v>2.1588E-2</v>
      </c>
      <c r="C28" s="5">
        <v>0.188412</v>
      </c>
      <c r="D28" s="5">
        <v>0.18264912424885288</v>
      </c>
      <c r="E28" s="5">
        <v>0.21</v>
      </c>
      <c r="F28" s="8">
        <f t="shared" si="1"/>
        <v>0.20423712424885287</v>
      </c>
      <c r="G28" s="9">
        <f t="shared" si="0"/>
        <v>-2.7442265481652961E-2</v>
      </c>
      <c r="H28" s="31">
        <v>348829.63294083253</v>
      </c>
      <c r="I28" s="31">
        <v>728855.55356229458</v>
      </c>
      <c r="J28" s="31">
        <v>10871.715963946073</v>
      </c>
      <c r="K28" s="31">
        <v>22715.703623774363</v>
      </c>
      <c r="L28" s="34">
        <f t="shared" si="2"/>
        <v>751571.25718606892</v>
      </c>
      <c r="M28" s="18">
        <v>19917.688962037326</v>
      </c>
      <c r="N28" s="31">
        <v>41616.642748265804</v>
      </c>
      <c r="O28" s="36">
        <f t="shared" si="3"/>
        <v>793187.89993433468</v>
      </c>
    </row>
    <row r="29" spans="1:15" ht="16.5" x14ac:dyDescent="0.3">
      <c r="A29" s="3" t="s">
        <v>143</v>
      </c>
      <c r="B29" s="5">
        <v>8.0239999999999999E-3</v>
      </c>
      <c r="C29" s="5">
        <v>0.23297599999999999</v>
      </c>
      <c r="D29" s="5">
        <v>0.22778169102304657</v>
      </c>
      <c r="E29" s="5">
        <v>0.24099999999999999</v>
      </c>
      <c r="F29" s="8">
        <f t="shared" si="1"/>
        <v>0.23580569102304658</v>
      </c>
      <c r="G29" s="9">
        <f t="shared" si="0"/>
        <v>-2.155314928196439E-2</v>
      </c>
      <c r="H29" s="31">
        <v>336302.92475379072</v>
      </c>
      <c r="I29" s="31">
        <v>702681.8573857192</v>
      </c>
      <c r="J29" s="31">
        <v>10481.305286319228</v>
      </c>
      <c r="K29" s="31">
        <v>21899.967333943132</v>
      </c>
      <c r="L29" s="34">
        <f t="shared" si="2"/>
        <v>724581.82471966231</v>
      </c>
      <c r="M29" s="18">
        <v>19202.431272246875</v>
      </c>
      <c r="N29" s="31">
        <v>40122.160943389063</v>
      </c>
      <c r="O29" s="36">
        <f t="shared" si="3"/>
        <v>764703.98566305137</v>
      </c>
    </row>
    <row r="30" spans="1:15" ht="16.5" x14ac:dyDescent="0.3">
      <c r="A30" s="3" t="s">
        <v>100</v>
      </c>
      <c r="B30" s="5">
        <v>8.0926229999999997</v>
      </c>
      <c r="C30" s="5">
        <v>0.73537699999999973</v>
      </c>
      <c r="D30" s="5">
        <v>0.49615427855762628</v>
      </c>
      <c r="E30" s="5">
        <v>8.8279999999999994</v>
      </c>
      <c r="F30" s="8">
        <f t="shared" si="1"/>
        <v>8.5887772785576253</v>
      </c>
      <c r="G30" s="9">
        <f t="shared" si="0"/>
        <v>-2.7098178686268071E-2</v>
      </c>
      <c r="H30" s="31">
        <v>15005510.88908565</v>
      </c>
      <c r="I30" s="31">
        <v>31352984.129661478</v>
      </c>
      <c r="J30" s="31">
        <v>467665.69372192584</v>
      </c>
      <c r="K30" s="31">
        <v>977155.33857069013</v>
      </c>
      <c r="L30" s="34">
        <f t="shared" si="2"/>
        <v>32330139.46823217</v>
      </c>
      <c r="M30" s="18">
        <v>856793.89129181579</v>
      </c>
      <c r="N30" s="31">
        <v>1790211.9744288214</v>
      </c>
      <c r="O30" s="36">
        <f t="shared" si="3"/>
        <v>34120351.442660987</v>
      </c>
    </row>
    <row r="31" spans="1:15" ht="16.5" x14ac:dyDescent="0.3">
      <c r="A31" s="3" t="s">
        <v>177</v>
      </c>
      <c r="B31" s="5">
        <v>9.0369999999999999E-3</v>
      </c>
      <c r="C31" s="5">
        <v>0.197963</v>
      </c>
      <c r="D31" s="5">
        <v>0.1915986606878039</v>
      </c>
      <c r="E31" s="5">
        <v>0.20699999999999999</v>
      </c>
      <c r="F31" s="8">
        <f t="shared" si="1"/>
        <v>0.20063566068780389</v>
      </c>
      <c r="G31" s="9">
        <f t="shared" si="0"/>
        <v>-3.0745600542010143E-2</v>
      </c>
      <c r="H31" s="31">
        <v>427764.92173681036</v>
      </c>
      <c r="I31" s="31">
        <v>893785.41667616169</v>
      </c>
      <c r="J31" s="31">
        <v>13331.833907731751</v>
      </c>
      <c r="K31" s="31">
        <v>27855.951058115985</v>
      </c>
      <c r="L31" s="34">
        <f t="shared" si="2"/>
        <v>921641.36773427762</v>
      </c>
      <c r="M31" s="18">
        <v>24424.784638262587</v>
      </c>
      <c r="N31" s="31">
        <v>51033.909527922056</v>
      </c>
      <c r="O31" s="36">
        <f t="shared" si="3"/>
        <v>972675.27726219967</v>
      </c>
    </row>
    <row r="32" spans="1:15" ht="16.5" x14ac:dyDescent="0.3">
      <c r="A32" s="3" t="s">
        <v>112</v>
      </c>
      <c r="B32" s="5">
        <v>5.0502999999999999E-2</v>
      </c>
      <c r="C32" s="5">
        <v>0.25749699999999998</v>
      </c>
      <c r="D32" s="5">
        <v>0.24330726084065446</v>
      </c>
      <c r="E32" s="5">
        <v>0.308</v>
      </c>
      <c r="F32" s="8">
        <f t="shared" si="1"/>
        <v>0.29381026084065448</v>
      </c>
      <c r="G32" s="9">
        <f t="shared" si="0"/>
        <v>-4.6070581686186718E-2</v>
      </c>
      <c r="H32" s="31">
        <v>898907.41969891638</v>
      </c>
      <c r="I32" s="31">
        <v>1878205.298851535</v>
      </c>
      <c r="J32" s="31">
        <v>28015.584749670234</v>
      </c>
      <c r="K32" s="31">
        <v>58536.63967406044</v>
      </c>
      <c r="L32" s="34">
        <f t="shared" si="2"/>
        <v>1936741.9385255955</v>
      </c>
      <c r="M32" s="18">
        <v>51326.368807283696</v>
      </c>
      <c r="N32" s="31">
        <v>107242.9215201466</v>
      </c>
      <c r="O32" s="36">
        <f t="shared" si="3"/>
        <v>2043984.860045742</v>
      </c>
    </row>
    <row r="33" spans="1:15" ht="16.5" x14ac:dyDescent="0.3">
      <c r="A33" s="3" t="s">
        <v>163</v>
      </c>
      <c r="B33" s="5">
        <v>1.3162999999999999E-2</v>
      </c>
      <c r="C33" s="5">
        <v>0.22983699999999999</v>
      </c>
      <c r="D33" s="5">
        <v>0.22380085010835205</v>
      </c>
      <c r="E33" s="5">
        <v>0.24299999999999999</v>
      </c>
      <c r="F33" s="8">
        <f t="shared" si="1"/>
        <v>0.23696385010835205</v>
      </c>
      <c r="G33" s="9">
        <f t="shared" si="0"/>
        <v>-2.4840123010896886E-2</v>
      </c>
      <c r="H33" s="31">
        <v>407917.52157134749</v>
      </c>
      <c r="I33" s="31">
        <v>852315.63753952377</v>
      </c>
      <c r="J33" s="31">
        <v>12713.264621049922</v>
      </c>
      <c r="K33" s="31">
        <v>26563.493029076952</v>
      </c>
      <c r="L33" s="34">
        <f t="shared" si="2"/>
        <v>878879.13056860073</v>
      </c>
      <c r="M33" s="18">
        <v>23291.525574609987</v>
      </c>
      <c r="N33" s="31">
        <v>48666.04256890111</v>
      </c>
      <c r="O33" s="36">
        <f t="shared" si="3"/>
        <v>927545.17313750181</v>
      </c>
    </row>
    <row r="34" spans="1:15" ht="16.5" x14ac:dyDescent="0.3">
      <c r="A34" s="3" t="s">
        <v>101</v>
      </c>
      <c r="B34" s="5">
        <v>0.17131299999999999</v>
      </c>
      <c r="C34" s="5">
        <v>0.30468699999999999</v>
      </c>
      <c r="D34" s="5">
        <v>0.24443142688698016</v>
      </c>
      <c r="E34" s="5">
        <v>0.47599999999999998</v>
      </c>
      <c r="F34" s="8">
        <f t="shared" si="1"/>
        <v>0.41574442688698016</v>
      </c>
      <c r="G34" s="9">
        <f t="shared" si="0"/>
        <v>-0.12658733847273074</v>
      </c>
      <c r="H34" s="31">
        <v>3777190.2080675438</v>
      </c>
      <c r="I34" s="31">
        <v>7892179.4481780985</v>
      </c>
      <c r="J34" s="31">
        <v>117720.90214271995</v>
      </c>
      <c r="K34" s="31">
        <v>245969.73764450301</v>
      </c>
      <c r="L34" s="34">
        <f t="shared" si="2"/>
        <v>8138149.1858226014</v>
      </c>
      <c r="M34" s="18">
        <v>215672.33001533197</v>
      </c>
      <c r="N34" s="31">
        <v>450632.51695723186</v>
      </c>
      <c r="O34" s="36">
        <f t="shared" si="3"/>
        <v>8588781.7027798332</v>
      </c>
    </row>
    <row r="35" spans="1:15" ht="16.5" x14ac:dyDescent="0.3">
      <c r="A35" s="3" t="s">
        <v>102</v>
      </c>
      <c r="B35" s="5">
        <v>0.40762700000000002</v>
      </c>
      <c r="C35" s="5">
        <v>0.18737299999999996</v>
      </c>
      <c r="D35" s="5">
        <v>0.15855486767684088</v>
      </c>
      <c r="E35" s="5">
        <v>0.59499999999999997</v>
      </c>
      <c r="F35" s="8">
        <f t="shared" si="1"/>
        <v>0.56618186767684087</v>
      </c>
      <c r="G35" s="9">
        <f t="shared" si="0"/>
        <v>-4.8433835837242145E-2</v>
      </c>
      <c r="H35" s="31">
        <v>1709035.1698084176</v>
      </c>
      <c r="I35" s="31">
        <v>3570911.5772266574</v>
      </c>
      <c r="J35" s="31">
        <v>53264.238998017972</v>
      </c>
      <c r="K35" s="31">
        <v>111291.96815271601</v>
      </c>
      <c r="L35" s="34">
        <f t="shared" si="2"/>
        <v>3682203.5453793732</v>
      </c>
      <c r="M35" s="18">
        <v>97583.541428088676</v>
      </c>
      <c r="N35" s="31">
        <v>203894.10586056081</v>
      </c>
      <c r="O35" s="36">
        <f t="shared" si="3"/>
        <v>3886097.6512399339</v>
      </c>
    </row>
    <row r="36" spans="1:15" ht="16.5" x14ac:dyDescent="0.3">
      <c r="A36" s="3" t="s">
        <v>126</v>
      </c>
      <c r="B36" s="5">
        <v>1.1880999999999999E-2</v>
      </c>
      <c r="C36" s="5">
        <v>0.180119</v>
      </c>
      <c r="D36" s="5">
        <v>0.17051083629596586</v>
      </c>
      <c r="E36" s="5">
        <v>0.192</v>
      </c>
      <c r="F36" s="8">
        <f t="shared" si="1"/>
        <v>0.18239183629596586</v>
      </c>
      <c r="G36" s="9">
        <f t="shared" si="0"/>
        <v>-5.0042519291844445E-2</v>
      </c>
      <c r="H36" s="31">
        <v>593852.09833287261</v>
      </c>
      <c r="I36" s="31">
        <v>1240813.1620456448</v>
      </c>
      <c r="J36" s="31">
        <v>18508.150478039985</v>
      </c>
      <c r="K36" s="31">
        <v>38671.508920729153</v>
      </c>
      <c r="L36" s="34">
        <f t="shared" si="2"/>
        <v>1279484.670966374</v>
      </c>
      <c r="M36" s="18">
        <v>33908.132415039581</v>
      </c>
      <c r="N36" s="31">
        <v>70848.71320499081</v>
      </c>
      <c r="O36" s="36">
        <f t="shared" si="3"/>
        <v>1350333.3841713648</v>
      </c>
    </row>
    <row r="37" spans="1:15" ht="16.5" x14ac:dyDescent="0.3">
      <c r="A37" s="3" t="s">
        <v>119</v>
      </c>
      <c r="B37" s="5">
        <v>2.4131E-2</v>
      </c>
      <c r="C37" s="5">
        <v>0.20586900000000002</v>
      </c>
      <c r="D37" s="5">
        <v>0.18952783559240613</v>
      </c>
      <c r="E37" s="5">
        <v>0.23</v>
      </c>
      <c r="F37" s="8">
        <f t="shared" si="1"/>
        <v>0.21365883559240612</v>
      </c>
      <c r="G37" s="9">
        <f t="shared" si="0"/>
        <v>-7.1048540902582169E-2</v>
      </c>
      <c r="H37" s="31">
        <v>1004266.018185921</v>
      </c>
      <c r="I37" s="31">
        <v>2098344.8522931384</v>
      </c>
      <c r="J37" s="31">
        <v>31299.218503642245</v>
      </c>
      <c r="K37" s="31">
        <v>65397.566818552914</v>
      </c>
      <c r="L37" s="34">
        <f t="shared" si="2"/>
        <v>2163742.4191116914</v>
      </c>
      <c r="M37" s="18">
        <v>57342.198874382069</v>
      </c>
      <c r="N37" s="31">
        <v>119812.58516003408</v>
      </c>
      <c r="O37" s="36">
        <f t="shared" si="3"/>
        <v>2283555.0042717257</v>
      </c>
    </row>
    <row r="38" spans="1:15" ht="16.5" x14ac:dyDescent="0.3">
      <c r="A38" s="3" t="s">
        <v>120</v>
      </c>
      <c r="B38" s="5">
        <v>0.13030700000000001</v>
      </c>
      <c r="C38" s="5">
        <v>0.37069299999999999</v>
      </c>
      <c r="D38" s="5">
        <v>0.31531495005619575</v>
      </c>
      <c r="E38" s="5">
        <v>0.501</v>
      </c>
      <c r="F38" s="8">
        <f t="shared" si="1"/>
        <v>0.44562195005619576</v>
      </c>
      <c r="G38" s="9">
        <f t="shared" si="0"/>
        <v>-0.1105350298279526</v>
      </c>
      <c r="H38" s="31">
        <v>3455569.5217394605</v>
      </c>
      <c r="I38" s="31">
        <v>7220175.1193185113</v>
      </c>
      <c r="J38" s="31">
        <v>107697.18735561834</v>
      </c>
      <c r="K38" s="31">
        <v>225025.87422237598</v>
      </c>
      <c r="L38" s="34">
        <f t="shared" si="2"/>
        <v>7445200.9935408877</v>
      </c>
      <c r="M38" s="18">
        <v>197308.23422440421</v>
      </c>
      <c r="N38" s="31">
        <v>412262.00040871958</v>
      </c>
      <c r="O38" s="36">
        <f t="shared" si="3"/>
        <v>7857462.993949607</v>
      </c>
    </row>
    <row r="39" spans="1:15" ht="16.5" x14ac:dyDescent="0.3">
      <c r="A39" s="3" t="s">
        <v>173</v>
      </c>
      <c r="B39" s="5">
        <v>0.223824</v>
      </c>
      <c r="C39" s="5">
        <v>0.212176</v>
      </c>
      <c r="D39" s="5">
        <v>0.20586958178702502</v>
      </c>
      <c r="E39" s="5">
        <v>0.436</v>
      </c>
      <c r="F39" s="8">
        <f t="shared" si="1"/>
        <v>0.42969358178702499</v>
      </c>
      <c r="G39" s="9">
        <f t="shared" si="0"/>
        <v>-1.4464261956364743E-2</v>
      </c>
      <c r="H39" s="31">
        <v>369584.59787986055</v>
      </c>
      <c r="I39" s="31">
        <v>772221.62694393052</v>
      </c>
      <c r="J39" s="31">
        <v>11518.570652742055</v>
      </c>
      <c r="K39" s="31">
        <v>24067.262057334192</v>
      </c>
      <c r="L39" s="34">
        <f t="shared" si="2"/>
        <v>796288.8890012647</v>
      </c>
      <c r="M39" s="18">
        <v>21102.768717413768</v>
      </c>
      <c r="N39" s="31">
        <v>44092.785482581246</v>
      </c>
      <c r="O39" s="36">
        <f t="shared" si="3"/>
        <v>840381.67448384594</v>
      </c>
    </row>
    <row r="40" spans="1:15" ht="16.5" x14ac:dyDescent="0.3">
      <c r="A40" s="3" t="s">
        <v>114</v>
      </c>
      <c r="B40" s="5">
        <v>0.175429</v>
      </c>
      <c r="C40" s="5">
        <v>0.16157100000000002</v>
      </c>
      <c r="D40" s="5">
        <v>0.13523549767558507</v>
      </c>
      <c r="E40" s="5">
        <v>0.33700000000000002</v>
      </c>
      <c r="F40" s="8">
        <f t="shared" si="1"/>
        <v>0.31066449767558507</v>
      </c>
      <c r="G40" s="9">
        <f t="shared" si="0"/>
        <v>-7.8146891170370769E-2</v>
      </c>
      <c r="H40" s="31">
        <v>1662909.1360284723</v>
      </c>
      <c r="I40" s="31">
        <v>3474534.3984850296</v>
      </c>
      <c r="J40" s="31">
        <v>51826.662913752487</v>
      </c>
      <c r="K40" s="31">
        <v>108288.25168559191</v>
      </c>
      <c r="L40" s="34">
        <f t="shared" si="2"/>
        <v>3582822.6501706215</v>
      </c>
      <c r="M40" s="18">
        <v>94949.808777178405</v>
      </c>
      <c r="N40" s="31">
        <v>198391.10242294893</v>
      </c>
      <c r="O40" s="36">
        <f t="shared" si="3"/>
        <v>3781213.7525935704</v>
      </c>
    </row>
    <row r="41" spans="1:15" ht="16.5" x14ac:dyDescent="0.3">
      <c r="A41" s="3" t="s">
        <v>121</v>
      </c>
      <c r="B41" s="5">
        <v>7.6660000000000001E-3</v>
      </c>
      <c r="C41" s="5">
        <v>0.182334</v>
      </c>
      <c r="D41" s="5">
        <v>0.17539524172003976</v>
      </c>
      <c r="E41" s="5">
        <v>0.19</v>
      </c>
      <c r="F41" s="8">
        <f t="shared" si="1"/>
        <v>0.18306124172003976</v>
      </c>
      <c r="G41" s="9">
        <f t="shared" si="0"/>
        <v>-3.6519780420843362E-2</v>
      </c>
      <c r="H41" s="31">
        <v>413917.83781564981</v>
      </c>
      <c r="I41" s="31">
        <v>864852.88611247274</v>
      </c>
      <c r="J41" s="31">
        <v>12900.272053165012</v>
      </c>
      <c r="K41" s="31">
        <v>26954.232211139577</v>
      </c>
      <c r="L41" s="34">
        <f t="shared" si="2"/>
        <v>891807.11832361226</v>
      </c>
      <c r="M41" s="18">
        <v>23634.135322584654</v>
      </c>
      <c r="N41" s="31">
        <v>49381.902100130414</v>
      </c>
      <c r="O41" s="36">
        <f t="shared" si="3"/>
        <v>941189.02042374271</v>
      </c>
    </row>
    <row r="42" spans="1:15" ht="16.5" x14ac:dyDescent="0.3">
      <c r="A42" s="3" t="s">
        <v>132</v>
      </c>
      <c r="B42" s="5">
        <v>4.9591279999999998</v>
      </c>
      <c r="C42" s="5">
        <v>0.37387200000000043</v>
      </c>
      <c r="D42" s="5">
        <v>0.34063146551067625</v>
      </c>
      <c r="E42" s="5">
        <v>5.3330000000000002</v>
      </c>
      <c r="F42" s="8">
        <f t="shared" si="1"/>
        <v>5.2997594655106761</v>
      </c>
      <c r="G42" s="9">
        <f t="shared" si="0"/>
        <v>-6.2329897786094213E-3</v>
      </c>
      <c r="H42" s="31">
        <v>2072759.0054858327</v>
      </c>
      <c r="I42" s="31">
        <v>4330887.5441807881</v>
      </c>
      <c r="J42" s="31">
        <v>64600.151596568525</v>
      </c>
      <c r="K42" s="31">
        <v>134977.57875435826</v>
      </c>
      <c r="L42" s="34">
        <f t="shared" si="2"/>
        <v>4465865.1229351461</v>
      </c>
      <c r="M42" s="18">
        <v>118351.66874005273</v>
      </c>
      <c r="N42" s="31">
        <v>247287.68111619644</v>
      </c>
      <c r="O42" s="36">
        <f t="shared" si="3"/>
        <v>4713152.8040513424</v>
      </c>
    </row>
    <row r="43" spans="1:15" ht="16.5" x14ac:dyDescent="0.3">
      <c r="A43" s="3" t="s">
        <v>152</v>
      </c>
      <c r="B43" s="5">
        <v>9.6690000000000005E-3</v>
      </c>
      <c r="C43" s="5">
        <v>0.191331</v>
      </c>
      <c r="D43" s="5">
        <v>0.1889099389928226</v>
      </c>
      <c r="E43" s="5">
        <v>0.20100000000000001</v>
      </c>
      <c r="F43" s="8">
        <f t="shared" si="1"/>
        <v>0.19857893899282261</v>
      </c>
      <c r="G43" s="9">
        <f t="shared" si="0"/>
        <v>-1.2045079637698519E-2</v>
      </c>
      <c r="H43" s="31">
        <v>176590.65886143968</v>
      </c>
      <c r="I43" s="31">
        <v>368974.04997761815</v>
      </c>
      <c r="J43" s="31">
        <v>5503.6708574391669</v>
      </c>
      <c r="K43" s="31">
        <v>11499.542156454039</v>
      </c>
      <c r="L43" s="34">
        <f t="shared" si="2"/>
        <v>380473.59213407221</v>
      </c>
      <c r="M43" s="18">
        <v>10083.082068317221</v>
      </c>
      <c r="N43" s="31">
        <v>21067.907277716651</v>
      </c>
      <c r="O43" s="36">
        <f t="shared" si="3"/>
        <v>401541.49941178889</v>
      </c>
    </row>
    <row r="44" spans="1:15" ht="16.5" x14ac:dyDescent="0.3">
      <c r="A44" s="3" t="s">
        <v>103</v>
      </c>
      <c r="B44" s="5">
        <v>0.167296</v>
      </c>
      <c r="C44" s="5">
        <v>0.34970400000000001</v>
      </c>
      <c r="D44" s="5">
        <v>0.28452298591998781</v>
      </c>
      <c r="E44" s="5">
        <v>0.51700000000000002</v>
      </c>
      <c r="F44" s="8">
        <f t="shared" si="1"/>
        <v>0.45181898591998781</v>
      </c>
      <c r="G44" s="9">
        <f t="shared" si="0"/>
        <v>-0.12607546243716095</v>
      </c>
      <c r="H44" s="31">
        <v>4113873.0337623283</v>
      </c>
      <c r="I44" s="31">
        <v>8595655.0824809689</v>
      </c>
      <c r="J44" s="31">
        <v>128214.04752155114</v>
      </c>
      <c r="K44" s="31">
        <v>267894.44403833989</v>
      </c>
      <c r="L44" s="34">
        <f t="shared" si="2"/>
        <v>8863549.5265193097</v>
      </c>
      <c r="M44" s="18">
        <v>234896.45310520171</v>
      </c>
      <c r="N44" s="31">
        <v>490800.00146332395</v>
      </c>
      <c r="O44" s="36">
        <f t="shared" si="3"/>
        <v>9354349.5279826336</v>
      </c>
    </row>
    <row r="45" spans="1:15" ht="16.5" x14ac:dyDescent="0.3">
      <c r="A45" s="3" t="s">
        <v>188</v>
      </c>
      <c r="B45" s="5">
        <v>0.57129700000000005</v>
      </c>
      <c r="C45" s="5">
        <v>0.17370299999999994</v>
      </c>
      <c r="D45" s="5">
        <v>0.1690471183200852</v>
      </c>
      <c r="E45" s="5">
        <v>0.745</v>
      </c>
      <c r="F45" s="8">
        <f t="shared" si="1"/>
        <v>0.74034411832008529</v>
      </c>
      <c r="G45" s="9">
        <f t="shared" si="0"/>
        <v>-6.2495056106237623E-3</v>
      </c>
      <c r="H45" s="31">
        <v>277030.59326484054</v>
      </c>
      <c r="I45" s="31">
        <v>578836.39272694627</v>
      </c>
      <c r="J45" s="31">
        <v>8634.0082346436102</v>
      </c>
      <c r="K45" s="31">
        <v>18040.167053095429</v>
      </c>
      <c r="L45" s="34">
        <f t="shared" si="2"/>
        <v>596876.55978004169</v>
      </c>
      <c r="M45" s="18">
        <v>15818.063227884937</v>
      </c>
      <c r="N45" s="31">
        <v>33050.756419535559</v>
      </c>
      <c r="O45" s="36">
        <f t="shared" si="3"/>
        <v>629927.3161995773</v>
      </c>
    </row>
    <row r="46" spans="1:15" ht="16.5" x14ac:dyDescent="0.3">
      <c r="A46" s="3" t="s">
        <v>104</v>
      </c>
      <c r="B46" s="5">
        <v>8.9523000000000005E-2</v>
      </c>
      <c r="C46" s="5">
        <v>0.23047699999999999</v>
      </c>
      <c r="D46" s="5">
        <v>0.20412836308826493</v>
      </c>
      <c r="E46" s="5">
        <v>0.32</v>
      </c>
      <c r="F46" s="8">
        <f t="shared" si="1"/>
        <v>0.29365136308826495</v>
      </c>
      <c r="G46" s="9">
        <f t="shared" si="0"/>
        <v>-8.2339490349172095E-2</v>
      </c>
      <c r="H46" s="31">
        <v>1647914.3005309962</v>
      </c>
      <c r="I46" s="31">
        <v>3443203.7198527409</v>
      </c>
      <c r="J46" s="31">
        <v>51359.329932089313</v>
      </c>
      <c r="K46" s="31">
        <v>107311.79152601078</v>
      </c>
      <c r="L46" s="34">
        <f t="shared" si="2"/>
        <v>3550515.5113787516</v>
      </c>
      <c r="M46" s="18">
        <v>94093.624435963342</v>
      </c>
      <c r="N46" s="31">
        <v>196602.16406152962</v>
      </c>
      <c r="O46" s="36">
        <f t="shared" si="3"/>
        <v>3747117.6754402812</v>
      </c>
    </row>
    <row r="47" spans="1:15" ht="16.5" x14ac:dyDescent="0.3">
      <c r="A47" s="3" t="s">
        <v>178</v>
      </c>
      <c r="B47" s="5">
        <v>9.5969999999999996E-3</v>
      </c>
      <c r="C47" s="5">
        <v>0.19540299999999999</v>
      </c>
      <c r="D47" s="5">
        <v>0.18637281645279527</v>
      </c>
      <c r="E47" s="5">
        <v>0.20499999999999999</v>
      </c>
      <c r="F47" s="8">
        <f t="shared" si="1"/>
        <v>0.19596981645279526</v>
      </c>
      <c r="G47" s="9">
        <f t="shared" si="0"/>
        <v>-4.4049675840023061E-2</v>
      </c>
      <c r="H47" s="31">
        <v>551732.67271715403</v>
      </c>
      <c r="I47" s="31">
        <v>1152807.5158106603</v>
      </c>
      <c r="J47" s="31">
        <v>17195.445396197494</v>
      </c>
      <c r="K47" s="31">
        <v>35928.701834575921</v>
      </c>
      <c r="L47" s="34">
        <f t="shared" si="2"/>
        <v>1188736.2176452363</v>
      </c>
      <c r="M47" s="18">
        <v>31503.171541730175</v>
      </c>
      <c r="N47" s="31">
        <v>65823.712680138895</v>
      </c>
      <c r="O47" s="36">
        <f t="shared" si="3"/>
        <v>1254559.9303253752</v>
      </c>
    </row>
    <row r="48" spans="1:15" ht="16.5" x14ac:dyDescent="0.3">
      <c r="A48" s="3" t="s">
        <v>199</v>
      </c>
      <c r="B48" s="5">
        <v>0.21251800000000001</v>
      </c>
      <c r="C48" s="5">
        <v>0.28448200000000001</v>
      </c>
      <c r="D48" s="5">
        <v>0.23289533229016074</v>
      </c>
      <c r="E48" s="5">
        <v>0.497</v>
      </c>
      <c r="F48" s="8">
        <f t="shared" si="1"/>
        <v>0.44541333229016078</v>
      </c>
      <c r="G48" s="9">
        <f t="shared" si="0"/>
        <v>-0.10379611209223183</v>
      </c>
      <c r="H48" s="31">
        <v>3264023.5920379981</v>
      </c>
      <c r="I48" s="31">
        <v>6819953.0583422761</v>
      </c>
      <c r="J48" s="31">
        <v>101727.41659902222</v>
      </c>
      <c r="K48" s="31">
        <v>212552.44834752526</v>
      </c>
      <c r="L48" s="34">
        <f t="shared" si="2"/>
        <v>7032505.5066898018</v>
      </c>
      <c r="M48" s="18">
        <v>186371.22690202133</v>
      </c>
      <c r="N48" s="31">
        <v>389409.87497698388</v>
      </c>
      <c r="O48" s="36">
        <f t="shared" si="3"/>
        <v>7421915.381666786</v>
      </c>
    </row>
    <row r="49" spans="1:15" ht="16.5" x14ac:dyDescent="0.3">
      <c r="A49" s="3" t="s">
        <v>179</v>
      </c>
      <c r="B49" s="5">
        <v>2.2213E-2</v>
      </c>
      <c r="C49" s="5">
        <v>0.23378699999999999</v>
      </c>
      <c r="D49" s="5">
        <v>0.22145925128535363</v>
      </c>
      <c r="E49" s="5">
        <v>0.25600000000000001</v>
      </c>
      <c r="F49" s="8">
        <f t="shared" si="1"/>
        <v>0.24367225128535364</v>
      </c>
      <c r="G49" s="9">
        <f t="shared" si="0"/>
        <v>-4.8155268416587349E-2</v>
      </c>
      <c r="H49" s="31">
        <v>778444.42908620276</v>
      </c>
      <c r="I49" s="31">
        <v>1626506.1557294501</v>
      </c>
      <c r="J49" s="31">
        <v>24261.203543383628</v>
      </c>
      <c r="K49" s="31">
        <v>50692.118068133568</v>
      </c>
      <c r="L49" s="34">
        <f t="shared" si="2"/>
        <v>1677198.2737975835</v>
      </c>
      <c r="M49" s="18">
        <v>44448.098867218476</v>
      </c>
      <c r="N49" s="31">
        <v>92871.249014997185</v>
      </c>
      <c r="O49" s="36">
        <f t="shared" si="3"/>
        <v>1770069.5228125807</v>
      </c>
    </row>
    <row r="50" spans="1:15" ht="16.5" x14ac:dyDescent="0.3">
      <c r="A50" s="3" t="s">
        <v>122</v>
      </c>
      <c r="B50" s="5">
        <v>2.0192000000000002E-2</v>
      </c>
      <c r="C50" s="5">
        <v>0.20280799999999999</v>
      </c>
      <c r="D50" s="5">
        <v>0.18546548801095714</v>
      </c>
      <c r="E50" s="5">
        <v>0.223</v>
      </c>
      <c r="F50" s="8">
        <f t="shared" si="1"/>
        <v>0.20565748801095712</v>
      </c>
      <c r="G50" s="9">
        <f t="shared" si="0"/>
        <v>-7.7769112058488243E-2</v>
      </c>
      <c r="H50" s="31">
        <v>1113952.9266059808</v>
      </c>
      <c r="I50" s="31">
        <v>2327528.1119865589</v>
      </c>
      <c r="J50" s="31">
        <v>34717.749501863145</v>
      </c>
      <c r="K50" s="31">
        <v>72540.352487512355</v>
      </c>
      <c r="L50" s="34">
        <f t="shared" si="2"/>
        <v>2400068.4644740713</v>
      </c>
      <c r="M50" s="18">
        <v>63605.1694445709</v>
      </c>
      <c r="N50" s="31">
        <v>132898.63190266734</v>
      </c>
      <c r="O50" s="36">
        <f t="shared" si="3"/>
        <v>2532967.0963767385</v>
      </c>
    </row>
    <row r="51" spans="1:15" ht="16.5" x14ac:dyDescent="0.3">
      <c r="A51" s="3" t="s">
        <v>123</v>
      </c>
      <c r="B51" s="5">
        <v>1.6091999999999999E-2</v>
      </c>
      <c r="C51" s="5">
        <v>0.196908</v>
      </c>
      <c r="D51" s="5">
        <v>0.18572449287135143</v>
      </c>
      <c r="E51" s="5">
        <v>0.21299999999999999</v>
      </c>
      <c r="F51" s="8">
        <f t="shared" si="1"/>
        <v>0.20181649287135142</v>
      </c>
      <c r="G51" s="9">
        <f t="shared" si="0"/>
        <v>-5.2504728303514381E-2</v>
      </c>
      <c r="H51" s="31">
        <v>709251.82278413139</v>
      </c>
      <c r="I51" s="31">
        <v>1481932.9583678942</v>
      </c>
      <c r="J51" s="31">
        <v>22104.728601219365</v>
      </c>
      <c r="K51" s="31">
        <v>46186.311825517281</v>
      </c>
      <c r="L51" s="34">
        <f t="shared" si="2"/>
        <v>1528119.2701934115</v>
      </c>
      <c r="M51" s="18">
        <v>40497.296869181097</v>
      </c>
      <c r="N51" s="31">
        <v>84616.319658743276</v>
      </c>
      <c r="O51" s="36">
        <f t="shared" si="3"/>
        <v>1612735.5898521547</v>
      </c>
    </row>
    <row r="52" spans="1:15" ht="16.5" x14ac:dyDescent="0.3">
      <c r="A52" s="3" t="s">
        <v>105</v>
      </c>
      <c r="B52" s="5">
        <v>0.16491</v>
      </c>
      <c r="C52" s="5">
        <v>0.20809</v>
      </c>
      <c r="D52" s="5">
        <v>0.16022386324010901</v>
      </c>
      <c r="E52" s="5">
        <v>0.373</v>
      </c>
      <c r="F52" s="8">
        <f t="shared" si="1"/>
        <v>0.32513386324010901</v>
      </c>
      <c r="G52" s="9">
        <f t="shared" si="0"/>
        <v>-0.12832744439649058</v>
      </c>
      <c r="H52" s="31">
        <v>2983954.6939055584</v>
      </c>
      <c r="I52" s="31">
        <v>6234768.3363249088</v>
      </c>
      <c r="J52" s="31">
        <v>92998.715756832971</v>
      </c>
      <c r="K52" s="31">
        <v>194314.42759631053</v>
      </c>
      <c r="L52" s="34">
        <f t="shared" si="2"/>
        <v>6429082.7639212189</v>
      </c>
      <c r="M52" s="18">
        <v>170379.68067381252</v>
      </c>
      <c r="N52" s="31">
        <v>355996.63774648996</v>
      </c>
      <c r="O52" s="36">
        <f t="shared" si="3"/>
        <v>6785079.4016677085</v>
      </c>
    </row>
    <row r="53" spans="1:15" ht="16.5" x14ac:dyDescent="0.3">
      <c r="A53" s="3" t="s">
        <v>106</v>
      </c>
      <c r="B53" s="5">
        <v>1.8368329999999999</v>
      </c>
      <c r="C53" s="5">
        <v>0.4751669999999999</v>
      </c>
      <c r="D53" s="5">
        <v>0.33463352500524285</v>
      </c>
      <c r="E53" s="5">
        <v>2.3119999999999998</v>
      </c>
      <c r="F53" s="8">
        <f t="shared" si="1"/>
        <v>2.171466525005243</v>
      </c>
      <c r="G53" s="9">
        <f t="shared" si="0"/>
        <v>-6.078437499773226E-2</v>
      </c>
      <c r="H53" s="31">
        <v>8856670.7854615748</v>
      </c>
      <c r="I53" s="31">
        <v>18505405.156194162</v>
      </c>
      <c r="J53" s="31">
        <v>276029.32799590845</v>
      </c>
      <c r="K53" s="31">
        <v>576744.31773406861</v>
      </c>
      <c r="L53" s="34">
        <f t="shared" si="2"/>
        <v>19082149.473928232</v>
      </c>
      <c r="M53" s="18">
        <v>505703.6366342986</v>
      </c>
      <c r="N53" s="31">
        <v>1056633.0070933953</v>
      </c>
      <c r="O53" s="36">
        <f t="shared" si="3"/>
        <v>20138782.481021628</v>
      </c>
    </row>
    <row r="54" spans="1:15" ht="16.5" x14ac:dyDescent="0.3">
      <c r="A54" s="3" t="s">
        <v>144</v>
      </c>
      <c r="B54" s="5">
        <v>0.40470200000000001</v>
      </c>
      <c r="C54" s="5">
        <v>0.41929799999999995</v>
      </c>
      <c r="D54" s="5">
        <v>0.38005072617257757</v>
      </c>
      <c r="E54" s="5">
        <v>0.82399999999999995</v>
      </c>
      <c r="F54" s="8">
        <f t="shared" si="1"/>
        <v>0.78475272617257752</v>
      </c>
      <c r="G54" s="9">
        <f t="shared" si="0"/>
        <v>-4.7630186683765063E-2</v>
      </c>
      <c r="H54" s="31">
        <v>2459878.9667334184</v>
      </c>
      <c r="I54" s="31">
        <v>5139748.1082085613</v>
      </c>
      <c r="J54" s="31">
        <v>76665.233989874367</v>
      </c>
      <c r="K54" s="31">
        <v>160186.73954844475</v>
      </c>
      <c r="L54" s="34">
        <f t="shared" si="2"/>
        <v>5299934.8477570061</v>
      </c>
      <c r="M54" s="18">
        <v>140455.68242180999</v>
      </c>
      <c r="N54" s="31">
        <v>293472.4991666124</v>
      </c>
      <c r="O54" s="36">
        <f t="shared" si="3"/>
        <v>5593407.3469236186</v>
      </c>
    </row>
    <row r="55" spans="1:15" ht="16.5" x14ac:dyDescent="0.3">
      <c r="A55" s="3" t="s">
        <v>107</v>
      </c>
      <c r="B55" s="5">
        <v>1.0848469999999999</v>
      </c>
      <c r="C55" s="5">
        <v>0.91015300000000021</v>
      </c>
      <c r="D55" s="5">
        <v>0.62689765735547076</v>
      </c>
      <c r="E55" s="5">
        <v>1.9950000000000001</v>
      </c>
      <c r="F55" s="8">
        <f t="shared" si="1"/>
        <v>1.7117446573554707</v>
      </c>
      <c r="G55" s="9">
        <f t="shared" si="0"/>
        <v>-0.14198262789199467</v>
      </c>
      <c r="H55" s="31">
        <v>17794089.622642517</v>
      </c>
      <c r="I55" s="31">
        <v>37179527.819094464</v>
      </c>
      <c r="J55" s="31">
        <v>554575.27098101331</v>
      </c>
      <c r="K55" s="31">
        <v>1158746.9295975382</v>
      </c>
      <c r="L55" s="34">
        <f t="shared" si="2"/>
        <v>38338274.748692006</v>
      </c>
      <c r="M55" s="18">
        <v>1016017.8751973324</v>
      </c>
      <c r="N55" s="31">
        <v>2122899.5501702246</v>
      </c>
      <c r="O55" s="36">
        <f t="shared" si="3"/>
        <v>40461174.298862234</v>
      </c>
    </row>
    <row r="56" spans="1:15" ht="16.5" x14ac:dyDescent="0.3">
      <c r="A56" s="3" t="s">
        <v>108</v>
      </c>
      <c r="B56" s="5">
        <v>3.6949999999999997E-2</v>
      </c>
      <c r="C56" s="5">
        <v>0.20705000000000001</v>
      </c>
      <c r="D56" s="5">
        <v>0.19368654808099472</v>
      </c>
      <c r="E56" s="5">
        <v>0.24399999999999999</v>
      </c>
      <c r="F56" s="8">
        <f t="shared" si="1"/>
        <v>0.23063654808099471</v>
      </c>
      <c r="G56" s="9">
        <f t="shared" si="0"/>
        <v>-5.4768245569693841E-2</v>
      </c>
      <c r="H56" s="31">
        <v>891166.66033749655</v>
      </c>
      <c r="I56" s="31">
        <v>1862031.5139531712</v>
      </c>
      <c r="J56" s="31">
        <v>27774.334210221772</v>
      </c>
      <c r="K56" s="31">
        <v>58032.563245706267</v>
      </c>
      <c r="L56" s="34">
        <f t="shared" si="2"/>
        <v>1920064.0771988775</v>
      </c>
      <c r="M56" s="18">
        <v>50884.382167585427</v>
      </c>
      <c r="N56" s="31">
        <v>106319.42080081676</v>
      </c>
      <c r="O56" s="36">
        <f t="shared" si="3"/>
        <v>2026383.4979996942</v>
      </c>
    </row>
    <row r="57" spans="1:15" ht="16.5" x14ac:dyDescent="0.3">
      <c r="A57" s="3" t="s">
        <v>180</v>
      </c>
      <c r="B57" s="5">
        <v>8.8697999999999999E-2</v>
      </c>
      <c r="C57" s="5">
        <v>0.22930200000000001</v>
      </c>
      <c r="D57" s="5">
        <v>0.21046229401659025</v>
      </c>
      <c r="E57" s="5">
        <v>0.318</v>
      </c>
      <c r="F57" s="8">
        <f t="shared" si="1"/>
        <v>0.29916029401659028</v>
      </c>
      <c r="G57" s="9">
        <f t="shared" si="0"/>
        <v>-5.9244358438395373E-2</v>
      </c>
      <c r="H57" s="31">
        <v>1205553.9780967198</v>
      </c>
      <c r="I57" s="31">
        <v>2518922.2161178873</v>
      </c>
      <c r="J57" s="31">
        <v>37572.611932587344</v>
      </c>
      <c r="K57" s="31">
        <v>78505.391408510841</v>
      </c>
      <c r="L57" s="34">
        <f t="shared" si="2"/>
        <v>2597427.6075263983</v>
      </c>
      <c r="M57" s="18">
        <v>68835.462630407186</v>
      </c>
      <c r="N57" s="31">
        <v>143826.97019525274</v>
      </c>
      <c r="O57" s="36">
        <f t="shared" si="3"/>
        <v>2741254.5777216512</v>
      </c>
    </row>
    <row r="58" spans="1:15" ht="16.5" x14ac:dyDescent="0.3">
      <c r="A58" s="3" t="s">
        <v>189</v>
      </c>
      <c r="B58" s="5">
        <v>3.1026000000000001E-2</v>
      </c>
      <c r="C58" s="5">
        <v>0.35697400000000001</v>
      </c>
      <c r="D58" s="5">
        <v>0.35047326399166284</v>
      </c>
      <c r="E58" s="5">
        <v>0.38800000000000001</v>
      </c>
      <c r="F58" s="8">
        <f t="shared" si="1"/>
        <v>0.38149926399166284</v>
      </c>
      <c r="G58" s="9">
        <f t="shared" si="0"/>
        <v>-1.6754474248291684E-2</v>
      </c>
      <c r="H58" s="31">
        <v>428484.88215227798</v>
      </c>
      <c r="I58" s="31">
        <v>895289.72450326534</v>
      </c>
      <c r="J58" s="31">
        <v>13354.272383145289</v>
      </c>
      <c r="K58" s="31">
        <v>27902.83471097756</v>
      </c>
      <c r="L58" s="34">
        <f t="shared" si="2"/>
        <v>923192.55921424285</v>
      </c>
      <c r="M58" s="18">
        <v>24465.893380944384</v>
      </c>
      <c r="N58" s="31">
        <v>51119.803421600162</v>
      </c>
      <c r="O58" s="36">
        <f t="shared" si="3"/>
        <v>974312.36263584299</v>
      </c>
    </row>
    <row r="59" spans="1:15" ht="16.5" x14ac:dyDescent="0.3">
      <c r="A59" s="3" t="s">
        <v>184</v>
      </c>
      <c r="B59" s="5">
        <v>1.9826E-2</v>
      </c>
      <c r="C59" s="5">
        <v>0.213174</v>
      </c>
      <c r="D59" s="5">
        <v>0.19996693607361707</v>
      </c>
      <c r="E59" s="5">
        <v>0.23300000000000001</v>
      </c>
      <c r="F59" s="8">
        <f t="shared" si="1"/>
        <v>0.21979293607361708</v>
      </c>
      <c r="G59" s="9">
        <f t="shared" si="0"/>
        <v>-5.668267779563485E-2</v>
      </c>
      <c r="H59" s="31">
        <v>804012.42634717003</v>
      </c>
      <c r="I59" s="31">
        <v>1679928.7294942266</v>
      </c>
      <c r="J59" s="31">
        <v>25058.062461717986</v>
      </c>
      <c r="K59" s="31">
        <v>52357.100034078394</v>
      </c>
      <c r="L59" s="34">
        <f t="shared" si="2"/>
        <v>1732285.829528305</v>
      </c>
      <c r="M59" s="18">
        <v>45907.996102820034</v>
      </c>
      <c r="N59" s="31">
        <v>95921.603994383113</v>
      </c>
      <c r="O59" s="36">
        <f t="shared" si="3"/>
        <v>1828207.433522688</v>
      </c>
    </row>
    <row r="60" spans="1:15" ht="16.5" x14ac:dyDescent="0.3">
      <c r="A60" s="3" t="s">
        <v>145</v>
      </c>
      <c r="B60" s="5">
        <v>1.582886</v>
      </c>
      <c r="C60" s="5">
        <v>0.46211399999999991</v>
      </c>
      <c r="D60" s="5">
        <v>0.40240352508571336</v>
      </c>
      <c r="E60" s="5">
        <v>2.0449999999999999</v>
      </c>
      <c r="F60" s="8">
        <f t="shared" si="1"/>
        <v>1.9852895250857134</v>
      </c>
      <c r="G60" s="9">
        <f t="shared" si="0"/>
        <v>-2.9198276241704901E-2</v>
      </c>
      <c r="H60" s="31">
        <v>3763287.7510483861</v>
      </c>
      <c r="I60" s="31">
        <v>7863131.2193302559</v>
      </c>
      <c r="J60" s="31">
        <v>117287.61451563658</v>
      </c>
      <c r="K60" s="31">
        <v>245064.41291441303</v>
      </c>
      <c r="L60" s="34">
        <f t="shared" si="2"/>
        <v>8108195.6322446689</v>
      </c>
      <c r="M60" s="18">
        <v>214878.51897244249</v>
      </c>
      <c r="N60" s="31">
        <v>448973.90331764112</v>
      </c>
      <c r="O60" s="36">
        <f t="shared" si="3"/>
        <v>8557169.5355623104</v>
      </c>
    </row>
    <row r="61" spans="1:15" ht="16.5" x14ac:dyDescent="0.3">
      <c r="A61" s="3" t="s">
        <v>175</v>
      </c>
      <c r="B61" s="5">
        <v>1.3140000000000001E-2</v>
      </c>
      <c r="C61" s="5">
        <v>0.20885999999999999</v>
      </c>
      <c r="D61" s="5">
        <v>0.20481052823330345</v>
      </c>
      <c r="E61" s="5">
        <v>0.222</v>
      </c>
      <c r="F61" s="8">
        <f t="shared" si="1"/>
        <v>0.21795052823330346</v>
      </c>
      <c r="G61" s="9">
        <f t="shared" si="0"/>
        <v>-1.8240863813948405E-2</v>
      </c>
      <c r="H61" s="31">
        <v>279314.3634681534</v>
      </c>
      <c r="I61" s="31">
        <v>583608.17367259483</v>
      </c>
      <c r="J61" s="31">
        <v>8705.1848166558193</v>
      </c>
      <c r="K61" s="31">
        <v>18188.885631404915</v>
      </c>
      <c r="L61" s="34">
        <f t="shared" si="2"/>
        <v>601797.05930399976</v>
      </c>
      <c r="M61" s="18">
        <v>15948.463343800162</v>
      </c>
      <c r="N61" s="31">
        <v>33323.218503300384</v>
      </c>
      <c r="O61" s="36">
        <f t="shared" si="3"/>
        <v>635120.2778073001</v>
      </c>
    </row>
    <row r="62" spans="1:15" ht="16.5" x14ac:dyDescent="0.3">
      <c r="A62" s="3" t="s">
        <v>167</v>
      </c>
      <c r="B62" s="5">
        <v>0.63925100000000001</v>
      </c>
      <c r="C62" s="5">
        <v>0.21674899999999997</v>
      </c>
      <c r="D62" s="5">
        <v>0.20994044194866066</v>
      </c>
      <c r="E62" s="5">
        <v>0.85599999999999998</v>
      </c>
      <c r="F62" s="8">
        <f t="shared" si="1"/>
        <v>0.8491914419486607</v>
      </c>
      <c r="G62" s="9">
        <f t="shared" si="0"/>
        <v>-7.9539229571720105E-3</v>
      </c>
      <c r="H62" s="31">
        <v>408335.16044549644</v>
      </c>
      <c r="I62" s="31">
        <v>853188.26527542085</v>
      </c>
      <c r="J62" s="31">
        <v>12726.280863898806</v>
      </c>
      <c r="K62" s="31">
        <v>26590.689574298594</v>
      </c>
      <c r="L62" s="34">
        <f t="shared" si="2"/>
        <v>879778.95484971942</v>
      </c>
      <c r="M62" s="18">
        <v>23315.372175954282</v>
      </c>
      <c r="N62" s="31">
        <v>48715.868404157263</v>
      </c>
      <c r="O62" s="36">
        <f t="shared" si="3"/>
        <v>928494.82325387665</v>
      </c>
    </row>
    <row r="63" spans="1:15" ht="16.5" x14ac:dyDescent="0.3">
      <c r="A63" s="3" t="s">
        <v>124</v>
      </c>
      <c r="B63" s="5">
        <v>1.4808999999999999E-2</v>
      </c>
      <c r="C63" s="5">
        <v>0.18419100000000002</v>
      </c>
      <c r="D63" s="5">
        <v>0.17322485676784002</v>
      </c>
      <c r="E63" s="5">
        <v>0.19900000000000001</v>
      </c>
      <c r="F63" s="8">
        <f t="shared" si="1"/>
        <v>0.18803385676784001</v>
      </c>
      <c r="G63" s="9">
        <f t="shared" si="0"/>
        <v>-5.510624739778891E-2</v>
      </c>
      <c r="H63" s="31">
        <v>719272.39175673947</v>
      </c>
      <c r="I63" s="31">
        <v>1502870.2488267531</v>
      </c>
      <c r="J63" s="31">
        <v>22417.032285825873</v>
      </c>
      <c r="K63" s="31">
        <v>46838.848919354234</v>
      </c>
      <c r="L63" s="34">
        <f t="shared" si="2"/>
        <v>1549709.0977461073</v>
      </c>
      <c r="M63" s="18">
        <v>41069.457480469951</v>
      </c>
      <c r="N63" s="31">
        <v>85811.809948807626</v>
      </c>
      <c r="O63" s="36">
        <f t="shared" si="3"/>
        <v>1635520.9076949148</v>
      </c>
    </row>
    <row r="64" spans="1:15" ht="16.5" x14ac:dyDescent="0.3">
      <c r="A64" s="3" t="s">
        <v>176</v>
      </c>
      <c r="B64" s="5">
        <v>2.2376610000000001</v>
      </c>
      <c r="C64" s="5">
        <v>0.12433899999999998</v>
      </c>
      <c r="D64" s="5">
        <v>0.12095146393865108</v>
      </c>
      <c r="E64" s="5">
        <v>2.3620000000000001</v>
      </c>
      <c r="F64" s="8">
        <f t="shared" si="1"/>
        <v>2.358612463938651</v>
      </c>
      <c r="G64" s="9">
        <f t="shared" si="0"/>
        <v>-1.4341812283442668E-3</v>
      </c>
      <c r="H64" s="31">
        <v>194314.05004835129</v>
      </c>
      <c r="I64" s="31">
        <v>406005.85827220947</v>
      </c>
      <c r="J64" s="31">
        <v>6056.0427224021405</v>
      </c>
      <c r="K64" s="31">
        <v>12653.685220550067</v>
      </c>
      <c r="L64" s="34">
        <f t="shared" si="2"/>
        <v>418659.54349275952</v>
      </c>
      <c r="M64" s="18">
        <v>11095.063160741702</v>
      </c>
      <c r="N64" s="31">
        <v>23182.372247608499</v>
      </c>
      <c r="O64" s="36">
        <f t="shared" si="3"/>
        <v>441841.91574036801</v>
      </c>
    </row>
    <row r="65" spans="1:15" ht="16.5" x14ac:dyDescent="0.3">
      <c r="A65" s="3" t="s">
        <v>174</v>
      </c>
      <c r="B65" s="5">
        <v>1.5509999999999999E-2</v>
      </c>
      <c r="C65" s="5">
        <v>0.18848999999999999</v>
      </c>
      <c r="D65" s="5">
        <v>0.18425931050617333</v>
      </c>
      <c r="E65" s="5">
        <v>0.20399999999999999</v>
      </c>
      <c r="F65" s="8">
        <f t="shared" si="1"/>
        <v>0.19976931050617333</v>
      </c>
      <c r="G65" s="9">
        <f t="shared" si="0"/>
        <v>-2.0738673989346368E-2</v>
      </c>
      <c r="H65" s="31">
        <v>246434.26366594806</v>
      </c>
      <c r="I65" s="31">
        <v>514907.46398665855</v>
      </c>
      <c r="J65" s="31">
        <v>7680.4349899219233</v>
      </c>
      <c r="K65" s="31">
        <v>16047.741268380902</v>
      </c>
      <c r="L65" s="34">
        <f t="shared" si="2"/>
        <v>530955.2052550395</v>
      </c>
      <c r="M65" s="18">
        <v>14071.055179304676</v>
      </c>
      <c r="N65" s="31">
        <v>29400.503120837948</v>
      </c>
      <c r="O65" s="36">
        <f t="shared" si="3"/>
        <v>560355.70837587747</v>
      </c>
    </row>
    <row r="66" spans="1:15" ht="16.5" x14ac:dyDescent="0.3">
      <c r="A66" s="3" t="s">
        <v>113</v>
      </c>
      <c r="B66" s="5">
        <v>0.17166799999999999</v>
      </c>
      <c r="C66" s="5">
        <v>0.187332</v>
      </c>
      <c r="D66" s="5">
        <v>0.14893248861727093</v>
      </c>
      <c r="E66" s="5">
        <v>0.35899999999999999</v>
      </c>
      <c r="F66" s="8">
        <f t="shared" si="1"/>
        <v>0.32060048861727092</v>
      </c>
      <c r="G66" s="9">
        <f t="shared" si="0"/>
        <v>-0.10696242724994165</v>
      </c>
      <c r="H66" s="31">
        <v>2397736.4546246268</v>
      </c>
      <c r="I66" s="31">
        <v>5009905.5983249834</v>
      </c>
      <c r="J66" s="31">
        <v>74728.484135117964</v>
      </c>
      <c r="K66" s="31">
        <v>156140.03378093443</v>
      </c>
      <c r="L66" s="34">
        <f t="shared" si="2"/>
        <v>5166045.6321059177</v>
      </c>
      <c r="M66" s="18">
        <v>136907.43103884161</v>
      </c>
      <c r="N66" s="31">
        <v>286058.67166546581</v>
      </c>
      <c r="O66" s="36">
        <f t="shared" si="3"/>
        <v>5452104.3037713831</v>
      </c>
    </row>
    <row r="67" spans="1:15" ht="16.5" x14ac:dyDescent="0.3">
      <c r="A67" s="3" t="s">
        <v>135</v>
      </c>
      <c r="B67" s="5">
        <v>1.1186739999999999</v>
      </c>
      <c r="C67" s="5">
        <v>0.27932599999999996</v>
      </c>
      <c r="D67" s="5">
        <v>0.27223564227907504</v>
      </c>
      <c r="E67" s="5">
        <v>1.3979999999999999</v>
      </c>
      <c r="F67" s="8">
        <f t="shared" si="1"/>
        <v>1.390909642279075</v>
      </c>
      <c r="G67" s="9">
        <f t="shared" si="0"/>
        <v>-5.0717866387159916E-3</v>
      </c>
      <c r="H67" s="31">
        <v>429239.74888142943</v>
      </c>
      <c r="I67" s="31">
        <v>896866.96667476045</v>
      </c>
      <c r="J67" s="31">
        <v>13377.798757899553</v>
      </c>
      <c r="K67" s="31">
        <v>27951.991454773295</v>
      </c>
      <c r="L67" s="34">
        <f t="shared" si="2"/>
        <v>924818.9581295338</v>
      </c>
      <c r="M67" s="18">
        <v>24508.995225796476</v>
      </c>
      <c r="N67" s="31">
        <v>51209.861765337708</v>
      </c>
      <c r="O67" s="36">
        <f t="shared" si="3"/>
        <v>976028.81989487156</v>
      </c>
    </row>
    <row r="68" spans="1:15" ht="16.5" x14ac:dyDescent="0.3">
      <c r="A68" s="3" t="s">
        <v>168</v>
      </c>
      <c r="B68" s="5">
        <v>1.3580209999999999</v>
      </c>
      <c r="C68" s="5">
        <v>0.36897900000000017</v>
      </c>
      <c r="D68" s="5">
        <v>0.34726400251537776</v>
      </c>
      <c r="E68" s="5">
        <v>1.7270000000000001</v>
      </c>
      <c r="F68" s="8">
        <f t="shared" si="1"/>
        <v>1.7052850025153776</v>
      </c>
      <c r="G68" s="9">
        <f t="shared" si="0"/>
        <v>-1.2573825989937726E-2</v>
      </c>
      <c r="H68" s="31">
        <v>1387148.5266494751</v>
      </c>
      <c r="I68" s="31">
        <v>2898351.5498401267</v>
      </c>
      <c r="J68" s="31">
        <v>43232.235330469441</v>
      </c>
      <c r="K68" s="31">
        <v>90330.785684338174</v>
      </c>
      <c r="L68" s="34">
        <f t="shared" si="2"/>
        <v>2988682.335524465</v>
      </c>
      <c r="M68" s="18">
        <v>79204.259870430455</v>
      </c>
      <c r="N68" s="31">
        <v>165491.85969572188</v>
      </c>
      <c r="O68" s="36">
        <f t="shared" si="3"/>
        <v>3154174.1952201868</v>
      </c>
    </row>
    <row r="69" spans="1:15" ht="16.5" x14ac:dyDescent="0.3">
      <c r="A69" s="3" t="s">
        <v>157</v>
      </c>
      <c r="B69" s="5">
        <v>7.1181999999999995E-2</v>
      </c>
      <c r="C69" s="5">
        <v>0.21881799999999998</v>
      </c>
      <c r="D69" s="5">
        <v>0.19867928308038935</v>
      </c>
      <c r="E69" s="5">
        <v>0.28999999999999998</v>
      </c>
      <c r="F69" s="8">
        <f t="shared" si="1"/>
        <v>0.26986128308038937</v>
      </c>
      <c r="G69" s="9">
        <f t="shared" si="0"/>
        <v>-6.9443851446933103E-2</v>
      </c>
      <c r="H69" s="31">
        <v>1272909.8850514479</v>
      </c>
      <c r="I69" s="31">
        <v>2659657.7563737398</v>
      </c>
      <c r="J69" s="31">
        <v>39671.843820464215</v>
      </c>
      <c r="K69" s="31">
        <v>82891.592221770406</v>
      </c>
      <c r="L69" s="34">
        <f t="shared" si="2"/>
        <v>2742549.3485955102</v>
      </c>
      <c r="M69" s="18">
        <v>72681.391639275826</v>
      </c>
      <c r="N69" s="31">
        <v>151862.77464537439</v>
      </c>
      <c r="O69" s="36">
        <f t="shared" si="3"/>
        <v>2894412.1232408844</v>
      </c>
    </row>
    <row r="70" spans="1:15" ht="16.5" x14ac:dyDescent="0.3">
      <c r="A70" s="3" t="s">
        <v>169</v>
      </c>
      <c r="B70" s="5">
        <v>8.5579999999999996E-3</v>
      </c>
      <c r="C70" s="5">
        <v>0.36444199999999999</v>
      </c>
      <c r="D70" s="5">
        <v>0.35696568842425358</v>
      </c>
      <c r="E70" s="5">
        <v>0.373</v>
      </c>
      <c r="F70" s="8">
        <f t="shared" si="1"/>
        <v>0.36552368842425359</v>
      </c>
      <c r="G70" s="9">
        <f t="shared" ref="G70:G98" si="4">(F70/E70)-1</f>
        <v>-2.0043730766076129E-2</v>
      </c>
      <c r="H70" s="31">
        <v>454320.51681052521</v>
      </c>
      <c r="I70" s="31">
        <v>949271.5082230675</v>
      </c>
      <c r="J70" s="31">
        <v>14159.472558901063</v>
      </c>
      <c r="K70" s="31">
        <v>29585.245161263116</v>
      </c>
      <c r="L70" s="34">
        <f t="shared" si="2"/>
        <v>978856.75338433066</v>
      </c>
      <c r="M70" s="18">
        <v>25941.072341291001</v>
      </c>
      <c r="N70" s="31">
        <v>54202.088514992021</v>
      </c>
      <c r="O70" s="36">
        <f t="shared" si="3"/>
        <v>1033058.8418993227</v>
      </c>
    </row>
    <row r="71" spans="1:15" ht="16.5" x14ac:dyDescent="0.3">
      <c r="A71" s="3" t="s">
        <v>170</v>
      </c>
      <c r="B71" s="5">
        <v>4.8989999999999997E-3</v>
      </c>
      <c r="C71" s="5">
        <v>0.21110100000000001</v>
      </c>
      <c r="D71" s="5">
        <v>0.20666583149628379</v>
      </c>
      <c r="E71" s="5">
        <v>0.216</v>
      </c>
      <c r="F71" s="8">
        <f t="shared" ref="F71:F97" si="5">B71+D71</f>
        <v>0.21156483149628377</v>
      </c>
      <c r="G71" s="9">
        <f t="shared" si="4"/>
        <v>-2.0533187517204787E-2</v>
      </c>
      <c r="H71" s="31">
        <v>262409.09707074054</v>
      </c>
      <c r="I71" s="31">
        <v>548285.78092078888</v>
      </c>
      <c r="J71" s="31">
        <v>8178.3108437709743</v>
      </c>
      <c r="K71" s="31">
        <v>17088.018661110324</v>
      </c>
      <c r="L71" s="34">
        <f t="shared" ref="L71:L98" si="6">SUM(I71,K71)</f>
        <v>565373.79958189919</v>
      </c>
      <c r="M71" s="18">
        <v>14983.19604387111</v>
      </c>
      <c r="N71" s="31">
        <v>31306.35879360736</v>
      </c>
      <c r="O71" s="36">
        <f t="shared" ref="O71:O98" si="7">L71+N71</f>
        <v>596680.15837550652</v>
      </c>
    </row>
    <row r="72" spans="1:15" ht="16.5" x14ac:dyDescent="0.3">
      <c r="A72" s="3" t="s">
        <v>162</v>
      </c>
      <c r="B72" s="5">
        <v>0.84495600000000004</v>
      </c>
      <c r="C72" s="5">
        <v>0.20204399999999989</v>
      </c>
      <c r="D72" s="5">
        <v>0.18752794174912732</v>
      </c>
      <c r="E72" s="5">
        <v>1.0469999999999999</v>
      </c>
      <c r="F72" s="8">
        <f t="shared" si="5"/>
        <v>1.0324839417491274</v>
      </c>
      <c r="G72" s="9">
        <f t="shared" si="4"/>
        <v>-1.3864430039037812E-2</v>
      </c>
      <c r="H72" s="31">
        <v>917966.36129915714</v>
      </c>
      <c r="I72" s="31">
        <v>1918027.647982955</v>
      </c>
      <c r="J72" s="31">
        <v>28609.580729611684</v>
      </c>
      <c r="K72" s="31">
        <v>59777.753466842587</v>
      </c>
      <c r="L72" s="34">
        <f t="shared" si="6"/>
        <v>1977805.4014497977</v>
      </c>
      <c r="M72" s="18">
        <v>52414.60797876399</v>
      </c>
      <c r="N72" s="31">
        <v>109516.72250732356</v>
      </c>
      <c r="O72" s="36">
        <f t="shared" si="7"/>
        <v>2087322.1239571213</v>
      </c>
    </row>
    <row r="73" spans="1:15" ht="16.5" x14ac:dyDescent="0.3">
      <c r="A73" s="3" t="s">
        <v>99</v>
      </c>
      <c r="B73" s="5">
        <v>27.751605000000001</v>
      </c>
      <c r="C73" s="5">
        <v>6.6394999999999982E-2</v>
      </c>
      <c r="D73" s="5">
        <v>2.8221699999999998</v>
      </c>
      <c r="E73" s="5">
        <v>27.818000000000001</v>
      </c>
      <c r="F73" s="8">
        <f t="shared" si="5"/>
        <v>30.573775000000001</v>
      </c>
      <c r="G73" s="9">
        <f t="shared" si="4"/>
        <v>9.9064454669638424E-2</v>
      </c>
      <c r="H73" s="31">
        <v>-172977866.36865759</v>
      </c>
      <c r="I73" s="31">
        <v>-361425368.26146638</v>
      </c>
      <c r="J73" s="31">
        <v>-5391073.6176718101</v>
      </c>
      <c r="K73" s="31">
        <v>-11264277.959349137</v>
      </c>
      <c r="L73" s="34">
        <f t="shared" si="6"/>
        <v>-372689646.22081554</v>
      </c>
      <c r="M73" s="18">
        <v>-9876796.6201775223</v>
      </c>
      <c r="N73" s="31">
        <v>-20636888.005563222</v>
      </c>
      <c r="O73" s="36">
        <f t="shared" si="7"/>
        <v>-393326534.22637874</v>
      </c>
    </row>
    <row r="74" spans="1:15" ht="16.5" x14ac:dyDescent="0.3">
      <c r="A74" s="3" t="s">
        <v>151</v>
      </c>
      <c r="B74" s="5">
        <v>5.8650000000000004E-3</v>
      </c>
      <c r="C74" s="5">
        <v>0.34013499999999997</v>
      </c>
      <c r="D74" s="5">
        <v>0.20723566279265165</v>
      </c>
      <c r="E74" s="5">
        <v>0.34599999999999997</v>
      </c>
      <c r="F74" s="8">
        <f t="shared" si="5"/>
        <v>0.21310066279265166</v>
      </c>
      <c r="G74" s="9">
        <f t="shared" si="4"/>
        <v>-0.3841021306570761</v>
      </c>
      <c r="H74" s="31">
        <v>391796.63753668778</v>
      </c>
      <c r="I74" s="31">
        <v>818632.15784791042</v>
      </c>
      <c r="J74" s="31">
        <v>12210.836914908839</v>
      </c>
      <c r="K74" s="31">
        <v>25513.704853693911</v>
      </c>
      <c r="L74" s="34">
        <f t="shared" si="6"/>
        <v>844145.86270160438</v>
      </c>
      <c r="M74" s="18">
        <v>22371.045421337592</v>
      </c>
      <c r="N74" s="31">
        <v>46742.762525286656</v>
      </c>
      <c r="O74" s="36">
        <f t="shared" si="7"/>
        <v>890888.62522689102</v>
      </c>
    </row>
    <row r="75" spans="1:15" ht="16.5" x14ac:dyDescent="0.3">
      <c r="A75" s="3" t="s">
        <v>137</v>
      </c>
      <c r="B75" s="5">
        <v>6.8902000000000005E-2</v>
      </c>
      <c r="C75" s="5">
        <v>0.24109799999999998</v>
      </c>
      <c r="D75" s="5">
        <v>0.26831808835921928</v>
      </c>
      <c r="E75" s="5">
        <v>0.31</v>
      </c>
      <c r="F75" s="8">
        <f t="shared" si="5"/>
        <v>0.33722008835921929</v>
      </c>
      <c r="G75" s="9">
        <f t="shared" si="4"/>
        <v>8.7806736642642935E-2</v>
      </c>
      <c r="H75" s="31">
        <v>868290.53758072481</v>
      </c>
      <c r="I75" s="31">
        <v>1814233.4270341222</v>
      </c>
      <c r="J75" s="31">
        <v>27061.370959733962</v>
      </c>
      <c r="K75" s="31">
        <v>56542.875514125255</v>
      </c>
      <c r="L75" s="34">
        <f t="shared" si="6"/>
        <v>1870776.3025482474</v>
      </c>
      <c r="M75" s="18">
        <v>49578.187238314422</v>
      </c>
      <c r="N75" s="31">
        <v>103590.21623121657</v>
      </c>
      <c r="O75" s="36">
        <f t="shared" si="7"/>
        <v>1974366.5187794641</v>
      </c>
    </row>
    <row r="76" spans="1:15" ht="16.5" x14ac:dyDescent="0.3">
      <c r="A76" s="3" t="s">
        <v>146</v>
      </c>
      <c r="B76" s="5">
        <v>2.2138999999999999E-2</v>
      </c>
      <c r="C76" s="5">
        <v>0.28686099999999998</v>
      </c>
      <c r="D76" s="5">
        <v>0.33228354317730469</v>
      </c>
      <c r="E76" s="5">
        <v>0.309</v>
      </c>
      <c r="F76" s="8">
        <f t="shared" si="5"/>
        <v>0.35442254317730471</v>
      </c>
      <c r="G76" s="9">
        <f t="shared" si="4"/>
        <v>0.1469985216094003</v>
      </c>
      <c r="H76" s="31">
        <v>486782.84102555364</v>
      </c>
      <c r="I76" s="31">
        <v>1017099.304520627</v>
      </c>
      <c r="J76" s="31">
        <v>15171.201881951885</v>
      </c>
      <c r="K76" s="31">
        <v>31699.184076345166</v>
      </c>
      <c r="L76" s="34">
        <f t="shared" si="6"/>
        <v>1048798.4885969721</v>
      </c>
      <c r="M76" s="18">
        <v>27794.626098317793</v>
      </c>
      <c r="N76" s="31">
        <v>58074.961751837647</v>
      </c>
      <c r="O76" s="36">
        <f t="shared" si="7"/>
        <v>1106873.4503488098</v>
      </c>
    </row>
    <row r="77" spans="1:15" ht="16.5" x14ac:dyDescent="0.3">
      <c r="A77" s="3" t="s">
        <v>125</v>
      </c>
      <c r="B77" s="5">
        <v>0.25468400000000002</v>
      </c>
      <c r="C77" s="5">
        <v>0.28231600000000001</v>
      </c>
      <c r="D77" s="5">
        <v>0.21517971753228951</v>
      </c>
      <c r="E77" s="5">
        <v>0.53700000000000003</v>
      </c>
      <c r="F77" s="8">
        <f t="shared" si="5"/>
        <v>0.4698637175322895</v>
      </c>
      <c r="G77" s="9">
        <f t="shared" si="4"/>
        <v>-0.12502101018195633</v>
      </c>
      <c r="H77" s="31">
        <v>1606461.3066623136</v>
      </c>
      <c r="I77" s="31">
        <v>3356590.5369695718</v>
      </c>
      <c r="J77" s="31">
        <v>50067.395037120325</v>
      </c>
      <c r="K77" s="31">
        <v>104612.38231842553</v>
      </c>
      <c r="L77" s="34">
        <f t="shared" si="6"/>
        <v>3461202.9192879973</v>
      </c>
      <c r="M77" s="18">
        <v>91726.715892497799</v>
      </c>
      <c r="N77" s="31">
        <v>191656.67126570537</v>
      </c>
      <c r="O77" s="36">
        <f t="shared" si="7"/>
        <v>3652859.5905537028</v>
      </c>
    </row>
    <row r="78" spans="1:15" ht="16.5" x14ac:dyDescent="0.3">
      <c r="A78" s="3" t="s">
        <v>133</v>
      </c>
      <c r="B78" s="5">
        <v>1.4213659999999999</v>
      </c>
      <c r="C78" s="5">
        <v>0.75763399999999992</v>
      </c>
      <c r="D78" s="5">
        <v>0.27406453735985903</v>
      </c>
      <c r="E78" s="5">
        <v>2.1789999999999998</v>
      </c>
      <c r="F78" s="8">
        <f t="shared" si="5"/>
        <v>1.6954305373598588</v>
      </c>
      <c r="G78" s="9">
        <f t="shared" si="4"/>
        <v>-0.22192265380456222</v>
      </c>
      <c r="H78" s="31">
        <v>794246.71307571232</v>
      </c>
      <c r="I78" s="31">
        <v>1659523.9425144282</v>
      </c>
      <c r="J78" s="31">
        <v>24753.701676834142</v>
      </c>
      <c r="K78" s="31">
        <v>51721.159083537663</v>
      </c>
      <c r="L78" s="34">
        <f t="shared" si="6"/>
        <v>1711245.1015979659</v>
      </c>
      <c r="M78" s="18">
        <v>45350.387399128405</v>
      </c>
      <c r="N78" s="31">
        <v>94756.518915532462</v>
      </c>
      <c r="O78" s="36">
        <f t="shared" si="7"/>
        <v>1806001.6205134983</v>
      </c>
    </row>
    <row r="79" spans="1:15" ht="16.5" x14ac:dyDescent="0.3">
      <c r="A79" s="3" t="s">
        <v>109</v>
      </c>
      <c r="B79" s="5">
        <v>0.28325800000000001</v>
      </c>
      <c r="C79" s="5">
        <v>0.19974199999999998</v>
      </c>
      <c r="D79" s="5">
        <v>0.48438582534039432</v>
      </c>
      <c r="E79" s="5">
        <v>0.48299999999999998</v>
      </c>
      <c r="F79" s="8">
        <f t="shared" si="5"/>
        <v>0.76764382534039433</v>
      </c>
      <c r="G79" s="9">
        <f t="shared" si="4"/>
        <v>0.58932469014574407</v>
      </c>
      <c r="H79" s="31">
        <v>17133895.129041597</v>
      </c>
      <c r="I79" s="31">
        <v>35800096.779834405</v>
      </c>
      <c r="J79" s="31">
        <v>533999.47598653333</v>
      </c>
      <c r="K79" s="31">
        <v>1115755.2195061261</v>
      </c>
      <c r="L79" s="34">
        <f t="shared" si="6"/>
        <v>36915851.999340534</v>
      </c>
      <c r="M79" s="18">
        <v>978321.68388716597</v>
      </c>
      <c r="N79" s="31">
        <v>2044135.9481421204</v>
      </c>
      <c r="O79" s="36">
        <f t="shared" si="7"/>
        <v>38959987.947482653</v>
      </c>
    </row>
    <row r="80" spans="1:15" ht="16.5" x14ac:dyDescent="0.3">
      <c r="A80" s="3" t="s">
        <v>134</v>
      </c>
      <c r="B80" s="5">
        <v>0.47040900000000002</v>
      </c>
      <c r="C80" s="5">
        <v>0.40559099999999998</v>
      </c>
      <c r="D80" s="5">
        <v>0.19138487397735618</v>
      </c>
      <c r="E80" s="5">
        <v>0.876</v>
      </c>
      <c r="F80" s="8">
        <f t="shared" si="5"/>
        <v>0.66179387397735623</v>
      </c>
      <c r="G80" s="9">
        <f t="shared" si="4"/>
        <v>-0.24452754112173947</v>
      </c>
      <c r="H80" s="31">
        <v>539620.77325042337</v>
      </c>
      <c r="I80" s="31">
        <v>1127500.5339579682</v>
      </c>
      <c r="J80" s="31">
        <v>16817.962756101741</v>
      </c>
      <c r="K80" s="31">
        <v>35139.977791014477</v>
      </c>
      <c r="L80" s="34">
        <f t="shared" si="6"/>
        <v>1162640.5117489826</v>
      </c>
      <c r="M80" s="18">
        <v>30811.598855419084</v>
      </c>
      <c r="N80" s="31">
        <v>64378.719062881239</v>
      </c>
      <c r="O80" s="36">
        <f t="shared" si="7"/>
        <v>1227019.2308118639</v>
      </c>
    </row>
    <row r="81" spans="1:15" ht="16.5" x14ac:dyDescent="0.3">
      <c r="A81" s="3" t="s">
        <v>110</v>
      </c>
      <c r="B81" s="5">
        <v>7.7520000000000002E-3</v>
      </c>
      <c r="C81" s="5">
        <v>0.19724799999999998</v>
      </c>
      <c r="D81" s="5">
        <v>0.26803380007210115</v>
      </c>
      <c r="E81" s="5">
        <v>0.20499999999999999</v>
      </c>
      <c r="F81" s="8">
        <f t="shared" si="5"/>
        <v>0.27578580007210113</v>
      </c>
      <c r="G81" s="9">
        <f t="shared" si="4"/>
        <v>0.3452965857175665</v>
      </c>
      <c r="H81" s="31">
        <v>8630884.0505047068</v>
      </c>
      <c r="I81" s="31">
        <v>18033639.28496749</v>
      </c>
      <c r="J81" s="31">
        <v>268992.39930902072</v>
      </c>
      <c r="K81" s="31">
        <v>562041.13867723115</v>
      </c>
      <c r="L81" s="34">
        <f t="shared" si="6"/>
        <v>18595680.423644722</v>
      </c>
      <c r="M81" s="18">
        <v>492811.52675042441</v>
      </c>
      <c r="N81" s="31">
        <v>1029695.8291742509</v>
      </c>
      <c r="O81" s="36">
        <f t="shared" si="7"/>
        <v>19625376.252818972</v>
      </c>
    </row>
    <row r="82" spans="1:15" ht="16.5" x14ac:dyDescent="0.3">
      <c r="A82" s="3" t="s">
        <v>129</v>
      </c>
      <c r="B82" s="5">
        <v>3.5584999999999999E-2</v>
      </c>
      <c r="C82" s="5">
        <v>0.21341499999999999</v>
      </c>
      <c r="D82" s="5">
        <v>0.1911369431598467</v>
      </c>
      <c r="E82" s="5">
        <v>0.249</v>
      </c>
      <c r="F82" s="8">
        <f t="shared" si="5"/>
        <v>0.2267219431598467</v>
      </c>
      <c r="G82" s="9">
        <f t="shared" si="4"/>
        <v>-8.9470107791780329E-2</v>
      </c>
      <c r="H82" s="31">
        <v>362274.39396320283</v>
      </c>
      <c r="I82" s="31">
        <v>756947.45806839655</v>
      </c>
      <c r="J82" s="31">
        <v>11290.738917374809</v>
      </c>
      <c r="K82" s="31">
        <v>23591.223298240813</v>
      </c>
      <c r="L82" s="34">
        <f t="shared" si="6"/>
        <v>780538.68136663735</v>
      </c>
      <c r="M82" s="18">
        <v>20685.366197353811</v>
      </c>
      <c r="N82" s="31">
        <v>43220.651592315684</v>
      </c>
      <c r="O82" s="36">
        <f t="shared" si="7"/>
        <v>823759.33295895299</v>
      </c>
    </row>
    <row r="83" spans="1:15" ht="16.5" x14ac:dyDescent="0.3">
      <c r="A83" s="3" t="s">
        <v>158</v>
      </c>
      <c r="B83" s="5">
        <v>6.5300999999999998E-2</v>
      </c>
      <c r="C83" s="5">
        <v>0.241699</v>
      </c>
      <c r="D83" s="5">
        <v>0.21762565330645831</v>
      </c>
      <c r="E83" s="5">
        <v>0.307</v>
      </c>
      <c r="F83" s="8">
        <f t="shared" si="5"/>
        <v>0.28292665330645828</v>
      </c>
      <c r="G83" s="9">
        <f t="shared" si="4"/>
        <v>-7.8414810076683161E-2</v>
      </c>
      <c r="H83" s="31">
        <v>1537477.2418197691</v>
      </c>
      <c r="I83" s="31">
        <v>3212453.0726609756</v>
      </c>
      <c r="J83" s="31">
        <v>47917.419552859268</v>
      </c>
      <c r="K83" s="31">
        <v>100120.15624658762</v>
      </c>
      <c r="L83" s="34">
        <f t="shared" si="6"/>
        <v>3312573.2289075633</v>
      </c>
      <c r="M83" s="18">
        <v>87787.821322999429</v>
      </c>
      <c r="N83" s="31">
        <v>183426.62166334776</v>
      </c>
      <c r="O83" s="36">
        <f t="shared" si="7"/>
        <v>3495999.8505709111</v>
      </c>
    </row>
    <row r="84" spans="1:15" ht="16.5" x14ac:dyDescent="0.3">
      <c r="A84" s="3" t="s">
        <v>147</v>
      </c>
      <c r="B84" s="5">
        <v>6.1539999999999997E-3</v>
      </c>
      <c r="C84" s="5">
        <v>0.25684600000000002</v>
      </c>
      <c r="D84" s="5">
        <v>0.25217899684669559</v>
      </c>
      <c r="E84" s="5">
        <v>0.26300000000000001</v>
      </c>
      <c r="F84" s="8">
        <f t="shared" si="5"/>
        <v>0.25833299684669558</v>
      </c>
      <c r="G84" s="9">
        <f t="shared" si="4"/>
        <v>-1.7745259138039593E-2</v>
      </c>
      <c r="H84" s="31">
        <v>325047.83906471729</v>
      </c>
      <c r="I84" s="31">
        <v>679165.12905865035</v>
      </c>
      <c r="J84" s="31">
        <v>10130.526329468819</v>
      </c>
      <c r="K84" s="31">
        <v>21167.038801989613</v>
      </c>
      <c r="L84" s="34">
        <f t="shared" si="6"/>
        <v>700332.16786063998</v>
      </c>
      <c r="M84" s="18">
        <v>18559.781466076151</v>
      </c>
      <c r="N84" s="31">
        <v>38779.388323200816</v>
      </c>
      <c r="O84" s="36">
        <f t="shared" si="7"/>
        <v>739111.55618384085</v>
      </c>
    </row>
    <row r="85" spans="1:15" ht="16.5" x14ac:dyDescent="0.3">
      <c r="A85" s="3" t="s">
        <v>181</v>
      </c>
      <c r="B85" s="5">
        <v>6.6954E-2</v>
      </c>
      <c r="C85" s="5">
        <v>0.20804600000000001</v>
      </c>
      <c r="D85" s="5">
        <v>0.19730910203855659</v>
      </c>
      <c r="E85" s="5">
        <v>0.27500000000000002</v>
      </c>
      <c r="F85" s="8">
        <f t="shared" si="5"/>
        <v>0.26426310203855657</v>
      </c>
      <c r="G85" s="9">
        <f t="shared" si="4"/>
        <v>-3.904326531433977E-2</v>
      </c>
      <c r="H85" s="31">
        <v>657929.20912988298</v>
      </c>
      <c r="I85" s="31">
        <v>1374697.882982037</v>
      </c>
      <c r="J85" s="31">
        <v>20505.194543655671</v>
      </c>
      <c r="K85" s="31">
        <v>42844.19529963981</v>
      </c>
      <c r="L85" s="34">
        <f t="shared" si="6"/>
        <v>1417542.0782816769</v>
      </c>
      <c r="M85" s="18">
        <v>37566.84670396382</v>
      </c>
      <c r="N85" s="31">
        <v>78493.345359371073</v>
      </c>
      <c r="O85" s="36">
        <f t="shared" si="7"/>
        <v>1496035.4236410479</v>
      </c>
    </row>
    <row r="86" spans="1:15" ht="16.5" x14ac:dyDescent="0.3">
      <c r="A86" s="3" t="s">
        <v>159</v>
      </c>
      <c r="B86" s="5">
        <v>5.1948000000000001E-2</v>
      </c>
      <c r="C86" s="5">
        <v>0.22005200000000003</v>
      </c>
      <c r="D86" s="5">
        <v>0.19923951841105955</v>
      </c>
      <c r="E86" s="5">
        <v>0.27200000000000002</v>
      </c>
      <c r="F86" s="8">
        <f t="shared" si="5"/>
        <v>0.25118751841105957</v>
      </c>
      <c r="G86" s="9">
        <f t="shared" si="4"/>
        <v>-7.6516476429928093E-2</v>
      </c>
      <c r="H86" s="31">
        <v>1306541.2350647878</v>
      </c>
      <c r="I86" s="31">
        <v>2729928.1517652282</v>
      </c>
      <c r="J86" s="31">
        <v>40720.0073086021</v>
      </c>
      <c r="K86" s="31">
        <v>85081.657821788132</v>
      </c>
      <c r="L86" s="34">
        <f t="shared" si="6"/>
        <v>2815009.8095870162</v>
      </c>
      <c r="M86" s="18">
        <v>74601.695150453481</v>
      </c>
      <c r="N86" s="31">
        <v>155875.11690783466</v>
      </c>
      <c r="O86" s="36">
        <f t="shared" si="7"/>
        <v>2970884.9264948508</v>
      </c>
    </row>
    <row r="87" spans="1:15" ht="16.5" x14ac:dyDescent="0.3">
      <c r="A87" s="3" t="s">
        <v>115</v>
      </c>
      <c r="B87" s="5">
        <v>0.12427299999999999</v>
      </c>
      <c r="C87" s="5">
        <v>0.184727</v>
      </c>
      <c r="D87" s="5">
        <v>0.16261569819381821</v>
      </c>
      <c r="E87" s="5">
        <v>0.309</v>
      </c>
      <c r="F87" s="8">
        <f t="shared" si="5"/>
        <v>0.28688869819381824</v>
      </c>
      <c r="G87" s="9">
        <f t="shared" si="4"/>
        <v>-7.1557611023241985E-2</v>
      </c>
      <c r="H87" s="31">
        <v>1384746.6130739152</v>
      </c>
      <c r="I87" s="31">
        <v>2893332.9164345744</v>
      </c>
      <c r="J87" s="31">
        <v>43157.376661086106</v>
      </c>
      <c r="K87" s="31">
        <v>90174.373637424767</v>
      </c>
      <c r="L87" s="34">
        <f t="shared" si="6"/>
        <v>2983507.2900719992</v>
      </c>
      <c r="M87" s="18">
        <v>79067.113931570901</v>
      </c>
      <c r="N87" s="31">
        <v>165205.30267835045</v>
      </c>
      <c r="O87" s="36">
        <f t="shared" si="7"/>
        <v>3148712.5927503495</v>
      </c>
    </row>
    <row r="88" spans="1:15" ht="16.5" x14ac:dyDescent="0.3">
      <c r="A88" s="3" t="s">
        <v>160</v>
      </c>
      <c r="B88" s="5">
        <v>1.333E-2</v>
      </c>
      <c r="C88" s="5">
        <v>0.38267000000000001</v>
      </c>
      <c r="D88" s="5">
        <v>0.37053190421250948</v>
      </c>
      <c r="E88" s="5">
        <v>0.39600000000000002</v>
      </c>
      <c r="F88" s="8">
        <f t="shared" si="5"/>
        <v>0.38386190421250949</v>
      </c>
      <c r="G88" s="9">
        <f t="shared" si="4"/>
        <v>-3.0651757039117489E-2</v>
      </c>
      <c r="H88" s="31">
        <v>782110.60671713948</v>
      </c>
      <c r="I88" s="31">
        <v>1634166.3820242367</v>
      </c>
      <c r="J88" s="31">
        <v>24375.464598388877</v>
      </c>
      <c r="K88" s="31">
        <v>50930.85869287455</v>
      </c>
      <c r="L88" s="34">
        <f t="shared" si="6"/>
        <v>1685097.2407171112</v>
      </c>
      <c r="M88" s="18">
        <v>44657.432532816427</v>
      </c>
      <c r="N88" s="31">
        <v>93308.637328118217</v>
      </c>
      <c r="O88" s="36">
        <f t="shared" si="7"/>
        <v>1778405.8780452295</v>
      </c>
    </row>
    <row r="89" spans="1:15" ht="16.5" x14ac:dyDescent="0.3">
      <c r="A89" s="3" t="s">
        <v>148</v>
      </c>
      <c r="B89" s="5">
        <v>3.4793999999999999E-2</v>
      </c>
      <c r="C89" s="5">
        <v>0.23620600000000003</v>
      </c>
      <c r="D89" s="5">
        <v>0.2295584507105928</v>
      </c>
      <c r="E89" s="5">
        <v>0.27100000000000002</v>
      </c>
      <c r="F89" s="8">
        <f t="shared" si="5"/>
        <v>0.26435245071059282</v>
      </c>
      <c r="G89" s="9">
        <f t="shared" si="4"/>
        <v>-2.4529702174934331E-2</v>
      </c>
      <c r="H89" s="31">
        <v>392187.13472365402</v>
      </c>
      <c r="I89" s="31">
        <v>819448.07489306317</v>
      </c>
      <c r="J89" s="31">
        <v>12223.007252805983</v>
      </c>
      <c r="K89" s="31">
        <v>25539.133938632251</v>
      </c>
      <c r="L89" s="34">
        <f t="shared" si="6"/>
        <v>844987.20883169537</v>
      </c>
      <c r="M89" s="18">
        <v>22393.342269930756</v>
      </c>
      <c r="N89" s="31">
        <v>46789.350258636769</v>
      </c>
      <c r="O89" s="36">
        <f t="shared" si="7"/>
        <v>891776.55909033213</v>
      </c>
    </row>
    <row r="90" spans="1:15" ht="16.5" x14ac:dyDescent="0.3">
      <c r="A90" s="3" t="s">
        <v>116</v>
      </c>
      <c r="B90" s="5">
        <v>1.7462999999999999E-2</v>
      </c>
      <c r="C90" s="5">
        <v>0.19453699999999999</v>
      </c>
      <c r="D90" s="5">
        <v>0.18541807217982925</v>
      </c>
      <c r="E90" s="5">
        <v>0.21199999999999999</v>
      </c>
      <c r="F90" s="8">
        <f t="shared" si="5"/>
        <v>0.20288107217982926</v>
      </c>
      <c r="G90" s="9">
        <f t="shared" si="4"/>
        <v>-4.3013810472503522E-2</v>
      </c>
      <c r="H90" s="31">
        <v>594277.22085699812</v>
      </c>
      <c r="I90" s="31">
        <v>1241701.4263540441</v>
      </c>
      <c r="J90" s="31">
        <v>18521.399958289694</v>
      </c>
      <c r="K90" s="31">
        <v>38699.192799476492</v>
      </c>
      <c r="L90" s="34">
        <f t="shared" si="6"/>
        <v>1280400.6191535206</v>
      </c>
      <c r="M90" s="18">
        <v>33932.406322433497</v>
      </c>
      <c r="N90" s="31">
        <v>70899.431866881874</v>
      </c>
      <c r="O90" s="36">
        <f t="shared" si="7"/>
        <v>1351300.0510204025</v>
      </c>
    </row>
    <row r="91" spans="1:15" ht="16.5" x14ac:dyDescent="0.3">
      <c r="A91" s="3" t="s">
        <v>149</v>
      </c>
      <c r="B91" s="5">
        <v>0.286827</v>
      </c>
      <c r="C91" s="5">
        <v>0.40117299999999995</v>
      </c>
      <c r="D91" s="5">
        <v>0.36947952625060321</v>
      </c>
      <c r="E91" s="5">
        <v>0.68799999999999994</v>
      </c>
      <c r="F91" s="8">
        <f t="shared" si="5"/>
        <v>0.65630652625060315</v>
      </c>
      <c r="G91" s="9">
        <f t="shared" si="4"/>
        <v>-4.6066095565983733E-2</v>
      </c>
      <c r="H91" s="31">
        <v>1986638.9368647411</v>
      </c>
      <c r="I91" s="31">
        <v>4150945.577214079</v>
      </c>
      <c r="J91" s="31">
        <v>61916.110917597078</v>
      </c>
      <c r="K91" s="31">
        <v>129369.46014825556</v>
      </c>
      <c r="L91" s="34">
        <f t="shared" si="6"/>
        <v>4280315.0373623343</v>
      </c>
      <c r="M91" s="18">
        <v>113434.3320857035</v>
      </c>
      <c r="N91" s="31">
        <v>237013.24399615458</v>
      </c>
      <c r="O91" s="36">
        <f t="shared" si="7"/>
        <v>4517328.2813584888</v>
      </c>
    </row>
    <row r="92" spans="1:15" ht="16.5" x14ac:dyDescent="0.3">
      <c r="A92" s="3" t="s">
        <v>150</v>
      </c>
      <c r="B92" s="5">
        <v>5.1970000000000002E-3</v>
      </c>
      <c r="C92" s="5">
        <v>0.26980300000000002</v>
      </c>
      <c r="D92" s="5">
        <v>0.26291662805309096</v>
      </c>
      <c r="E92" s="5">
        <v>0.27500000000000002</v>
      </c>
      <c r="F92" s="8">
        <f t="shared" si="5"/>
        <v>0.26811362805309097</v>
      </c>
      <c r="G92" s="9">
        <f t="shared" si="4"/>
        <v>-2.5041352534214689E-2</v>
      </c>
      <c r="H92" s="31">
        <v>406739.54865867645</v>
      </c>
      <c r="I92" s="31">
        <v>849854.34406480368</v>
      </c>
      <c r="J92" s="31">
        <v>12676.551607846864</v>
      </c>
      <c r="K92" s="31">
        <v>26486.783710159674</v>
      </c>
      <c r="L92" s="34">
        <f t="shared" si="6"/>
        <v>876341.12777496339</v>
      </c>
      <c r="M92" s="18">
        <v>23224.26495261956</v>
      </c>
      <c r="N92" s="31">
        <v>48525.506120032122</v>
      </c>
      <c r="O92" s="36">
        <f t="shared" si="7"/>
        <v>924866.63389499555</v>
      </c>
    </row>
    <row r="93" spans="1:15" ht="16.5" x14ac:dyDescent="0.3">
      <c r="A93" s="3" t="s">
        <v>182</v>
      </c>
      <c r="B93" s="5">
        <v>0.228408</v>
      </c>
      <c r="C93" s="5">
        <v>0.22059200000000001</v>
      </c>
      <c r="D93" s="5">
        <v>0.18779704873385689</v>
      </c>
      <c r="E93" s="5">
        <v>0.44900000000000001</v>
      </c>
      <c r="F93" s="8">
        <f t="shared" si="5"/>
        <v>0.41620504873385689</v>
      </c>
      <c r="G93" s="9">
        <f t="shared" si="4"/>
        <v>-7.3039980548202932E-2</v>
      </c>
      <c r="H93" s="31">
        <v>2052261.1738746651</v>
      </c>
      <c r="I93" s="31">
        <v>4288058.7332227509</v>
      </c>
      <c r="J93" s="31">
        <v>63961.310792607837</v>
      </c>
      <c r="K93" s="31">
        <v>133642.76478261082</v>
      </c>
      <c r="L93" s="34">
        <f t="shared" si="6"/>
        <v>4421701.4980053622</v>
      </c>
      <c r="M93" s="18">
        <v>117181.27094160765</v>
      </c>
      <c r="N93" s="31">
        <v>244842.21532224404</v>
      </c>
      <c r="O93" s="36">
        <f t="shared" si="7"/>
        <v>4666543.7133276062</v>
      </c>
    </row>
    <row r="94" spans="1:15" ht="16.5" x14ac:dyDescent="0.3">
      <c r="A94" s="3" t="s">
        <v>171</v>
      </c>
      <c r="B94" s="5">
        <v>7.0608000000000004E-2</v>
      </c>
      <c r="C94" s="5">
        <v>0.309392</v>
      </c>
      <c r="D94" s="5">
        <v>0.29284788877535561</v>
      </c>
      <c r="E94" s="5">
        <v>0.38</v>
      </c>
      <c r="F94" s="8">
        <f t="shared" si="5"/>
        <v>0.36345588877535562</v>
      </c>
      <c r="G94" s="9">
        <f t="shared" si="4"/>
        <v>-4.3537134801695743E-2</v>
      </c>
      <c r="H94" s="31">
        <v>1059067.7055487186</v>
      </c>
      <c r="I94" s="31">
        <v>2212849.2131819236</v>
      </c>
      <c r="J94" s="31">
        <v>33007.182286221418</v>
      </c>
      <c r="K94" s="31">
        <v>68966.239805767982</v>
      </c>
      <c r="L94" s="34">
        <f t="shared" si="6"/>
        <v>2281815.4529876914</v>
      </c>
      <c r="M94" s="18">
        <v>60471.299330340698</v>
      </c>
      <c r="N94" s="31">
        <v>126350.62559470838</v>
      </c>
      <c r="O94" s="36">
        <f t="shared" si="7"/>
        <v>2408166.0785824</v>
      </c>
    </row>
    <row r="95" spans="1:15" ht="16.5" x14ac:dyDescent="0.3">
      <c r="A95" s="3" t="s">
        <v>127</v>
      </c>
      <c r="B95" s="5">
        <v>5.9800000000000001E-3</v>
      </c>
      <c r="C95" s="5">
        <v>0.17001999999999998</v>
      </c>
      <c r="D95" s="5">
        <v>0.16387381495202269</v>
      </c>
      <c r="E95" s="5">
        <v>0.17599999999999999</v>
      </c>
      <c r="F95" s="8">
        <f t="shared" si="5"/>
        <v>0.1698538149520227</v>
      </c>
      <c r="G95" s="9">
        <f t="shared" si="4"/>
        <v>-3.4921505954416454E-2</v>
      </c>
      <c r="H95" s="31">
        <v>398250.92232057266</v>
      </c>
      <c r="I95" s="31">
        <v>832117.94249684538</v>
      </c>
      <c r="J95" s="31">
        <v>12411.992849768023</v>
      </c>
      <c r="K95" s="31">
        <v>25934.00636024338</v>
      </c>
      <c r="L95" s="34">
        <f t="shared" si="6"/>
        <v>858051.94885708881</v>
      </c>
      <c r="M95" s="18">
        <v>22739.576144240913</v>
      </c>
      <c r="N95" s="31">
        <v>47512.782152867934</v>
      </c>
      <c r="O95" s="36">
        <f t="shared" si="7"/>
        <v>905564.73100995668</v>
      </c>
    </row>
    <row r="96" spans="1:15" ht="16.5" x14ac:dyDescent="0.3">
      <c r="A96" s="3" t="s">
        <v>183</v>
      </c>
      <c r="B96" s="5">
        <v>2.7347E-2</v>
      </c>
      <c r="C96" s="5">
        <v>0.229653</v>
      </c>
      <c r="D96" s="5">
        <v>0.21269648423679613</v>
      </c>
      <c r="E96" s="5">
        <v>0.25700000000000001</v>
      </c>
      <c r="F96" s="8">
        <f t="shared" si="5"/>
        <v>0.24004348423679614</v>
      </c>
      <c r="G96" s="9">
        <f t="shared" si="4"/>
        <v>-6.5978660557213464E-2</v>
      </c>
      <c r="H96" s="31">
        <v>1037998.1032230351</v>
      </c>
      <c r="I96" s="31">
        <v>2168825.7265963438</v>
      </c>
      <c r="J96" s="31">
        <v>32350.521525990043</v>
      </c>
      <c r="K96" s="31">
        <v>67594.192259617397</v>
      </c>
      <c r="L96" s="34">
        <f t="shared" si="6"/>
        <v>2236419.9188559614</v>
      </c>
      <c r="M96" s="18">
        <v>59268.254215913825</v>
      </c>
      <c r="N96" s="31">
        <v>123836.94547687062</v>
      </c>
      <c r="O96" s="36">
        <f t="shared" si="7"/>
        <v>2360256.8643328319</v>
      </c>
    </row>
    <row r="97" spans="1:15" ht="16.5" x14ac:dyDescent="0.3">
      <c r="A97" s="3" t="s">
        <v>172</v>
      </c>
      <c r="B97" s="5">
        <v>3.5711119999999998</v>
      </c>
      <c r="C97" s="5">
        <v>0.21288799999999997</v>
      </c>
      <c r="D97" s="5">
        <v>0.17260404780998911</v>
      </c>
      <c r="E97" s="5">
        <v>3.7839999999999998</v>
      </c>
      <c r="F97" s="8">
        <f t="shared" si="5"/>
        <v>3.7437160478099889</v>
      </c>
      <c r="G97" s="9">
        <f t="shared" si="4"/>
        <v>-1.064586474366036E-2</v>
      </c>
      <c r="H97" s="31">
        <v>2526410.1425878108</v>
      </c>
      <c r="I97" s="31">
        <v>5278760.4294889858</v>
      </c>
      <c r="J97" s="31">
        <v>78738.762091653422</v>
      </c>
      <c r="K97" s="31">
        <v>164519.23406649361</v>
      </c>
      <c r="L97" s="34">
        <f t="shared" si="6"/>
        <v>5443279.6635554796</v>
      </c>
      <c r="M97" s="18">
        <v>144254.52042698301</v>
      </c>
      <c r="N97" s="31">
        <v>301409.91019964666</v>
      </c>
      <c r="O97" s="36">
        <f t="shared" si="7"/>
        <v>5744689.5737551264</v>
      </c>
    </row>
    <row r="98" spans="1:15" ht="16.5" x14ac:dyDescent="0.3">
      <c r="A98" s="3" t="s">
        <v>190</v>
      </c>
      <c r="B98" s="13">
        <f t="shared" ref="B98:D98" si="8">SUM(B6:B97)</f>
        <v>75.000000000000014</v>
      </c>
      <c r="C98" s="13">
        <f t="shared" si="8"/>
        <v>24.999999999999993</v>
      </c>
      <c r="D98" s="13">
        <f t="shared" si="8"/>
        <v>25.000040086640816</v>
      </c>
      <c r="E98" s="13">
        <f>SUM(E6:E97)</f>
        <v>100.00000000000003</v>
      </c>
      <c r="F98" s="13">
        <v>100</v>
      </c>
      <c r="G98" s="9">
        <f t="shared" si="4"/>
        <v>0</v>
      </c>
      <c r="L98" s="34">
        <f t="shared" si="6"/>
        <v>0</v>
      </c>
      <c r="M98" s="34"/>
      <c r="O98" s="36">
        <f t="shared" si="7"/>
        <v>0</v>
      </c>
    </row>
    <row r="99" spans="1:15" x14ac:dyDescent="0.25">
      <c r="H99" s="34">
        <f>SUM(H6:H97)</f>
        <v>-2.7939677238464355E-8</v>
      </c>
      <c r="I99" s="34">
        <f t="shared" ref="I99:K99" si="9">SUM(I6:I97)</f>
        <v>-5.3085386753082275E-8</v>
      </c>
      <c r="J99" s="34">
        <f t="shared" si="9"/>
        <v>1.6880221664905548E-9</v>
      </c>
      <c r="K99" s="34">
        <f t="shared" si="9"/>
        <v>1.4260876923799515E-9</v>
      </c>
    </row>
  </sheetData>
  <pageMargins left="0.511811024" right="0.511811024" top="0.78740157499999996" bottom="0.78740157499999996" header="0.31496062000000002" footer="0.3149606200000000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50"/>
  </sheetPr>
  <dimension ref="A1:O99"/>
  <sheetViews>
    <sheetView topLeftCell="F1" zoomScale="90" zoomScaleNormal="90" workbookViewId="0">
      <selection activeCell="O6" sqref="O6:O98"/>
    </sheetView>
  </sheetViews>
  <sheetFormatPr defaultRowHeight="15" x14ac:dyDescent="0.25"/>
  <cols>
    <col min="1" max="1" width="45" customWidth="1"/>
    <col min="2" max="2" width="24.28515625" customWidth="1"/>
    <col min="3" max="3" width="24.7109375" customWidth="1"/>
    <col min="4" max="4" width="22.5703125" customWidth="1"/>
    <col min="5" max="5" width="18" customWidth="1"/>
    <col min="6" max="6" width="21.7109375" customWidth="1"/>
    <col min="7" max="7" width="15.42578125" customWidth="1"/>
    <col min="8" max="8" width="17.7109375" customWidth="1"/>
    <col min="9" max="9" width="17.85546875" customWidth="1"/>
    <col min="10" max="10" width="17.28515625" customWidth="1"/>
    <col min="11" max="11" width="19.42578125" customWidth="1"/>
    <col min="12" max="13" width="20" customWidth="1"/>
    <col min="14" max="14" width="17.140625" bestFit="1" customWidth="1"/>
    <col min="15" max="15" width="27.57031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189126572.88889909</v>
      </c>
      <c r="B2" s="30">
        <v>373367562.35062867</v>
      </c>
      <c r="C2" s="30">
        <v>5242248.7052602023</v>
      </c>
      <c r="D2" s="30">
        <v>10349077.818210838</v>
      </c>
      <c r="E2" s="31">
        <v>11837170.419782862</v>
      </c>
      <c r="F2" s="31">
        <v>23368558.935182329</v>
      </c>
    </row>
    <row r="5" spans="1:15" ht="10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224</v>
      </c>
      <c r="F5" s="7" t="s">
        <v>225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3.458421</v>
      </c>
      <c r="C6" s="5">
        <v>0.26693699999999998</v>
      </c>
      <c r="D6" s="5">
        <v>0.25115352259892987</v>
      </c>
      <c r="E6" s="5">
        <v>3.7253579999999999</v>
      </c>
      <c r="F6" s="8">
        <v>3.7095730355557106</v>
      </c>
      <c r="G6" s="9">
        <f t="shared" ref="G6:G69" si="0">(F6/E6)-1</f>
        <v>-4.2371671244184617E-3</v>
      </c>
      <c r="H6" s="31">
        <v>1083382.8579757512</v>
      </c>
      <c r="I6" s="31">
        <v>2138779.393060138</v>
      </c>
      <c r="J6" s="31">
        <v>30029.425784924999</v>
      </c>
      <c r="K6" s="31">
        <v>59283.120995868565</v>
      </c>
      <c r="L6" s="34">
        <f>SUM(I6,K6)</f>
        <v>2198062.5140560064</v>
      </c>
      <c r="M6" s="34">
        <v>67807.433528995141</v>
      </c>
      <c r="N6" s="31">
        <v>133863.24184516119</v>
      </c>
      <c r="O6" s="36">
        <f>L6+N6</f>
        <v>2331925.7559011676</v>
      </c>
    </row>
    <row r="7" spans="1:15" ht="16.5" x14ac:dyDescent="0.3">
      <c r="A7" s="3" t="s">
        <v>128</v>
      </c>
      <c r="B7" s="5">
        <v>7.5820000000000002E-3</v>
      </c>
      <c r="C7" s="5">
        <v>0.176869</v>
      </c>
      <c r="D7" s="5">
        <v>0.16990837702633163</v>
      </c>
      <c r="E7" s="5">
        <v>0.184451</v>
      </c>
      <c r="F7" s="8">
        <v>0.17749030587643019</v>
      </c>
      <c r="G7" s="9">
        <f t="shared" si="0"/>
        <v>-3.7737361811916448E-2</v>
      </c>
      <c r="H7" s="31">
        <v>477739.22581220418</v>
      </c>
      <c r="I7" s="31">
        <v>943137.32573985064</v>
      </c>
      <c r="J7" s="31">
        <v>13242.072754299035</v>
      </c>
      <c r="K7" s="31">
        <v>26142.071678350108</v>
      </c>
      <c r="L7" s="34">
        <f t="shared" ref="L7:L70" si="1">SUM(I7,K7)</f>
        <v>969279.39741820074</v>
      </c>
      <c r="M7" s="34">
        <v>29901.036886425456</v>
      </c>
      <c r="N7" s="31">
        <v>59029.65978556146</v>
      </c>
      <c r="O7" s="36">
        <f t="shared" ref="O7:O70" si="2">L7+N7</f>
        <v>1028309.0572037622</v>
      </c>
    </row>
    <row r="8" spans="1:15" ht="16.5" x14ac:dyDescent="0.3">
      <c r="A8" s="3" t="s">
        <v>153</v>
      </c>
      <c r="B8" s="5">
        <v>0.12517700000000001</v>
      </c>
      <c r="C8" s="5">
        <v>0.28725800000000001</v>
      </c>
      <c r="D8" s="5">
        <v>0.25651336995300361</v>
      </c>
      <c r="E8" s="5">
        <v>0.412435</v>
      </c>
      <c r="F8" s="8">
        <v>0.38169021694621724</v>
      </c>
      <c r="G8" s="9">
        <f t="shared" si="0"/>
        <v>-7.4544553817650683E-2</v>
      </c>
      <c r="H8" s="31">
        <v>2110132.7817498818</v>
      </c>
      <c r="I8" s="31">
        <v>4165755.8793756803</v>
      </c>
      <c r="J8" s="31">
        <v>58489.088413575897</v>
      </c>
      <c r="K8" s="31">
        <v>115467.26634715551</v>
      </c>
      <c r="L8" s="34">
        <f t="shared" si="1"/>
        <v>4281223.1457228363</v>
      </c>
      <c r="M8" s="34">
        <v>132070.29009412113</v>
      </c>
      <c r="N8" s="31">
        <v>260728.89450785745</v>
      </c>
      <c r="O8" s="36">
        <f t="shared" si="2"/>
        <v>4541952.0402306933</v>
      </c>
    </row>
    <row r="9" spans="1:15" ht="16.5" x14ac:dyDescent="0.3">
      <c r="A9" s="3" t="s">
        <v>186</v>
      </c>
      <c r="B9" s="5">
        <v>3.4092999999999998E-2</v>
      </c>
      <c r="C9" s="5">
        <v>0.19003300000000001</v>
      </c>
      <c r="D9" s="5">
        <v>0.1840128823474223</v>
      </c>
      <c r="E9" s="5">
        <v>0.22412599999999999</v>
      </c>
      <c r="F9" s="8">
        <v>0.21810579491613563</v>
      </c>
      <c r="G9" s="9">
        <f t="shared" si="0"/>
        <v>-2.6860806349394362E-2</v>
      </c>
      <c r="H9" s="31">
        <v>413189.84356132895</v>
      </c>
      <c r="I9" s="31">
        <v>815706.02333685115</v>
      </c>
      <c r="J9" s="31">
        <v>11452.879885411239</v>
      </c>
      <c r="K9" s="31">
        <v>22609.904993215961</v>
      </c>
      <c r="L9" s="34">
        <f t="shared" si="1"/>
        <v>838315.92833006708</v>
      </c>
      <c r="M9" s="34">
        <v>25860.980396615458</v>
      </c>
      <c r="N9" s="31">
        <v>51053.910950704128</v>
      </c>
      <c r="O9" s="36">
        <f t="shared" si="2"/>
        <v>889369.83928077121</v>
      </c>
    </row>
    <row r="10" spans="1:15" ht="16.5" x14ac:dyDescent="0.3">
      <c r="A10" s="3" t="s">
        <v>164</v>
      </c>
      <c r="B10" s="5">
        <v>0.22928200000000001</v>
      </c>
      <c r="C10" s="5">
        <v>0.15442500000000001</v>
      </c>
      <c r="D10" s="5">
        <v>0.14649191592222985</v>
      </c>
      <c r="E10" s="5">
        <v>0.38370700000000002</v>
      </c>
      <c r="F10" s="8">
        <v>0.37577376528715023</v>
      </c>
      <c r="G10" s="9">
        <f t="shared" si="0"/>
        <v>-2.0675241037692249E-2</v>
      </c>
      <c r="H10" s="31">
        <v>544488.42926022038</v>
      </c>
      <c r="I10" s="31">
        <v>1074911.4439906592</v>
      </c>
      <c r="J10" s="31">
        <v>15092.240713288425</v>
      </c>
      <c r="K10" s="31">
        <v>29794.613413946972</v>
      </c>
      <c r="L10" s="34">
        <f t="shared" si="1"/>
        <v>1104706.0574046061</v>
      </c>
      <c r="M10" s="34">
        <v>34078.777140107704</v>
      </c>
      <c r="N10" s="31">
        <v>67277.219453275364</v>
      </c>
      <c r="O10" s="36">
        <f t="shared" si="2"/>
        <v>1171983.2768578816</v>
      </c>
    </row>
    <row r="11" spans="1:15" ht="16.5" x14ac:dyDescent="0.3">
      <c r="A11" s="3" t="s">
        <v>161</v>
      </c>
      <c r="B11" s="5">
        <v>4.4506999999999998E-2</v>
      </c>
      <c r="C11" s="5">
        <v>0.178537</v>
      </c>
      <c r="D11" s="5">
        <v>0.17024303341313085</v>
      </c>
      <c r="E11" s="5">
        <v>0.22304399999999999</v>
      </c>
      <c r="F11" s="8">
        <v>0.21474994732709074</v>
      </c>
      <c r="G11" s="9">
        <f t="shared" si="0"/>
        <v>-3.7185724219926386E-2</v>
      </c>
      <c r="H11" s="31">
        <v>569252.75446081534</v>
      </c>
      <c r="I11" s="31">
        <v>1123800.3737278676</v>
      </c>
      <c r="J11" s="31">
        <v>15778.66330180387</v>
      </c>
      <c r="K11" s="31">
        <v>31149.726683867928</v>
      </c>
      <c r="L11" s="34">
        <f t="shared" si="1"/>
        <v>1154950.1004117355</v>
      </c>
      <c r="M11" s="34">
        <v>35628.741977161844</v>
      </c>
      <c r="N11" s="31">
        <v>70337.109896486902</v>
      </c>
      <c r="O11" s="36">
        <f t="shared" si="2"/>
        <v>1225287.2103082223</v>
      </c>
    </row>
    <row r="12" spans="1:15" ht="16.5" x14ac:dyDescent="0.3">
      <c r="A12" s="3" t="s">
        <v>165</v>
      </c>
      <c r="B12" s="5">
        <v>0.165215</v>
      </c>
      <c r="C12" s="5">
        <v>0.22551199999999999</v>
      </c>
      <c r="D12" s="5">
        <v>0.20828950239710442</v>
      </c>
      <c r="E12" s="5">
        <v>0.39072699999999999</v>
      </c>
      <c r="F12" s="8">
        <v>0.37350435267175608</v>
      </c>
      <c r="G12" s="9">
        <f t="shared" si="0"/>
        <v>-4.4078467390899267E-2</v>
      </c>
      <c r="H12" s="31">
        <v>1182056.5671993978</v>
      </c>
      <c r="I12" s="31">
        <v>2333577.8379226164</v>
      </c>
      <c r="J12" s="31">
        <v>32764.483669809299</v>
      </c>
      <c r="K12" s="31">
        <v>64682.58379884022</v>
      </c>
      <c r="L12" s="34">
        <f t="shared" si="1"/>
        <v>2398260.4217214566</v>
      </c>
      <c r="M12" s="34">
        <v>73983.284411241068</v>
      </c>
      <c r="N12" s="31">
        <v>146055.40688111147</v>
      </c>
      <c r="O12" s="36">
        <f t="shared" si="2"/>
        <v>2544315.8286025682</v>
      </c>
    </row>
    <row r="13" spans="1:15" ht="16.5" x14ac:dyDescent="0.3">
      <c r="A13" s="3" t="s">
        <v>166</v>
      </c>
      <c r="B13" s="5">
        <v>0.61870400000000003</v>
      </c>
      <c r="C13" s="5">
        <v>0.23593999999999993</v>
      </c>
      <c r="D13" s="5">
        <v>0.20675758223188945</v>
      </c>
      <c r="E13" s="5">
        <v>0.85464399999999996</v>
      </c>
      <c r="F13" s="8">
        <v>0.82546125133220238</v>
      </c>
      <c r="G13" s="9">
        <f t="shared" si="0"/>
        <v>-3.4146087339053E-2</v>
      </c>
      <c r="H13" s="31">
        <v>2002924.3503772542</v>
      </c>
      <c r="I13" s="31">
        <v>3954108.4621269847</v>
      </c>
      <c r="J13" s="31">
        <v>55517.463369186502</v>
      </c>
      <c r="K13" s="31">
        <v>109600.78031033868</v>
      </c>
      <c r="L13" s="34">
        <f t="shared" si="1"/>
        <v>4063709.2424373236</v>
      </c>
      <c r="M13" s="34">
        <v>125360.26276580431</v>
      </c>
      <c r="N13" s="31">
        <v>247482.1756115579</v>
      </c>
      <c r="O13" s="36">
        <f t="shared" si="2"/>
        <v>4311191.418048881</v>
      </c>
    </row>
    <row r="14" spans="1:15" ht="16.5" x14ac:dyDescent="0.3">
      <c r="A14" s="3" t="s">
        <v>111</v>
      </c>
      <c r="B14" s="5">
        <v>0.74174600000000002</v>
      </c>
      <c r="C14" s="5">
        <v>0.40982099999999999</v>
      </c>
      <c r="D14" s="5">
        <v>0.27476482902466548</v>
      </c>
      <c r="E14" s="5">
        <v>1.151567</v>
      </c>
      <c r="F14" s="8">
        <v>1.0165104215397838</v>
      </c>
      <c r="G14" s="9">
        <f t="shared" si="0"/>
        <v>-0.11728069531361718</v>
      </c>
      <c r="H14" s="31">
        <v>9269452.7426438779</v>
      </c>
      <c r="I14" s="31">
        <v>18299453.757237911</v>
      </c>
      <c r="J14" s="31">
        <v>256932.57111543417</v>
      </c>
      <c r="K14" s="31">
        <v>507227.97066810221</v>
      </c>
      <c r="L14" s="34">
        <f t="shared" si="1"/>
        <v>18806681.727906015</v>
      </c>
      <c r="M14" s="34">
        <v>580162.21695750672</v>
      </c>
      <c r="N14" s="31">
        <v>1145337.4816906818</v>
      </c>
      <c r="O14" s="36">
        <f t="shared" si="2"/>
        <v>19952019.209596697</v>
      </c>
    </row>
    <row r="15" spans="1:15" ht="16.5" x14ac:dyDescent="0.3">
      <c r="A15" s="3" t="s">
        <v>139</v>
      </c>
      <c r="B15" s="5">
        <v>5.6515999999999997E-2</v>
      </c>
      <c r="C15" s="5">
        <v>0.22805599999999998</v>
      </c>
      <c r="D15" s="5">
        <v>0.22014498509275959</v>
      </c>
      <c r="E15" s="5">
        <v>0.28457199999999999</v>
      </c>
      <c r="F15" s="8">
        <v>0.27666087418870861</v>
      </c>
      <c r="G15" s="9">
        <f t="shared" si="0"/>
        <v>-2.7800085079668357E-2</v>
      </c>
      <c r="H15" s="31">
        <v>542971.01026054099</v>
      </c>
      <c r="I15" s="31">
        <v>1071915.8044868037</v>
      </c>
      <c r="J15" s="31">
        <v>15050.180585698225</v>
      </c>
      <c r="K15" s="31">
        <v>29711.579670615014</v>
      </c>
      <c r="L15" s="34">
        <f t="shared" si="1"/>
        <v>1101627.3841574187</v>
      </c>
      <c r="M15" s="34">
        <v>33983.803985235747</v>
      </c>
      <c r="N15" s="31">
        <v>67089.726523108839</v>
      </c>
      <c r="O15" s="36">
        <f t="shared" si="2"/>
        <v>1168717.1106805275</v>
      </c>
    </row>
    <row r="16" spans="1:15" ht="16.5" x14ac:dyDescent="0.3">
      <c r="A16" s="3" t="s">
        <v>117</v>
      </c>
      <c r="B16" s="5">
        <v>4.5588999999999998E-2</v>
      </c>
      <c r="C16" s="5">
        <v>0.23578199999999999</v>
      </c>
      <c r="D16" s="5">
        <v>0.21336424576233728</v>
      </c>
      <c r="E16" s="5">
        <v>0.28137099999999998</v>
      </c>
      <c r="F16" s="8">
        <v>0.25895314195672137</v>
      </c>
      <c r="G16" s="9">
        <f t="shared" si="0"/>
        <v>-7.9673662329375117E-2</v>
      </c>
      <c r="H16" s="31">
        <v>1538623.872251302</v>
      </c>
      <c r="I16" s="31">
        <v>3037501.4773541256</v>
      </c>
      <c r="J16" s="31">
        <v>42647.888548850548</v>
      </c>
      <c r="K16" s="31">
        <v>84194.082003694202</v>
      </c>
      <c r="L16" s="34">
        <f t="shared" si="1"/>
        <v>3121695.5593578196</v>
      </c>
      <c r="M16" s="34">
        <v>96300.338495976059</v>
      </c>
      <c r="N16" s="31">
        <v>190113.01314545955</v>
      </c>
      <c r="O16" s="36">
        <f t="shared" si="2"/>
        <v>3311808.572503279</v>
      </c>
    </row>
    <row r="17" spans="1:15" ht="16.5" x14ac:dyDescent="0.3">
      <c r="A17" s="3" t="s">
        <v>154</v>
      </c>
      <c r="B17" s="5">
        <v>1.347199</v>
      </c>
      <c r="C17" s="5">
        <v>0.27770399999999995</v>
      </c>
      <c r="D17" s="5">
        <v>0.22995070546890833</v>
      </c>
      <c r="E17" s="5">
        <v>1.624903</v>
      </c>
      <c r="F17" s="8">
        <v>1.5771490732428239</v>
      </c>
      <c r="G17" s="9">
        <f t="shared" si="0"/>
        <v>-2.9388786135034595E-2</v>
      </c>
      <c r="H17" s="31">
        <v>3277535.7735107541</v>
      </c>
      <c r="I17" s="31">
        <v>6470405.1026798878</v>
      </c>
      <c r="J17" s="31">
        <v>90847.401307398919</v>
      </c>
      <c r="K17" s="31">
        <v>179348.00093881349</v>
      </c>
      <c r="L17" s="34">
        <f t="shared" si="1"/>
        <v>6649753.103618701</v>
      </c>
      <c r="M17" s="34">
        <v>205136.42750124075</v>
      </c>
      <c r="N17" s="31">
        <v>404973.69944120792</v>
      </c>
      <c r="O17" s="36">
        <f t="shared" si="2"/>
        <v>7054726.8030599086</v>
      </c>
    </row>
    <row r="18" spans="1:15" ht="16.5" x14ac:dyDescent="0.3">
      <c r="A18" s="3" t="s">
        <v>155</v>
      </c>
      <c r="B18" s="5">
        <v>0.148122</v>
      </c>
      <c r="C18" s="5">
        <v>0.36241699999999999</v>
      </c>
      <c r="D18" s="5">
        <v>0.34428396162070596</v>
      </c>
      <c r="E18" s="5">
        <v>0.51053899999999997</v>
      </c>
      <c r="F18" s="8">
        <v>0.49240576423177579</v>
      </c>
      <c r="G18" s="9">
        <f t="shared" si="0"/>
        <v>-3.5517826783505568E-2</v>
      </c>
      <c r="H18" s="31">
        <v>1244553.7562191859</v>
      </c>
      <c r="I18" s="31">
        <v>2456957.7668329361</v>
      </c>
      <c r="J18" s="31">
        <v>34496.793430499965</v>
      </c>
      <c r="K18" s="31">
        <v>68102.453691820439</v>
      </c>
      <c r="L18" s="34">
        <f t="shared" si="1"/>
        <v>2525060.2205247567</v>
      </c>
      <c r="M18" s="34">
        <v>77894.896967236884</v>
      </c>
      <c r="N18" s="31">
        <v>153777.5858567238</v>
      </c>
      <c r="O18" s="36">
        <f t="shared" si="2"/>
        <v>2678837.8063814803</v>
      </c>
    </row>
    <row r="19" spans="1:15" ht="16.5" x14ac:dyDescent="0.3">
      <c r="A19" s="3" t="s">
        <v>118</v>
      </c>
      <c r="B19" s="5">
        <v>8.5400000000000007E-3</v>
      </c>
      <c r="C19" s="5">
        <v>0.21018500000000001</v>
      </c>
      <c r="D19" s="5">
        <v>0.19891920155614301</v>
      </c>
      <c r="E19" s="5">
        <v>0.218725</v>
      </c>
      <c r="F19" s="8">
        <v>0.20745911839275133</v>
      </c>
      <c r="G19" s="9">
        <f t="shared" si="0"/>
        <v>-5.1507059582803438E-2</v>
      </c>
      <c r="H19" s="31">
        <v>773220.81125706993</v>
      </c>
      <c r="I19" s="31">
        <v>1526467.5135176254</v>
      </c>
      <c r="J19" s="31">
        <v>21432.291268100962</v>
      </c>
      <c r="K19" s="31">
        <v>42310.936131964409</v>
      </c>
      <c r="L19" s="34">
        <f t="shared" si="1"/>
        <v>1568778.4496495898</v>
      </c>
      <c r="M19" s="34">
        <v>48394.82033203973</v>
      </c>
      <c r="N19" s="31">
        <v>95539.488828916918</v>
      </c>
      <c r="O19" s="36">
        <f t="shared" si="2"/>
        <v>1664317.9384785066</v>
      </c>
    </row>
    <row r="20" spans="1:15" ht="16.5" x14ac:dyDescent="0.3">
      <c r="A20" s="3" t="s">
        <v>130</v>
      </c>
      <c r="B20" s="5">
        <v>3.3918159999999999</v>
      </c>
      <c r="C20" s="5">
        <v>0.86270099999999994</v>
      </c>
      <c r="D20" s="5">
        <v>0.76768495403143955</v>
      </c>
      <c r="E20" s="5">
        <v>4.2545169999999999</v>
      </c>
      <c r="F20" s="8">
        <v>4.1594992866278995</v>
      </c>
      <c r="G20" s="9">
        <f t="shared" si="0"/>
        <v>-2.233337259484458E-2</v>
      </c>
      <c r="H20" s="31">
        <v>6521431.3427628279</v>
      </c>
      <c r="I20" s="31">
        <v>12874398.802302105</v>
      </c>
      <c r="J20" s="31">
        <v>180762.35661037825</v>
      </c>
      <c r="K20" s="31">
        <v>356855.1971383678</v>
      </c>
      <c r="L20" s="34">
        <f t="shared" si="1"/>
        <v>13231253.999440473</v>
      </c>
      <c r="M20" s="34">
        <v>408167.36118062586</v>
      </c>
      <c r="N20" s="31">
        <v>805790.80108760274</v>
      </c>
      <c r="O20" s="36">
        <f t="shared" si="2"/>
        <v>14037044.800528076</v>
      </c>
    </row>
    <row r="21" spans="1:15" ht="16.5" x14ac:dyDescent="0.3">
      <c r="A21" s="3" t="s">
        <v>140</v>
      </c>
      <c r="B21" s="5">
        <v>0.20783099999999999</v>
      </c>
      <c r="C21" s="5">
        <v>0.28643800000000003</v>
      </c>
      <c r="D21" s="5">
        <v>0.27762690600806572</v>
      </c>
      <c r="E21" s="5">
        <v>0.49426900000000001</v>
      </c>
      <c r="F21" s="8">
        <v>0.48545771140437655</v>
      </c>
      <c r="G21" s="9">
        <f t="shared" si="0"/>
        <v>-1.7826909224781362E-2</v>
      </c>
      <c r="H21" s="31">
        <v>604752.64641024545</v>
      </c>
      <c r="I21" s="31">
        <v>1193883.1120676338</v>
      </c>
      <c r="J21" s="31">
        <v>16762.656506810104</v>
      </c>
      <c r="K21" s="31">
        <v>33092.294239081762</v>
      </c>
      <c r="L21" s="34">
        <f t="shared" si="1"/>
        <v>1226975.4063067154</v>
      </c>
      <c r="M21" s="34">
        <v>37850.631077516591</v>
      </c>
      <c r="N21" s="31">
        <v>74723.491484970582</v>
      </c>
      <c r="O21" s="36">
        <f t="shared" si="2"/>
        <v>1301698.897791686</v>
      </c>
    </row>
    <row r="22" spans="1:15" ht="16.5" x14ac:dyDescent="0.3">
      <c r="A22" s="3" t="s">
        <v>138</v>
      </c>
      <c r="B22" s="5">
        <v>0.25254900000000002</v>
      </c>
      <c r="C22" s="5">
        <v>0.23236699999999999</v>
      </c>
      <c r="D22" s="5">
        <v>0.22772263682166138</v>
      </c>
      <c r="E22" s="5">
        <v>0.48491600000000001</v>
      </c>
      <c r="F22" s="8">
        <v>0.48027144429697249</v>
      </c>
      <c r="G22" s="9">
        <f t="shared" si="0"/>
        <v>-9.5780623923061858E-3</v>
      </c>
      <c r="H22" s="31">
        <v>318773.73239151388</v>
      </c>
      <c r="I22" s="31">
        <v>629312.79082790972</v>
      </c>
      <c r="J22" s="31">
        <v>8835.834966893075</v>
      </c>
      <c r="K22" s="31">
        <v>17443.419570973219</v>
      </c>
      <c r="L22" s="34">
        <f t="shared" si="1"/>
        <v>646756.21039888298</v>
      </c>
      <c r="M22" s="34">
        <v>19951.606683452614</v>
      </c>
      <c r="N22" s="31">
        <v>39387.816521982008</v>
      </c>
      <c r="O22" s="36">
        <f t="shared" si="2"/>
        <v>686144.02692086494</v>
      </c>
    </row>
    <row r="23" spans="1:15" ht="16.5" x14ac:dyDescent="0.3">
      <c r="A23" s="3" t="s">
        <v>136</v>
      </c>
      <c r="B23" s="5">
        <v>6.9750000000000003E-3</v>
      </c>
      <c r="C23" s="5">
        <v>0.22852799999999998</v>
      </c>
      <c r="D23" s="5">
        <v>0.22325384907422249</v>
      </c>
      <c r="E23" s="5">
        <v>0.23550299999999999</v>
      </c>
      <c r="F23" s="8">
        <v>0.2302287567832477</v>
      </c>
      <c r="G23" s="9">
        <f t="shared" si="0"/>
        <v>-2.2395651931195304E-2</v>
      </c>
      <c r="H23" s="31">
        <v>361991.60980001092</v>
      </c>
      <c r="I23" s="31">
        <v>714632.12640037795</v>
      </c>
      <c r="J23" s="31">
        <v>10033.756858185807</v>
      </c>
      <c r="K23" s="31">
        <v>19808.318218511045</v>
      </c>
      <c r="L23" s="34">
        <f t="shared" si="1"/>
        <v>734440.44461888901</v>
      </c>
      <c r="M23" s="34">
        <v>22656.553810930811</v>
      </c>
      <c r="N23" s="31">
        <v>44727.835641702164</v>
      </c>
      <c r="O23" s="36">
        <f t="shared" si="2"/>
        <v>779168.28026059119</v>
      </c>
    </row>
    <row r="24" spans="1:15" ht="16.5" x14ac:dyDescent="0.3">
      <c r="A24" s="3" t="s">
        <v>141</v>
      </c>
      <c r="B24" s="5">
        <v>4.7985E-2</v>
      </c>
      <c r="C24" s="5">
        <v>0.21417000000000003</v>
      </c>
      <c r="D24" s="5">
        <v>0.20807669780780635</v>
      </c>
      <c r="E24" s="5">
        <v>0.26215500000000003</v>
      </c>
      <c r="F24" s="8">
        <v>0.25606159516131438</v>
      </c>
      <c r="G24" s="9">
        <f t="shared" si="0"/>
        <v>-2.3243519439589688E-2</v>
      </c>
      <c r="H24" s="31">
        <v>418213.82444271073</v>
      </c>
      <c r="I24" s="31">
        <v>825624.20387766592</v>
      </c>
      <c r="J24" s="31">
        <v>11592.135606425931</v>
      </c>
      <c r="K24" s="31">
        <v>22884.81913301364</v>
      </c>
      <c r="L24" s="34">
        <f t="shared" si="1"/>
        <v>848509.02301067952</v>
      </c>
      <c r="M24" s="34">
        <v>26175.424406096572</v>
      </c>
      <c r="N24" s="31">
        <v>51674.676142619748</v>
      </c>
      <c r="O24" s="36">
        <f t="shared" si="2"/>
        <v>900183.69915329921</v>
      </c>
    </row>
    <row r="25" spans="1:15" ht="16.5" x14ac:dyDescent="0.3">
      <c r="A25" s="3" t="s">
        <v>156</v>
      </c>
      <c r="B25" s="5">
        <v>0.63570099999999996</v>
      </c>
      <c r="C25" s="5">
        <v>0.22705700000000006</v>
      </c>
      <c r="D25" s="5">
        <v>0.21560757501751021</v>
      </c>
      <c r="E25" s="5">
        <v>0.86275800000000002</v>
      </c>
      <c r="F25" s="8">
        <v>0.85130823375663622</v>
      </c>
      <c r="G25" s="9">
        <f t="shared" si="0"/>
        <v>-1.3271121500309291E-2</v>
      </c>
      <c r="H25" s="31">
        <v>785841.52151051909</v>
      </c>
      <c r="I25" s="31">
        <v>1551382.9114465669</v>
      </c>
      <c r="J25" s="31">
        <v>21782.114674590062</v>
      </c>
      <c r="K25" s="31">
        <v>43001.546185004154</v>
      </c>
      <c r="L25" s="34">
        <f t="shared" si="1"/>
        <v>1594384.457631571</v>
      </c>
      <c r="M25" s="34">
        <v>49184.733117994387</v>
      </c>
      <c r="N25" s="31">
        <v>97098.909098932272</v>
      </c>
      <c r="O25" s="36">
        <f t="shared" si="2"/>
        <v>1691483.3667305033</v>
      </c>
    </row>
    <row r="26" spans="1:15" ht="16.5" x14ac:dyDescent="0.3">
      <c r="A26" s="3" t="s">
        <v>185</v>
      </c>
      <c r="B26" s="5">
        <v>2.6915999999999999E-2</v>
      </c>
      <c r="C26" s="5">
        <v>0.17804400000000001</v>
      </c>
      <c r="D26" s="5">
        <v>0.17331086479888411</v>
      </c>
      <c r="E26" s="5">
        <v>0.20496</v>
      </c>
      <c r="F26" s="8">
        <v>0.20022678453469211</v>
      </c>
      <c r="G26" s="9">
        <f t="shared" si="0"/>
        <v>-2.3093361950175084E-2</v>
      </c>
      <c r="H26" s="31">
        <v>324858.79308238626</v>
      </c>
      <c r="I26" s="31">
        <v>641325.72080492205</v>
      </c>
      <c r="J26" s="31">
        <v>9004.5019132712623</v>
      </c>
      <c r="K26" s="31">
        <v>17776.396400492264</v>
      </c>
      <c r="L26" s="34">
        <f t="shared" si="1"/>
        <v>659102.11720541434</v>
      </c>
      <c r="M26" s="34">
        <v>20332.462209528545</v>
      </c>
      <c r="N26" s="31">
        <v>40139.689181686314</v>
      </c>
      <c r="O26" s="36">
        <f t="shared" si="2"/>
        <v>699241.8063871006</v>
      </c>
    </row>
    <row r="27" spans="1:15" ht="16.5" x14ac:dyDescent="0.3">
      <c r="A27" s="3" t="s">
        <v>131</v>
      </c>
      <c r="B27" s="5">
        <v>1.2975E-2</v>
      </c>
      <c r="C27" s="5">
        <v>0.250197</v>
      </c>
      <c r="D27" s="5">
        <v>0.24417542331734793</v>
      </c>
      <c r="E27" s="5">
        <v>0.26317200000000002</v>
      </c>
      <c r="F27" s="8">
        <v>0.25715032023442264</v>
      </c>
      <c r="G27" s="9">
        <f t="shared" si="0"/>
        <v>-2.2881156679195991E-2</v>
      </c>
      <c r="H27" s="31">
        <v>413291.0566425845</v>
      </c>
      <c r="I27" s="31">
        <v>815905.83492783562</v>
      </c>
      <c r="J27" s="31">
        <v>11455.685330125038</v>
      </c>
      <c r="K27" s="31">
        <v>22615.443411419707</v>
      </c>
      <c r="L27" s="34">
        <f t="shared" si="1"/>
        <v>838521.27833925537</v>
      </c>
      <c r="M27" s="34">
        <v>25867.31518327794</v>
      </c>
      <c r="N27" s="31">
        <v>51066.416881616184</v>
      </c>
      <c r="O27" s="36">
        <f t="shared" si="2"/>
        <v>889587.6952208716</v>
      </c>
    </row>
    <row r="28" spans="1:15" ht="16.5" x14ac:dyDescent="0.3">
      <c r="A28" s="3" t="s">
        <v>142</v>
      </c>
      <c r="B28" s="5">
        <v>2.7132E-2</v>
      </c>
      <c r="C28" s="5">
        <v>0.187527</v>
      </c>
      <c r="D28" s="5">
        <v>0.18188386904246143</v>
      </c>
      <c r="E28" s="5">
        <v>0.21465899999999999</v>
      </c>
      <c r="F28" s="8">
        <v>0.20901578525505426</v>
      </c>
      <c r="G28" s="9">
        <f t="shared" si="0"/>
        <v>-2.6289206345625926E-2</v>
      </c>
      <c r="H28" s="31">
        <v>387315.54576050676</v>
      </c>
      <c r="I28" s="31">
        <v>764625.82159755204</v>
      </c>
      <c r="J28" s="31">
        <v>10735.690851242281</v>
      </c>
      <c r="K28" s="31">
        <v>21194.05360151561</v>
      </c>
      <c r="L28" s="34">
        <f t="shared" si="1"/>
        <v>785819.87519906764</v>
      </c>
      <c r="M28" s="34">
        <v>24241.543910868466</v>
      </c>
      <c r="N28" s="31">
        <v>47856.871825904796</v>
      </c>
      <c r="O28" s="36">
        <f t="shared" si="2"/>
        <v>833676.74702497246</v>
      </c>
    </row>
    <row r="29" spans="1:15" ht="16.5" x14ac:dyDescent="0.3">
      <c r="A29" s="3" t="s">
        <v>143</v>
      </c>
      <c r="B29" s="5">
        <v>7.6769999999999998E-3</v>
      </c>
      <c r="C29" s="5">
        <v>0.23043000000000002</v>
      </c>
      <c r="D29" s="5">
        <v>0.22506095021345932</v>
      </c>
      <c r="E29" s="5">
        <v>0.23810700000000001</v>
      </c>
      <c r="F29" s="8">
        <v>0.23273785691667054</v>
      </c>
      <c r="G29" s="9">
        <f t="shared" si="0"/>
        <v>-2.2549287015205199E-2</v>
      </c>
      <c r="H29" s="31">
        <v>368504.95286371</v>
      </c>
      <c r="I29" s="31">
        <v>727490.5575837912</v>
      </c>
      <c r="J29" s="31">
        <v>10214.295022236649</v>
      </c>
      <c r="K29" s="31">
        <v>20164.730821950536</v>
      </c>
      <c r="L29" s="34">
        <f t="shared" si="1"/>
        <v>747655.2884057418</v>
      </c>
      <c r="M29" s="34">
        <v>23064.214937920216</v>
      </c>
      <c r="N29" s="31">
        <v>45532.627051625073</v>
      </c>
      <c r="O29" s="36">
        <f t="shared" si="2"/>
        <v>793187.91545736685</v>
      </c>
    </row>
    <row r="30" spans="1:15" ht="16.5" x14ac:dyDescent="0.3">
      <c r="A30" s="3" t="s">
        <v>100</v>
      </c>
      <c r="B30" s="5">
        <v>7.8129960000000001</v>
      </c>
      <c r="C30" s="5">
        <v>0.75344999999999906</v>
      </c>
      <c r="D30" s="5">
        <v>0.50606762361296787</v>
      </c>
      <c r="E30" s="5">
        <v>8.5664459999999991</v>
      </c>
      <c r="F30" s="8">
        <v>8.3190602887811487</v>
      </c>
      <c r="G30" s="9">
        <f t="shared" si="0"/>
        <v>-2.887845335380046E-2</v>
      </c>
      <c r="H30" s="31">
        <v>16979033.420604229</v>
      </c>
      <c r="I30" s="31">
        <v>33519458.542956308</v>
      </c>
      <c r="J30" s="31">
        <v>470628.29197470658</v>
      </c>
      <c r="K30" s="31">
        <v>929099.15018160827</v>
      </c>
      <c r="L30" s="34">
        <f t="shared" si="1"/>
        <v>34448557.693137914</v>
      </c>
      <c r="M30" s="34">
        <v>1062694.2004651502</v>
      </c>
      <c r="N30" s="31">
        <v>2097936.514637243</v>
      </c>
      <c r="O30" s="36">
        <f t="shared" si="2"/>
        <v>36546494.207775161</v>
      </c>
    </row>
    <row r="31" spans="1:15" ht="16.5" x14ac:dyDescent="0.3">
      <c r="A31" s="3" t="s">
        <v>177</v>
      </c>
      <c r="B31" s="5">
        <v>1.2225E-2</v>
      </c>
      <c r="C31" s="5">
        <v>0.19727299999999998</v>
      </c>
      <c r="D31" s="5">
        <v>0.19036849640018738</v>
      </c>
      <c r="E31" s="5">
        <v>0.20949799999999999</v>
      </c>
      <c r="F31" s="8">
        <v>0.20259341518729265</v>
      </c>
      <c r="G31" s="9">
        <f t="shared" si="0"/>
        <v>-3.2957760039271644E-2</v>
      </c>
      <c r="H31" s="31">
        <v>473888.22787199542</v>
      </c>
      <c r="I31" s="31">
        <v>935534.81017796975</v>
      </c>
      <c r="J31" s="31">
        <v>13135.330012347666</v>
      </c>
      <c r="K31" s="31">
        <v>25931.343610092787</v>
      </c>
      <c r="L31" s="34">
        <f t="shared" si="1"/>
        <v>961466.15378806251</v>
      </c>
      <c r="M31" s="34">
        <v>29660.008255661465</v>
      </c>
      <c r="N31" s="31">
        <v>58553.828859476169</v>
      </c>
      <c r="O31" s="36">
        <f t="shared" si="2"/>
        <v>1020019.9826475387</v>
      </c>
    </row>
    <row r="32" spans="1:15" ht="16.5" x14ac:dyDescent="0.3">
      <c r="A32" s="3" t="s">
        <v>112</v>
      </c>
      <c r="B32" s="5">
        <v>4.6669000000000002E-2</v>
      </c>
      <c r="C32" s="5">
        <v>0.26202300000000001</v>
      </c>
      <c r="D32" s="5">
        <v>0.24456890843211715</v>
      </c>
      <c r="E32" s="5">
        <v>0.30869200000000002</v>
      </c>
      <c r="F32" s="8">
        <v>0.29123779168466968</v>
      </c>
      <c r="G32" s="9">
        <f t="shared" si="0"/>
        <v>-5.6542470538045508E-2</v>
      </c>
      <c r="H32" s="31">
        <v>1197949.4889016114</v>
      </c>
      <c r="I32" s="31">
        <v>2364953.1298445542</v>
      </c>
      <c r="J32" s="31">
        <v>33205.006896892679</v>
      </c>
      <c r="K32" s="31">
        <v>65552.250503748874</v>
      </c>
      <c r="L32" s="34">
        <f t="shared" si="1"/>
        <v>2430505.3803483029</v>
      </c>
      <c r="M32" s="34">
        <v>74978.000382581027</v>
      </c>
      <c r="N32" s="31">
        <v>148019.14297476242</v>
      </c>
      <c r="O32" s="36">
        <f t="shared" si="2"/>
        <v>2578524.5233230651</v>
      </c>
    </row>
    <row r="33" spans="1:15" ht="16.5" x14ac:dyDescent="0.3">
      <c r="A33" s="3" t="s">
        <v>163</v>
      </c>
      <c r="B33" s="5">
        <v>1.3984E-2</v>
      </c>
      <c r="C33" s="5">
        <v>0.23886800000000002</v>
      </c>
      <c r="D33" s="5">
        <v>0.23201341596720693</v>
      </c>
      <c r="E33" s="5">
        <v>0.25285200000000002</v>
      </c>
      <c r="F33" s="8">
        <v>0.24599731735514585</v>
      </c>
      <c r="G33" s="9">
        <f t="shared" si="0"/>
        <v>-2.7109465793642817E-2</v>
      </c>
      <c r="H33" s="31">
        <v>470463.25004459918</v>
      </c>
      <c r="I33" s="31">
        <v>928773.32974194933</v>
      </c>
      <c r="J33" s="31">
        <v>13040.395782287058</v>
      </c>
      <c r="K33" s="31">
        <v>25743.927524029699</v>
      </c>
      <c r="L33" s="34">
        <f t="shared" si="1"/>
        <v>954517.25726597907</v>
      </c>
      <c r="M33" s="34">
        <v>29445.643634087639</v>
      </c>
      <c r="N33" s="31">
        <v>58130.63715780952</v>
      </c>
      <c r="O33" s="36">
        <f t="shared" si="2"/>
        <v>1012647.8944237886</v>
      </c>
    </row>
    <row r="34" spans="1:15" ht="16.5" x14ac:dyDescent="0.3">
      <c r="A34" s="3" t="s">
        <v>101</v>
      </c>
      <c r="B34" s="5">
        <v>0.193188</v>
      </c>
      <c r="C34" s="5">
        <v>0.31800099999999998</v>
      </c>
      <c r="D34" s="5">
        <v>0.25254900369078204</v>
      </c>
      <c r="E34" s="5">
        <v>0.511189</v>
      </c>
      <c r="F34" s="8">
        <v>0.44573682500986195</v>
      </c>
      <c r="G34" s="9">
        <f t="shared" si="0"/>
        <v>-0.12803909119745938</v>
      </c>
      <c r="H34" s="31">
        <v>4492234.6611428447</v>
      </c>
      <c r="I34" s="31">
        <v>8868424.3536903523</v>
      </c>
      <c r="J34" s="31">
        <v>124516.67143535137</v>
      </c>
      <c r="K34" s="31">
        <v>245816.78489538201</v>
      </c>
      <c r="L34" s="34">
        <f t="shared" si="1"/>
        <v>9114241.1385857351</v>
      </c>
      <c r="M34" s="34">
        <v>281162.74956687773</v>
      </c>
      <c r="N34" s="31">
        <v>555062.40517165908</v>
      </c>
      <c r="O34" s="36">
        <f t="shared" si="2"/>
        <v>9669303.543757394</v>
      </c>
    </row>
    <row r="35" spans="1:15" ht="16.5" x14ac:dyDescent="0.3">
      <c r="A35" s="3" t="s">
        <v>102</v>
      </c>
      <c r="B35" s="5">
        <v>0.98261699999999996</v>
      </c>
      <c r="C35" s="5">
        <v>0.19987600000000005</v>
      </c>
      <c r="D35" s="5">
        <v>0.16639824423480742</v>
      </c>
      <c r="E35" s="5">
        <v>1.182493</v>
      </c>
      <c r="F35" s="8">
        <v>1.1490147836333779</v>
      </c>
      <c r="G35" s="9">
        <f t="shared" si="0"/>
        <v>-2.8311555642715924E-2</v>
      </c>
      <c r="H35" s="31">
        <v>2297738.8295811415</v>
      </c>
      <c r="I35" s="31">
        <v>4536121.6703433031</v>
      </c>
      <c r="J35" s="31">
        <v>63689.190896901302</v>
      </c>
      <c r="K35" s="31">
        <v>125733.14045736426</v>
      </c>
      <c r="L35" s="34">
        <f t="shared" si="1"/>
        <v>4661854.8108006679</v>
      </c>
      <c r="M35" s="34">
        <v>143812.29295516293</v>
      </c>
      <c r="N35" s="31">
        <v>283909.57672704349</v>
      </c>
      <c r="O35" s="36">
        <f t="shared" si="2"/>
        <v>4945764.3875277117</v>
      </c>
    </row>
    <row r="36" spans="1:15" ht="16.5" x14ac:dyDescent="0.3">
      <c r="A36" s="3" t="s">
        <v>126</v>
      </c>
      <c r="B36" s="5">
        <v>1.1298000000000001E-2</v>
      </c>
      <c r="C36" s="5">
        <v>0.17999499999999999</v>
      </c>
      <c r="D36" s="5">
        <v>0.17023887663960052</v>
      </c>
      <c r="E36" s="5">
        <v>0.19129299999999999</v>
      </c>
      <c r="F36" s="8">
        <v>0.18153680386759397</v>
      </c>
      <c r="G36" s="9">
        <f t="shared" si="0"/>
        <v>-5.1001323270616461E-2</v>
      </c>
      <c r="H36" s="31">
        <v>669605.28712003492</v>
      </c>
      <c r="I36" s="31">
        <v>1321913.0975104487</v>
      </c>
      <c r="J36" s="31">
        <v>18560.255155167717</v>
      </c>
      <c r="K36" s="31">
        <v>36641.055342135951</v>
      </c>
      <c r="L36" s="34">
        <f t="shared" si="1"/>
        <v>1358554.1528525846</v>
      </c>
      <c r="M36" s="34">
        <v>41909.668094518362</v>
      </c>
      <c r="N36" s="31">
        <v>82736.711062629794</v>
      </c>
      <c r="O36" s="36">
        <f t="shared" si="2"/>
        <v>1441290.8639152143</v>
      </c>
    </row>
    <row r="37" spans="1:15" ht="16.5" x14ac:dyDescent="0.3">
      <c r="A37" s="3" t="s">
        <v>119</v>
      </c>
      <c r="B37" s="5">
        <v>2.1654E-2</v>
      </c>
      <c r="C37" s="5">
        <v>0.20500299999999999</v>
      </c>
      <c r="D37" s="5">
        <v>0.18986818262718924</v>
      </c>
      <c r="E37" s="5">
        <v>0.226657</v>
      </c>
      <c r="F37" s="8">
        <v>0.21152209783508563</v>
      </c>
      <c r="G37" s="9">
        <f t="shared" si="0"/>
        <v>-6.6774474933111949E-2</v>
      </c>
      <c r="H37" s="31">
        <v>1038766.5819887351</v>
      </c>
      <c r="I37" s="31">
        <v>2050699.384249209</v>
      </c>
      <c r="J37" s="31">
        <v>28792.742798215419</v>
      </c>
      <c r="K37" s="31">
        <v>56841.701447598665</v>
      </c>
      <c r="L37" s="34">
        <f t="shared" si="1"/>
        <v>2107541.0856968076</v>
      </c>
      <c r="M37" s="34">
        <v>65014.962570062722</v>
      </c>
      <c r="N37" s="31">
        <v>128350.43600859586</v>
      </c>
      <c r="O37" s="36">
        <f t="shared" si="2"/>
        <v>2235891.5217054035</v>
      </c>
    </row>
    <row r="38" spans="1:15" ht="16.5" x14ac:dyDescent="0.3">
      <c r="A38" s="3" t="s">
        <v>120</v>
      </c>
      <c r="B38" s="5">
        <v>0.14274800000000001</v>
      </c>
      <c r="C38" s="5">
        <v>0.37456999999999996</v>
      </c>
      <c r="D38" s="5">
        <v>0.3177072965329874</v>
      </c>
      <c r="E38" s="5">
        <v>0.51731799999999994</v>
      </c>
      <c r="F38" s="8">
        <v>0.46045511195200051</v>
      </c>
      <c r="G38" s="9">
        <f t="shared" si="0"/>
        <v>-0.10991863427910775</v>
      </c>
      <c r="H38" s="31">
        <v>3902718.8425808102</v>
      </c>
      <c r="I38" s="31">
        <v>7704621.2942813402</v>
      </c>
      <c r="J38" s="31">
        <v>108176.35241311288</v>
      </c>
      <c r="K38" s="31">
        <v>213558.25565661269</v>
      </c>
      <c r="L38" s="34">
        <f t="shared" si="1"/>
        <v>7918179.5499379532</v>
      </c>
      <c r="M38" s="34">
        <v>244265.7704545036</v>
      </c>
      <c r="N38" s="31">
        <v>482221.58254763851</v>
      </c>
      <c r="O38" s="36">
        <f t="shared" si="2"/>
        <v>8400401.1324855909</v>
      </c>
    </row>
    <row r="39" spans="1:15" ht="16.5" x14ac:dyDescent="0.3">
      <c r="A39" s="3" t="s">
        <v>173</v>
      </c>
      <c r="B39" s="5">
        <v>0.30165500000000001</v>
      </c>
      <c r="C39" s="5">
        <v>0.20788700000000004</v>
      </c>
      <c r="D39" s="5">
        <v>0.20172663147011421</v>
      </c>
      <c r="E39" s="5">
        <v>0.50954200000000005</v>
      </c>
      <c r="F39" s="8">
        <v>0.50338142968140853</v>
      </c>
      <c r="G39" s="9">
        <f t="shared" si="0"/>
        <v>-1.2090407304189865E-2</v>
      </c>
      <c r="H39" s="31">
        <v>422823.64981384575</v>
      </c>
      <c r="I39" s="31">
        <v>834724.77200721088</v>
      </c>
      <c r="J39" s="31">
        <v>11719.911681010155</v>
      </c>
      <c r="K39" s="31">
        <v>23137.070526170693</v>
      </c>
      <c r="L39" s="34">
        <f t="shared" si="1"/>
        <v>857861.84253338154</v>
      </c>
      <c r="M39" s="34">
        <v>26463.946995439939</v>
      </c>
      <c r="N39" s="31">
        <v>52244.268105402829</v>
      </c>
      <c r="O39" s="36">
        <f t="shared" si="2"/>
        <v>910106.11063878436</v>
      </c>
    </row>
    <row r="40" spans="1:15" ht="16.5" x14ac:dyDescent="0.3">
      <c r="A40" s="3" t="s">
        <v>114</v>
      </c>
      <c r="B40" s="5">
        <v>0.14197799999999999</v>
      </c>
      <c r="C40" s="5">
        <v>0.16842600000000002</v>
      </c>
      <c r="D40" s="5">
        <v>0.14003110874524377</v>
      </c>
      <c r="E40" s="5">
        <v>0.31040400000000001</v>
      </c>
      <c r="F40" s="8">
        <v>0.28200899569731053</v>
      </c>
      <c r="G40" s="9">
        <f t="shared" si="0"/>
        <v>-9.1477572140466923E-2</v>
      </c>
      <c r="H40" s="31">
        <v>1948858.4229792431</v>
      </c>
      <c r="I40" s="31">
        <v>3847373.2571768067</v>
      </c>
      <c r="J40" s="31">
        <v>54018.85302812478</v>
      </c>
      <c r="K40" s="31">
        <v>106642.2722519055</v>
      </c>
      <c r="L40" s="34">
        <f t="shared" si="1"/>
        <v>3954015.5294287121</v>
      </c>
      <c r="M40" s="34">
        <v>121976.35120468377</v>
      </c>
      <c r="N40" s="31">
        <v>240801.76687001166</v>
      </c>
      <c r="O40" s="36">
        <f t="shared" si="2"/>
        <v>4194817.2962987237</v>
      </c>
    </row>
    <row r="41" spans="1:15" ht="16.5" x14ac:dyDescent="0.3">
      <c r="A41" s="3" t="s">
        <v>121</v>
      </c>
      <c r="B41" s="5">
        <v>6.326E-3</v>
      </c>
      <c r="C41" s="5">
        <v>0.18171999999999999</v>
      </c>
      <c r="D41" s="5">
        <v>0.17563902461407443</v>
      </c>
      <c r="E41" s="5">
        <v>0.18804599999999999</v>
      </c>
      <c r="F41" s="8">
        <v>0.1819649516704378</v>
      </c>
      <c r="G41" s="9">
        <f t="shared" si="0"/>
        <v>-3.2338089241792933E-2</v>
      </c>
      <c r="H41" s="31">
        <v>417365.7496677544</v>
      </c>
      <c r="I41" s="31">
        <v>823949.96209038142</v>
      </c>
      <c r="J41" s="31">
        <v>11568.628497810452</v>
      </c>
      <c r="K41" s="31">
        <v>22838.412159590458</v>
      </c>
      <c r="L41" s="34">
        <f t="shared" si="1"/>
        <v>846788.37424997194</v>
      </c>
      <c r="M41" s="34">
        <v>26122.344579785015</v>
      </c>
      <c r="N41" s="31">
        <v>51569.887666536153</v>
      </c>
      <c r="O41" s="36">
        <f t="shared" si="2"/>
        <v>898358.26191650808</v>
      </c>
    </row>
    <row r="42" spans="1:15" ht="16.5" x14ac:dyDescent="0.3">
      <c r="A42" s="3" t="s">
        <v>132</v>
      </c>
      <c r="B42" s="5">
        <v>4.6991240000000003</v>
      </c>
      <c r="C42" s="5">
        <v>0.38816299999999959</v>
      </c>
      <c r="D42" s="5">
        <v>0.34740699586209167</v>
      </c>
      <c r="E42" s="5">
        <v>5.0872869999999999</v>
      </c>
      <c r="F42" s="8">
        <v>5.0465289728781482</v>
      </c>
      <c r="G42" s="9">
        <f t="shared" si="0"/>
        <v>-8.011741252626714E-3</v>
      </c>
      <c r="H42" s="31">
        <v>2797380.2579390407</v>
      </c>
      <c r="I42" s="31">
        <v>5522497.6158587029</v>
      </c>
      <c r="J42" s="31">
        <v>77538.353343481198</v>
      </c>
      <c r="K42" s="31">
        <v>153073.70896814126</v>
      </c>
      <c r="L42" s="34">
        <f t="shared" si="1"/>
        <v>5675571.324826844</v>
      </c>
      <c r="M42" s="34">
        <v>175084.15838324651</v>
      </c>
      <c r="N42" s="31">
        <v>345645.48187612783</v>
      </c>
      <c r="O42" s="36">
        <f t="shared" si="2"/>
        <v>6021216.8067029715</v>
      </c>
    </row>
    <row r="43" spans="1:15" ht="16.5" x14ac:dyDescent="0.3">
      <c r="A43" s="3" t="s">
        <v>152</v>
      </c>
      <c r="B43" s="5">
        <v>1.4475E-2</v>
      </c>
      <c r="C43" s="5">
        <v>0.184945</v>
      </c>
      <c r="D43" s="5">
        <v>0.1821607778849664</v>
      </c>
      <c r="E43" s="5">
        <v>0.19941999999999999</v>
      </c>
      <c r="F43" s="8">
        <v>0.19663569906031997</v>
      </c>
      <c r="G43" s="9">
        <f t="shared" si="0"/>
        <v>-1.3961994482399098E-2</v>
      </c>
      <c r="H43" s="31">
        <v>191097.28882451728</v>
      </c>
      <c r="I43" s="31">
        <v>377258.08600221277</v>
      </c>
      <c r="J43" s="31">
        <v>5296.8734092566883</v>
      </c>
      <c r="K43" s="31">
        <v>10456.916141846479</v>
      </c>
      <c r="L43" s="34">
        <f t="shared" si="1"/>
        <v>387715.00214405928</v>
      </c>
      <c r="M43" s="34">
        <v>11960.514802449732</v>
      </c>
      <c r="N43" s="31">
        <v>23612.061425512053</v>
      </c>
      <c r="O43" s="36">
        <f t="shared" si="2"/>
        <v>411327.06356957136</v>
      </c>
    </row>
    <row r="44" spans="1:15" ht="16.5" x14ac:dyDescent="0.3">
      <c r="A44" s="3" t="s">
        <v>103</v>
      </c>
      <c r="B44" s="5">
        <v>0.172623</v>
      </c>
      <c r="C44" s="5">
        <v>0.36309100000000005</v>
      </c>
      <c r="D44" s="5">
        <v>0.2950085811920965</v>
      </c>
      <c r="E44" s="5">
        <v>0.53571400000000002</v>
      </c>
      <c r="F44" s="8">
        <v>0.46763139373437923</v>
      </c>
      <c r="G44" s="9">
        <f t="shared" si="0"/>
        <v>-0.12708759947587855</v>
      </c>
      <c r="H44" s="31">
        <v>4672771.2827487402</v>
      </c>
      <c r="I44" s="31">
        <v>9224833.9120849241</v>
      </c>
      <c r="J44" s="31">
        <v>129520.82212876831</v>
      </c>
      <c r="K44" s="31">
        <v>255695.81732058153</v>
      </c>
      <c r="L44" s="34">
        <f t="shared" si="1"/>
        <v>9480529.7294055056</v>
      </c>
      <c r="M44" s="34">
        <v>292462.28682553791</v>
      </c>
      <c r="N44" s="31">
        <v>577369.58611145441</v>
      </c>
      <c r="O44" s="36">
        <f t="shared" si="2"/>
        <v>10057899.31551696</v>
      </c>
    </row>
    <row r="45" spans="1:15" ht="16.5" x14ac:dyDescent="0.3">
      <c r="A45" s="3" t="s">
        <v>188</v>
      </c>
      <c r="B45" s="5">
        <v>1.0792489999999999</v>
      </c>
      <c r="C45" s="5">
        <v>0.15344900000000017</v>
      </c>
      <c r="D45" s="5">
        <v>0.14896148373686285</v>
      </c>
      <c r="E45" s="5">
        <v>1.2326980000000001</v>
      </c>
      <c r="F45" s="8">
        <v>1.228209991388735</v>
      </c>
      <c r="G45" s="9">
        <f t="shared" si="0"/>
        <v>-3.6408014057498495E-3</v>
      </c>
      <c r="H45" s="31">
        <v>308029.30301506817</v>
      </c>
      <c r="I45" s="31">
        <v>608101.48591261043</v>
      </c>
      <c r="J45" s="31">
        <v>8538.0186942927539</v>
      </c>
      <c r="K45" s="31">
        <v>16855.480319335358</v>
      </c>
      <c r="L45" s="34">
        <f t="shared" si="1"/>
        <v>624956.96623194579</v>
      </c>
      <c r="M45" s="34">
        <v>19279.127720557153</v>
      </c>
      <c r="N45" s="31">
        <v>38060.230306713078</v>
      </c>
      <c r="O45" s="36">
        <f t="shared" si="2"/>
        <v>663017.19653865881</v>
      </c>
    </row>
    <row r="46" spans="1:15" ht="16.5" x14ac:dyDescent="0.3">
      <c r="A46" s="3" t="s">
        <v>104</v>
      </c>
      <c r="B46" s="5">
        <v>9.3790999999999999E-2</v>
      </c>
      <c r="C46" s="5">
        <v>0.26588400000000001</v>
      </c>
      <c r="D46" s="5">
        <v>0.22648701897310769</v>
      </c>
      <c r="E46" s="5">
        <v>0.35967500000000002</v>
      </c>
      <c r="F46" s="8">
        <v>0.32027789058445999</v>
      </c>
      <c r="G46" s="9">
        <f t="shared" si="0"/>
        <v>-0.109535301078863</v>
      </c>
      <c r="H46" s="31">
        <v>2703975.2382864691</v>
      </c>
      <c r="I46" s="31">
        <v>5338100.4475164209</v>
      </c>
      <c r="J46" s="31">
        <v>74949.334064704948</v>
      </c>
      <c r="K46" s="31">
        <v>147962.55085730652</v>
      </c>
      <c r="L46" s="34">
        <f t="shared" si="1"/>
        <v>5486062.9983737273</v>
      </c>
      <c r="M46" s="34">
        <v>169238.06748865684</v>
      </c>
      <c r="N46" s="31">
        <v>334104.31834076683</v>
      </c>
      <c r="O46" s="36">
        <f t="shared" si="2"/>
        <v>5820167.3167144945</v>
      </c>
    </row>
    <row r="47" spans="1:15" ht="16.5" x14ac:dyDescent="0.3">
      <c r="A47" s="3" t="s">
        <v>178</v>
      </c>
      <c r="B47" s="5">
        <v>1.1565000000000001E-2</v>
      </c>
      <c r="C47" s="5">
        <v>0.197412</v>
      </c>
      <c r="D47" s="5">
        <v>0.18882593413055829</v>
      </c>
      <c r="E47" s="5">
        <v>0.208977</v>
      </c>
      <c r="F47" s="8">
        <v>0.20039085380059643</v>
      </c>
      <c r="G47" s="9">
        <f t="shared" si="0"/>
        <v>-4.1086560719139298E-2</v>
      </c>
      <c r="H47" s="31">
        <v>589300.25730103254</v>
      </c>
      <c r="I47" s="31">
        <v>1163377.5053404954</v>
      </c>
      <c r="J47" s="31">
        <v>16334.344051486638</v>
      </c>
      <c r="K47" s="31">
        <v>32246.733644788768</v>
      </c>
      <c r="L47" s="34">
        <f t="shared" si="1"/>
        <v>1195624.2389852842</v>
      </c>
      <c r="M47" s="34">
        <v>36883.487431414542</v>
      </c>
      <c r="N47" s="31">
        <v>72814.187783897622</v>
      </c>
      <c r="O47" s="36">
        <f t="shared" si="2"/>
        <v>1268438.4267691819</v>
      </c>
    </row>
    <row r="48" spans="1:15" ht="16.5" x14ac:dyDescent="0.3">
      <c r="A48" s="3" t="s">
        <v>199</v>
      </c>
      <c r="B48" s="5">
        <v>0.18499499999999999</v>
      </c>
      <c r="C48" s="5">
        <v>0.27850300000000006</v>
      </c>
      <c r="D48" s="5">
        <v>0.22951241797327054</v>
      </c>
      <c r="E48" s="5">
        <v>0.46349800000000002</v>
      </c>
      <c r="F48" s="8">
        <v>0.41450725181123721</v>
      </c>
      <c r="G48" s="9">
        <f t="shared" si="0"/>
        <v>-0.10569786318120644</v>
      </c>
      <c r="H48" s="31">
        <v>3362423.5882465579</v>
      </c>
      <c r="I48" s="31">
        <v>6637987.8805891424</v>
      </c>
      <c r="J48" s="31">
        <v>93200.33897286607</v>
      </c>
      <c r="K48" s="31">
        <v>183993.09436539677</v>
      </c>
      <c r="L48" s="34">
        <f t="shared" si="1"/>
        <v>6821980.974954539</v>
      </c>
      <c r="M48" s="34">
        <v>210449.43832907826</v>
      </c>
      <c r="N48" s="31">
        <v>415462.47355280514</v>
      </c>
      <c r="O48" s="36">
        <f t="shared" si="2"/>
        <v>7237443.4485073444</v>
      </c>
    </row>
    <row r="49" spans="1:15" ht="16.5" x14ac:dyDescent="0.3">
      <c r="A49" s="3" t="s">
        <v>179</v>
      </c>
      <c r="B49" s="5">
        <v>2.3157000000000001E-2</v>
      </c>
      <c r="C49" s="5">
        <v>0.25558600000000004</v>
      </c>
      <c r="D49" s="5">
        <v>0.2435493170323576</v>
      </c>
      <c r="E49" s="5">
        <v>0.27874300000000002</v>
      </c>
      <c r="F49" s="8">
        <v>0.26670621011879703</v>
      </c>
      <c r="G49" s="9">
        <f t="shared" si="0"/>
        <v>-4.3182393391772989E-2</v>
      </c>
      <c r="H49" s="31">
        <v>826131.21292578429</v>
      </c>
      <c r="I49" s="31">
        <v>1630921.5169518518</v>
      </c>
      <c r="J49" s="31">
        <v>22898.872512639035</v>
      </c>
      <c r="K49" s="31">
        <v>45206.213384114475</v>
      </c>
      <c r="L49" s="34">
        <f t="shared" si="1"/>
        <v>1676127.7303359662</v>
      </c>
      <c r="M49" s="34">
        <v>51706.409137170995</v>
      </c>
      <c r="N49" s="31">
        <v>102077.12032507811</v>
      </c>
      <c r="O49" s="36">
        <f t="shared" si="2"/>
        <v>1778204.8506610442</v>
      </c>
    </row>
    <row r="50" spans="1:15" ht="16.5" x14ac:dyDescent="0.3">
      <c r="A50" s="3" t="s">
        <v>122</v>
      </c>
      <c r="B50" s="5">
        <v>2.3307999999999999E-2</v>
      </c>
      <c r="C50" s="5">
        <v>0.22040400000000002</v>
      </c>
      <c r="D50" s="5">
        <v>0.20375793405330211</v>
      </c>
      <c r="E50" s="5">
        <v>0.24371200000000001</v>
      </c>
      <c r="F50" s="8">
        <v>0.22706584303023317</v>
      </c>
      <c r="G50" s="9">
        <f t="shared" si="0"/>
        <v>-6.8302574225999724E-2</v>
      </c>
      <c r="H50" s="31">
        <v>1142489.8152838834</v>
      </c>
      <c r="I50" s="31">
        <v>2255466.4361921679</v>
      </c>
      <c r="J50" s="31">
        <v>31667.764415438462</v>
      </c>
      <c r="K50" s="31">
        <v>62517.476123421264</v>
      </c>
      <c r="L50" s="34">
        <f t="shared" si="1"/>
        <v>2317983.9123155894</v>
      </c>
      <c r="M50" s="34">
        <v>71506.856174706016</v>
      </c>
      <c r="N50" s="31">
        <v>141166.52236378603</v>
      </c>
      <c r="O50" s="36">
        <f t="shared" si="2"/>
        <v>2459150.4346793755</v>
      </c>
    </row>
    <row r="51" spans="1:15" ht="16.5" x14ac:dyDescent="0.3">
      <c r="A51" s="3" t="s">
        <v>123</v>
      </c>
      <c r="B51" s="5">
        <v>1.3209E-2</v>
      </c>
      <c r="C51" s="5">
        <v>0.198627</v>
      </c>
      <c r="D51" s="5">
        <v>0.18787011189005526</v>
      </c>
      <c r="E51" s="5">
        <v>0.211836</v>
      </c>
      <c r="F51" s="8">
        <v>0.20107903128422619</v>
      </c>
      <c r="G51" s="9">
        <f t="shared" si="0"/>
        <v>-5.0779700880746459E-2</v>
      </c>
      <c r="H51" s="31">
        <v>738292.16097263992</v>
      </c>
      <c r="I51" s="31">
        <v>1457512.5019944366</v>
      </c>
      <c r="J51" s="31">
        <v>20464.13185542234</v>
      </c>
      <c r="K51" s="31">
        <v>40399.627137373878</v>
      </c>
      <c r="L51" s="34">
        <f t="shared" si="1"/>
        <v>1497912.1291318105</v>
      </c>
      <c r="M51" s="34">
        <v>46208.684456820134</v>
      </c>
      <c r="N51" s="31">
        <v>91223.690100953463</v>
      </c>
      <c r="O51" s="36">
        <f t="shared" si="2"/>
        <v>1589135.819232764</v>
      </c>
    </row>
    <row r="52" spans="1:15" ht="16.5" x14ac:dyDescent="0.3">
      <c r="A52" s="3" t="s">
        <v>105</v>
      </c>
      <c r="B52" s="5">
        <v>0.18162</v>
      </c>
      <c r="C52" s="5">
        <v>0.20158399999999999</v>
      </c>
      <c r="D52" s="5">
        <v>0.15582141774425701</v>
      </c>
      <c r="E52" s="5">
        <v>0.38320399999999999</v>
      </c>
      <c r="F52" s="8">
        <v>0.33744128247538208</v>
      </c>
      <c r="G52" s="9">
        <f t="shared" si="0"/>
        <v>-0.11942129394426448</v>
      </c>
      <c r="H52" s="31">
        <v>3140871.4207458049</v>
      </c>
      <c r="I52" s="31">
        <v>6200606.7582555413</v>
      </c>
      <c r="J52" s="31">
        <v>87059.311059719883</v>
      </c>
      <c r="K52" s="31">
        <v>171869.67570859339</v>
      </c>
      <c r="L52" s="34">
        <f t="shared" si="1"/>
        <v>6372476.4339641351</v>
      </c>
      <c r="M52" s="34">
        <v>196582.79482404701</v>
      </c>
      <c r="N52" s="31">
        <v>388087.39450190892</v>
      </c>
      <c r="O52" s="36">
        <f t="shared" si="2"/>
        <v>6760563.8284660438</v>
      </c>
    </row>
    <row r="53" spans="1:15" ht="16.5" x14ac:dyDescent="0.3">
      <c r="A53" s="3" t="s">
        <v>106</v>
      </c>
      <c r="B53" s="5">
        <v>2.0816349999999999</v>
      </c>
      <c r="C53" s="5">
        <v>0.47306500000000007</v>
      </c>
      <c r="D53" s="5">
        <v>0.33253539965729068</v>
      </c>
      <c r="E53" s="5">
        <v>2.5547</v>
      </c>
      <c r="F53" s="8">
        <v>2.4141694318978613</v>
      </c>
      <c r="G53" s="9">
        <f t="shared" si="0"/>
        <v>-5.5008638236246465E-2</v>
      </c>
      <c r="H53" s="31">
        <v>9645153.7183240056</v>
      </c>
      <c r="I53" s="31">
        <v>19041150.470289677</v>
      </c>
      <c r="J53" s="31">
        <v>267346.32695756573</v>
      </c>
      <c r="K53" s="31">
        <v>527786.47058855148</v>
      </c>
      <c r="L53" s="34">
        <f t="shared" si="1"/>
        <v>19568936.940878227</v>
      </c>
      <c r="M53" s="34">
        <v>603676.82100321539</v>
      </c>
      <c r="N53" s="31">
        <v>1191759.2523497629</v>
      </c>
      <c r="O53" s="36">
        <f t="shared" si="2"/>
        <v>20760696.193227991</v>
      </c>
    </row>
    <row r="54" spans="1:15" ht="16.5" x14ac:dyDescent="0.3">
      <c r="A54" s="3" t="s">
        <v>144</v>
      </c>
      <c r="B54" s="5">
        <v>0.42125899999999999</v>
      </c>
      <c r="C54" s="5">
        <v>0.41422600000000004</v>
      </c>
      <c r="D54" s="5">
        <v>0.37571606010599973</v>
      </c>
      <c r="E54" s="5">
        <v>0.83548500000000003</v>
      </c>
      <c r="F54" s="8">
        <v>0.79697474062559792</v>
      </c>
      <c r="G54" s="9">
        <f t="shared" si="0"/>
        <v>-4.6093298352935297E-2</v>
      </c>
      <c r="H54" s="31">
        <v>2643107.3069360405</v>
      </c>
      <c r="I54" s="31">
        <v>5217936.946393894</v>
      </c>
      <c r="J54" s="31">
        <v>73262.184398533776</v>
      </c>
      <c r="K54" s="31">
        <v>144631.83456209267</v>
      </c>
      <c r="L54" s="34">
        <f t="shared" si="1"/>
        <v>5362568.7809559871</v>
      </c>
      <c r="M54" s="34">
        <v>165428.42791506881</v>
      </c>
      <c r="N54" s="31">
        <v>326583.45112841256</v>
      </c>
      <c r="O54" s="36">
        <f t="shared" si="2"/>
        <v>5689152.2320844</v>
      </c>
    </row>
    <row r="55" spans="1:15" ht="16.5" x14ac:dyDescent="0.3">
      <c r="A55" s="3" t="s">
        <v>107</v>
      </c>
      <c r="B55" s="5">
        <v>1.13957</v>
      </c>
      <c r="C55" s="5">
        <v>0.78571499999999994</v>
      </c>
      <c r="D55" s="5">
        <v>0.55509869090257591</v>
      </c>
      <c r="E55" s="5">
        <v>1.9252849999999999</v>
      </c>
      <c r="F55" s="8">
        <v>1.6946680115670969</v>
      </c>
      <c r="G55" s="9">
        <f t="shared" si="0"/>
        <v>-0.1197832988014258</v>
      </c>
      <c r="H55" s="31">
        <v>15828131.441663504</v>
      </c>
      <c r="I55" s="31">
        <v>31247385.085388593</v>
      </c>
      <c r="J55" s="31">
        <v>438727.35750090331</v>
      </c>
      <c r="K55" s="31">
        <v>866121.35727152391</v>
      </c>
      <c r="L55" s="34">
        <f t="shared" si="1"/>
        <v>32113506.442660116</v>
      </c>
      <c r="M55" s="34">
        <v>990660.83861075249</v>
      </c>
      <c r="N55" s="31">
        <v>1955730.5817919604</v>
      </c>
      <c r="O55" s="36">
        <f t="shared" si="2"/>
        <v>34069237.024452075</v>
      </c>
    </row>
    <row r="56" spans="1:15" ht="16.5" x14ac:dyDescent="0.3">
      <c r="A56" s="3" t="s">
        <v>108</v>
      </c>
      <c r="B56" s="5">
        <v>2.9763000000000001E-2</v>
      </c>
      <c r="C56" s="5">
        <v>0.21948499999999999</v>
      </c>
      <c r="D56" s="5">
        <v>0.20421114491600023</v>
      </c>
      <c r="E56" s="5">
        <v>0.249248</v>
      </c>
      <c r="F56" s="8">
        <v>0.23397405112366271</v>
      </c>
      <c r="G56" s="9">
        <f t="shared" si="0"/>
        <v>-6.1280126124732326E-2</v>
      </c>
      <c r="H56" s="31">
        <v>1048309.8929125667</v>
      </c>
      <c r="I56" s="31">
        <v>2069539.4799690116</v>
      </c>
      <c r="J56" s="31">
        <v>29057.266225939849</v>
      </c>
      <c r="K56" s="31">
        <v>57363.915041836015</v>
      </c>
      <c r="L56" s="34">
        <f t="shared" si="1"/>
        <v>2126903.3950108476</v>
      </c>
      <c r="M56" s="34">
        <v>65612.265191523009</v>
      </c>
      <c r="N56" s="31">
        <v>129529.61152239991</v>
      </c>
      <c r="O56" s="36">
        <f t="shared" si="2"/>
        <v>2256433.0065332474</v>
      </c>
    </row>
    <row r="57" spans="1:15" ht="16.5" x14ac:dyDescent="0.3">
      <c r="A57" s="3" t="s">
        <v>180</v>
      </c>
      <c r="B57" s="5">
        <v>0.10406600000000001</v>
      </c>
      <c r="C57" s="5">
        <v>0.22919899999999999</v>
      </c>
      <c r="D57" s="5">
        <v>0.20961468025360755</v>
      </c>
      <c r="E57" s="5">
        <v>0.33326499999999998</v>
      </c>
      <c r="F57" s="8">
        <v>0.3136805545096103</v>
      </c>
      <c r="G57" s="9">
        <f t="shared" si="0"/>
        <v>-5.8765383374760893E-2</v>
      </c>
      <c r="H57" s="31">
        <v>1344155.8644070625</v>
      </c>
      <c r="I57" s="31">
        <v>2653589.0268988442</v>
      </c>
      <c r="J57" s="31">
        <v>37257.584866168792</v>
      </c>
      <c r="K57" s="31">
        <v>73552.718838324698</v>
      </c>
      <c r="L57" s="34">
        <f t="shared" si="1"/>
        <v>2727141.7457371689</v>
      </c>
      <c r="M57" s="34">
        <v>84128.855055623222</v>
      </c>
      <c r="N57" s="31">
        <v>166084.46425939066</v>
      </c>
      <c r="O57" s="36">
        <f t="shared" si="2"/>
        <v>2893226.2099965597</v>
      </c>
    </row>
    <row r="58" spans="1:15" ht="16.5" x14ac:dyDescent="0.3">
      <c r="A58" s="3" t="s">
        <v>189</v>
      </c>
      <c r="B58" s="5">
        <v>3.2556000000000002E-2</v>
      </c>
      <c r="C58" s="5">
        <v>0.37070599999999998</v>
      </c>
      <c r="D58" s="5">
        <v>0.36413808738979875</v>
      </c>
      <c r="E58" s="5">
        <v>0.40326200000000001</v>
      </c>
      <c r="F58" s="8">
        <v>0.39669392836852846</v>
      </c>
      <c r="G58" s="9">
        <f t="shared" si="0"/>
        <v>-1.6287355693002437E-2</v>
      </c>
      <c r="H58" s="31">
        <v>450792.03317859396</v>
      </c>
      <c r="I58" s="31">
        <v>889939.04972755141</v>
      </c>
      <c r="J58" s="31">
        <v>12495.145003554411</v>
      </c>
      <c r="K58" s="31">
        <v>24667.511074370977</v>
      </c>
      <c r="L58" s="34">
        <f t="shared" si="1"/>
        <v>914606.56080192234</v>
      </c>
      <c r="M58" s="34">
        <v>28214.449398129247</v>
      </c>
      <c r="N58" s="31">
        <v>55700.053323723077</v>
      </c>
      <c r="O58" s="36">
        <f t="shared" si="2"/>
        <v>970306.61412564537</v>
      </c>
    </row>
    <row r="59" spans="1:15" ht="16.5" x14ac:dyDescent="0.3">
      <c r="A59" s="3" t="s">
        <v>184</v>
      </c>
      <c r="B59" s="5">
        <v>2.3219E-2</v>
      </c>
      <c r="C59" s="5">
        <v>0.220442</v>
      </c>
      <c r="D59" s="5">
        <v>0.20776506994312441</v>
      </c>
      <c r="E59" s="5">
        <v>0.24366099999999999</v>
      </c>
      <c r="F59" s="8">
        <v>0.23098397734940701</v>
      </c>
      <c r="G59" s="9">
        <f t="shared" si="0"/>
        <v>-5.2027294686441294E-2</v>
      </c>
      <c r="H59" s="31">
        <v>870072.85181382298</v>
      </c>
      <c r="I59" s="31">
        <v>1717669.6790250703</v>
      </c>
      <c r="J59" s="31">
        <v>24116.8557714122</v>
      </c>
      <c r="K59" s="31">
        <v>47610.716534389154</v>
      </c>
      <c r="L59" s="34">
        <f t="shared" si="1"/>
        <v>1765280.3955594595</v>
      </c>
      <c r="M59" s="34">
        <v>54456.655493868049</v>
      </c>
      <c r="N59" s="31">
        <v>107506.5677177874</v>
      </c>
      <c r="O59" s="36">
        <f t="shared" si="2"/>
        <v>1872786.9632772468</v>
      </c>
    </row>
    <row r="60" spans="1:15" ht="16.5" x14ac:dyDescent="0.3">
      <c r="A60" s="3" t="s">
        <v>145</v>
      </c>
      <c r="B60" s="5">
        <v>1.5299400000000001</v>
      </c>
      <c r="C60" s="5">
        <v>0.45848999999999984</v>
      </c>
      <c r="D60" s="5">
        <v>0.40048987513098633</v>
      </c>
      <c r="E60" s="5">
        <v>1.9884299999999999</v>
      </c>
      <c r="F60" s="8">
        <v>1.9304291012868062</v>
      </c>
      <c r="G60" s="9">
        <f t="shared" si="0"/>
        <v>-2.9169193138905425E-2</v>
      </c>
      <c r="H60" s="31">
        <v>3980824.8941475898</v>
      </c>
      <c r="I60" s="31">
        <v>7858815.734718075</v>
      </c>
      <c r="J60" s="31">
        <v>110341.31179161044</v>
      </c>
      <c r="K60" s="31">
        <v>217832.24842976258</v>
      </c>
      <c r="L60" s="34">
        <f t="shared" si="1"/>
        <v>8076647.9831478372</v>
      </c>
      <c r="M60" s="34">
        <v>249154.32011249103</v>
      </c>
      <c r="N60" s="31">
        <v>491872.3991481433</v>
      </c>
      <c r="O60" s="36">
        <f t="shared" si="2"/>
        <v>8568520.382295981</v>
      </c>
    </row>
    <row r="61" spans="1:15" ht="16.5" x14ac:dyDescent="0.3">
      <c r="A61" s="3" t="s">
        <v>175</v>
      </c>
      <c r="B61" s="5">
        <v>1.4328E-2</v>
      </c>
      <c r="C61" s="5">
        <v>0.20244999999999999</v>
      </c>
      <c r="D61" s="5">
        <v>0.19780847513077349</v>
      </c>
      <c r="E61" s="5">
        <v>0.216778</v>
      </c>
      <c r="F61" s="8">
        <v>0.21213639009242069</v>
      </c>
      <c r="G61" s="9">
        <f t="shared" si="0"/>
        <v>-2.1411812580516942E-2</v>
      </c>
      <c r="H61" s="31">
        <v>318571.55111305974</v>
      </c>
      <c r="I61" s="31">
        <v>628913.65108812449</v>
      </c>
      <c r="J61" s="31">
        <v>8830.2308652111678</v>
      </c>
      <c r="K61" s="31">
        <v>17432.356134713693</v>
      </c>
      <c r="L61" s="34">
        <f t="shared" si="1"/>
        <v>646346.00722283823</v>
      </c>
      <c r="M61" s="34">
        <v>19938.952437080792</v>
      </c>
      <c r="N61" s="31">
        <v>39362.834918132998</v>
      </c>
      <c r="O61" s="36">
        <f t="shared" si="2"/>
        <v>685708.84214097122</v>
      </c>
    </row>
    <row r="62" spans="1:15" ht="16.5" x14ac:dyDescent="0.3">
      <c r="A62" s="3" t="s">
        <v>167</v>
      </c>
      <c r="B62" s="5">
        <v>0.67693199999999998</v>
      </c>
      <c r="C62" s="5">
        <v>0.21220099999999997</v>
      </c>
      <c r="D62" s="5">
        <v>0.2053805345132412</v>
      </c>
      <c r="E62" s="5">
        <v>0.88913299999999995</v>
      </c>
      <c r="F62" s="8">
        <v>0.88231218082392615</v>
      </c>
      <c r="G62" s="9">
        <f t="shared" si="0"/>
        <v>-7.6713148382455687E-3</v>
      </c>
      <c r="H62" s="31">
        <v>468139.06985922158</v>
      </c>
      <c r="I62" s="31">
        <v>924185.00840231485</v>
      </c>
      <c r="J62" s="31">
        <v>12975.973684527446</v>
      </c>
      <c r="K62" s="31">
        <v>25616.747502551963</v>
      </c>
      <c r="L62" s="34">
        <f t="shared" si="1"/>
        <v>949801.75590486685</v>
      </c>
      <c r="M62" s="34">
        <v>29300.176413272042</v>
      </c>
      <c r="N62" s="31">
        <v>57843.460476033848</v>
      </c>
      <c r="O62" s="36">
        <f t="shared" si="2"/>
        <v>1007645.2163809007</v>
      </c>
    </row>
    <row r="63" spans="1:15" ht="16.5" x14ac:dyDescent="0.3">
      <c r="A63" s="3" t="s">
        <v>124</v>
      </c>
      <c r="B63" s="5">
        <v>1.3927999999999999E-2</v>
      </c>
      <c r="C63" s="5">
        <v>0.18351600000000001</v>
      </c>
      <c r="D63" s="5">
        <v>0.1716755979764007</v>
      </c>
      <c r="E63" s="5">
        <v>0.19744400000000001</v>
      </c>
      <c r="F63" s="8">
        <v>0.18560352357418283</v>
      </c>
      <c r="G63" s="9">
        <f t="shared" si="0"/>
        <v>-5.9968783178102059E-2</v>
      </c>
      <c r="H63" s="31">
        <v>812657.46497370116</v>
      </c>
      <c r="I63" s="31">
        <v>1604322.0795922414</v>
      </c>
      <c r="J63" s="31">
        <v>22525.404434209282</v>
      </c>
      <c r="K63" s="31">
        <v>44468.924784584873</v>
      </c>
      <c r="L63" s="34">
        <f t="shared" si="1"/>
        <v>1648791.0043768263</v>
      </c>
      <c r="M63" s="34">
        <v>50863.105902380776</v>
      </c>
      <c r="N63" s="31">
        <v>100412.29835804027</v>
      </c>
      <c r="O63" s="36">
        <f t="shared" si="2"/>
        <v>1749203.3027348665</v>
      </c>
    </row>
    <row r="64" spans="1:15" ht="16.5" x14ac:dyDescent="0.3">
      <c r="A64" s="3" t="s">
        <v>176</v>
      </c>
      <c r="B64" s="5">
        <v>2.0613730000000001</v>
      </c>
      <c r="C64" s="5">
        <v>0.11677500000000007</v>
      </c>
      <c r="D64" s="5">
        <v>0.11318497096395069</v>
      </c>
      <c r="E64" s="5">
        <v>2.1781480000000002</v>
      </c>
      <c r="F64" s="8">
        <v>2.1745570992570564</v>
      </c>
      <c r="G64" s="9">
        <f t="shared" si="0"/>
        <v>-1.6486027317444973E-3</v>
      </c>
      <c r="H64" s="31">
        <v>246457.33750796318</v>
      </c>
      <c r="I64" s="31">
        <v>486548.10333199613</v>
      </c>
      <c r="J64" s="31">
        <v>6831.3544665779918</v>
      </c>
      <c r="K64" s="31">
        <v>13486.239007977147</v>
      </c>
      <c r="L64" s="34">
        <f t="shared" si="1"/>
        <v>500034.34233997326</v>
      </c>
      <c r="M64" s="34">
        <v>15425.423623586074</v>
      </c>
      <c r="N64" s="31">
        <v>30452.372337690591</v>
      </c>
      <c r="O64" s="36">
        <f t="shared" si="2"/>
        <v>530486.71467766387</v>
      </c>
    </row>
    <row r="65" spans="1:15" ht="16.5" x14ac:dyDescent="0.3">
      <c r="A65" s="3" t="s">
        <v>174</v>
      </c>
      <c r="B65" s="5">
        <v>1.9525000000000001E-2</v>
      </c>
      <c r="C65" s="5">
        <v>0.18615599999999999</v>
      </c>
      <c r="D65" s="5">
        <v>0.18212611011735841</v>
      </c>
      <c r="E65" s="5">
        <v>0.205681</v>
      </c>
      <c r="F65" s="8">
        <v>0.20165102928223458</v>
      </c>
      <c r="G65" s="9">
        <f t="shared" si="0"/>
        <v>-1.9593305739302291E-2</v>
      </c>
      <c r="H65" s="31">
        <v>276592.39963323437</v>
      </c>
      <c r="I65" s="31">
        <v>546039.76817386283</v>
      </c>
      <c r="J65" s="31">
        <v>7666.6442304429365</v>
      </c>
      <c r="K65" s="31">
        <v>15135.24103993324</v>
      </c>
      <c r="L65" s="34">
        <f t="shared" si="1"/>
        <v>561175.00921379612</v>
      </c>
      <c r="M65" s="34">
        <v>17311.535450909869</v>
      </c>
      <c r="N65" s="31">
        <v>34175.873295444741</v>
      </c>
      <c r="O65" s="36">
        <f t="shared" si="2"/>
        <v>595350.88250924088</v>
      </c>
    </row>
    <row r="66" spans="1:15" ht="16.5" x14ac:dyDescent="0.3">
      <c r="A66" s="3" t="s">
        <v>113</v>
      </c>
      <c r="B66" s="5">
        <v>0.247001</v>
      </c>
      <c r="C66" s="5">
        <v>0.19507899999999997</v>
      </c>
      <c r="D66" s="5">
        <v>0.15459802710439885</v>
      </c>
      <c r="E66" s="5">
        <v>0.44207999999999997</v>
      </c>
      <c r="F66" s="8">
        <v>0.40159886611690376</v>
      </c>
      <c r="G66" s="9">
        <f t="shared" si="0"/>
        <v>-9.1569702051882529E-2</v>
      </c>
      <c r="H66" s="31">
        <v>2778376.0093443654</v>
      </c>
      <c r="I66" s="31">
        <v>5484980.0430305451</v>
      </c>
      <c r="J66" s="31">
        <v>77011.589726566686</v>
      </c>
      <c r="K66" s="31">
        <v>152033.78927532313</v>
      </c>
      <c r="L66" s="34">
        <f t="shared" si="1"/>
        <v>5637013.8323058682</v>
      </c>
      <c r="M66" s="34">
        <v>173894.7087682141</v>
      </c>
      <c r="N66" s="31">
        <v>343297.30892232282</v>
      </c>
      <c r="O66" s="36">
        <f t="shared" si="2"/>
        <v>5980311.1412281906</v>
      </c>
    </row>
    <row r="67" spans="1:15" ht="16.5" x14ac:dyDescent="0.3">
      <c r="A67" s="3" t="s">
        <v>135</v>
      </c>
      <c r="B67" s="5">
        <v>1.1112919999999999</v>
      </c>
      <c r="C67" s="5">
        <v>0.28258000000000005</v>
      </c>
      <c r="D67" s="5">
        <v>0.27506454619153958</v>
      </c>
      <c r="E67" s="5">
        <v>1.393872</v>
      </c>
      <c r="F67" s="8">
        <v>1.386355990447993</v>
      </c>
      <c r="G67" s="9">
        <f t="shared" si="0"/>
        <v>-5.3921805962147129E-3</v>
      </c>
      <c r="H67" s="31">
        <v>515852.66078771651</v>
      </c>
      <c r="I67" s="31">
        <v>1018379.6361790913</v>
      </c>
      <c r="J67" s="31">
        <v>14298.508674971294</v>
      </c>
      <c r="K67" s="31">
        <v>28227.653299462407</v>
      </c>
      <c r="L67" s="34">
        <f t="shared" si="1"/>
        <v>1046607.2894785537</v>
      </c>
      <c r="M67" s="34">
        <v>32286.504027278163</v>
      </c>
      <c r="N67" s="31">
        <v>63738.971850190828</v>
      </c>
      <c r="O67" s="36">
        <f t="shared" si="2"/>
        <v>1110346.2613287445</v>
      </c>
    </row>
    <row r="68" spans="1:15" ht="16.5" x14ac:dyDescent="0.3">
      <c r="A68" s="3" t="s">
        <v>168</v>
      </c>
      <c r="B68" s="5">
        <v>1.4623079999999999</v>
      </c>
      <c r="C68" s="5">
        <v>0.36764799999999997</v>
      </c>
      <c r="D68" s="5">
        <v>0.34469627134094366</v>
      </c>
      <c r="E68" s="5">
        <v>1.8299559999999999</v>
      </c>
      <c r="F68" s="8">
        <v>1.8070035469739218</v>
      </c>
      <c r="G68" s="9">
        <f t="shared" si="0"/>
        <v>-1.2542625629292758E-2</v>
      </c>
      <c r="H68" s="31">
        <v>1575315.1833004206</v>
      </c>
      <c r="I68" s="31">
        <v>3109936.2767405962</v>
      </c>
      <c r="J68" s="31">
        <v>43664.905750101432</v>
      </c>
      <c r="K68" s="31">
        <v>86201.844464037451</v>
      </c>
      <c r="L68" s="34">
        <f t="shared" si="1"/>
        <v>3196138.1212046337</v>
      </c>
      <c r="M68" s="34">
        <v>98596.796868692152</v>
      </c>
      <c r="N68" s="31">
        <v>194646.60697927995</v>
      </c>
      <c r="O68" s="36">
        <f t="shared" si="2"/>
        <v>3390784.7281839135</v>
      </c>
    </row>
    <row r="69" spans="1:15" ht="16.5" x14ac:dyDescent="0.3">
      <c r="A69" s="3" t="s">
        <v>157</v>
      </c>
      <c r="B69" s="5">
        <v>7.6031000000000001E-2</v>
      </c>
      <c r="C69" s="5">
        <v>0.214758</v>
      </c>
      <c r="D69" s="5">
        <v>0.19843564744789932</v>
      </c>
      <c r="E69" s="5">
        <v>0.29078900000000002</v>
      </c>
      <c r="F69" s="8">
        <v>0.27446653742348426</v>
      </c>
      <c r="G69" s="9">
        <f t="shared" si="0"/>
        <v>-5.6131636948150598E-2</v>
      </c>
      <c r="H69" s="31">
        <v>1120273.4233427532</v>
      </c>
      <c r="I69" s="31">
        <v>2211607.5538755162</v>
      </c>
      <c r="J69" s="31">
        <v>31051.965957770823</v>
      </c>
      <c r="K69" s="31">
        <v>61301.786728078034</v>
      </c>
      <c r="L69" s="34">
        <f t="shared" si="1"/>
        <v>2272909.3406035942</v>
      </c>
      <c r="M69" s="34">
        <v>70116.362953669857</v>
      </c>
      <c r="N69" s="31">
        <v>138421.45562634603</v>
      </c>
      <c r="O69" s="36">
        <f t="shared" si="2"/>
        <v>2411330.7962299404</v>
      </c>
    </row>
    <row r="70" spans="1:15" ht="16.5" x14ac:dyDescent="0.3">
      <c r="A70" s="3" t="s">
        <v>169</v>
      </c>
      <c r="B70" s="5">
        <v>9.2239999999999996E-3</v>
      </c>
      <c r="C70" s="5">
        <v>0.346022</v>
      </c>
      <c r="D70" s="5">
        <v>0.33896693651479959</v>
      </c>
      <c r="E70" s="5">
        <v>0.35524600000000001</v>
      </c>
      <c r="F70" s="8">
        <v>0.34819079693680538</v>
      </c>
      <c r="G70" s="9">
        <f t="shared" ref="G70:G98" si="3">(F70/E70)-1</f>
        <v>-1.9860049270631119E-2</v>
      </c>
      <c r="H70" s="31">
        <v>484225.73805468529</v>
      </c>
      <c r="I70" s="31">
        <v>955942.78838393593</v>
      </c>
      <c r="J70" s="31">
        <v>13421.867216205574</v>
      </c>
      <c r="K70" s="31">
        <v>26497.016089073513</v>
      </c>
      <c r="L70" s="34">
        <f t="shared" si="1"/>
        <v>982439.80447300943</v>
      </c>
      <c r="M70" s="34">
        <v>30307.018709452357</v>
      </c>
      <c r="N70" s="31">
        <v>59831.135967923539</v>
      </c>
      <c r="O70" s="36">
        <f t="shared" si="2"/>
        <v>1042270.940440933</v>
      </c>
    </row>
    <row r="71" spans="1:15" ht="16.5" x14ac:dyDescent="0.3">
      <c r="A71" s="3" t="s">
        <v>170</v>
      </c>
      <c r="B71" s="5">
        <v>5.1850000000000004E-3</v>
      </c>
      <c r="C71" s="5">
        <v>0.23577500000000001</v>
      </c>
      <c r="D71" s="5">
        <v>0.23129236087045155</v>
      </c>
      <c r="E71" s="5">
        <v>0.24096000000000001</v>
      </c>
      <c r="F71" s="8">
        <v>0.23647726607465921</v>
      </c>
      <c r="G71" s="9">
        <f t="shared" si="3"/>
        <v>-1.8603643448459439E-2</v>
      </c>
      <c r="H71" s="31">
        <v>307667.28102054633</v>
      </c>
      <c r="I71" s="31">
        <v>607386.79380167508</v>
      </c>
      <c r="J71" s="31">
        <v>8527.9840952247032</v>
      </c>
      <c r="K71" s="31">
        <v>16835.670338453376</v>
      </c>
      <c r="L71" s="34">
        <f t="shared" ref="L71:L98" si="4">SUM(I71,K71)</f>
        <v>624222.46414012846</v>
      </c>
      <c r="M71" s="34">
        <v>19256.469265008229</v>
      </c>
      <c r="N71" s="31">
        <v>38015.49871672174</v>
      </c>
      <c r="O71" s="36">
        <f t="shared" ref="O71:O98" si="5">L71+N71</f>
        <v>662237.96285685024</v>
      </c>
    </row>
    <row r="72" spans="1:15" ht="16.5" x14ac:dyDescent="0.3">
      <c r="A72" s="3" t="s">
        <v>162</v>
      </c>
      <c r="B72" s="5">
        <v>0.91647199999999995</v>
      </c>
      <c r="C72" s="5">
        <v>0.22479800000000005</v>
      </c>
      <c r="D72" s="5">
        <v>0.19732620488095157</v>
      </c>
      <c r="E72" s="5">
        <v>1.14127</v>
      </c>
      <c r="F72" s="8">
        <v>1.1137977583968446</v>
      </c>
      <c r="G72" s="9">
        <f t="shared" si="3"/>
        <v>-2.4071640894052559E-2</v>
      </c>
      <c r="H72" s="31">
        <v>1885525.6676738411</v>
      </c>
      <c r="I72" s="31">
        <v>3722343.7803342389</v>
      </c>
      <c r="J72" s="31">
        <v>52263.382871663664</v>
      </c>
      <c r="K72" s="31">
        <v>103176.67985478531</v>
      </c>
      <c r="L72" s="34">
        <f t="shared" si="4"/>
        <v>3825520.460189024</v>
      </c>
      <c r="M72" s="34">
        <v>118012.44171141181</v>
      </c>
      <c r="N72" s="31">
        <v>232976.34497252465</v>
      </c>
      <c r="O72" s="36">
        <f t="shared" si="5"/>
        <v>4058496.8051615488</v>
      </c>
    </row>
    <row r="73" spans="1:15" ht="16.5" x14ac:dyDescent="0.3">
      <c r="A73" s="3" t="s">
        <v>99</v>
      </c>
      <c r="B73" s="5">
        <v>28.439841000000001</v>
      </c>
      <c r="C73" s="5">
        <v>6.2165000000000248E-2</v>
      </c>
      <c r="D73" s="5">
        <v>2.8177649999999996</v>
      </c>
      <c r="E73" s="5">
        <v>28.502006000000002</v>
      </c>
      <c r="F73" s="8">
        <v>31.257593469880774</v>
      </c>
      <c r="G73" s="9">
        <f t="shared" si="3"/>
        <v>9.6680474696439811E-2</v>
      </c>
      <c r="H73" s="31">
        <v>-189126572.88889909</v>
      </c>
      <c r="I73" s="31">
        <v>-373367562.35062867</v>
      </c>
      <c r="J73" s="31">
        <v>-5242248.7052602023</v>
      </c>
      <c r="K73" s="31">
        <v>-10349077.818210838</v>
      </c>
      <c r="L73" s="34">
        <f t="shared" si="4"/>
        <v>-383716640.16883951</v>
      </c>
      <c r="M73" s="34">
        <v>-11837170.419782862</v>
      </c>
      <c r="N73" s="31">
        <v>-23368558.935182329</v>
      </c>
      <c r="O73" s="36">
        <f t="shared" si="5"/>
        <v>-407085199.10402185</v>
      </c>
    </row>
    <row r="74" spans="1:15" ht="16.5" x14ac:dyDescent="0.3">
      <c r="A74" s="3" t="s">
        <v>151</v>
      </c>
      <c r="B74" s="5">
        <v>1.8206E-2</v>
      </c>
      <c r="C74" s="5">
        <v>0.21604200000000001</v>
      </c>
      <c r="D74" s="5">
        <v>0.20988322351701916</v>
      </c>
      <c r="E74" s="5">
        <v>0.23424800000000001</v>
      </c>
      <c r="F74" s="8">
        <v>0.22808913208374801</v>
      </c>
      <c r="G74" s="9">
        <f t="shared" si="3"/>
        <v>-2.6292083246183595E-2</v>
      </c>
      <c r="H74" s="31">
        <v>422706.80738961883</v>
      </c>
      <c r="I74" s="31">
        <v>834494.10547290859</v>
      </c>
      <c r="J74" s="31">
        <v>11716.673018997884</v>
      </c>
      <c r="K74" s="31">
        <v>23130.67686438997</v>
      </c>
      <c r="L74" s="34">
        <f t="shared" si="4"/>
        <v>857624.78233729862</v>
      </c>
      <c r="M74" s="34">
        <v>26456.633989833877</v>
      </c>
      <c r="N74" s="31">
        <v>52229.831006295681</v>
      </c>
      <c r="O74" s="36">
        <f t="shared" si="5"/>
        <v>909854.61334359425</v>
      </c>
    </row>
    <row r="75" spans="1:15" ht="16.5" x14ac:dyDescent="0.3">
      <c r="A75" s="3" t="s">
        <v>137</v>
      </c>
      <c r="B75" s="5">
        <v>0.25421199999999999</v>
      </c>
      <c r="C75" s="5">
        <v>0.27827800000000003</v>
      </c>
      <c r="D75" s="5">
        <v>0.2659142216192204</v>
      </c>
      <c r="E75" s="5">
        <v>0.53249000000000002</v>
      </c>
      <c r="F75" s="8">
        <v>0.52012601311817364</v>
      </c>
      <c r="G75" s="9">
        <f t="shared" si="3"/>
        <v>-2.321919074879597E-2</v>
      </c>
      <c r="H75" s="31">
        <v>848588.00229059905</v>
      </c>
      <c r="I75" s="31">
        <v>1675254.984085991</v>
      </c>
      <c r="J75" s="31">
        <v>23521.334354852792</v>
      </c>
      <c r="K75" s="31">
        <v>46435.057417682183</v>
      </c>
      <c r="L75" s="34">
        <f t="shared" si="4"/>
        <v>1721690.0415036732</v>
      </c>
      <c r="M75" s="34">
        <v>53111.948500212282</v>
      </c>
      <c r="N75" s="31">
        <v>104851.89066935363</v>
      </c>
      <c r="O75" s="36">
        <f t="shared" si="5"/>
        <v>1826541.9321730267</v>
      </c>
    </row>
    <row r="76" spans="1:15" ht="16.5" x14ac:dyDescent="0.3">
      <c r="A76" s="3" t="s">
        <v>146</v>
      </c>
      <c r="B76" s="5">
        <v>5.9230000000000003E-3</v>
      </c>
      <c r="C76" s="5">
        <v>0.34353800000000001</v>
      </c>
      <c r="D76" s="5">
        <v>0.33591617846358962</v>
      </c>
      <c r="E76" s="5">
        <v>0.34946100000000002</v>
      </c>
      <c r="F76" s="8">
        <v>0.34183904143180088</v>
      </c>
      <c r="G76" s="9">
        <f t="shared" si="3"/>
        <v>-2.1810612824318398E-2</v>
      </c>
      <c r="H76" s="31">
        <v>523124.34951195866</v>
      </c>
      <c r="I76" s="31">
        <v>1032735.1688346624</v>
      </c>
      <c r="J76" s="31">
        <v>14500.066817845334</v>
      </c>
      <c r="K76" s="31">
        <v>28625.562865142572</v>
      </c>
      <c r="L76" s="34">
        <f t="shared" si="4"/>
        <v>1061360.731699805</v>
      </c>
      <c r="M76" s="34">
        <v>32741.628959504887</v>
      </c>
      <c r="N76" s="31">
        <v>64637.464769059035</v>
      </c>
      <c r="O76" s="36">
        <f t="shared" si="5"/>
        <v>1125998.1964688641</v>
      </c>
    </row>
    <row r="77" spans="1:15" ht="16.5" x14ac:dyDescent="0.3">
      <c r="A77" s="3" t="s">
        <v>125</v>
      </c>
      <c r="B77" s="5">
        <v>7.1665999999999994E-2</v>
      </c>
      <c r="C77" s="5">
        <v>0.24195</v>
      </c>
      <c r="D77" s="5">
        <v>0.21673706801627141</v>
      </c>
      <c r="E77" s="5">
        <v>0.31361600000000001</v>
      </c>
      <c r="F77" s="8">
        <v>0.28840295240521574</v>
      </c>
      <c r="G77" s="9">
        <f t="shared" si="3"/>
        <v>-8.0394646940156966E-2</v>
      </c>
      <c r="H77" s="31">
        <v>1730468.4884100519</v>
      </c>
      <c r="I77" s="31">
        <v>3416234.9128051139</v>
      </c>
      <c r="J77" s="31">
        <v>47965.476528727449</v>
      </c>
      <c r="K77" s="31">
        <v>94691.892180786337</v>
      </c>
      <c r="L77" s="34">
        <f t="shared" si="4"/>
        <v>3510926.8049859004</v>
      </c>
      <c r="M77" s="34">
        <v>108307.62748187105</v>
      </c>
      <c r="N77" s="31">
        <v>213817.41465088283</v>
      </c>
      <c r="O77" s="36">
        <f t="shared" si="5"/>
        <v>3724744.219636783</v>
      </c>
    </row>
    <row r="78" spans="1:15" ht="16.5" x14ac:dyDescent="0.3">
      <c r="A78" s="3" t="s">
        <v>133</v>
      </c>
      <c r="B78" s="5">
        <v>2.4406000000000001E-2</v>
      </c>
      <c r="C78" s="5">
        <v>0.282835</v>
      </c>
      <c r="D78" s="5">
        <v>0.27140233884425669</v>
      </c>
      <c r="E78" s="5">
        <v>0.30724099999999999</v>
      </c>
      <c r="F78" s="8">
        <v>0.29580822026467785</v>
      </c>
      <c r="G78" s="9">
        <f t="shared" si="3"/>
        <v>-3.7211113540582597E-2</v>
      </c>
      <c r="H78" s="31">
        <v>784675.67209132388</v>
      </c>
      <c r="I78" s="31">
        <v>1549081.3292359672</v>
      </c>
      <c r="J78" s="31">
        <v>21749.799423935707</v>
      </c>
      <c r="K78" s="31">
        <v>42937.750462492681</v>
      </c>
      <c r="L78" s="34">
        <f t="shared" si="4"/>
        <v>1592019.0796984599</v>
      </c>
      <c r="M78" s="34">
        <v>49111.764216544107</v>
      </c>
      <c r="N78" s="31">
        <v>96954.856254079525</v>
      </c>
      <c r="O78" s="36">
        <f t="shared" si="5"/>
        <v>1688973.9359525396</v>
      </c>
    </row>
    <row r="79" spans="1:15" ht="16.5" x14ac:dyDescent="0.3">
      <c r="A79" s="3" t="s">
        <v>109</v>
      </c>
      <c r="B79" s="5">
        <v>1.4893540000000001</v>
      </c>
      <c r="C79" s="5">
        <v>0.79046400000000006</v>
      </c>
      <c r="D79" s="5">
        <v>0.50298504083971041</v>
      </c>
      <c r="E79" s="5">
        <v>2.2798180000000001</v>
      </c>
      <c r="F79" s="8">
        <v>1.9923382421782352</v>
      </c>
      <c r="G79" s="9">
        <f t="shared" si="3"/>
        <v>-0.12609767877162337</v>
      </c>
      <c r="H79" s="31">
        <v>19730842.140211046</v>
      </c>
      <c r="I79" s="31">
        <v>38951990.301982902</v>
      </c>
      <c r="J79" s="31">
        <v>546903.48417605087</v>
      </c>
      <c r="K79" s="31">
        <v>1079679.1672835476</v>
      </c>
      <c r="L79" s="34">
        <f t="shared" si="4"/>
        <v>40031669.469266452</v>
      </c>
      <c r="M79" s="34">
        <v>1234926.0993414856</v>
      </c>
      <c r="N79" s="31">
        <v>2437951.1580594196</v>
      </c>
      <c r="O79" s="36">
        <f t="shared" si="5"/>
        <v>42469620.62732587</v>
      </c>
    </row>
    <row r="80" spans="1:15" ht="16.5" x14ac:dyDescent="0.3">
      <c r="A80" s="3" t="s">
        <v>134</v>
      </c>
      <c r="B80" s="5">
        <v>0.279808</v>
      </c>
      <c r="C80" s="5">
        <v>0.19699800000000001</v>
      </c>
      <c r="D80" s="5">
        <v>0.18856316118397928</v>
      </c>
      <c r="E80" s="5">
        <v>0.47680600000000001</v>
      </c>
      <c r="F80" s="8">
        <v>0.46837097342978934</v>
      </c>
      <c r="G80" s="9">
        <f t="shared" si="3"/>
        <v>-1.7690688813082667E-2</v>
      </c>
      <c r="H80" s="31">
        <v>578928.3355682306</v>
      </c>
      <c r="I80" s="31">
        <v>1142901.5929654392</v>
      </c>
      <c r="J80" s="31">
        <v>16046.853021303425</v>
      </c>
      <c r="K80" s="31">
        <v>31679.178152730903</v>
      </c>
      <c r="L80" s="34">
        <f t="shared" si="4"/>
        <v>1174580.7711181701</v>
      </c>
      <c r="M80" s="34">
        <v>36234.323206332512</v>
      </c>
      <c r="N80" s="31">
        <v>71532.628769837262</v>
      </c>
      <c r="O80" s="36">
        <f t="shared" si="5"/>
        <v>1246113.3998880074</v>
      </c>
    </row>
    <row r="81" spans="1:15" ht="16.5" x14ac:dyDescent="0.3">
      <c r="A81" s="3" t="s">
        <v>110</v>
      </c>
      <c r="B81" s="5">
        <v>0.48037099999999999</v>
      </c>
      <c r="C81" s="5">
        <v>0.39106200000000002</v>
      </c>
      <c r="D81" s="5">
        <v>0.25907761669670298</v>
      </c>
      <c r="E81" s="5">
        <v>0.87143300000000001</v>
      </c>
      <c r="F81" s="8">
        <v>0.73944832027671059</v>
      </c>
      <c r="G81" s="9">
        <f t="shared" si="3"/>
        <v>-0.15145705949084942</v>
      </c>
      <c r="H81" s="31">
        <v>9058616.5101791248</v>
      </c>
      <c r="I81" s="31">
        <v>17883227.687214434</v>
      </c>
      <c r="J81" s="31">
        <v>251088.56966298097</v>
      </c>
      <c r="K81" s="31">
        <v>495690.93204181799</v>
      </c>
      <c r="L81" s="34">
        <f t="shared" si="4"/>
        <v>18378918.619256251</v>
      </c>
      <c r="M81" s="34">
        <v>566966.26899404265</v>
      </c>
      <c r="N81" s="31">
        <v>1119286.4680823581</v>
      </c>
      <c r="O81" s="36">
        <f t="shared" si="5"/>
        <v>19498205.087338608</v>
      </c>
    </row>
    <row r="82" spans="1:15" ht="16.5" x14ac:dyDescent="0.3">
      <c r="A82" s="3" t="s">
        <v>129</v>
      </c>
      <c r="B82" s="5">
        <v>6.7120000000000001E-3</v>
      </c>
      <c r="C82" s="5">
        <v>0.203129</v>
      </c>
      <c r="D82" s="5">
        <v>0.19722220595395026</v>
      </c>
      <c r="E82" s="5">
        <v>0.209841</v>
      </c>
      <c r="F82" s="8">
        <v>0.20393412420361035</v>
      </c>
      <c r="G82" s="9">
        <f t="shared" si="3"/>
        <v>-2.814929301895075E-2</v>
      </c>
      <c r="H82" s="31">
        <v>405411.61841612868</v>
      </c>
      <c r="I82" s="31">
        <v>800350.50286441168</v>
      </c>
      <c r="J82" s="31">
        <v>11237.281463286781</v>
      </c>
      <c r="K82" s="31">
        <v>22184.277562413106</v>
      </c>
      <c r="L82" s="34">
        <f t="shared" si="4"/>
        <v>822534.78042682481</v>
      </c>
      <c r="M82" s="34">
        <v>25374.152050916571</v>
      </c>
      <c r="N82" s="31">
        <v>50092.83017849789</v>
      </c>
      <c r="O82" s="36">
        <f t="shared" si="5"/>
        <v>872627.61060532276</v>
      </c>
    </row>
    <row r="83" spans="1:15" ht="16.5" x14ac:dyDescent="0.3">
      <c r="A83" s="3" t="s">
        <v>158</v>
      </c>
      <c r="B83" s="5">
        <v>7.2983999999999993E-2</v>
      </c>
      <c r="C83" s="5">
        <v>0.23463699999999998</v>
      </c>
      <c r="D83" s="5">
        <v>0.21099457210805614</v>
      </c>
      <c r="E83" s="5">
        <v>0.30762099999999998</v>
      </c>
      <c r="F83" s="8">
        <v>0.28397845827063145</v>
      </c>
      <c r="G83" s="9">
        <f t="shared" si="3"/>
        <v>-7.6856072015137222E-2</v>
      </c>
      <c r="H83" s="31">
        <v>1622678.626801759</v>
      </c>
      <c r="I83" s="31">
        <v>3203439.6547932127</v>
      </c>
      <c r="J83" s="31">
        <v>44977.735283142771</v>
      </c>
      <c r="K83" s="31">
        <v>88793.590060894974</v>
      </c>
      <c r="L83" s="34">
        <f t="shared" si="4"/>
        <v>3292233.2448541075</v>
      </c>
      <c r="M83" s="34">
        <v>101561.20923988405</v>
      </c>
      <c r="N83" s="31">
        <v>200498.8539899851</v>
      </c>
      <c r="O83" s="36">
        <f t="shared" si="5"/>
        <v>3492732.0988440928</v>
      </c>
    </row>
    <row r="84" spans="1:15" ht="16.5" x14ac:dyDescent="0.3">
      <c r="A84" s="3" t="s">
        <v>147</v>
      </c>
      <c r="B84" s="5">
        <v>6.0889999999999998E-3</v>
      </c>
      <c r="C84" s="5">
        <v>0.238679</v>
      </c>
      <c r="D84" s="5">
        <v>0.23360327237266101</v>
      </c>
      <c r="E84" s="5">
        <v>0.24476800000000001</v>
      </c>
      <c r="F84" s="8">
        <v>0.2396921762881192</v>
      </c>
      <c r="G84" s="9">
        <f t="shared" si="3"/>
        <v>-2.0737284742616713E-2</v>
      </c>
      <c r="H84" s="31">
        <v>348373.3155666329</v>
      </c>
      <c r="I84" s="31">
        <v>687747.33044800325</v>
      </c>
      <c r="J84" s="31">
        <v>9656.2822166148107</v>
      </c>
      <c r="K84" s="31">
        <v>19063.119991631884</v>
      </c>
      <c r="L84" s="34">
        <f t="shared" si="4"/>
        <v>706810.45043963508</v>
      </c>
      <c r="M84" s="34">
        <v>21804.203624466201</v>
      </c>
      <c r="N84" s="31">
        <v>43045.153475318584</v>
      </c>
      <c r="O84" s="36">
        <f t="shared" si="5"/>
        <v>749855.60391495365</v>
      </c>
    </row>
    <row r="85" spans="1:15" ht="16.5" x14ac:dyDescent="0.3">
      <c r="A85" s="3" t="s">
        <v>181</v>
      </c>
      <c r="B85" s="5">
        <v>7.5770000000000004E-2</v>
      </c>
      <c r="C85" s="5">
        <v>0.20495200000000002</v>
      </c>
      <c r="D85" s="5">
        <v>0.19483951690406925</v>
      </c>
      <c r="E85" s="5">
        <v>0.28072200000000003</v>
      </c>
      <c r="F85" s="8">
        <v>0.27060940842584763</v>
      </c>
      <c r="G85" s="9">
        <f t="shared" si="3"/>
        <v>-3.6023509287310573E-2</v>
      </c>
      <c r="H85" s="31">
        <v>694066.07786881924</v>
      </c>
      <c r="I85" s="31">
        <v>1370202.7993515932</v>
      </c>
      <c r="J85" s="31">
        <v>19238.264314186177</v>
      </c>
      <c r="K85" s="31">
        <v>37979.559091700699</v>
      </c>
      <c r="L85" s="34">
        <f t="shared" si="4"/>
        <v>1408182.358443294</v>
      </c>
      <c r="M85" s="34">
        <v>43440.635130367475</v>
      </c>
      <c r="N85" s="31">
        <v>85759.096661241259</v>
      </c>
      <c r="O85" s="36">
        <f t="shared" si="5"/>
        <v>1493941.4551045352</v>
      </c>
    </row>
    <row r="86" spans="1:15" ht="16.5" x14ac:dyDescent="0.3">
      <c r="A86" s="3" t="s">
        <v>159</v>
      </c>
      <c r="B86" s="5">
        <v>5.6446000000000003E-2</v>
      </c>
      <c r="C86" s="5">
        <v>0.21790100000000001</v>
      </c>
      <c r="D86" s="5">
        <v>0.19749160484514744</v>
      </c>
      <c r="E86" s="5">
        <v>0.27434700000000001</v>
      </c>
      <c r="F86" s="8">
        <v>0.25393750305013263</v>
      </c>
      <c r="G86" s="9">
        <f t="shared" si="3"/>
        <v>-7.4393002109982564E-2</v>
      </c>
      <c r="H86" s="31">
        <v>1400782.3212673664</v>
      </c>
      <c r="I86" s="31">
        <v>2765379.1462857411</v>
      </c>
      <c r="J86" s="31">
        <v>38827.168482183421</v>
      </c>
      <c r="K86" s="31">
        <v>76651.340040333816</v>
      </c>
      <c r="L86" s="34">
        <f t="shared" si="4"/>
        <v>2842030.4863260752</v>
      </c>
      <c r="M86" s="34">
        <v>87673.026611661771</v>
      </c>
      <c r="N86" s="31">
        <v>173081.25309883046</v>
      </c>
      <c r="O86" s="36">
        <f t="shared" si="5"/>
        <v>3015111.7394249057</v>
      </c>
    </row>
    <row r="87" spans="1:15" ht="16.5" x14ac:dyDescent="0.3">
      <c r="A87" s="3" t="s">
        <v>115</v>
      </c>
      <c r="B87" s="5">
        <v>0.13540099999999999</v>
      </c>
      <c r="C87" s="5">
        <v>0.188662</v>
      </c>
      <c r="D87" s="5">
        <v>0.16413573458394629</v>
      </c>
      <c r="E87" s="5">
        <v>0.32406299999999999</v>
      </c>
      <c r="F87" s="8">
        <v>0.29953661450977942</v>
      </c>
      <c r="G87" s="9">
        <f t="shared" si="3"/>
        <v>-7.5684004314656605E-2</v>
      </c>
      <c r="H87" s="31">
        <v>1683340.2255665436</v>
      </c>
      <c r="I87" s="31">
        <v>3323195.8207995864</v>
      </c>
      <c r="J87" s="31">
        <v>46659.165780857787</v>
      </c>
      <c r="K87" s="31">
        <v>92113.015758745751</v>
      </c>
      <c r="L87" s="34">
        <f t="shared" si="4"/>
        <v>3415308.8365583322</v>
      </c>
      <c r="M87" s="34">
        <v>105357.93474252964</v>
      </c>
      <c r="N87" s="31">
        <v>207994.22666122782</v>
      </c>
      <c r="O87" s="36">
        <f t="shared" si="5"/>
        <v>3623303.0632195598</v>
      </c>
    </row>
    <row r="88" spans="1:15" ht="16.5" x14ac:dyDescent="0.3">
      <c r="A88" s="3" t="s">
        <v>160</v>
      </c>
      <c r="B88" s="5">
        <v>1.265E-2</v>
      </c>
      <c r="C88" s="5">
        <v>0.36758800000000003</v>
      </c>
      <c r="D88" s="5">
        <v>0.35748804541623791</v>
      </c>
      <c r="E88" s="5">
        <v>0.38023800000000002</v>
      </c>
      <c r="F88" s="8">
        <v>0.37013789704038852</v>
      </c>
      <c r="G88" s="9">
        <f t="shared" si="3"/>
        <v>-2.6562581750407599E-2</v>
      </c>
      <c r="H88" s="31">
        <v>693208.93619065732</v>
      </c>
      <c r="I88" s="31">
        <v>1368510.6579772953</v>
      </c>
      <c r="J88" s="31">
        <v>19214.50588730874</v>
      </c>
      <c r="K88" s="31">
        <v>37932.655973894376</v>
      </c>
      <c r="L88" s="34">
        <f t="shared" si="4"/>
        <v>1406443.3139511896</v>
      </c>
      <c r="M88" s="34">
        <v>43386.987819133559</v>
      </c>
      <c r="N88" s="31">
        <v>85653.187874780895</v>
      </c>
      <c r="O88" s="36">
        <f t="shared" si="5"/>
        <v>1492096.5018259706</v>
      </c>
    </row>
    <row r="89" spans="1:15" ht="16.5" x14ac:dyDescent="0.3">
      <c r="A89" s="3" t="s">
        <v>148</v>
      </c>
      <c r="B89" s="5">
        <v>3.7213000000000003E-2</v>
      </c>
      <c r="C89" s="5">
        <v>0.23724499999999998</v>
      </c>
      <c r="D89" s="5">
        <v>0.23104655501951427</v>
      </c>
      <c r="E89" s="5">
        <v>0.27445799999999998</v>
      </c>
      <c r="F89" s="8">
        <v>0.26825944748331304</v>
      </c>
      <c r="G89" s="9">
        <f t="shared" si="3"/>
        <v>-2.2584703366952064E-2</v>
      </c>
      <c r="H89" s="31">
        <v>425430.51424297318</v>
      </c>
      <c r="I89" s="31">
        <v>839871.15943661577</v>
      </c>
      <c r="J89" s="31">
        <v>11792.169277970912</v>
      </c>
      <c r="K89" s="31">
        <v>23279.719136709416</v>
      </c>
      <c r="L89" s="34">
        <f t="shared" si="4"/>
        <v>863150.87857332523</v>
      </c>
      <c r="M89" s="34">
        <v>26627.107031798456</v>
      </c>
      <c r="N89" s="31">
        <v>52566.373371297988</v>
      </c>
      <c r="O89" s="36">
        <f t="shared" si="5"/>
        <v>915717.25194462319</v>
      </c>
    </row>
    <row r="90" spans="1:15" ht="16.5" x14ac:dyDescent="0.3">
      <c r="A90" s="3" t="s">
        <v>116</v>
      </c>
      <c r="B90" s="5">
        <v>1.9800999999999999E-2</v>
      </c>
      <c r="C90" s="5">
        <v>0.19395200000000001</v>
      </c>
      <c r="D90" s="5">
        <v>0.18363580608554017</v>
      </c>
      <c r="E90" s="5">
        <v>0.213753</v>
      </c>
      <c r="F90" s="8">
        <v>0.20343672453459108</v>
      </c>
      <c r="G90" s="9">
        <f t="shared" si="3"/>
        <v>-4.8262599661333061E-2</v>
      </c>
      <c r="H90" s="31">
        <v>708045.68719970249</v>
      </c>
      <c r="I90" s="31">
        <v>1397800.8918816797</v>
      </c>
      <c r="J90" s="31">
        <v>19625.753960910311</v>
      </c>
      <c r="K90" s="31">
        <v>38744.528617788841</v>
      </c>
      <c r="L90" s="34">
        <f t="shared" si="4"/>
        <v>1436545.4204994685</v>
      </c>
      <c r="M90" s="34">
        <v>44315.599528674618</v>
      </c>
      <c r="N90" s="31">
        <v>87486.423073122205</v>
      </c>
      <c r="O90" s="36">
        <f t="shared" si="5"/>
        <v>1524031.8435725907</v>
      </c>
    </row>
    <row r="91" spans="1:15" ht="16.5" x14ac:dyDescent="0.3">
      <c r="A91" s="3" t="s">
        <v>149</v>
      </c>
      <c r="B91" s="5">
        <v>0.31786799999999998</v>
      </c>
      <c r="C91" s="5">
        <v>0.412773</v>
      </c>
      <c r="D91" s="5">
        <v>0.37831863023462442</v>
      </c>
      <c r="E91" s="5">
        <v>0.73064099999999998</v>
      </c>
      <c r="F91" s="8">
        <v>0.69618635115690231</v>
      </c>
      <c r="G91" s="9">
        <f t="shared" si="3"/>
        <v>-4.7156741605107966E-2</v>
      </c>
      <c r="H91" s="31">
        <v>2364755.1482252479</v>
      </c>
      <c r="I91" s="31">
        <v>4668423.1187736187</v>
      </c>
      <c r="J91" s="31">
        <v>65546.762809071224</v>
      </c>
      <c r="K91" s="31">
        <v>129400.29883782782</v>
      </c>
      <c r="L91" s="34">
        <f t="shared" si="4"/>
        <v>4797823.4176114462</v>
      </c>
      <c r="M91" s="34">
        <v>148006.75157924462</v>
      </c>
      <c r="N91" s="31">
        <v>292190.14126079582</v>
      </c>
      <c r="O91" s="36">
        <f t="shared" si="5"/>
        <v>5090013.5588722425</v>
      </c>
    </row>
    <row r="92" spans="1:15" ht="16.5" x14ac:dyDescent="0.3">
      <c r="A92" s="3" t="s">
        <v>150</v>
      </c>
      <c r="B92" s="5">
        <v>5.365E-3</v>
      </c>
      <c r="C92" s="5">
        <v>0.276588</v>
      </c>
      <c r="D92" s="5">
        <v>0.27011508226880337</v>
      </c>
      <c r="E92" s="5">
        <v>0.28195300000000001</v>
      </c>
      <c r="F92" s="8">
        <v>0.27547997183813649</v>
      </c>
      <c r="G92" s="9">
        <f t="shared" si="3"/>
        <v>-2.2957826878463816E-2</v>
      </c>
      <c r="H92" s="31">
        <v>444268.83408623934</v>
      </c>
      <c r="I92" s="31">
        <v>877061.1610911882</v>
      </c>
      <c r="J92" s="31">
        <v>12314.3336481023</v>
      </c>
      <c r="K92" s="31">
        <v>24310.559145304269</v>
      </c>
      <c r="L92" s="34">
        <f t="shared" si="4"/>
        <v>901371.72023649246</v>
      </c>
      <c r="M92" s="34">
        <v>27806.17139594839</v>
      </c>
      <c r="N92" s="31">
        <v>54894.044098751823</v>
      </c>
      <c r="O92" s="36">
        <f t="shared" si="5"/>
        <v>956265.76433524431</v>
      </c>
    </row>
    <row r="93" spans="1:15" ht="16.5" x14ac:dyDescent="0.3">
      <c r="A93" s="3" t="s">
        <v>182</v>
      </c>
      <c r="B93" s="5">
        <v>0.32972200000000002</v>
      </c>
      <c r="C93" s="5">
        <v>0.22342199999999995</v>
      </c>
      <c r="D93" s="5">
        <v>0.19059094242227234</v>
      </c>
      <c r="E93" s="5">
        <v>0.55314399999999997</v>
      </c>
      <c r="F93" s="8">
        <v>0.52031273384637544</v>
      </c>
      <c r="G93" s="9">
        <f t="shared" si="3"/>
        <v>-5.9353922583675334E-2</v>
      </c>
      <c r="H93" s="31">
        <v>2253336.1466863453</v>
      </c>
      <c r="I93" s="31">
        <v>4448463.3301057471</v>
      </c>
      <c r="J93" s="31">
        <v>62458.428326841677</v>
      </c>
      <c r="K93" s="31">
        <v>123303.40880413167</v>
      </c>
      <c r="L93" s="34">
        <f t="shared" si="4"/>
        <v>4571766.7389098788</v>
      </c>
      <c r="M93" s="34">
        <v>141033.19049223186</v>
      </c>
      <c r="N93" s="31">
        <v>278423.16254284128</v>
      </c>
      <c r="O93" s="36">
        <f t="shared" si="5"/>
        <v>4850189.9014527202</v>
      </c>
    </row>
    <row r="94" spans="1:15" ht="16.5" x14ac:dyDescent="0.3">
      <c r="A94" s="3" t="s">
        <v>171</v>
      </c>
      <c r="B94" s="5">
        <v>9.5815999999999998E-2</v>
      </c>
      <c r="C94" s="5">
        <v>0.313108</v>
      </c>
      <c r="D94" s="5">
        <v>0.29630522522275904</v>
      </c>
      <c r="E94" s="5">
        <v>0.40892400000000001</v>
      </c>
      <c r="F94" s="8">
        <v>0.39212106803459484</v>
      </c>
      <c r="G94" s="9">
        <f t="shared" si="3"/>
        <v>-4.1090598657464894E-2</v>
      </c>
      <c r="H94" s="31">
        <v>1153249.8865804151</v>
      </c>
      <c r="I94" s="31">
        <v>2276708.6208801181</v>
      </c>
      <c r="J94" s="31">
        <v>31966.014253951958</v>
      </c>
      <c r="K94" s="31">
        <v>63106.27130685997</v>
      </c>
      <c r="L94" s="34">
        <f t="shared" si="4"/>
        <v>2339814.8921869779</v>
      </c>
      <c r="M94" s="34">
        <v>72180.314143729163</v>
      </c>
      <c r="N94" s="31">
        <v>142496.04130128346</v>
      </c>
      <c r="O94" s="36">
        <f t="shared" si="5"/>
        <v>2482310.9334882614</v>
      </c>
    </row>
    <row r="95" spans="1:15" ht="16.5" x14ac:dyDescent="0.3">
      <c r="A95" s="3" t="s">
        <v>127</v>
      </c>
      <c r="B95" s="5">
        <v>5.8869999999999999E-3</v>
      </c>
      <c r="C95" s="5">
        <v>0.17082</v>
      </c>
      <c r="D95" s="5">
        <v>0.16388090195589444</v>
      </c>
      <c r="E95" s="5">
        <v>0.176707</v>
      </c>
      <c r="F95" s="8">
        <v>0.1697678339016726</v>
      </c>
      <c r="G95" s="9">
        <f t="shared" si="3"/>
        <v>-3.926933340686789E-2</v>
      </c>
      <c r="H95" s="31">
        <v>476261.67458958365</v>
      </c>
      <c r="I95" s="31">
        <v>940220.39191182586</v>
      </c>
      <c r="J95" s="31">
        <v>13201.117689839157</v>
      </c>
      <c r="K95" s="31">
        <v>26061.219514903565</v>
      </c>
      <c r="L95" s="34">
        <f t="shared" si="4"/>
        <v>966281.61142672948</v>
      </c>
      <c r="M95" s="34">
        <v>29808.559000536799</v>
      </c>
      <c r="N95" s="31">
        <v>58847.09293470507</v>
      </c>
      <c r="O95" s="36">
        <f t="shared" si="5"/>
        <v>1025128.7043614346</v>
      </c>
    </row>
    <row r="96" spans="1:15" ht="16.5" x14ac:dyDescent="0.3">
      <c r="A96" s="3" t="s">
        <v>183</v>
      </c>
      <c r="B96" s="5">
        <v>3.1982999999999998E-2</v>
      </c>
      <c r="C96" s="5">
        <v>0.22720200000000002</v>
      </c>
      <c r="D96" s="5">
        <v>0.21040873325410636</v>
      </c>
      <c r="E96" s="5">
        <v>0.259185</v>
      </c>
      <c r="F96" s="8">
        <v>0.24239163608744174</v>
      </c>
      <c r="G96" s="9">
        <f t="shared" si="3"/>
        <v>-6.4792962218331529E-2</v>
      </c>
      <c r="H96" s="31">
        <v>1152593.1942910459</v>
      </c>
      <c r="I96" s="31">
        <v>2275412.2002050588</v>
      </c>
      <c r="J96" s="31">
        <v>31947.811923887522</v>
      </c>
      <c r="K96" s="31">
        <v>63070.336855653826</v>
      </c>
      <c r="L96" s="34">
        <f t="shared" si="4"/>
        <v>2338482.5370607125</v>
      </c>
      <c r="M96" s="34">
        <v>72139.212682290468</v>
      </c>
      <c r="N96" s="31">
        <v>142414.90012565698</v>
      </c>
      <c r="O96" s="36">
        <f t="shared" si="5"/>
        <v>2480897.4371863697</v>
      </c>
    </row>
    <row r="97" spans="1:15" ht="16.5" x14ac:dyDescent="0.3">
      <c r="A97" s="3" t="s">
        <v>172</v>
      </c>
      <c r="B97" s="5">
        <v>2.9181949999999999</v>
      </c>
      <c r="C97" s="5">
        <v>0.21524900000000002</v>
      </c>
      <c r="D97" s="5">
        <v>0.1758540734717734</v>
      </c>
      <c r="E97" s="5">
        <v>3.1334439999999999</v>
      </c>
      <c r="F97" s="8">
        <v>3.0940478331719308</v>
      </c>
      <c r="G97" s="9">
        <f t="shared" si="3"/>
        <v>-1.2572800671743045E-2</v>
      </c>
      <c r="H97" s="31">
        <v>2703910.5448807776</v>
      </c>
      <c r="I97" s="31">
        <v>5337972.7318876004</v>
      </c>
      <c r="J97" s="31">
        <v>74947.540879765525</v>
      </c>
      <c r="K97" s="31">
        <v>147959.01080960489</v>
      </c>
      <c r="L97" s="34">
        <f t="shared" si="4"/>
        <v>5485931.7426972054</v>
      </c>
      <c r="M97" s="34">
        <v>169234.01841794141</v>
      </c>
      <c r="N97" s="31">
        <v>334096.32479633938</v>
      </c>
      <c r="O97" s="36">
        <f t="shared" si="5"/>
        <v>5820028.0674935449</v>
      </c>
    </row>
    <row r="98" spans="1:15" ht="16.5" x14ac:dyDescent="0.3">
      <c r="A98" s="3" t="s">
        <v>190</v>
      </c>
      <c r="B98" s="13">
        <f t="shared" ref="B98:D98" si="6">SUM(B6:B97)</f>
        <v>75.000000000000014</v>
      </c>
      <c r="C98" s="13">
        <f t="shared" si="6"/>
        <v>25.000000000000007</v>
      </c>
      <c r="D98" s="13">
        <f t="shared" si="6"/>
        <v>25.000040086640816</v>
      </c>
      <c r="E98" s="13">
        <f>SUM(E6:E97)</f>
        <v>99.999999999999972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7.5809657573699951E-7</v>
      </c>
      <c r="I99" s="34">
        <f t="shared" ref="I99:K99" si="7">SUM(I6:I97)</f>
        <v>1.5543773770332336E-6</v>
      </c>
      <c r="J99" s="34">
        <f t="shared" si="7"/>
        <v>1.9557774066925049E-8</v>
      </c>
      <c r="K99" s="34">
        <f t="shared" si="7"/>
        <v>4.0250597521662712E-8</v>
      </c>
    </row>
  </sheetData>
  <pageMargins left="0.511811024" right="0.511811024" top="0.78740157499999996" bottom="0.78740157499999996" header="0.31496062000000002" footer="0.3149606200000000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00B050"/>
  </sheetPr>
  <dimension ref="A1:O99"/>
  <sheetViews>
    <sheetView topLeftCell="E1" zoomScale="90" zoomScaleNormal="90" workbookViewId="0">
      <selection activeCell="L7" sqref="L7"/>
    </sheetView>
  </sheetViews>
  <sheetFormatPr defaultRowHeight="15" x14ac:dyDescent="0.25"/>
  <cols>
    <col min="1" max="1" width="35.7109375" customWidth="1"/>
    <col min="2" max="7" width="18" customWidth="1"/>
    <col min="8" max="8" width="16.42578125" customWidth="1"/>
    <col min="9" max="9" width="18.28515625" customWidth="1"/>
    <col min="10" max="10" width="15.42578125" customWidth="1"/>
    <col min="11" max="11" width="19.7109375" customWidth="1"/>
    <col min="12" max="12" width="18.5703125" bestFit="1" customWidth="1"/>
    <col min="13" max="13" width="18.5703125" customWidth="1"/>
    <col min="14" max="14" width="17.140625" bestFit="1" customWidth="1"/>
    <col min="15" max="15" width="27.5703125" bestFit="1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216862274.71987104</v>
      </c>
      <c r="B2" s="30">
        <v>404229747.70318681</v>
      </c>
      <c r="C2" s="30">
        <v>5840655.5039579421</v>
      </c>
      <c r="D2" s="30">
        <v>10886940.588610426</v>
      </c>
      <c r="E2" s="31">
        <v>11918721.562064171</v>
      </c>
      <c r="F2" s="31">
        <v>22216412.772582013</v>
      </c>
    </row>
    <row r="5" spans="1:15" ht="120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226</v>
      </c>
      <c r="F5" s="7" t="s">
        <v>227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2.9321190000000001</v>
      </c>
      <c r="C6" s="5">
        <v>0.25749699999999986</v>
      </c>
      <c r="D6" s="5">
        <v>0.24170561287855702</v>
      </c>
      <c r="E6" s="5">
        <v>3.189616</v>
      </c>
      <c r="F6" s="8">
        <v>3.1738233405993932</v>
      </c>
      <c r="G6" s="9">
        <f t="shared" ref="G6:G69" si="0">(F6/E6)-1</f>
        <v>-4.9512729433909275E-3</v>
      </c>
      <c r="H6" s="31">
        <v>1242868.1188439429</v>
      </c>
      <c r="I6" s="31">
        <v>2316697.3912710059</v>
      </c>
      <c r="J6" s="31">
        <v>33473.616046851501</v>
      </c>
      <c r="K6" s="31">
        <v>62394.58378277484</v>
      </c>
      <c r="L6" s="34">
        <f>SUM(I6,K6)</f>
        <v>2379091.9750537807</v>
      </c>
      <c r="M6" s="18">
        <v>68307.865284556523</v>
      </c>
      <c r="N6" s="31">
        <v>127325.37821890453</v>
      </c>
      <c r="O6" s="36">
        <f>L6+N6</f>
        <v>2506417.3532726853</v>
      </c>
    </row>
    <row r="7" spans="1:15" ht="16.5" x14ac:dyDescent="0.3">
      <c r="A7" s="3" t="s">
        <v>128</v>
      </c>
      <c r="B7" s="5">
        <v>7.8519999999999996E-3</v>
      </c>
      <c r="C7" s="5">
        <v>0.17554400000000001</v>
      </c>
      <c r="D7" s="5">
        <v>0.16861580126068582</v>
      </c>
      <c r="E7" s="5">
        <v>0.183396</v>
      </c>
      <c r="F7" s="8">
        <v>0.17646773052070047</v>
      </c>
      <c r="G7" s="9">
        <f t="shared" si="0"/>
        <v>-3.7777647709325901E-2</v>
      </c>
      <c r="H7" s="31">
        <v>545248.58899002522</v>
      </c>
      <c r="I7" s="31">
        <v>1016339.5170859599</v>
      </c>
      <c r="J7" s="31">
        <v>14684.938523418095</v>
      </c>
      <c r="K7" s="31">
        <v>27372.621642127335</v>
      </c>
      <c r="L7" s="34">
        <f t="shared" ref="L7:L70" si="1">SUM(I7,K7)</f>
        <v>1043712.1387280872</v>
      </c>
      <c r="M7" s="18">
        <v>29966.789395135944</v>
      </c>
      <c r="N7" s="31">
        <v>55857.883683631684</v>
      </c>
      <c r="O7" s="36">
        <f t="shared" ref="O7:O70" si="2">L7+N7</f>
        <v>1099570.022411719</v>
      </c>
    </row>
    <row r="8" spans="1:15" ht="16.5" x14ac:dyDescent="0.3">
      <c r="A8" s="3" t="s">
        <v>153</v>
      </c>
      <c r="B8" s="5">
        <v>0.12359100000000001</v>
      </c>
      <c r="C8" s="5">
        <v>0.28300799999999998</v>
      </c>
      <c r="D8" s="5">
        <v>0.25225797607817002</v>
      </c>
      <c r="E8" s="5">
        <v>0.40659899999999999</v>
      </c>
      <c r="F8" s="8">
        <v>0.37584882541300124</v>
      </c>
      <c r="G8" s="9">
        <f t="shared" si="0"/>
        <v>-7.5627767375224142E-2</v>
      </c>
      <c r="H8" s="31">
        <v>2420011.137680687</v>
      </c>
      <c r="I8" s="31">
        <v>4510883.660549975</v>
      </c>
      <c r="J8" s="31">
        <v>65177.087112971814</v>
      </c>
      <c r="K8" s="31">
        <v>121489.62982952193</v>
      </c>
      <c r="L8" s="34">
        <f t="shared" si="1"/>
        <v>4632373.2903794972</v>
      </c>
      <c r="M8" s="18">
        <v>133003.48787897034</v>
      </c>
      <c r="N8" s="31">
        <v>247917.56158791995</v>
      </c>
      <c r="O8" s="36">
        <f t="shared" si="2"/>
        <v>4880290.8519674167</v>
      </c>
    </row>
    <row r="9" spans="1:15" ht="16.5" x14ac:dyDescent="0.3">
      <c r="A9" s="3" t="s">
        <v>186</v>
      </c>
      <c r="B9" s="5">
        <v>2.0603E-2</v>
      </c>
      <c r="C9" s="5">
        <v>0.21898799999999999</v>
      </c>
      <c r="D9" s="5">
        <v>0.2129524322808444</v>
      </c>
      <c r="E9" s="5">
        <v>0.239591</v>
      </c>
      <c r="F9" s="8">
        <v>0.23355533865635461</v>
      </c>
      <c r="G9" s="9">
        <f t="shared" si="0"/>
        <v>-2.5191519479635716E-2</v>
      </c>
      <c r="H9" s="31">
        <v>475001.12994695455</v>
      </c>
      <c r="I9" s="31">
        <v>885398.74980658549</v>
      </c>
      <c r="J9" s="31">
        <v>12792.994851661613</v>
      </c>
      <c r="K9" s="31">
        <v>23846.052006672493</v>
      </c>
      <c r="L9" s="34">
        <f t="shared" si="1"/>
        <v>909244.80181325797</v>
      </c>
      <c r="M9" s="18">
        <v>26105.998458315036</v>
      </c>
      <c r="N9" s="31">
        <v>48661.396658205944</v>
      </c>
      <c r="O9" s="36">
        <f t="shared" si="2"/>
        <v>957906.19847146387</v>
      </c>
    </row>
    <row r="10" spans="1:15" ht="16.5" x14ac:dyDescent="0.3">
      <c r="A10" s="3" t="s">
        <v>164</v>
      </c>
      <c r="B10" s="5">
        <v>0.23735999999999999</v>
      </c>
      <c r="C10" s="5">
        <v>0.16248300000000002</v>
      </c>
      <c r="D10" s="5">
        <v>0.15453112471051214</v>
      </c>
      <c r="E10" s="5">
        <v>0.399843</v>
      </c>
      <c r="F10" s="8">
        <v>0.39189096761458747</v>
      </c>
      <c r="G10" s="9">
        <f t="shared" si="0"/>
        <v>-1.988788695916277E-2</v>
      </c>
      <c r="H10" s="31">
        <v>625817.81073959544</v>
      </c>
      <c r="I10" s="31">
        <v>1166519.9771154453</v>
      </c>
      <c r="J10" s="31">
        <v>16854.873654224328</v>
      </c>
      <c r="K10" s="31">
        <v>31417.365392930165</v>
      </c>
      <c r="L10" s="34">
        <f t="shared" si="1"/>
        <v>1197937.3425083754</v>
      </c>
      <c r="M10" s="18">
        <v>34394.863027332816</v>
      </c>
      <c r="N10" s="31">
        <v>64111.781644751165</v>
      </c>
      <c r="O10" s="36">
        <f t="shared" si="2"/>
        <v>1262049.1241531265</v>
      </c>
    </row>
    <row r="11" spans="1:15" ht="16.5" x14ac:dyDescent="0.3">
      <c r="A11" s="3" t="s">
        <v>161</v>
      </c>
      <c r="B11" s="5">
        <v>4.8001000000000002E-2</v>
      </c>
      <c r="C11" s="5">
        <v>0.18495699999999998</v>
      </c>
      <c r="D11" s="5">
        <v>0.17666347016412953</v>
      </c>
      <c r="E11" s="5">
        <v>0.232958</v>
      </c>
      <c r="F11" s="8">
        <v>0.22466438010372639</v>
      </c>
      <c r="G11" s="9">
        <f t="shared" si="0"/>
        <v>-3.5601352588336188E-2</v>
      </c>
      <c r="H11" s="31">
        <v>652700.44122475386</v>
      </c>
      <c r="I11" s="31">
        <v>1216629.0103839131</v>
      </c>
      <c r="J11" s="31">
        <v>17578.89162326412</v>
      </c>
      <c r="K11" s="31">
        <v>32766.929771223167</v>
      </c>
      <c r="L11" s="34">
        <f t="shared" si="1"/>
        <v>1249395.9401551362</v>
      </c>
      <c r="M11" s="18">
        <v>35872.3287968972</v>
      </c>
      <c r="N11" s="31">
        <v>66865.767399270146</v>
      </c>
      <c r="O11" s="36">
        <f t="shared" si="2"/>
        <v>1316261.7075544063</v>
      </c>
    </row>
    <row r="12" spans="1:15" ht="16.5" x14ac:dyDescent="0.3">
      <c r="A12" s="3" t="s">
        <v>165</v>
      </c>
      <c r="B12" s="5">
        <v>0.158085</v>
      </c>
      <c r="C12" s="5">
        <v>0.23056800000000002</v>
      </c>
      <c r="D12" s="5">
        <v>0.21332826165143198</v>
      </c>
      <c r="E12" s="5">
        <v>0.38865300000000003</v>
      </c>
      <c r="F12" s="8">
        <v>0.37141311276439137</v>
      </c>
      <c r="G12" s="9">
        <f t="shared" si="0"/>
        <v>-4.4358044928531792E-2</v>
      </c>
      <c r="H12" s="31">
        <v>1356763.6503817365</v>
      </c>
      <c r="I12" s="31">
        <v>2528997.857258067</v>
      </c>
      <c r="J12" s="31">
        <v>36541.113904704689</v>
      </c>
      <c r="K12" s="31">
        <v>68112.378114508101</v>
      </c>
      <c r="L12" s="34">
        <f t="shared" si="1"/>
        <v>2597110.235372575</v>
      </c>
      <c r="M12" s="18">
        <v>74567.54843745078</v>
      </c>
      <c r="N12" s="31">
        <v>138993.38338423299</v>
      </c>
      <c r="O12" s="36">
        <f t="shared" si="2"/>
        <v>2736103.6187568079</v>
      </c>
    </row>
    <row r="13" spans="1:15" ht="16.5" x14ac:dyDescent="0.3">
      <c r="A13" s="3" t="s">
        <v>166</v>
      </c>
      <c r="B13" s="5">
        <v>0.54855100000000001</v>
      </c>
      <c r="C13" s="5">
        <v>0.24055399999999993</v>
      </c>
      <c r="D13" s="5">
        <v>0.2113632621253648</v>
      </c>
      <c r="E13" s="5">
        <v>0.78910499999999995</v>
      </c>
      <c r="F13" s="8">
        <v>0.75991395750138591</v>
      </c>
      <c r="G13" s="9">
        <f t="shared" si="0"/>
        <v>-3.699259604059546E-2</v>
      </c>
      <c r="H13" s="31">
        <v>2297308.8418504223</v>
      </c>
      <c r="I13" s="31">
        <v>4282167.4481513929</v>
      </c>
      <c r="J13" s="31">
        <v>61872.400576712564</v>
      </c>
      <c r="K13" s="31">
        <v>115329.71747724322</v>
      </c>
      <c r="L13" s="34">
        <f t="shared" si="1"/>
        <v>4397497.1656286363</v>
      </c>
      <c r="M13" s="18">
        <v>126259.78614054667</v>
      </c>
      <c r="N13" s="31">
        <v>235347.34919929763</v>
      </c>
      <c r="O13" s="36">
        <f t="shared" si="2"/>
        <v>4632844.5148279341</v>
      </c>
    </row>
    <row r="14" spans="1:15" ht="16.5" x14ac:dyDescent="0.3">
      <c r="A14" s="3" t="s">
        <v>111</v>
      </c>
      <c r="B14" s="5">
        <v>0.85231500000000004</v>
      </c>
      <c r="C14" s="5">
        <v>0.40290799999999993</v>
      </c>
      <c r="D14" s="5">
        <v>0.26785812463052433</v>
      </c>
      <c r="E14" s="5">
        <v>1.255223</v>
      </c>
      <c r="F14" s="8">
        <v>1.1201726755909271</v>
      </c>
      <c r="G14" s="9">
        <f t="shared" si="0"/>
        <v>-0.10759070253578273</v>
      </c>
      <c r="H14" s="31">
        <v>10628339.305609271</v>
      </c>
      <c r="I14" s="31">
        <v>19811149.364544738</v>
      </c>
      <c r="J14" s="31">
        <v>286248.35067983065</v>
      </c>
      <c r="K14" s="31">
        <v>533564.90300227772</v>
      </c>
      <c r="L14" s="34">
        <f t="shared" si="1"/>
        <v>20344714.267547015</v>
      </c>
      <c r="M14" s="18">
        <v>584132.10418608692</v>
      </c>
      <c r="N14" s="31">
        <v>1088818.1146558712</v>
      </c>
      <c r="O14" s="36">
        <f t="shared" si="2"/>
        <v>21433532.382202886</v>
      </c>
    </row>
    <row r="15" spans="1:15" ht="16.5" x14ac:dyDescent="0.3">
      <c r="A15" s="3" t="s">
        <v>139</v>
      </c>
      <c r="B15" s="5">
        <v>6.6168000000000005E-2</v>
      </c>
      <c r="C15" s="5">
        <v>0.22896299999999997</v>
      </c>
      <c r="D15" s="5">
        <v>0.22104853475987013</v>
      </c>
      <c r="E15" s="5">
        <v>0.29513099999999998</v>
      </c>
      <c r="F15" s="8">
        <v>0.28721641962445554</v>
      </c>
      <c r="G15" s="9">
        <f t="shared" si="0"/>
        <v>-2.681717737392697E-2</v>
      </c>
      <c r="H15" s="31">
        <v>622870.3711810708</v>
      </c>
      <c r="I15" s="31">
        <v>1161025.9706053142</v>
      </c>
      <c r="J15" s="31">
        <v>16775.491571276565</v>
      </c>
      <c r="K15" s="31">
        <v>31269.397751238786</v>
      </c>
      <c r="L15" s="34">
        <f t="shared" si="1"/>
        <v>1192295.3683565531</v>
      </c>
      <c r="M15" s="18">
        <v>34232.872144112596</v>
      </c>
      <c r="N15" s="31">
        <v>63809.83178307554</v>
      </c>
      <c r="O15" s="36">
        <f t="shared" si="2"/>
        <v>1256105.2001396287</v>
      </c>
    </row>
    <row r="16" spans="1:15" ht="16.5" x14ac:dyDescent="0.3">
      <c r="A16" s="3" t="s">
        <v>117</v>
      </c>
      <c r="B16" s="5">
        <v>4.5967000000000001E-2</v>
      </c>
      <c r="C16" s="5">
        <v>0.23722799999999997</v>
      </c>
      <c r="D16" s="5">
        <v>0.21481119116846242</v>
      </c>
      <c r="E16" s="5">
        <v>0.28319499999999997</v>
      </c>
      <c r="F16" s="8">
        <v>0.26077808663128738</v>
      </c>
      <c r="G16" s="9">
        <f t="shared" si="0"/>
        <v>-7.9157165093707849E-2</v>
      </c>
      <c r="H16" s="31">
        <v>1764190.9599968307</v>
      </c>
      <c r="I16" s="31">
        <v>3288439.4834507243</v>
      </c>
      <c r="J16" s="31">
        <v>47514.173010720639</v>
      </c>
      <c r="K16" s="31">
        <v>88566.08275117974</v>
      </c>
      <c r="L16" s="34">
        <f t="shared" si="1"/>
        <v>3377005.5662019039</v>
      </c>
      <c r="M16" s="18">
        <v>96959.698784282198</v>
      </c>
      <c r="N16" s="31">
        <v>180732.1934051264</v>
      </c>
      <c r="O16" s="36">
        <f t="shared" si="2"/>
        <v>3557737.7596070301</v>
      </c>
    </row>
    <row r="17" spans="1:15" ht="16.5" x14ac:dyDescent="0.3">
      <c r="A17" s="3" t="s">
        <v>154</v>
      </c>
      <c r="B17" s="5">
        <v>1.391643</v>
      </c>
      <c r="C17" s="5">
        <v>0.27154300000000009</v>
      </c>
      <c r="D17" s="5">
        <v>0.22378124341830913</v>
      </c>
      <c r="E17" s="5">
        <v>1.6631860000000001</v>
      </c>
      <c r="F17" s="8">
        <v>1.6154235958492538</v>
      </c>
      <c r="G17" s="9">
        <f t="shared" si="0"/>
        <v>-2.8717415941900803E-2</v>
      </c>
      <c r="H17" s="31">
        <v>3758858.3336395919</v>
      </c>
      <c r="I17" s="31">
        <v>7006485.3733636839</v>
      </c>
      <c r="J17" s="31">
        <v>101235.66509356862</v>
      </c>
      <c r="K17" s="31">
        <v>188702.56439114924</v>
      </c>
      <c r="L17" s="34">
        <f t="shared" si="1"/>
        <v>7195187.9377548331</v>
      </c>
      <c r="M17" s="18">
        <v>206586.35038189776</v>
      </c>
      <c r="N17" s="31">
        <v>385075.49734810943</v>
      </c>
      <c r="O17" s="36">
        <f t="shared" si="2"/>
        <v>7580263.4351029424</v>
      </c>
    </row>
    <row r="18" spans="1:15" ht="16.5" x14ac:dyDescent="0.3">
      <c r="A18" s="3" t="s">
        <v>155</v>
      </c>
      <c r="B18" s="5">
        <v>0.12679199999999999</v>
      </c>
      <c r="C18" s="5">
        <v>0.36052700000000004</v>
      </c>
      <c r="D18" s="5">
        <v>0.34239179970326256</v>
      </c>
      <c r="E18" s="5">
        <v>0.487319</v>
      </c>
      <c r="F18" s="8">
        <v>0.46918361162331323</v>
      </c>
      <c r="G18" s="9">
        <f t="shared" si="0"/>
        <v>-3.7214613788271733E-2</v>
      </c>
      <c r="H18" s="31">
        <v>1427238.7863548249</v>
      </c>
      <c r="I18" s="31">
        <v>2660363.0127262021</v>
      </c>
      <c r="J18" s="31">
        <v>38439.189498281805</v>
      </c>
      <c r="K18" s="31">
        <v>71650.377608907715</v>
      </c>
      <c r="L18" s="34">
        <f t="shared" si="1"/>
        <v>2732013.39033511</v>
      </c>
      <c r="M18" s="18">
        <v>78440.852467839606</v>
      </c>
      <c r="N18" s="31">
        <v>146213.19472765032</v>
      </c>
      <c r="O18" s="36">
        <f t="shared" si="2"/>
        <v>2878226.5850627604</v>
      </c>
    </row>
    <row r="19" spans="1:15" ht="16.5" x14ac:dyDescent="0.3">
      <c r="A19" s="3" t="s">
        <v>118</v>
      </c>
      <c r="B19" s="5">
        <v>8.4679999999999998E-3</v>
      </c>
      <c r="C19" s="5">
        <v>0.212307</v>
      </c>
      <c r="D19" s="5">
        <v>0.20103665481845992</v>
      </c>
      <c r="E19" s="5">
        <v>0.220775</v>
      </c>
      <c r="F19" s="8">
        <v>0.20950457083511506</v>
      </c>
      <c r="G19" s="9">
        <f t="shared" si="0"/>
        <v>-5.104939039694234E-2</v>
      </c>
      <c r="H19" s="31">
        <v>886972.65858759172</v>
      </c>
      <c r="I19" s="31">
        <v>1653310.7681528623</v>
      </c>
      <c r="J19" s="31">
        <v>23888.441394113703</v>
      </c>
      <c r="K19" s="31">
        <v>44527.88596005689</v>
      </c>
      <c r="L19" s="34">
        <f t="shared" si="1"/>
        <v>1697838.6541129192</v>
      </c>
      <c r="M19" s="18">
        <v>48747.898473927751</v>
      </c>
      <c r="N19" s="31">
        <v>90865.738296946787</v>
      </c>
      <c r="O19" s="36">
        <f t="shared" si="2"/>
        <v>1788704.392409866</v>
      </c>
    </row>
    <row r="20" spans="1:15" ht="16.5" x14ac:dyDescent="0.3">
      <c r="A20" s="3" t="s">
        <v>130</v>
      </c>
      <c r="B20" s="5">
        <v>3.518583</v>
      </c>
      <c r="C20" s="5">
        <v>0.86097400000000013</v>
      </c>
      <c r="D20" s="5">
        <v>0.76595717427111987</v>
      </c>
      <c r="E20" s="5">
        <v>4.3795570000000001</v>
      </c>
      <c r="F20" s="8">
        <v>4.2845384567435767</v>
      </c>
      <c r="G20" s="9">
        <f t="shared" si="0"/>
        <v>-2.1695925696691098E-2</v>
      </c>
      <c r="H20" s="31">
        <v>7477874.0626714826</v>
      </c>
      <c r="I20" s="31">
        <v>13938704.413271202</v>
      </c>
      <c r="J20" s="31">
        <v>201398.26698057353</v>
      </c>
      <c r="K20" s="31">
        <v>375404.94654765609</v>
      </c>
      <c r="L20" s="34">
        <f t="shared" si="1"/>
        <v>14314109.359818857</v>
      </c>
      <c r="M20" s="18">
        <v>410982.956552919</v>
      </c>
      <c r="N20" s="31">
        <v>766069.32696013839</v>
      </c>
      <c r="O20" s="36">
        <f t="shared" si="2"/>
        <v>15080178.686778996</v>
      </c>
    </row>
    <row r="21" spans="1:15" ht="16.5" x14ac:dyDescent="0.3">
      <c r="A21" s="3" t="s">
        <v>140</v>
      </c>
      <c r="B21" s="5">
        <v>0.16763800000000001</v>
      </c>
      <c r="C21" s="5">
        <v>0.28570899999999999</v>
      </c>
      <c r="D21" s="5">
        <v>0.2768976285113946</v>
      </c>
      <c r="E21" s="5">
        <v>0.453347</v>
      </c>
      <c r="F21" s="8">
        <v>0.44453545031206521</v>
      </c>
      <c r="G21" s="9">
        <f t="shared" si="0"/>
        <v>-1.9436656000667907E-2</v>
      </c>
      <c r="H21" s="31">
        <v>693461.0509185493</v>
      </c>
      <c r="I21" s="31">
        <v>1292606.4988338267</v>
      </c>
      <c r="J21" s="31">
        <v>18676.679053836269</v>
      </c>
      <c r="K21" s="31">
        <v>34813.197784712967</v>
      </c>
      <c r="L21" s="34">
        <f t="shared" si="1"/>
        <v>1327419.6966185397</v>
      </c>
      <c r="M21" s="18">
        <v>38112.526444311254</v>
      </c>
      <c r="N21" s="31">
        <v>71041.479984546648</v>
      </c>
      <c r="O21" s="36">
        <f t="shared" si="2"/>
        <v>1398461.1766030863</v>
      </c>
    </row>
    <row r="22" spans="1:15" ht="16.5" x14ac:dyDescent="0.3">
      <c r="A22" s="3" t="s">
        <v>138</v>
      </c>
      <c r="B22" s="5">
        <v>0.26519500000000001</v>
      </c>
      <c r="C22" s="5">
        <v>0.22236</v>
      </c>
      <c r="D22" s="5">
        <v>0.21773676465122199</v>
      </c>
      <c r="E22" s="5">
        <v>0.48755500000000002</v>
      </c>
      <c r="F22" s="8">
        <v>0.48293157106017753</v>
      </c>
      <c r="G22" s="9">
        <f t="shared" si="0"/>
        <v>-9.4828869354688372E-3</v>
      </c>
      <c r="H22" s="31">
        <v>363859.70742996037</v>
      </c>
      <c r="I22" s="31">
        <v>678231.92357343226</v>
      </c>
      <c r="J22" s="31">
        <v>9799.6721910922788</v>
      </c>
      <c r="K22" s="31">
        <v>18266.519718545558</v>
      </c>
      <c r="L22" s="34">
        <f t="shared" si="1"/>
        <v>696498.44329197786</v>
      </c>
      <c r="M22" s="18">
        <v>19997.680768191814</v>
      </c>
      <c r="N22" s="31">
        <v>37275.535645916309</v>
      </c>
      <c r="O22" s="36">
        <f t="shared" si="2"/>
        <v>733773.97893789422</v>
      </c>
    </row>
    <row r="23" spans="1:15" ht="16.5" x14ac:dyDescent="0.3">
      <c r="A23" s="3" t="s">
        <v>136</v>
      </c>
      <c r="B23" s="5">
        <v>6.4900000000000001E-3</v>
      </c>
      <c r="C23" s="5">
        <v>0.22969100000000001</v>
      </c>
      <c r="D23" s="5">
        <v>0.22442228662415589</v>
      </c>
      <c r="E23" s="5">
        <v>0.236181</v>
      </c>
      <c r="F23" s="8">
        <v>0.23091219405921398</v>
      </c>
      <c r="G23" s="9">
        <f t="shared" si="0"/>
        <v>-2.2308339539531152E-2</v>
      </c>
      <c r="H23" s="31">
        <v>414650.29809526354</v>
      </c>
      <c r="I23" s="31">
        <v>772905.22568119667</v>
      </c>
      <c r="J23" s="31">
        <v>11167.592652600724</v>
      </c>
      <c r="K23" s="31">
        <v>20816.313792908451</v>
      </c>
      <c r="L23" s="34">
        <f t="shared" si="1"/>
        <v>793721.53947410511</v>
      </c>
      <c r="M23" s="18">
        <v>22789.124825921259</v>
      </c>
      <c r="N23" s="31">
        <v>42478.767644847932</v>
      </c>
      <c r="O23" s="36">
        <f t="shared" si="2"/>
        <v>836200.30711895309</v>
      </c>
    </row>
    <row r="24" spans="1:15" ht="16.5" x14ac:dyDescent="0.3">
      <c r="A24" s="3" t="s">
        <v>141</v>
      </c>
      <c r="B24" s="5">
        <v>4.6484999999999999E-2</v>
      </c>
      <c r="C24" s="5">
        <v>0.213445</v>
      </c>
      <c r="D24" s="5">
        <v>0.20734379900620847</v>
      </c>
      <c r="E24" s="5">
        <v>0.25992999999999999</v>
      </c>
      <c r="F24" s="8">
        <v>0.25382869725481022</v>
      </c>
      <c r="G24" s="9">
        <f t="shared" si="0"/>
        <v>-2.3472868638440225E-2</v>
      </c>
      <c r="H24" s="31">
        <v>480167.04932672903</v>
      </c>
      <c r="I24" s="31">
        <v>895027.98702748364</v>
      </c>
      <c r="J24" s="31">
        <v>12932.12626812153</v>
      </c>
      <c r="K24" s="31">
        <v>24105.391983834623</v>
      </c>
      <c r="L24" s="34">
        <f t="shared" si="1"/>
        <v>919133.37901131832</v>
      </c>
      <c r="M24" s="18">
        <v>26389.916695266031</v>
      </c>
      <c r="N24" s="31">
        <v>49190.618245682526</v>
      </c>
      <c r="O24" s="36">
        <f t="shared" si="2"/>
        <v>968323.99725700088</v>
      </c>
    </row>
    <row r="25" spans="1:15" ht="16.5" x14ac:dyDescent="0.3">
      <c r="A25" s="3" t="s">
        <v>156</v>
      </c>
      <c r="B25" s="5">
        <v>0.66637599999999997</v>
      </c>
      <c r="C25" s="5">
        <v>0.21930800000000006</v>
      </c>
      <c r="D25" s="5">
        <v>0.20784263360605881</v>
      </c>
      <c r="E25" s="5">
        <v>0.88568400000000003</v>
      </c>
      <c r="F25" s="8">
        <v>0.87421828316131522</v>
      </c>
      <c r="G25" s="9">
        <f t="shared" si="0"/>
        <v>-1.2945606828942191E-2</v>
      </c>
      <c r="H25" s="31">
        <v>902341.62321931124</v>
      </c>
      <c r="I25" s="31">
        <v>1681958.4096274537</v>
      </c>
      <c r="J25" s="31">
        <v>24302.366905050818</v>
      </c>
      <c r="K25" s="31">
        <v>45299.440187596731</v>
      </c>
      <c r="L25" s="34">
        <f t="shared" si="1"/>
        <v>1727257.8498150504</v>
      </c>
      <c r="M25" s="18">
        <v>49592.574710859451</v>
      </c>
      <c r="N25" s="31">
        <v>92440.208834004618</v>
      </c>
      <c r="O25" s="36">
        <f t="shared" si="2"/>
        <v>1819698.058649055</v>
      </c>
    </row>
    <row r="26" spans="1:15" ht="16.5" x14ac:dyDescent="0.3">
      <c r="A26" s="3" t="s">
        <v>185</v>
      </c>
      <c r="B26" s="5">
        <v>2.8756E-2</v>
      </c>
      <c r="C26" s="5">
        <v>0.17602399999999999</v>
      </c>
      <c r="D26" s="5">
        <v>0.17128406240207983</v>
      </c>
      <c r="E26" s="5">
        <v>0.20477999999999999</v>
      </c>
      <c r="F26" s="8">
        <v>0.20003998221277061</v>
      </c>
      <c r="G26" s="9">
        <f t="shared" si="0"/>
        <v>-2.3146878539063276E-2</v>
      </c>
      <c r="H26" s="31">
        <v>373035.14506709576</v>
      </c>
      <c r="I26" s="31">
        <v>695334.87449431792</v>
      </c>
      <c r="J26" s="31">
        <v>10046.790185246791</v>
      </c>
      <c r="K26" s="31">
        <v>18727.145913484401</v>
      </c>
      <c r="L26" s="34">
        <f t="shared" si="1"/>
        <v>714062.02040780231</v>
      </c>
      <c r="M26" s="18">
        <v>20501.961591347004</v>
      </c>
      <c r="N26" s="31">
        <v>38215.51153696925</v>
      </c>
      <c r="O26" s="36">
        <f t="shared" si="2"/>
        <v>752277.53194477153</v>
      </c>
    </row>
    <row r="27" spans="1:15" ht="16.5" x14ac:dyDescent="0.3">
      <c r="A27" s="3" t="s">
        <v>131</v>
      </c>
      <c r="B27" s="5">
        <v>1.4178E-2</v>
      </c>
      <c r="C27" s="5">
        <v>0.23966400000000002</v>
      </c>
      <c r="D27" s="5">
        <v>0.23363491120017085</v>
      </c>
      <c r="E27" s="5">
        <v>0.25384200000000001</v>
      </c>
      <c r="F27" s="8">
        <v>0.24781281186033896</v>
      </c>
      <c r="G27" s="9">
        <f t="shared" si="0"/>
        <v>-2.3751735881615499E-2</v>
      </c>
      <c r="H27" s="31">
        <v>474491.69460393861</v>
      </c>
      <c r="I27" s="31">
        <v>884449.16592693457</v>
      </c>
      <c r="J27" s="31">
        <v>12779.274455414969</v>
      </c>
      <c r="K27" s="31">
        <v>23820.4772850187</v>
      </c>
      <c r="L27" s="34">
        <f t="shared" si="1"/>
        <v>908269.64321195323</v>
      </c>
      <c r="M27" s="18">
        <v>26077.999960120069</v>
      </c>
      <c r="N27" s="31">
        <v>48609.207655411243</v>
      </c>
      <c r="O27" s="36">
        <f t="shared" si="2"/>
        <v>956878.85086736444</v>
      </c>
    </row>
    <row r="28" spans="1:15" ht="16.5" x14ac:dyDescent="0.3">
      <c r="A28" s="3" t="s">
        <v>142</v>
      </c>
      <c r="B28" s="5">
        <v>2.7392E-2</v>
      </c>
      <c r="C28" s="5">
        <v>0.18160899999999999</v>
      </c>
      <c r="D28" s="5">
        <v>0.1759532469385999</v>
      </c>
      <c r="E28" s="5">
        <v>0.20900099999999999</v>
      </c>
      <c r="F28" s="8">
        <v>0.20334516542435374</v>
      </c>
      <c r="G28" s="9">
        <f t="shared" si="0"/>
        <v>-2.7061279973044416E-2</v>
      </c>
      <c r="H28" s="31">
        <v>445109.10424978286</v>
      </c>
      <c r="I28" s="31">
        <v>829680.22512766998</v>
      </c>
      <c r="J28" s="31">
        <v>11987.926175525296</v>
      </c>
      <c r="K28" s="31">
        <v>22345.409683065511</v>
      </c>
      <c r="L28" s="34">
        <f t="shared" si="1"/>
        <v>852025.63481073547</v>
      </c>
      <c r="M28" s="18">
        <v>24463.136731115635</v>
      </c>
      <c r="N28" s="31">
        <v>45599.114007362819</v>
      </c>
      <c r="O28" s="36">
        <f t="shared" si="2"/>
        <v>897624.74881809833</v>
      </c>
    </row>
    <row r="29" spans="1:15" ht="16.5" x14ac:dyDescent="0.3">
      <c r="A29" s="3" t="s">
        <v>143</v>
      </c>
      <c r="B29" s="5">
        <v>8.1010000000000006E-3</v>
      </c>
      <c r="C29" s="5">
        <v>0.22147800000000001</v>
      </c>
      <c r="D29" s="5">
        <v>0.21613097977404522</v>
      </c>
      <c r="E29" s="5">
        <v>0.22957900000000001</v>
      </c>
      <c r="F29" s="8">
        <v>0.22423188988701287</v>
      </c>
      <c r="G29" s="9">
        <f t="shared" si="0"/>
        <v>-2.3290937380976207E-2</v>
      </c>
      <c r="H29" s="31">
        <v>420812.76615922153</v>
      </c>
      <c r="I29" s="31">
        <v>784392.02260768134</v>
      </c>
      <c r="J29" s="31">
        <v>11333.563672973949</v>
      </c>
      <c r="K29" s="31">
        <v>21125.682602113153</v>
      </c>
      <c r="L29" s="34">
        <f t="shared" si="1"/>
        <v>805517.70520979445</v>
      </c>
      <c r="M29" s="18">
        <v>23127.813245031051</v>
      </c>
      <c r="N29" s="31">
        <v>43110.080464855891</v>
      </c>
      <c r="O29" s="36">
        <f t="shared" si="2"/>
        <v>848627.78567465034</v>
      </c>
    </row>
    <row r="30" spans="1:15" ht="16.5" x14ac:dyDescent="0.3">
      <c r="A30" s="3" t="s">
        <v>100</v>
      </c>
      <c r="B30" s="5">
        <v>7.4875829999999999</v>
      </c>
      <c r="C30" s="5">
        <v>0.75125699999999984</v>
      </c>
      <c r="D30" s="5">
        <v>0.50387457993786811</v>
      </c>
      <c r="E30" s="5">
        <v>8.2388399999999997</v>
      </c>
      <c r="F30" s="8">
        <v>7.9914543764322525</v>
      </c>
      <c r="G30" s="9">
        <f t="shared" si="0"/>
        <v>-3.0026754199346861E-2</v>
      </c>
      <c r="H30" s="31">
        <v>19469026.513727546</v>
      </c>
      <c r="I30" s="31">
        <v>36290127.851128817</v>
      </c>
      <c r="J30" s="31">
        <v>524350.65993378684</v>
      </c>
      <c r="K30" s="31">
        <v>977385.92499238637</v>
      </c>
      <c r="L30" s="34">
        <f t="shared" si="1"/>
        <v>37267513.776121207</v>
      </c>
      <c r="M30" s="18">
        <v>1070015.0886146799</v>
      </c>
      <c r="N30" s="31">
        <v>1994500.5643237513</v>
      </c>
      <c r="O30" s="36">
        <f t="shared" si="2"/>
        <v>39262014.34044496</v>
      </c>
    </row>
    <row r="31" spans="1:15" ht="16.5" x14ac:dyDescent="0.3">
      <c r="A31" s="3" t="s">
        <v>177</v>
      </c>
      <c r="B31" s="5">
        <v>9.5049999999999996E-3</v>
      </c>
      <c r="C31" s="5">
        <v>0.19878899999999999</v>
      </c>
      <c r="D31" s="5">
        <v>0.19189315498873596</v>
      </c>
      <c r="E31" s="5">
        <v>0.20829400000000001</v>
      </c>
      <c r="F31" s="8">
        <v>0.20139807425501327</v>
      </c>
      <c r="G31" s="9">
        <f t="shared" si="0"/>
        <v>-3.3106694119786173E-2</v>
      </c>
      <c r="H31" s="31">
        <v>542703.16613235511</v>
      </c>
      <c r="I31" s="31">
        <v>1011594.8668655237</v>
      </c>
      <c r="J31" s="31">
        <v>14616.383778049087</v>
      </c>
      <c r="K31" s="31">
        <v>27244.836081175494</v>
      </c>
      <c r="L31" s="34">
        <f t="shared" si="1"/>
        <v>1038839.7029466992</v>
      </c>
      <c r="M31" s="18">
        <v>29826.893295929651</v>
      </c>
      <c r="N31" s="31">
        <v>55597.118343233647</v>
      </c>
      <c r="O31" s="36">
        <f t="shared" si="2"/>
        <v>1094436.8212899328</v>
      </c>
    </row>
    <row r="32" spans="1:15" ht="16.5" x14ac:dyDescent="0.3">
      <c r="A32" s="3" t="s">
        <v>112</v>
      </c>
      <c r="B32" s="5">
        <v>4.9020000000000001E-2</v>
      </c>
      <c r="C32" s="5">
        <v>0.260353</v>
      </c>
      <c r="D32" s="5">
        <v>0.24289139631494008</v>
      </c>
      <c r="E32" s="5">
        <v>0.30937300000000001</v>
      </c>
      <c r="F32" s="8">
        <v>0.29191127929751393</v>
      </c>
      <c r="G32" s="9">
        <f t="shared" si="0"/>
        <v>-5.6442290382438309E-2</v>
      </c>
      <c r="H32" s="31">
        <v>1374221.7451003455</v>
      </c>
      <c r="I32" s="31">
        <v>2561539.622452578</v>
      </c>
      <c r="J32" s="31">
        <v>37011.305030102609</v>
      </c>
      <c r="K32" s="31">
        <v>68988.811049823358</v>
      </c>
      <c r="L32" s="34">
        <f t="shared" si="1"/>
        <v>2630528.4335024012</v>
      </c>
      <c r="M32" s="18">
        <v>75527.042984042782</v>
      </c>
      <c r="N32" s="31">
        <v>140781.87443917777</v>
      </c>
      <c r="O32" s="36">
        <f t="shared" si="2"/>
        <v>2771310.3079415788</v>
      </c>
    </row>
    <row r="33" spans="1:15" ht="16.5" x14ac:dyDescent="0.3">
      <c r="A33" s="3" t="s">
        <v>163</v>
      </c>
      <c r="B33" s="5">
        <v>1.4125E-2</v>
      </c>
      <c r="C33" s="5">
        <v>0.23563800000000001</v>
      </c>
      <c r="D33" s="5">
        <v>0.2288703730910418</v>
      </c>
      <c r="E33" s="5">
        <v>0.24976300000000001</v>
      </c>
      <c r="F33" s="8">
        <v>0.24299527568239837</v>
      </c>
      <c r="G33" s="9">
        <f t="shared" si="0"/>
        <v>-2.7096584832828063E-2</v>
      </c>
      <c r="H33" s="31">
        <v>532613.82887475193</v>
      </c>
      <c r="I33" s="31">
        <v>992788.41350980976</v>
      </c>
      <c r="J33" s="31">
        <v>14344.652130573522</v>
      </c>
      <c r="K33" s="31">
        <v>26738.330210369219</v>
      </c>
      <c r="L33" s="34">
        <f t="shared" si="1"/>
        <v>1019526.743720179</v>
      </c>
      <c r="M33" s="18">
        <v>29272.384672083193</v>
      </c>
      <c r="N33" s="31">
        <v>54563.518186607813</v>
      </c>
      <c r="O33" s="36">
        <f t="shared" si="2"/>
        <v>1074090.2619067868</v>
      </c>
    </row>
    <row r="34" spans="1:15" ht="16.5" x14ac:dyDescent="0.3">
      <c r="A34" s="3" t="s">
        <v>101</v>
      </c>
      <c r="B34" s="5">
        <v>0.210034</v>
      </c>
      <c r="C34" s="5">
        <v>0.32532800000000001</v>
      </c>
      <c r="D34" s="5">
        <v>0.25989869290516288</v>
      </c>
      <c r="E34" s="5">
        <v>0.535362</v>
      </c>
      <c r="F34" s="8">
        <v>0.46993250452500751</v>
      </c>
      <c r="G34" s="9">
        <f t="shared" si="0"/>
        <v>-0.12221542708483701</v>
      </c>
      <c r="H34" s="31">
        <v>5149242.5623253658</v>
      </c>
      <c r="I34" s="31">
        <v>9598151.7510134671</v>
      </c>
      <c r="J34" s="31">
        <v>138682.26712879934</v>
      </c>
      <c r="K34" s="31">
        <v>258502.76598267094</v>
      </c>
      <c r="L34" s="34">
        <f t="shared" si="1"/>
        <v>9856654.5169961378</v>
      </c>
      <c r="M34" s="18">
        <v>283001.68129824777</v>
      </c>
      <c r="N34" s="31">
        <v>527513.13421635958</v>
      </c>
      <c r="O34" s="36">
        <f t="shared" si="2"/>
        <v>10384167.651212497</v>
      </c>
    </row>
    <row r="35" spans="1:15" ht="16.5" x14ac:dyDescent="0.3">
      <c r="A35" s="3" t="s">
        <v>102</v>
      </c>
      <c r="B35" s="5">
        <v>1.4111089999999999</v>
      </c>
      <c r="C35" s="5">
        <v>0.2149970000000001</v>
      </c>
      <c r="D35" s="5">
        <v>0.18139953531336939</v>
      </c>
      <c r="E35" s="5">
        <v>1.6261060000000001</v>
      </c>
      <c r="F35" s="8">
        <v>1.592507896930448</v>
      </c>
      <c r="G35" s="9">
        <f t="shared" si="0"/>
        <v>-2.0661693068934062E-2</v>
      </c>
      <c r="H35" s="31">
        <v>2644140.5528681725</v>
      </c>
      <c r="I35" s="31">
        <v>4928659.3067343161</v>
      </c>
      <c r="J35" s="31">
        <v>71213.465289418586</v>
      </c>
      <c r="K35" s="31">
        <v>132741.39609665182</v>
      </c>
      <c r="L35" s="34">
        <f t="shared" si="1"/>
        <v>5061400.7028309675</v>
      </c>
      <c r="M35" s="18">
        <v>145321.61050743889</v>
      </c>
      <c r="N35" s="31">
        <v>270878.45512606425</v>
      </c>
      <c r="O35" s="36">
        <f t="shared" si="2"/>
        <v>5332279.1579570314</v>
      </c>
    </row>
    <row r="36" spans="1:15" ht="16.5" x14ac:dyDescent="0.3">
      <c r="A36" s="3" t="s">
        <v>126</v>
      </c>
      <c r="B36" s="5">
        <v>9.75E-3</v>
      </c>
      <c r="C36" s="5">
        <v>0.18328699999999998</v>
      </c>
      <c r="D36" s="5">
        <v>0.17351659035464714</v>
      </c>
      <c r="E36" s="5">
        <v>0.19303699999999999</v>
      </c>
      <c r="F36" s="8">
        <v>0.18326651688925671</v>
      </c>
      <c r="G36" s="9">
        <f t="shared" si="0"/>
        <v>-5.0614561512783984E-2</v>
      </c>
      <c r="H36" s="31">
        <v>768928.25052501634</v>
      </c>
      <c r="I36" s="31">
        <v>1433276.8256400637</v>
      </c>
      <c r="J36" s="31">
        <v>20709.203684130567</v>
      </c>
      <c r="K36" s="31">
        <v>38601.809333520505</v>
      </c>
      <c r="L36" s="34">
        <f t="shared" si="1"/>
        <v>1471878.6349735842</v>
      </c>
      <c r="M36" s="18">
        <v>42260.19362312369</v>
      </c>
      <c r="N36" s="31">
        <v>78772.702297942917</v>
      </c>
      <c r="O36" s="36">
        <f t="shared" si="2"/>
        <v>1550651.3372715272</v>
      </c>
    </row>
    <row r="37" spans="1:15" ht="16.5" x14ac:dyDescent="0.3">
      <c r="A37" s="3" t="s">
        <v>119</v>
      </c>
      <c r="B37" s="5">
        <v>2.0979000000000001E-2</v>
      </c>
      <c r="C37" s="5">
        <v>0.20579700000000001</v>
      </c>
      <c r="D37" s="5">
        <v>0.19067658449137034</v>
      </c>
      <c r="E37" s="5">
        <v>0.22677600000000001</v>
      </c>
      <c r="F37" s="8">
        <v>0.21165549964579036</v>
      </c>
      <c r="G37" s="9">
        <f t="shared" si="0"/>
        <v>-6.6675928467781587E-2</v>
      </c>
      <c r="H37" s="31">
        <v>1189969.8052434213</v>
      </c>
      <c r="I37" s="31">
        <v>2218095.3085054159</v>
      </c>
      <c r="J37" s="31">
        <v>32048.92921794072</v>
      </c>
      <c r="K37" s="31">
        <v>59738.977600691906</v>
      </c>
      <c r="L37" s="34">
        <f t="shared" si="1"/>
        <v>2277834.2861061078</v>
      </c>
      <c r="M37" s="18">
        <v>65400.58105671301</v>
      </c>
      <c r="N37" s="31">
        <v>121906.22096142071</v>
      </c>
      <c r="O37" s="36">
        <f t="shared" si="2"/>
        <v>2399740.5070675286</v>
      </c>
    </row>
    <row r="38" spans="1:15" ht="16.5" x14ac:dyDescent="0.3">
      <c r="A38" s="3" t="s">
        <v>120</v>
      </c>
      <c r="B38" s="5">
        <v>0.138873</v>
      </c>
      <c r="C38" s="5">
        <v>0.37673699999999999</v>
      </c>
      <c r="D38" s="5">
        <v>0.31987098175269441</v>
      </c>
      <c r="E38" s="5">
        <v>0.51561000000000001</v>
      </c>
      <c r="F38" s="8">
        <v>0.45874379785771568</v>
      </c>
      <c r="G38" s="9">
        <f t="shared" si="0"/>
        <v>-0.11028917620349554</v>
      </c>
      <c r="H38" s="31">
        <v>4475319.0637205094</v>
      </c>
      <c r="I38" s="31">
        <v>8341963.1116376938</v>
      </c>
      <c r="J38" s="31">
        <v>120531.78430988814</v>
      </c>
      <c r="K38" s="31">
        <v>224670.39426169306</v>
      </c>
      <c r="L38" s="34">
        <f t="shared" si="1"/>
        <v>8566633.5058993865</v>
      </c>
      <c r="M38" s="18">
        <v>245962.93611133564</v>
      </c>
      <c r="N38" s="31">
        <v>458473.17490813875</v>
      </c>
      <c r="O38" s="36">
        <f t="shared" si="2"/>
        <v>9025106.6808075253</v>
      </c>
    </row>
    <row r="39" spans="1:15" ht="16.5" x14ac:dyDescent="0.3">
      <c r="A39" s="3" t="s">
        <v>173</v>
      </c>
      <c r="B39" s="5">
        <v>0.459563</v>
      </c>
      <c r="C39" s="5">
        <v>0.20109199999999999</v>
      </c>
      <c r="D39" s="5">
        <v>0.1949289236139225</v>
      </c>
      <c r="E39" s="5">
        <v>0.66065499999999999</v>
      </c>
      <c r="F39" s="8">
        <v>0.65449166125020086</v>
      </c>
      <c r="G39" s="9">
        <f t="shared" si="0"/>
        <v>-9.3291335868178615E-3</v>
      </c>
      <c r="H39" s="31">
        <v>485049.22720403969</v>
      </c>
      <c r="I39" s="31">
        <v>904128.33209274057</v>
      </c>
      <c r="J39" s="31">
        <v>13063.615800485713</v>
      </c>
      <c r="K39" s="31">
        <v>24350.48754304077</v>
      </c>
      <c r="L39" s="34">
        <f t="shared" si="1"/>
        <v>928478.81963578134</v>
      </c>
      <c r="M39" s="18">
        <v>26658.240537258331</v>
      </c>
      <c r="N39" s="31">
        <v>49690.771991147965</v>
      </c>
      <c r="O39" s="36">
        <f t="shared" si="2"/>
        <v>978169.59162692935</v>
      </c>
    </row>
    <row r="40" spans="1:15" ht="16.5" x14ac:dyDescent="0.3">
      <c r="A40" s="3" t="s">
        <v>114</v>
      </c>
      <c r="B40" s="5">
        <v>0.14913599999999999</v>
      </c>
      <c r="C40" s="5">
        <v>0.17127999999999999</v>
      </c>
      <c r="D40" s="5">
        <v>0.1428851742578936</v>
      </c>
      <c r="E40" s="5">
        <v>0.32041599999999998</v>
      </c>
      <c r="F40" s="8">
        <v>0.29202105719646121</v>
      </c>
      <c r="G40" s="9">
        <f t="shared" si="0"/>
        <v>-8.8618991572015027E-2</v>
      </c>
      <c r="H40" s="31">
        <v>2234656.5104519166</v>
      </c>
      <c r="I40" s="31">
        <v>4165383.9451334113</v>
      </c>
      <c r="J40" s="31">
        <v>60185.013110676082</v>
      </c>
      <c r="K40" s="31">
        <v>112184.43916383195</v>
      </c>
      <c r="L40" s="34">
        <f t="shared" si="1"/>
        <v>4277568.3842972433</v>
      </c>
      <c r="M40" s="18">
        <v>122816.42240142892</v>
      </c>
      <c r="N40" s="31">
        <v>228928.9435208003</v>
      </c>
      <c r="O40" s="36">
        <f t="shared" si="2"/>
        <v>4506497.3278180435</v>
      </c>
    </row>
    <row r="41" spans="1:15" ht="16.5" x14ac:dyDescent="0.3">
      <c r="A41" s="3" t="s">
        <v>121</v>
      </c>
      <c r="B41" s="5">
        <v>6.9280000000000001E-3</v>
      </c>
      <c r="C41" s="5">
        <v>0.18865000000000001</v>
      </c>
      <c r="D41" s="5">
        <v>0.18257124565268962</v>
      </c>
      <c r="E41" s="5">
        <v>0.195578</v>
      </c>
      <c r="F41" s="8">
        <v>0.18949916968883804</v>
      </c>
      <c r="G41" s="9">
        <f t="shared" si="0"/>
        <v>-3.1081360435028293E-2</v>
      </c>
      <c r="H41" s="31">
        <v>478398.48894069903</v>
      </c>
      <c r="I41" s="31">
        <v>891731.40296478197</v>
      </c>
      <c r="J41" s="31">
        <v>12884.494415296416</v>
      </c>
      <c r="K41" s="31">
        <v>24016.606546740953</v>
      </c>
      <c r="L41" s="34">
        <f t="shared" si="1"/>
        <v>915748.00951152295</v>
      </c>
      <c r="M41" s="18">
        <v>26292.716853412101</v>
      </c>
      <c r="N41" s="31">
        <v>49009.438427292458</v>
      </c>
      <c r="O41" s="36">
        <f t="shared" si="2"/>
        <v>964757.44793881546</v>
      </c>
    </row>
    <row r="42" spans="1:15" ht="16.5" x14ac:dyDescent="0.3">
      <c r="A42" s="3" t="s">
        <v>132</v>
      </c>
      <c r="B42" s="5">
        <v>4.5566789999999999</v>
      </c>
      <c r="C42" s="5">
        <v>0.37697200000000031</v>
      </c>
      <c r="D42" s="5">
        <v>0.33621471836542061</v>
      </c>
      <c r="E42" s="5">
        <v>4.9336510000000002</v>
      </c>
      <c r="F42" s="8">
        <v>4.8928917569694743</v>
      </c>
      <c r="G42" s="9">
        <f t="shared" si="0"/>
        <v>-8.2614767502861008E-3</v>
      </c>
      <c r="H42" s="31">
        <v>3207715.8397341371</v>
      </c>
      <c r="I42" s="31">
        <v>5979159.6591623975</v>
      </c>
      <c r="J42" s="31">
        <v>86391.988641995937</v>
      </c>
      <c r="K42" s="31">
        <v>161034.05637260285</v>
      </c>
      <c r="L42" s="34">
        <f t="shared" si="1"/>
        <v>6140193.715535</v>
      </c>
      <c r="M42" s="18">
        <v>176295.63276231289</v>
      </c>
      <c r="N42" s="31">
        <v>328613.81374302035</v>
      </c>
      <c r="O42" s="36">
        <f t="shared" si="2"/>
        <v>6468807.5292780204</v>
      </c>
    </row>
    <row r="43" spans="1:15" ht="16.5" x14ac:dyDescent="0.3">
      <c r="A43" s="3" t="s">
        <v>152</v>
      </c>
      <c r="B43" s="5">
        <v>1.6128E-2</v>
      </c>
      <c r="C43" s="5">
        <v>0.17937899999999998</v>
      </c>
      <c r="D43" s="5">
        <v>0.17656945271852167</v>
      </c>
      <c r="E43" s="5">
        <v>0.19550699999999999</v>
      </c>
      <c r="F43" s="8">
        <v>0.19269737547261684</v>
      </c>
      <c r="G43" s="9">
        <f t="shared" si="0"/>
        <v>-1.4370966397024953E-2</v>
      </c>
      <c r="H43" s="31">
        <v>221114.92829841748</v>
      </c>
      <c r="I43" s="31">
        <v>412156.66392384085</v>
      </c>
      <c r="J43" s="31">
        <v>5955.1903374694521</v>
      </c>
      <c r="K43" s="31">
        <v>11100.43270895911</v>
      </c>
      <c r="L43" s="34">
        <f t="shared" si="1"/>
        <v>423257.09663279995</v>
      </c>
      <c r="M43" s="18">
        <v>12152.446832944406</v>
      </c>
      <c r="N43" s="31">
        <v>22652.075025972183</v>
      </c>
      <c r="O43" s="36">
        <f t="shared" si="2"/>
        <v>445909.17165877216</v>
      </c>
    </row>
    <row r="44" spans="1:15" ht="16.5" x14ac:dyDescent="0.3">
      <c r="A44" s="3" t="s">
        <v>103</v>
      </c>
      <c r="B44" s="5">
        <v>0.17666399999999999</v>
      </c>
      <c r="C44" s="5">
        <v>0.36089600000000005</v>
      </c>
      <c r="D44" s="5">
        <v>0.29283699104562511</v>
      </c>
      <c r="E44" s="5">
        <v>0.53756000000000004</v>
      </c>
      <c r="F44" s="8">
        <v>0.46950080283852441</v>
      </c>
      <c r="G44" s="9">
        <f t="shared" si="0"/>
        <v>-0.12660762921622815</v>
      </c>
      <c r="H44" s="31">
        <v>5356197.7245493084</v>
      </c>
      <c r="I44" s="31">
        <v>9983914.7110290807</v>
      </c>
      <c r="J44" s="31">
        <v>144256.09876400279</v>
      </c>
      <c r="K44" s="31">
        <v>268892.34876533219</v>
      </c>
      <c r="L44" s="34">
        <f t="shared" si="1"/>
        <v>10252807.059794413</v>
      </c>
      <c r="M44" s="18">
        <v>294375.90928495163</v>
      </c>
      <c r="N44" s="31">
        <v>548714.61481192638</v>
      </c>
      <c r="O44" s="36">
        <f t="shared" si="2"/>
        <v>10801521.67460634</v>
      </c>
    </row>
    <row r="45" spans="1:15" ht="16.5" x14ac:dyDescent="0.3">
      <c r="A45" s="3" t="s">
        <v>188</v>
      </c>
      <c r="B45" s="5">
        <v>1.6322019999999999</v>
      </c>
      <c r="C45" s="5">
        <v>0.14228300000000016</v>
      </c>
      <c r="D45" s="5">
        <v>0.13781291010170971</v>
      </c>
      <c r="E45" s="5">
        <v>1.7744850000000001</v>
      </c>
      <c r="F45" s="8">
        <v>1.7700142005624742</v>
      </c>
      <c r="G45" s="9">
        <f t="shared" si="0"/>
        <v>-2.5194912538150094E-3</v>
      </c>
      <c r="H45" s="31">
        <v>351847.9026042223</v>
      </c>
      <c r="I45" s="31">
        <v>655842.00425509957</v>
      </c>
      <c r="J45" s="31">
        <v>9476.1635768874548</v>
      </c>
      <c r="K45" s="31">
        <v>17663.501947618148</v>
      </c>
      <c r="L45" s="34">
        <f t="shared" si="1"/>
        <v>673505.50620271778</v>
      </c>
      <c r="M45" s="18">
        <v>19337.513584383763</v>
      </c>
      <c r="N45" s="31">
        <v>36044.988680118026</v>
      </c>
      <c r="O45" s="36">
        <f t="shared" si="2"/>
        <v>709550.49488283577</v>
      </c>
    </row>
    <row r="46" spans="1:15" ht="16.5" x14ac:dyDescent="0.3">
      <c r="A46" s="3" t="s">
        <v>104</v>
      </c>
      <c r="B46" s="5">
        <v>9.3627000000000002E-2</v>
      </c>
      <c r="C46" s="5">
        <v>0.26805199999999996</v>
      </c>
      <c r="D46" s="5">
        <v>0.22873653854700915</v>
      </c>
      <c r="E46" s="5">
        <v>0.36167899999999997</v>
      </c>
      <c r="F46" s="8">
        <v>0.32236340932234703</v>
      </c>
      <c r="G46" s="9">
        <f t="shared" si="0"/>
        <v>-0.10870299541210005</v>
      </c>
      <c r="H46" s="31">
        <v>3094101.6954304501</v>
      </c>
      <c r="I46" s="31">
        <v>5767383.6969913952</v>
      </c>
      <c r="J46" s="31">
        <v>83332.069261770928</v>
      </c>
      <c r="K46" s="31">
        <v>155330.3882696181</v>
      </c>
      <c r="L46" s="34">
        <f t="shared" si="1"/>
        <v>5922714.0852610134</v>
      </c>
      <c r="M46" s="18">
        <v>170051.4146141028</v>
      </c>
      <c r="N46" s="31">
        <v>316974.63523714565</v>
      </c>
      <c r="O46" s="36">
        <f t="shared" si="2"/>
        <v>6239688.7204981586</v>
      </c>
    </row>
    <row r="47" spans="1:15" ht="16.5" x14ac:dyDescent="0.3">
      <c r="A47" s="3" t="s">
        <v>178</v>
      </c>
      <c r="B47" s="5">
        <v>1.2319E-2</v>
      </c>
      <c r="C47" s="5">
        <v>0.19392000000000001</v>
      </c>
      <c r="D47" s="5">
        <v>0.18534831415718941</v>
      </c>
      <c r="E47" s="5">
        <v>0.20623900000000001</v>
      </c>
      <c r="F47" s="8">
        <v>0.19766723491903485</v>
      </c>
      <c r="G47" s="9">
        <f t="shared" si="0"/>
        <v>-4.1562289775285755E-2</v>
      </c>
      <c r="H47" s="31">
        <v>674590.21758817881</v>
      </c>
      <c r="I47" s="31">
        <v>1257431.3988495711</v>
      </c>
      <c r="J47" s="31">
        <v>18168.439265714202</v>
      </c>
      <c r="K47" s="31">
        <v>33865.84241093629</v>
      </c>
      <c r="L47" s="34">
        <f t="shared" si="1"/>
        <v>1291297.2412605074</v>
      </c>
      <c r="M47" s="18">
        <v>37075.387972904486</v>
      </c>
      <c r="N47" s="31">
        <v>69108.261202388356</v>
      </c>
      <c r="O47" s="36">
        <f t="shared" si="2"/>
        <v>1360405.5024628958</v>
      </c>
    </row>
    <row r="48" spans="1:15" ht="16.5" x14ac:dyDescent="0.3">
      <c r="A48" s="3" t="s">
        <v>199</v>
      </c>
      <c r="B48" s="5">
        <v>0.17038500000000001</v>
      </c>
      <c r="C48" s="5">
        <v>0.26744600000000002</v>
      </c>
      <c r="D48" s="5">
        <v>0.21844933621561405</v>
      </c>
      <c r="E48" s="5">
        <v>0.43783100000000003</v>
      </c>
      <c r="F48" s="8">
        <v>0.38883418034505268</v>
      </c>
      <c r="G48" s="9">
        <f t="shared" si="0"/>
        <v>-0.11190806419588228</v>
      </c>
      <c r="H48" s="31">
        <v>3856005.7257703282</v>
      </c>
      <c r="I48" s="31">
        <v>7187567.4258403378</v>
      </c>
      <c r="J48" s="31">
        <v>103852.0927376874</v>
      </c>
      <c r="K48" s="31">
        <v>193579.5670317974</v>
      </c>
      <c r="L48" s="34">
        <f t="shared" si="1"/>
        <v>7381146.9928721348</v>
      </c>
      <c r="M48" s="18">
        <v>211925.55803699954</v>
      </c>
      <c r="N48" s="31">
        <v>395027.74268974218</v>
      </c>
      <c r="O48" s="36">
        <f t="shared" si="2"/>
        <v>7776174.7355618766</v>
      </c>
    </row>
    <row r="49" spans="1:15" ht="16.5" x14ac:dyDescent="0.3">
      <c r="A49" s="3" t="s">
        <v>179</v>
      </c>
      <c r="B49" s="5">
        <v>2.1347999999999999E-2</v>
      </c>
      <c r="C49" s="5">
        <v>0.28006500000000001</v>
      </c>
      <c r="D49" s="5">
        <v>0.2680224427314255</v>
      </c>
      <c r="E49" s="5">
        <v>0.30141299999999999</v>
      </c>
      <c r="F49" s="8">
        <v>0.2893703267325819</v>
      </c>
      <c r="G49" s="9">
        <f t="shared" si="0"/>
        <v>-3.9954060599304286E-2</v>
      </c>
      <c r="H49" s="31">
        <v>947747.5762665458</v>
      </c>
      <c r="I49" s="31">
        <v>1766594.7852636287</v>
      </c>
      <c r="J49" s="31">
        <v>25525.265308751375</v>
      </c>
      <c r="K49" s="31">
        <v>47578.914170948854</v>
      </c>
      <c r="L49" s="34">
        <f t="shared" si="1"/>
        <v>1814173.6994345775</v>
      </c>
      <c r="M49" s="18">
        <v>52088.079806566238</v>
      </c>
      <c r="N49" s="31">
        <v>97091.81269886595</v>
      </c>
      <c r="O49" s="36">
        <f t="shared" si="2"/>
        <v>1911265.5121334435</v>
      </c>
    </row>
    <row r="50" spans="1:15" ht="16.5" x14ac:dyDescent="0.3">
      <c r="A50" s="3" t="s">
        <v>122</v>
      </c>
      <c r="B50" s="5">
        <v>2.3265999999999998E-2</v>
      </c>
      <c r="C50" s="5">
        <v>0.22228199999999998</v>
      </c>
      <c r="D50" s="5">
        <v>0.20562837186954711</v>
      </c>
      <c r="E50" s="5">
        <v>0.24554799999999999</v>
      </c>
      <c r="F50" s="8">
        <v>0.22889428011351912</v>
      </c>
      <c r="G50" s="9">
        <f t="shared" si="0"/>
        <v>-6.7822665574473695E-2</v>
      </c>
      <c r="H50" s="31">
        <v>1310632.8061674796</v>
      </c>
      <c r="I50" s="31">
        <v>2443010.2896087295</v>
      </c>
      <c r="J50" s="31">
        <v>35298.692328567209</v>
      </c>
      <c r="K50" s="31">
        <v>65796.513075686627</v>
      </c>
      <c r="L50" s="34">
        <f t="shared" si="1"/>
        <v>2508806.8026844161</v>
      </c>
      <c r="M50" s="18">
        <v>72032.203420329024</v>
      </c>
      <c r="N50" s="31">
        <v>134267.51818736776</v>
      </c>
      <c r="O50" s="36">
        <f t="shared" si="2"/>
        <v>2643074.3208717839</v>
      </c>
    </row>
    <row r="51" spans="1:15" ht="16.5" x14ac:dyDescent="0.3">
      <c r="A51" s="3" t="s">
        <v>123</v>
      </c>
      <c r="B51" s="5">
        <v>1.1056E-2</v>
      </c>
      <c r="C51" s="5">
        <v>0.20404999999999998</v>
      </c>
      <c r="D51" s="5">
        <v>0.19327051002587414</v>
      </c>
      <c r="E51" s="5">
        <v>0.21510599999999999</v>
      </c>
      <c r="F51" s="8">
        <v>0.20432642811827276</v>
      </c>
      <c r="G51" s="9">
        <f t="shared" si="0"/>
        <v>-5.0112836841962771E-2</v>
      </c>
      <c r="H51" s="31">
        <v>848342.63101188838</v>
      </c>
      <c r="I51" s="31">
        <v>1581304.6697161256</v>
      </c>
      <c r="J51" s="31">
        <v>22848.035987181938</v>
      </c>
      <c r="K51" s="31">
        <v>42588.577633164561</v>
      </c>
      <c r="L51" s="34">
        <f t="shared" si="1"/>
        <v>1623893.2473492902</v>
      </c>
      <c r="M51" s="18">
        <v>46624.797334255651</v>
      </c>
      <c r="N51" s="31">
        <v>86908.292774683418</v>
      </c>
      <c r="O51" s="36">
        <f t="shared" si="2"/>
        <v>1710801.5401239735</v>
      </c>
    </row>
    <row r="52" spans="1:15" ht="16.5" x14ac:dyDescent="0.3">
      <c r="A52" s="3" t="s">
        <v>105</v>
      </c>
      <c r="B52" s="5">
        <v>0.17440600000000001</v>
      </c>
      <c r="C52" s="5">
        <v>0.21083400000000002</v>
      </c>
      <c r="D52" s="5">
        <v>0.16507594903586814</v>
      </c>
      <c r="E52" s="5">
        <v>0.38524000000000003</v>
      </c>
      <c r="F52" s="8">
        <v>0.33948181294901303</v>
      </c>
      <c r="G52" s="9">
        <f t="shared" si="0"/>
        <v>-0.11877839022683778</v>
      </c>
      <c r="H52" s="31">
        <v>3601128.2469363213</v>
      </c>
      <c r="I52" s="31">
        <v>6712477.6062883595</v>
      </c>
      <c r="J52" s="31">
        <v>96987.590594519628</v>
      </c>
      <c r="K52" s="31">
        <v>180784.18354232211</v>
      </c>
      <c r="L52" s="34">
        <f t="shared" si="1"/>
        <v>6893261.7898306819</v>
      </c>
      <c r="M52" s="18">
        <v>197917.5259503331</v>
      </c>
      <c r="N52" s="31">
        <v>368916.86986261851</v>
      </c>
      <c r="O52" s="36">
        <f t="shared" si="2"/>
        <v>7262178.6596933007</v>
      </c>
    </row>
    <row r="53" spans="1:15" ht="16.5" x14ac:dyDescent="0.3">
      <c r="A53" s="3" t="s">
        <v>106</v>
      </c>
      <c r="B53" s="5">
        <v>2.359677</v>
      </c>
      <c r="C53" s="5">
        <v>0.46697299999999986</v>
      </c>
      <c r="D53" s="5">
        <v>0.32644232961734393</v>
      </c>
      <c r="E53" s="5">
        <v>2.8266499999999999</v>
      </c>
      <c r="F53" s="8">
        <v>2.6861182528427672</v>
      </c>
      <c r="G53" s="9">
        <f t="shared" si="0"/>
        <v>-4.9716713125867229E-2</v>
      </c>
      <c r="H53" s="31">
        <v>11059722.355593383</v>
      </c>
      <c r="I53" s="31">
        <v>20615244.321511131</v>
      </c>
      <c r="J53" s="31">
        <v>297866.59912096057</v>
      </c>
      <c r="K53" s="31">
        <v>555221.23600061715</v>
      </c>
      <c r="L53" s="34">
        <f t="shared" si="1"/>
        <v>21170465.557511747</v>
      </c>
      <c r="M53" s="18">
        <v>607840.85881386325</v>
      </c>
      <c r="N53" s="31">
        <v>1133011.0657531631</v>
      </c>
      <c r="O53" s="36">
        <f t="shared" si="2"/>
        <v>22303476.623264909</v>
      </c>
    </row>
    <row r="54" spans="1:15" ht="16.5" x14ac:dyDescent="0.3">
      <c r="A54" s="3" t="s">
        <v>144</v>
      </c>
      <c r="B54" s="5">
        <v>0.40397499999999997</v>
      </c>
      <c r="C54" s="5">
        <v>0.42465300000000006</v>
      </c>
      <c r="D54" s="5">
        <v>0.3861362031153206</v>
      </c>
      <c r="E54" s="5">
        <v>0.82862800000000003</v>
      </c>
      <c r="F54" s="8">
        <v>0.79011088638640725</v>
      </c>
      <c r="G54" s="9">
        <f t="shared" si="0"/>
        <v>-4.6482997935856307E-2</v>
      </c>
      <c r="H54" s="31">
        <v>3031262.2672268376</v>
      </c>
      <c r="I54" s="31">
        <v>5650251.4468507431</v>
      </c>
      <c r="J54" s="31">
        <v>81639.64280042774</v>
      </c>
      <c r="K54" s="31">
        <v>152175.71730456126</v>
      </c>
      <c r="L54" s="34">
        <f t="shared" si="1"/>
        <v>5802427.1641553044</v>
      </c>
      <c r="M54" s="18">
        <v>166597.76805964438</v>
      </c>
      <c r="N54" s="31">
        <v>310537.06246351288</v>
      </c>
      <c r="O54" s="36">
        <f t="shared" si="2"/>
        <v>6112964.2266188171</v>
      </c>
    </row>
    <row r="55" spans="1:15" ht="16.5" x14ac:dyDescent="0.3">
      <c r="A55" s="3" t="s">
        <v>107</v>
      </c>
      <c r="B55" s="5">
        <v>1.11795</v>
      </c>
      <c r="C55" s="5">
        <v>0.77195799999999992</v>
      </c>
      <c r="D55" s="5">
        <v>0.54133922325943351</v>
      </c>
      <c r="E55" s="5">
        <v>1.8899079999999999</v>
      </c>
      <c r="F55" s="8">
        <v>1.6592885581063883</v>
      </c>
      <c r="G55" s="9">
        <f t="shared" si="0"/>
        <v>-0.12202680865608884</v>
      </c>
      <c r="H55" s="31">
        <v>18149543.065820858</v>
      </c>
      <c r="I55" s="31">
        <v>33830620.027857892</v>
      </c>
      <c r="J55" s="31">
        <v>488813.59719499154</v>
      </c>
      <c r="K55" s="31">
        <v>911145.09115638828</v>
      </c>
      <c r="L55" s="34">
        <f t="shared" si="1"/>
        <v>34741765.119014278</v>
      </c>
      <c r="M55" s="18">
        <v>997496.45511022769</v>
      </c>
      <c r="N55" s="31">
        <v>1859326.3438967506</v>
      </c>
      <c r="O55" s="36">
        <f t="shared" si="2"/>
        <v>36601091.462911032</v>
      </c>
    </row>
    <row r="56" spans="1:15" ht="16.5" x14ac:dyDescent="0.3">
      <c r="A56" s="3" t="s">
        <v>108</v>
      </c>
      <c r="B56" s="5">
        <v>2.6792E-2</v>
      </c>
      <c r="C56" s="5">
        <v>0.21925699999999998</v>
      </c>
      <c r="D56" s="5">
        <v>0.20397932334476185</v>
      </c>
      <c r="E56" s="5">
        <v>0.24604899999999999</v>
      </c>
      <c r="F56" s="8">
        <v>0.23077123083632736</v>
      </c>
      <c r="G56" s="9">
        <f t="shared" si="0"/>
        <v>-6.2092384702529313E-2</v>
      </c>
      <c r="H56" s="31">
        <v>1202346.7193787694</v>
      </c>
      <c r="I56" s="31">
        <v>2241165.7889969558</v>
      </c>
      <c r="J56" s="31">
        <v>32382.271159318101</v>
      </c>
      <c r="K56" s="31">
        <v>60360.324623985493</v>
      </c>
      <c r="L56" s="34">
        <f t="shared" si="1"/>
        <v>2301526.1136209415</v>
      </c>
      <c r="M56" s="18">
        <v>66080.814599256613</v>
      </c>
      <c r="N56" s="31">
        <v>123174.17147811079</v>
      </c>
      <c r="O56" s="36">
        <f t="shared" si="2"/>
        <v>2424700.2850990524</v>
      </c>
    </row>
    <row r="57" spans="1:15" ht="16.5" x14ac:dyDescent="0.3">
      <c r="A57" s="3" t="s">
        <v>180</v>
      </c>
      <c r="B57" s="5">
        <v>0.110583</v>
      </c>
      <c r="C57" s="5">
        <v>0.23118900000000003</v>
      </c>
      <c r="D57" s="5">
        <v>0.21159808531352767</v>
      </c>
      <c r="E57" s="5">
        <v>0.34177200000000002</v>
      </c>
      <c r="F57" s="8">
        <v>0.32218095616200493</v>
      </c>
      <c r="G57" s="9">
        <f t="shared" si="0"/>
        <v>-5.732196855797167E-2</v>
      </c>
      <c r="H57" s="31">
        <v>1541797.5645180233</v>
      </c>
      <c r="I57" s="31">
        <v>2873899.7657364383</v>
      </c>
      <c r="J57" s="31">
        <v>41524.550283461693</v>
      </c>
      <c r="K57" s="31">
        <v>77401.468310956378</v>
      </c>
      <c r="L57" s="34">
        <f t="shared" si="1"/>
        <v>2951301.2340473947</v>
      </c>
      <c r="M57" s="18">
        <v>84736.987566400319</v>
      </c>
      <c r="N57" s="31">
        <v>157949.14606212726</v>
      </c>
      <c r="O57" s="36">
        <f t="shared" si="2"/>
        <v>3109250.380109522</v>
      </c>
    </row>
    <row r="58" spans="1:15" ht="16.5" x14ac:dyDescent="0.3">
      <c r="A58" s="3" t="s">
        <v>189</v>
      </c>
      <c r="B58" s="5">
        <v>3.1253000000000003E-2</v>
      </c>
      <c r="C58" s="5">
        <v>0.37521800000000005</v>
      </c>
      <c r="D58" s="5">
        <v>0.36864057074532469</v>
      </c>
      <c r="E58" s="5">
        <v>0.40647100000000003</v>
      </c>
      <c r="F58" s="8">
        <v>0.39989341044148952</v>
      </c>
      <c r="G58" s="9">
        <f t="shared" si="0"/>
        <v>-1.6182186572991752E-2</v>
      </c>
      <c r="H58" s="31">
        <v>517650.39400516823</v>
      </c>
      <c r="I58" s="31">
        <v>964896.67664631805</v>
      </c>
      <c r="J58" s="31">
        <v>13941.648572937585</v>
      </c>
      <c r="K58" s="31">
        <v>25987.13442660695</v>
      </c>
      <c r="L58" s="34">
        <f t="shared" si="1"/>
        <v>990883.81107292499</v>
      </c>
      <c r="M58" s="18">
        <v>28449.996296543861</v>
      </c>
      <c r="N58" s="31">
        <v>53030.59206569667</v>
      </c>
      <c r="O58" s="36">
        <f t="shared" si="2"/>
        <v>1043914.4031386217</v>
      </c>
    </row>
    <row r="59" spans="1:15" ht="16.5" x14ac:dyDescent="0.3">
      <c r="A59" s="3" t="s">
        <v>184</v>
      </c>
      <c r="B59" s="5">
        <v>3.4410000000000003E-2</v>
      </c>
      <c r="C59" s="5">
        <v>0.211756</v>
      </c>
      <c r="D59" s="5">
        <v>0.19909699857161972</v>
      </c>
      <c r="E59" s="5">
        <v>0.246166</v>
      </c>
      <c r="F59" s="8">
        <v>0.23350690496654536</v>
      </c>
      <c r="G59" s="9">
        <f t="shared" si="0"/>
        <v>-5.142503446233293E-2</v>
      </c>
      <c r="H59" s="31">
        <v>996259.41593421623</v>
      </c>
      <c r="I59" s="31">
        <v>1857020.5116137315</v>
      </c>
      <c r="J59" s="31">
        <v>26831.813179874094</v>
      </c>
      <c r="K59" s="31">
        <v>50014.310170498786</v>
      </c>
      <c r="L59" s="34">
        <f t="shared" si="1"/>
        <v>1907034.8217842302</v>
      </c>
      <c r="M59" s="18">
        <v>54754.284014787176</v>
      </c>
      <c r="N59" s="31">
        <v>102061.5985032734</v>
      </c>
      <c r="O59" s="36">
        <f t="shared" si="2"/>
        <v>2009096.4202875036</v>
      </c>
    </row>
    <row r="60" spans="1:15" ht="16.5" x14ac:dyDescent="0.3">
      <c r="A60" s="3" t="s">
        <v>145</v>
      </c>
      <c r="B60" s="5">
        <v>1.3143020000000001</v>
      </c>
      <c r="C60" s="5">
        <v>0.4536929999999999</v>
      </c>
      <c r="D60" s="5">
        <v>0.39567671534403559</v>
      </c>
      <c r="E60" s="5">
        <v>1.767995</v>
      </c>
      <c r="F60" s="8">
        <v>1.7099780298712841</v>
      </c>
      <c r="G60" s="9">
        <f t="shared" si="0"/>
        <v>-3.2815121156290483E-2</v>
      </c>
      <c r="H60" s="31">
        <v>4565883.4712874293</v>
      </c>
      <c r="I60" s="31">
        <v>8510774.5274035465</v>
      </c>
      <c r="J60" s="31">
        <v>122970.91534916917</v>
      </c>
      <c r="K60" s="31">
        <v>229216.91728372255</v>
      </c>
      <c r="L60" s="34">
        <f t="shared" si="1"/>
        <v>8739991.4446872696</v>
      </c>
      <c r="M60" s="18">
        <v>250940.3438168373</v>
      </c>
      <c r="N60" s="31">
        <v>467751.02770023834</v>
      </c>
      <c r="O60" s="36">
        <f t="shared" si="2"/>
        <v>9207742.4723875076</v>
      </c>
    </row>
    <row r="61" spans="1:15" ht="16.5" x14ac:dyDescent="0.3">
      <c r="A61" s="3" t="s">
        <v>175</v>
      </c>
      <c r="B61" s="5">
        <v>1.4448000000000001E-2</v>
      </c>
      <c r="C61" s="5">
        <v>0.19748000000000002</v>
      </c>
      <c r="D61" s="5">
        <v>0.19283638964475483</v>
      </c>
      <c r="E61" s="5">
        <v>0.21192800000000001</v>
      </c>
      <c r="F61" s="8">
        <v>0.20728430655143928</v>
      </c>
      <c r="G61" s="9">
        <f t="shared" si="0"/>
        <v>-2.1911656074519281E-2</v>
      </c>
      <c r="H61" s="31">
        <v>365454.50607760437</v>
      </c>
      <c r="I61" s="31">
        <v>681204.61698360357</v>
      </c>
      <c r="J61" s="31">
        <v>9842.6241960506886</v>
      </c>
      <c r="K61" s="31">
        <v>18346.58195228405</v>
      </c>
      <c r="L61" s="34">
        <f t="shared" si="1"/>
        <v>699551.19893588766</v>
      </c>
      <c r="M61" s="18">
        <v>20085.330688185175</v>
      </c>
      <c r="N61" s="31">
        <v>37438.914477439161</v>
      </c>
      <c r="O61" s="36">
        <f t="shared" si="2"/>
        <v>736990.11341332679</v>
      </c>
    </row>
    <row r="62" spans="1:15" ht="16.5" x14ac:dyDescent="0.3">
      <c r="A62" s="3" t="s">
        <v>167</v>
      </c>
      <c r="B62" s="5">
        <v>0.59241200000000005</v>
      </c>
      <c r="C62" s="5">
        <v>0.20799199999999995</v>
      </c>
      <c r="D62" s="5">
        <v>0.20116496141071125</v>
      </c>
      <c r="E62" s="5">
        <v>0.800404</v>
      </c>
      <c r="F62" s="8">
        <v>0.79357664329249233</v>
      </c>
      <c r="G62" s="9">
        <f t="shared" si="0"/>
        <v>-8.5298882907977047E-3</v>
      </c>
      <c r="H62" s="31">
        <v>537306.84443245828</v>
      </c>
      <c r="I62" s="31">
        <v>1001536.1613479677</v>
      </c>
      <c r="J62" s="31">
        <v>14471.047038045013</v>
      </c>
      <c r="K62" s="31">
        <v>26973.929424774611</v>
      </c>
      <c r="L62" s="34">
        <f t="shared" si="1"/>
        <v>1028510.0907727423</v>
      </c>
      <c r="M62" s="18">
        <v>29530.312178335618</v>
      </c>
      <c r="N62" s="31">
        <v>55044.293235715864</v>
      </c>
      <c r="O62" s="36">
        <f t="shared" si="2"/>
        <v>1083554.3840084581</v>
      </c>
    </row>
    <row r="63" spans="1:15" ht="16.5" x14ac:dyDescent="0.3">
      <c r="A63" s="3" t="s">
        <v>124</v>
      </c>
      <c r="B63" s="5">
        <v>1.5705E-2</v>
      </c>
      <c r="C63" s="5">
        <v>0.19313</v>
      </c>
      <c r="D63" s="5">
        <v>0.18128966348905048</v>
      </c>
      <c r="E63" s="5">
        <v>0.20883499999999999</v>
      </c>
      <c r="F63" s="8">
        <v>0.19699458452053892</v>
      </c>
      <c r="G63" s="9">
        <f t="shared" si="0"/>
        <v>-5.6697466801355456E-2</v>
      </c>
      <c r="H63" s="31">
        <v>931830.06990723312</v>
      </c>
      <c r="I63" s="31">
        <v>1736924.665884865</v>
      </c>
      <c r="J63" s="31">
        <v>25096.566166648816</v>
      </c>
      <c r="K63" s="31">
        <v>46779.821999308864</v>
      </c>
      <c r="L63" s="34">
        <f t="shared" si="1"/>
        <v>1783704.4878841739</v>
      </c>
      <c r="M63" s="18">
        <v>51213.255789783783</v>
      </c>
      <c r="N63" s="31">
        <v>95461.146913194112</v>
      </c>
      <c r="O63" s="36">
        <f t="shared" si="2"/>
        <v>1879165.634797368</v>
      </c>
    </row>
    <row r="64" spans="1:15" ht="16.5" x14ac:dyDescent="0.3">
      <c r="A64" s="3" t="s">
        <v>176</v>
      </c>
      <c r="B64" s="5">
        <v>2.0433439999999998</v>
      </c>
      <c r="C64" s="5">
        <v>0.12190300000000009</v>
      </c>
      <c r="D64" s="5">
        <v>0.11831138774158051</v>
      </c>
      <c r="E64" s="5">
        <v>2.1652469999999999</v>
      </c>
      <c r="F64" s="8">
        <v>2.1616545212068958</v>
      </c>
      <c r="G64" s="9">
        <f t="shared" si="0"/>
        <v>-1.6591542642035995E-3</v>
      </c>
      <c r="H64" s="31">
        <v>282724.85629627109</v>
      </c>
      <c r="I64" s="31">
        <v>526997.13436875353</v>
      </c>
      <c r="J64" s="31">
        <v>7614.5032148426399</v>
      </c>
      <c r="K64" s="31">
        <v>14193.380187480381</v>
      </c>
      <c r="L64" s="34">
        <f t="shared" si="1"/>
        <v>541190.51455623389</v>
      </c>
      <c r="M64" s="18">
        <v>15538.520220829174</v>
      </c>
      <c r="N64" s="31">
        <v>28963.691894591684</v>
      </c>
      <c r="O64" s="36">
        <f t="shared" si="2"/>
        <v>570154.20645082556</v>
      </c>
    </row>
    <row r="65" spans="1:15" ht="16.5" x14ac:dyDescent="0.3">
      <c r="A65" s="3" t="s">
        <v>174</v>
      </c>
      <c r="B65" s="5">
        <v>1.7302999999999999E-2</v>
      </c>
      <c r="C65" s="5">
        <v>0.19622699999999998</v>
      </c>
      <c r="D65" s="5">
        <v>0.19219683714798425</v>
      </c>
      <c r="E65" s="5">
        <v>0.21353</v>
      </c>
      <c r="F65" s="8">
        <v>0.20949975316657063</v>
      </c>
      <c r="G65" s="9">
        <f t="shared" si="0"/>
        <v>-1.8874382210599783E-2</v>
      </c>
      <c r="H65" s="31">
        <v>317176.80811559223</v>
      </c>
      <c r="I65" s="31">
        <v>591215.32911837474</v>
      </c>
      <c r="J65" s="31">
        <v>8542.3823596847942</v>
      </c>
      <c r="K65" s="31">
        <v>15922.940356961646</v>
      </c>
      <c r="L65" s="34">
        <f t="shared" si="1"/>
        <v>607138.26947533642</v>
      </c>
      <c r="M65" s="18">
        <v>17431.994876735494</v>
      </c>
      <c r="N65" s="31">
        <v>32493.11527368371</v>
      </c>
      <c r="O65" s="36">
        <f t="shared" si="2"/>
        <v>639631.3847490201</v>
      </c>
    </row>
    <row r="66" spans="1:15" ht="16.5" x14ac:dyDescent="0.3">
      <c r="A66" s="3" t="s">
        <v>113</v>
      </c>
      <c r="B66" s="5">
        <v>0.33924300000000002</v>
      </c>
      <c r="C66" s="5">
        <v>0.18466100000000002</v>
      </c>
      <c r="D66" s="5">
        <v>0.14417927370892614</v>
      </c>
      <c r="E66" s="5">
        <v>0.52390400000000004</v>
      </c>
      <c r="F66" s="8">
        <v>0.48342207992125313</v>
      </c>
      <c r="G66" s="9">
        <f t="shared" si="0"/>
        <v>-7.7269728955585149E-2</v>
      </c>
      <c r="H66" s="31">
        <v>3185890.7723628804</v>
      </c>
      <c r="I66" s="31">
        <v>5938477.8878008993</v>
      </c>
      <c r="J66" s="31">
        <v>85804.183778143721</v>
      </c>
      <c r="K66" s="31">
        <v>159938.39225988148</v>
      </c>
      <c r="L66" s="34">
        <f t="shared" si="1"/>
        <v>6098416.2800607812</v>
      </c>
      <c r="M66" s="18">
        <v>175096.12998384493</v>
      </c>
      <c r="N66" s="31">
        <v>326377.94903978554</v>
      </c>
      <c r="O66" s="36">
        <f t="shared" si="2"/>
        <v>6424794.2291005664</v>
      </c>
    </row>
    <row r="67" spans="1:15" ht="16.5" x14ac:dyDescent="0.3">
      <c r="A67" s="3" t="s">
        <v>135</v>
      </c>
      <c r="B67" s="5">
        <v>1.1693420000000001</v>
      </c>
      <c r="C67" s="5">
        <v>0.28075399999999995</v>
      </c>
      <c r="D67" s="5">
        <v>0.27324478081204556</v>
      </c>
      <c r="E67" s="5">
        <v>1.4500960000000001</v>
      </c>
      <c r="F67" s="8">
        <v>1.4425862025276956</v>
      </c>
      <c r="G67" s="9">
        <f t="shared" si="0"/>
        <v>-5.1788277964386342E-3</v>
      </c>
      <c r="H67" s="31">
        <v>591014.32004183531</v>
      </c>
      <c r="I67" s="31">
        <v>1101646.5163804295</v>
      </c>
      <c r="J67" s="31">
        <v>15917.526668616105</v>
      </c>
      <c r="K67" s="31">
        <v>29670.157235161838</v>
      </c>
      <c r="L67" s="34">
        <f t="shared" si="1"/>
        <v>1131316.6736155914</v>
      </c>
      <c r="M67" s="18">
        <v>32482.067841770127</v>
      </c>
      <c r="N67" s="31">
        <v>60546.34493490083</v>
      </c>
      <c r="O67" s="36">
        <f t="shared" si="2"/>
        <v>1191863.0185504921</v>
      </c>
    </row>
    <row r="68" spans="1:15" ht="16.5" x14ac:dyDescent="0.3">
      <c r="A68" s="3" t="s">
        <v>168</v>
      </c>
      <c r="B68" s="5">
        <v>1.502105</v>
      </c>
      <c r="C68" s="5">
        <v>0.36022399999999988</v>
      </c>
      <c r="D68" s="5">
        <v>0.33726515229966536</v>
      </c>
      <c r="E68" s="5">
        <v>1.8623289999999999</v>
      </c>
      <c r="F68" s="8">
        <v>1.8393694149582542</v>
      </c>
      <c r="G68" s="9">
        <f t="shared" si="0"/>
        <v>-1.2328425880575145E-2</v>
      </c>
      <c r="H68" s="31">
        <v>1806898.733545512</v>
      </c>
      <c r="I68" s="31">
        <v>3368046.4715672536</v>
      </c>
      <c r="J68" s="31">
        <v>48664.402542164549</v>
      </c>
      <c r="K68" s="31">
        <v>90710.102470132377</v>
      </c>
      <c r="L68" s="34">
        <f t="shared" si="1"/>
        <v>3458756.5740373861</v>
      </c>
      <c r="M68" s="18">
        <v>99306.912296268158</v>
      </c>
      <c r="N68" s="31">
        <v>185107.38280577809</v>
      </c>
      <c r="O68" s="36">
        <f t="shared" si="2"/>
        <v>3643863.9568431643</v>
      </c>
    </row>
    <row r="69" spans="1:15" ht="16.5" x14ac:dyDescent="0.3">
      <c r="A69" s="3" t="s">
        <v>157</v>
      </c>
      <c r="B69" s="5">
        <v>7.1806999999999996E-2</v>
      </c>
      <c r="C69" s="5">
        <v>0.21635300000000002</v>
      </c>
      <c r="D69" s="5">
        <v>0.20002404158904447</v>
      </c>
      <c r="E69" s="5">
        <v>0.28816000000000003</v>
      </c>
      <c r="F69" s="8">
        <v>0.27183093262115482</v>
      </c>
      <c r="G69" s="9">
        <f t="shared" si="0"/>
        <v>-5.6666669138135783E-2</v>
      </c>
      <c r="H69" s="31">
        <v>1285082.9452347718</v>
      </c>
      <c r="I69" s="31">
        <v>2395385.5293685216</v>
      </c>
      <c r="J69" s="31">
        <v>34610.569251029985</v>
      </c>
      <c r="K69" s="31">
        <v>64513.856521516827</v>
      </c>
      <c r="L69" s="34">
        <f t="shared" si="1"/>
        <v>2459899.3858900387</v>
      </c>
      <c r="M69" s="18">
        <v>70627.986486794893</v>
      </c>
      <c r="N69" s="31">
        <v>131650.0677456242</v>
      </c>
      <c r="O69" s="36">
        <f t="shared" si="2"/>
        <v>2591549.4536356628</v>
      </c>
    </row>
    <row r="70" spans="1:15" ht="16.5" x14ac:dyDescent="0.3">
      <c r="A70" s="3" t="s">
        <v>169</v>
      </c>
      <c r="B70" s="5">
        <v>1.0558E-2</v>
      </c>
      <c r="C70" s="5">
        <v>0.34617300000000001</v>
      </c>
      <c r="D70" s="5">
        <v>0.33903587100214977</v>
      </c>
      <c r="E70" s="5">
        <v>0.35673100000000002</v>
      </c>
      <c r="F70" s="8">
        <v>0.34959373086176648</v>
      </c>
      <c r="G70" s="9">
        <f t="shared" ref="G70:G98" si="3">(F70/E70)-1</f>
        <v>-2.0007426150891128E-2</v>
      </c>
      <c r="H70" s="31">
        <v>561696.67454351485</v>
      </c>
      <c r="I70" s="31">
        <v>1046998.6323335337</v>
      </c>
      <c r="J70" s="31">
        <v>15127.927519736812</v>
      </c>
      <c r="K70" s="31">
        <v>28198.350001052429</v>
      </c>
      <c r="L70" s="34">
        <f t="shared" si="1"/>
        <v>1075196.9823345861</v>
      </c>
      <c r="M70" s="18">
        <v>30870.773973340169</v>
      </c>
      <c r="N70" s="31">
        <v>57542.904549741703</v>
      </c>
      <c r="O70" s="36">
        <f t="shared" si="2"/>
        <v>1132739.8868843277</v>
      </c>
    </row>
    <row r="71" spans="1:15" ht="16.5" x14ac:dyDescent="0.3">
      <c r="A71" s="3" t="s">
        <v>170</v>
      </c>
      <c r="B71" s="5">
        <v>4.8719999999999996E-3</v>
      </c>
      <c r="C71" s="5">
        <v>0.22481100000000001</v>
      </c>
      <c r="D71" s="5">
        <v>0.22045845807417994</v>
      </c>
      <c r="E71" s="5">
        <v>0.229683</v>
      </c>
      <c r="F71" s="8">
        <v>0.22533036774680468</v>
      </c>
      <c r="G71" s="9">
        <f t="shared" si="3"/>
        <v>-1.8950606937367276E-2</v>
      </c>
      <c r="H71" s="31">
        <v>342548.25126796216</v>
      </c>
      <c r="I71" s="31">
        <v>638507.51987675426</v>
      </c>
      <c r="J71" s="31">
        <v>9225.7001902417396</v>
      </c>
      <c r="K71" s="31">
        <v>17196.639964714646</v>
      </c>
      <c r="L71" s="34">
        <f t="shared" ref="L71:L98" si="4">SUM(I71,K71)</f>
        <v>655704.15984146891</v>
      </c>
      <c r="M71" s="18">
        <v>18826.405992967775</v>
      </c>
      <c r="N71" s="31">
        <v>35092.287741265718</v>
      </c>
      <c r="O71" s="36">
        <f t="shared" ref="O71:O98" si="5">L71+N71</f>
        <v>690796.44758273463</v>
      </c>
    </row>
    <row r="72" spans="1:15" ht="16.5" x14ac:dyDescent="0.3">
      <c r="A72" s="3" t="s">
        <v>162</v>
      </c>
      <c r="B72" s="5">
        <v>0.92458399999999996</v>
      </c>
      <c r="C72" s="5">
        <v>0.21455999999999997</v>
      </c>
      <c r="D72" s="5">
        <v>0.18708385920851478</v>
      </c>
      <c r="E72" s="5">
        <v>1.1391439999999999</v>
      </c>
      <c r="F72" s="8">
        <v>1.1116674135783913</v>
      </c>
      <c r="G72" s="9">
        <f t="shared" si="3"/>
        <v>-2.4120380234288752E-2</v>
      </c>
      <c r="H72" s="31">
        <v>2162382.687539354</v>
      </c>
      <c r="I72" s="31">
        <v>4030666.0499198325</v>
      </c>
      <c r="J72" s="31">
        <v>58238.494279166218</v>
      </c>
      <c r="K72" s="31">
        <v>108556.14181623138</v>
      </c>
      <c r="L72" s="34">
        <f t="shared" si="4"/>
        <v>4139222.1917360639</v>
      </c>
      <c r="M72" s="18">
        <v>118844.26277784538</v>
      </c>
      <c r="N72" s="31">
        <v>221524.86605019341</v>
      </c>
      <c r="O72" s="36">
        <f t="shared" si="5"/>
        <v>4360747.057786257</v>
      </c>
    </row>
    <row r="73" spans="1:15" ht="16.5" x14ac:dyDescent="0.3">
      <c r="A73" s="3" t="s">
        <v>99</v>
      </c>
      <c r="B73" s="5">
        <v>27.986096</v>
      </c>
      <c r="C73" s="5">
        <v>6.1312999999998397E-2</v>
      </c>
      <c r="D73" s="5">
        <v>2.816913</v>
      </c>
      <c r="E73" s="5">
        <v>28.047408999999998</v>
      </c>
      <c r="F73" s="8">
        <v>30.802996652113361</v>
      </c>
      <c r="G73" s="9">
        <f t="shared" si="3"/>
        <v>9.8247494166515015E-2</v>
      </c>
      <c r="H73" s="31">
        <v>-216862274.71987104</v>
      </c>
      <c r="I73" s="31">
        <v>-404229747.70318681</v>
      </c>
      <c r="J73" s="31">
        <v>-5840655.5039579421</v>
      </c>
      <c r="K73" s="31">
        <v>-10886940.588610426</v>
      </c>
      <c r="L73" s="34">
        <f t="shared" si="4"/>
        <v>-415116688.29179722</v>
      </c>
      <c r="M73" s="18">
        <v>-11918721.562064171</v>
      </c>
      <c r="N73" s="31">
        <v>-22216412.772582013</v>
      </c>
      <c r="O73" s="36">
        <f t="shared" si="5"/>
        <v>-437333101.06437922</v>
      </c>
    </row>
    <row r="74" spans="1:15" ht="16.5" x14ac:dyDescent="0.3">
      <c r="A74" s="3" t="s">
        <v>151</v>
      </c>
      <c r="B74" s="5">
        <v>1.9237000000000001E-2</v>
      </c>
      <c r="C74" s="5">
        <v>0.20651800000000001</v>
      </c>
      <c r="D74" s="5">
        <v>0.20033796466215895</v>
      </c>
      <c r="E74" s="5">
        <v>0.22575500000000001</v>
      </c>
      <c r="F74" s="8">
        <v>0.21957487664196676</v>
      </c>
      <c r="G74" s="9">
        <f t="shared" si="3"/>
        <v>-2.7375355398698842E-2</v>
      </c>
      <c r="H74" s="31">
        <v>486370.16080566868</v>
      </c>
      <c r="I74" s="31">
        <v>906590.54299230292</v>
      </c>
      <c r="J74" s="31">
        <v>13099.191919572069</v>
      </c>
      <c r="K74" s="31">
        <v>24416.801177632642</v>
      </c>
      <c r="L74" s="34">
        <f t="shared" si="4"/>
        <v>931007.34416993556</v>
      </c>
      <c r="M74" s="18">
        <v>26730.838871017331</v>
      </c>
      <c r="N74" s="31">
        <v>49826.094772286269</v>
      </c>
      <c r="O74" s="36">
        <f t="shared" si="5"/>
        <v>980833.43894222181</v>
      </c>
    </row>
    <row r="75" spans="1:15" ht="16.5" x14ac:dyDescent="0.3">
      <c r="A75" s="3" t="s">
        <v>137</v>
      </c>
      <c r="B75" s="5">
        <v>0.266316</v>
      </c>
      <c r="C75" s="5">
        <v>0.27952299999999997</v>
      </c>
      <c r="D75" s="5">
        <v>0.26715953187221647</v>
      </c>
      <c r="E75" s="5">
        <v>0.54583899999999996</v>
      </c>
      <c r="F75" s="8">
        <v>0.53347531801988157</v>
      </c>
      <c r="G75" s="9">
        <f t="shared" si="3"/>
        <v>-2.2650785268400364E-2</v>
      </c>
      <c r="H75" s="31">
        <v>973010.67380862683</v>
      </c>
      <c r="I75" s="31">
        <v>1813685.0205700127</v>
      </c>
      <c r="J75" s="31">
        <v>26205.665115019074</v>
      </c>
      <c r="K75" s="31">
        <v>48847.174602045801</v>
      </c>
      <c r="L75" s="34">
        <f t="shared" si="4"/>
        <v>1862532.1951720587</v>
      </c>
      <c r="M75" s="18">
        <v>53476.53626257414</v>
      </c>
      <c r="N75" s="31">
        <v>99679.885721866056</v>
      </c>
      <c r="O75" s="36">
        <f t="shared" si="5"/>
        <v>1962212.0808939247</v>
      </c>
    </row>
    <row r="76" spans="1:15" ht="16.5" x14ac:dyDescent="0.3">
      <c r="A76" s="3" t="s">
        <v>146</v>
      </c>
      <c r="B76" s="5">
        <v>7.4289999999999998E-3</v>
      </c>
      <c r="C76" s="5">
        <v>0.34450899999999995</v>
      </c>
      <c r="D76" s="5">
        <v>0.33702800243163217</v>
      </c>
      <c r="E76" s="5">
        <v>0.35193799999999997</v>
      </c>
      <c r="F76" s="8">
        <v>0.34445686435044609</v>
      </c>
      <c r="G76" s="9">
        <f t="shared" si="3"/>
        <v>-2.125697040261032E-2</v>
      </c>
      <c r="H76" s="31">
        <v>588758.66031912342</v>
      </c>
      <c r="I76" s="31">
        <v>1097441.9825960547</v>
      </c>
      <c r="J76" s="31">
        <v>15856.77598530089</v>
      </c>
      <c r="K76" s="31">
        <v>29556.918390733841</v>
      </c>
      <c r="L76" s="34">
        <f t="shared" si="4"/>
        <v>1126998.9009867886</v>
      </c>
      <c r="M76" s="18">
        <v>32358.097085636575</v>
      </c>
      <c r="N76" s="31">
        <v>60315.26432146001</v>
      </c>
      <c r="O76" s="36">
        <f t="shared" si="5"/>
        <v>1187314.1653082485</v>
      </c>
    </row>
    <row r="77" spans="1:15" ht="16.5" x14ac:dyDescent="0.3">
      <c r="A77" s="3" t="s">
        <v>125</v>
      </c>
      <c r="B77" s="5">
        <v>6.6748000000000002E-2</v>
      </c>
      <c r="C77" s="5">
        <v>0.241175</v>
      </c>
      <c r="D77" s="5">
        <v>0.21596361848231665</v>
      </c>
      <c r="E77" s="5">
        <v>0.307923</v>
      </c>
      <c r="F77" s="8">
        <v>0.28271150515277088</v>
      </c>
      <c r="G77" s="9">
        <f t="shared" si="3"/>
        <v>-8.1875971743679776E-2</v>
      </c>
      <c r="H77" s="31">
        <v>1984122.0138525553</v>
      </c>
      <c r="I77" s="31">
        <v>3698389.4137787838</v>
      </c>
      <c r="J77" s="31">
        <v>53437.478582669399</v>
      </c>
      <c r="K77" s="31">
        <v>99607.082482509824</v>
      </c>
      <c r="L77" s="34">
        <f t="shared" si="4"/>
        <v>3797996.4962612935</v>
      </c>
      <c r="M77" s="18">
        <v>109047.08003647905</v>
      </c>
      <c r="N77" s="31">
        <v>203262.98664834627</v>
      </c>
      <c r="O77" s="36">
        <f t="shared" si="5"/>
        <v>4001259.4829096398</v>
      </c>
    </row>
    <row r="78" spans="1:15" ht="16.5" x14ac:dyDescent="0.3">
      <c r="A78" s="3" t="s">
        <v>133</v>
      </c>
      <c r="B78" s="5">
        <v>2.4590000000000001E-2</v>
      </c>
      <c r="C78" s="5">
        <v>0.28566599999999998</v>
      </c>
      <c r="D78" s="5">
        <v>0.27424029410391054</v>
      </c>
      <c r="E78" s="5">
        <v>0.31025599999999998</v>
      </c>
      <c r="F78" s="8">
        <v>0.2988301743129318</v>
      </c>
      <c r="G78" s="9">
        <f t="shared" si="3"/>
        <v>-3.6827090167694365E-2</v>
      </c>
      <c r="H78" s="31">
        <v>899202.22539464384</v>
      </c>
      <c r="I78" s="31">
        <v>1676106.5942656326</v>
      </c>
      <c r="J78" s="31">
        <v>24217.814895221265</v>
      </c>
      <c r="K78" s="31">
        <v>45141.835838729014</v>
      </c>
      <c r="L78" s="34">
        <f t="shared" si="4"/>
        <v>1721248.4301043616</v>
      </c>
      <c r="M78" s="18">
        <v>49420.033827050822</v>
      </c>
      <c r="N78" s="31">
        <v>92118.59384577976</v>
      </c>
      <c r="O78" s="36">
        <f t="shared" si="5"/>
        <v>1813367.0239501414</v>
      </c>
    </row>
    <row r="79" spans="1:15" ht="16.5" x14ac:dyDescent="0.3">
      <c r="A79" s="3" t="s">
        <v>109</v>
      </c>
      <c r="B79" s="5">
        <v>1.4250149999999999</v>
      </c>
      <c r="C79" s="5">
        <v>0.78774600000000006</v>
      </c>
      <c r="D79" s="5">
        <v>0.50026409277046946</v>
      </c>
      <c r="E79" s="5">
        <v>2.212761</v>
      </c>
      <c r="F79" s="8">
        <v>1.9252783209910633</v>
      </c>
      <c r="G79" s="9">
        <f t="shared" si="3"/>
        <v>-0.12992034793135665</v>
      </c>
      <c r="H79" s="31">
        <v>22624628.784581184</v>
      </c>
      <c r="I79" s="31">
        <v>42172148.186138645</v>
      </c>
      <c r="J79" s="31">
        <v>609339.09692851454</v>
      </c>
      <c r="K79" s="31">
        <v>1135803.7710121444</v>
      </c>
      <c r="L79" s="34">
        <f t="shared" si="4"/>
        <v>43307951.957150787</v>
      </c>
      <c r="M79" s="18">
        <v>1243446.5666138148</v>
      </c>
      <c r="N79" s="31">
        <v>2317775.6138266665</v>
      </c>
      <c r="O79" s="36">
        <f t="shared" si="5"/>
        <v>45625727.570977457</v>
      </c>
    </row>
    <row r="80" spans="1:15" ht="16.5" x14ac:dyDescent="0.3">
      <c r="A80" s="3" t="s">
        <v>134</v>
      </c>
      <c r="B80" s="5">
        <v>0.28862900000000002</v>
      </c>
      <c r="C80" s="5">
        <v>0.19821699999999998</v>
      </c>
      <c r="D80" s="5">
        <v>0.18975166504549726</v>
      </c>
      <c r="E80" s="5">
        <v>0.486846</v>
      </c>
      <c r="F80" s="8">
        <v>0.47838047327883498</v>
      </c>
      <c r="G80" s="9">
        <f t="shared" si="3"/>
        <v>-1.7388510373228971E-2</v>
      </c>
      <c r="H80" s="31">
        <v>666229.35403477401</v>
      </c>
      <c r="I80" s="31">
        <v>1241846.8082648818</v>
      </c>
      <c r="J80" s="31">
        <v>17943.259834233439</v>
      </c>
      <c r="K80" s="31">
        <v>33446.109541800819</v>
      </c>
      <c r="L80" s="34">
        <f t="shared" si="4"/>
        <v>1275292.9178066826</v>
      </c>
      <c r="M80" s="18">
        <v>36615.876032249071</v>
      </c>
      <c r="N80" s="31">
        <v>68251.734191972733</v>
      </c>
      <c r="O80" s="36">
        <f t="shared" si="5"/>
        <v>1343544.6519986554</v>
      </c>
    </row>
    <row r="81" spans="1:15" ht="16.5" x14ac:dyDescent="0.3">
      <c r="A81" s="3" t="s">
        <v>110</v>
      </c>
      <c r="B81" s="5">
        <v>0.47765999999999997</v>
      </c>
      <c r="C81" s="5">
        <v>0.39269300000000007</v>
      </c>
      <c r="D81" s="5">
        <v>0.26070561403358716</v>
      </c>
      <c r="E81" s="5">
        <v>0.87035300000000004</v>
      </c>
      <c r="F81" s="8">
        <v>0.73836531804773398</v>
      </c>
      <c r="G81" s="9">
        <f t="shared" si="3"/>
        <v>-0.15164844833333835</v>
      </c>
      <c r="H81" s="31">
        <v>10387312.093382001</v>
      </c>
      <c r="I81" s="31">
        <v>19361876.344080083</v>
      </c>
      <c r="J81" s="31">
        <v>279756.87162697455</v>
      </c>
      <c r="K81" s="31">
        <v>521464.83191731782</v>
      </c>
      <c r="L81" s="34">
        <f t="shared" si="4"/>
        <v>19883341.175997403</v>
      </c>
      <c r="M81" s="18">
        <v>570885.28089638287</v>
      </c>
      <c r="N81" s="31">
        <v>1064126.1296474934</v>
      </c>
      <c r="O81" s="36">
        <f t="shared" si="5"/>
        <v>20947467.305644896</v>
      </c>
    </row>
    <row r="82" spans="1:15" ht="16.5" x14ac:dyDescent="0.3">
      <c r="A82" s="3" t="s">
        <v>129</v>
      </c>
      <c r="B82" s="5">
        <v>5.9100000000000003E-3</v>
      </c>
      <c r="C82" s="5">
        <v>0.20075499999999999</v>
      </c>
      <c r="D82" s="5">
        <v>0.19481879077418995</v>
      </c>
      <c r="E82" s="5">
        <v>0.20666499999999999</v>
      </c>
      <c r="F82" s="8">
        <v>0.20072871030879275</v>
      </c>
      <c r="G82" s="9">
        <f t="shared" si="3"/>
        <v>-2.8724214023696515E-2</v>
      </c>
      <c r="H82" s="31">
        <v>467180.67009917088</v>
      </c>
      <c r="I82" s="31">
        <v>870821.46791061712</v>
      </c>
      <c r="J82" s="31">
        <v>12582.369873608346</v>
      </c>
      <c r="K82" s="31">
        <v>23453.448535882373</v>
      </c>
      <c r="L82" s="34">
        <f t="shared" si="4"/>
        <v>894274.91644649953</v>
      </c>
      <c r="M82" s="18">
        <v>25676.187032913906</v>
      </c>
      <c r="N82" s="31">
        <v>47860.231198356938</v>
      </c>
      <c r="O82" s="36">
        <f t="shared" si="5"/>
        <v>942135.14764485648</v>
      </c>
    </row>
    <row r="83" spans="1:15" ht="16.5" x14ac:dyDescent="0.3">
      <c r="A83" s="3" t="s">
        <v>158</v>
      </c>
      <c r="B83" s="5">
        <v>8.8206000000000007E-2</v>
      </c>
      <c r="C83" s="5">
        <v>0.24950699999999998</v>
      </c>
      <c r="D83" s="5">
        <v>0.22586222457143831</v>
      </c>
      <c r="E83" s="5">
        <v>0.33771299999999999</v>
      </c>
      <c r="F83" s="8">
        <v>0.31406809867208757</v>
      </c>
      <c r="G83" s="9">
        <f t="shared" si="3"/>
        <v>-7.0014779792049509E-2</v>
      </c>
      <c r="H83" s="31">
        <v>1860832.510105554</v>
      </c>
      <c r="I83" s="31">
        <v>3468578.6499726856</v>
      </c>
      <c r="J83" s="31">
        <v>50116.977035914198</v>
      </c>
      <c r="K83" s="31">
        <v>93417.691062417405</v>
      </c>
      <c r="L83" s="34">
        <f t="shared" si="4"/>
        <v>3561996.341035103</v>
      </c>
      <c r="M83" s="18">
        <v>102271.10542962886</v>
      </c>
      <c r="N83" s="31">
        <v>190632.61786102084</v>
      </c>
      <c r="O83" s="36">
        <f t="shared" si="5"/>
        <v>3752628.9588961238</v>
      </c>
    </row>
    <row r="84" spans="1:15" ht="16.5" x14ac:dyDescent="0.3">
      <c r="A84" s="3" t="s">
        <v>147</v>
      </c>
      <c r="B84" s="5">
        <v>6.4710000000000002E-3</v>
      </c>
      <c r="C84" s="5">
        <v>0.23963899999999999</v>
      </c>
      <c r="D84" s="5">
        <v>0.23449858315828015</v>
      </c>
      <c r="E84" s="5">
        <v>0.24611</v>
      </c>
      <c r="F84" s="8">
        <v>0.2409694865617075</v>
      </c>
      <c r="G84" s="9">
        <f t="shared" si="3"/>
        <v>-2.0887056349975563E-2</v>
      </c>
      <c r="H84" s="31">
        <v>404553.79330836982</v>
      </c>
      <c r="I84" s="31">
        <v>754085.41210153163</v>
      </c>
      <c r="J84" s="31">
        <v>10895.667965236469</v>
      </c>
      <c r="K84" s="31">
        <v>20309.448097113698</v>
      </c>
      <c r="L84" s="34">
        <f t="shared" si="4"/>
        <v>774394.86019864539</v>
      </c>
      <c r="M84" s="18">
        <v>22234.222275625449</v>
      </c>
      <c r="N84" s="31">
        <v>41444.433212104028</v>
      </c>
      <c r="O84" s="36">
        <f t="shared" si="5"/>
        <v>815839.29341074941</v>
      </c>
    </row>
    <row r="85" spans="1:15" ht="16.5" x14ac:dyDescent="0.3">
      <c r="A85" s="3" t="s">
        <v>181</v>
      </c>
      <c r="B85" s="5">
        <v>7.3249999999999996E-2</v>
      </c>
      <c r="C85" s="5">
        <v>0.222499</v>
      </c>
      <c r="D85" s="5">
        <v>0.21238261890140614</v>
      </c>
      <c r="E85" s="5">
        <v>0.29574899999999998</v>
      </c>
      <c r="F85" s="8">
        <v>0.28563250440092991</v>
      </c>
      <c r="G85" s="9">
        <f t="shared" si="3"/>
        <v>-3.4206356062303045E-2</v>
      </c>
      <c r="H85" s="31">
        <v>796159.12276472896</v>
      </c>
      <c r="I85" s="31">
        <v>1484034.9790783026</v>
      </c>
      <c r="J85" s="31">
        <v>21442.600693960441</v>
      </c>
      <c r="K85" s="31">
        <v>39968.856177572801</v>
      </c>
      <c r="L85" s="34">
        <f t="shared" si="4"/>
        <v>1524003.8352558755</v>
      </c>
      <c r="M85" s="18">
        <v>43756.79871285893</v>
      </c>
      <c r="N85" s="31">
        <v>81562.36361001966</v>
      </c>
      <c r="O85" s="36">
        <f t="shared" si="5"/>
        <v>1605566.1988658952</v>
      </c>
    </row>
    <row r="86" spans="1:15" ht="16.5" x14ac:dyDescent="0.3">
      <c r="A86" s="3" t="s">
        <v>159</v>
      </c>
      <c r="B86" s="5">
        <v>7.2872000000000006E-2</v>
      </c>
      <c r="C86" s="5">
        <v>0.21271800000000002</v>
      </c>
      <c r="D86" s="5">
        <v>0.19232832415273732</v>
      </c>
      <c r="E86" s="5">
        <v>0.28559000000000001</v>
      </c>
      <c r="F86" s="8">
        <v>0.26520021784287845</v>
      </c>
      <c r="G86" s="9">
        <f t="shared" si="3"/>
        <v>-7.1395294503034279E-2</v>
      </c>
      <c r="H86" s="31">
        <v>1604657.5532608405</v>
      </c>
      <c r="I86" s="31">
        <v>2991070.3405768848</v>
      </c>
      <c r="J86" s="31">
        <v>43217.530492692254</v>
      </c>
      <c r="K86" s="31">
        <v>80557.171458162426</v>
      </c>
      <c r="L86" s="34">
        <f t="shared" si="4"/>
        <v>3071627.5120350472</v>
      </c>
      <c r="M86" s="18">
        <v>88191.764125338057</v>
      </c>
      <c r="N86" s="31">
        <v>164388.82515612472</v>
      </c>
      <c r="O86" s="36">
        <f t="shared" si="5"/>
        <v>3236016.3371911719</v>
      </c>
    </row>
    <row r="87" spans="1:15" ht="16.5" x14ac:dyDescent="0.3">
      <c r="A87" s="3" t="s">
        <v>115</v>
      </c>
      <c r="B87" s="5">
        <v>0.21052699999999999</v>
      </c>
      <c r="C87" s="5">
        <v>0.19877500000000001</v>
      </c>
      <c r="D87" s="5">
        <v>0.17424828691417263</v>
      </c>
      <c r="E87" s="5">
        <v>0.409302</v>
      </c>
      <c r="F87" s="8">
        <v>0.38477513267074709</v>
      </c>
      <c r="G87" s="9">
        <f t="shared" si="3"/>
        <v>-5.9923643982323305E-2</v>
      </c>
      <c r="H87" s="31">
        <v>1930242.4427308515</v>
      </c>
      <c r="I87" s="31">
        <v>3597958.273927392</v>
      </c>
      <c r="J87" s="31">
        <v>51986.363979959511</v>
      </c>
      <c r="K87" s="31">
        <v>96902.215116807143</v>
      </c>
      <c r="L87" s="34">
        <f t="shared" si="4"/>
        <v>3694860.4890441992</v>
      </c>
      <c r="M87" s="18">
        <v>106085.86602674611</v>
      </c>
      <c r="N87" s="31">
        <v>197743.30465849483</v>
      </c>
      <c r="O87" s="36">
        <f t="shared" si="5"/>
        <v>3892603.7937026941</v>
      </c>
    </row>
    <row r="88" spans="1:15" ht="16.5" x14ac:dyDescent="0.3">
      <c r="A88" s="3" t="s">
        <v>160</v>
      </c>
      <c r="B88" s="5">
        <v>1.1825E-2</v>
      </c>
      <c r="C88" s="5">
        <v>0.37620500000000001</v>
      </c>
      <c r="D88" s="5">
        <v>0.36606198176776916</v>
      </c>
      <c r="E88" s="5">
        <v>0.38802999999999999</v>
      </c>
      <c r="F88" s="8">
        <v>0.37788683028563269</v>
      </c>
      <c r="G88" s="9">
        <f t="shared" si="3"/>
        <v>-2.614016883840764E-2</v>
      </c>
      <c r="H88" s="31">
        <v>798258.35169510171</v>
      </c>
      <c r="I88" s="31">
        <v>1487947.9269711159</v>
      </c>
      <c r="J88" s="31">
        <v>21499.138296095771</v>
      </c>
      <c r="K88" s="31">
        <v>40074.241868451631</v>
      </c>
      <c r="L88" s="34">
        <f t="shared" si="4"/>
        <v>1528022.1688395676</v>
      </c>
      <c r="M88" s="18">
        <v>43872.17205360462</v>
      </c>
      <c r="N88" s="31">
        <v>81777.418701927862</v>
      </c>
      <c r="O88" s="36">
        <f t="shared" si="5"/>
        <v>1609799.5875414954</v>
      </c>
    </row>
    <row r="89" spans="1:15" ht="16.5" x14ac:dyDescent="0.3">
      <c r="A89" s="3" t="s">
        <v>148</v>
      </c>
      <c r="B89" s="5">
        <v>3.7865999999999997E-2</v>
      </c>
      <c r="C89" s="5">
        <v>0.23057099999999997</v>
      </c>
      <c r="D89" s="5">
        <v>0.22435955528582585</v>
      </c>
      <c r="E89" s="5">
        <v>0.26843699999999998</v>
      </c>
      <c r="F89" s="8">
        <v>0.26222545016845145</v>
      </c>
      <c r="G89" s="9">
        <f t="shared" si="3"/>
        <v>-2.313969322987719E-2</v>
      </c>
      <c r="H89" s="31">
        <v>488843.39606193826</v>
      </c>
      <c r="I89" s="31">
        <v>911200.63603381463</v>
      </c>
      <c r="J89" s="31">
        <v>13165.802468275302</v>
      </c>
      <c r="K89" s="31">
        <v>24540.962769737402</v>
      </c>
      <c r="L89" s="34">
        <f t="shared" si="4"/>
        <v>935741.59880355198</v>
      </c>
      <c r="M89" s="18">
        <v>26866.767549322685</v>
      </c>
      <c r="N89" s="31">
        <v>50079.464868159223</v>
      </c>
      <c r="O89" s="36">
        <f t="shared" si="5"/>
        <v>985821.06367171125</v>
      </c>
    </row>
    <row r="90" spans="1:15" ht="16.5" x14ac:dyDescent="0.3">
      <c r="A90" s="3" t="s">
        <v>116</v>
      </c>
      <c r="B90" s="5">
        <v>2.0687000000000001E-2</v>
      </c>
      <c r="C90" s="5">
        <v>0.19281899999999999</v>
      </c>
      <c r="D90" s="5">
        <v>0.18251215255691169</v>
      </c>
      <c r="E90" s="5">
        <v>0.213506</v>
      </c>
      <c r="F90" s="8">
        <v>0.20319907110122987</v>
      </c>
      <c r="G90" s="9">
        <f t="shared" si="3"/>
        <v>-4.8274656912546399E-2</v>
      </c>
      <c r="H90" s="31">
        <v>811146.05251225457</v>
      </c>
      <c r="I90" s="31">
        <v>1511970.5102282604</v>
      </c>
      <c r="J90" s="31">
        <v>21846.237028728181</v>
      </c>
      <c r="K90" s="31">
        <v>40721.231453437475</v>
      </c>
      <c r="L90" s="34">
        <f t="shared" si="4"/>
        <v>1552691.7416816978</v>
      </c>
      <c r="M90" s="18">
        <v>44580.478363741771</v>
      </c>
      <c r="N90" s="31">
        <v>83097.696659046793</v>
      </c>
      <c r="O90" s="36">
        <f t="shared" si="5"/>
        <v>1635789.4383407445</v>
      </c>
    </row>
    <row r="91" spans="1:15" ht="16.5" x14ac:dyDescent="0.3">
      <c r="A91" s="3" t="s">
        <v>149</v>
      </c>
      <c r="B91" s="5">
        <v>0.30771100000000001</v>
      </c>
      <c r="C91" s="5">
        <v>0.40842499999999998</v>
      </c>
      <c r="D91" s="5">
        <v>0.37395062703888549</v>
      </c>
      <c r="E91" s="5">
        <v>0.71613599999999999</v>
      </c>
      <c r="F91" s="8">
        <v>0.68166135378374682</v>
      </c>
      <c r="G91" s="9">
        <f t="shared" si="3"/>
        <v>-4.8139803356140654E-2</v>
      </c>
      <c r="H91" s="31">
        <v>2713123.7117010728</v>
      </c>
      <c r="I91" s="31">
        <v>5057243.4273556285</v>
      </c>
      <c r="J91" s="31">
        <v>73071.35812411434</v>
      </c>
      <c r="K91" s="31">
        <v>136204.49521243275</v>
      </c>
      <c r="L91" s="34">
        <f t="shared" si="4"/>
        <v>5193447.9225680614</v>
      </c>
      <c r="M91" s="18">
        <v>149112.91567410715</v>
      </c>
      <c r="N91" s="31">
        <v>277945.42116692016</v>
      </c>
      <c r="O91" s="36">
        <f t="shared" si="5"/>
        <v>5471393.3437349815</v>
      </c>
    </row>
    <row r="92" spans="1:15" ht="16.5" x14ac:dyDescent="0.3">
      <c r="A92" s="3" t="s">
        <v>150</v>
      </c>
      <c r="B92" s="5">
        <v>5.0179999999999999E-3</v>
      </c>
      <c r="C92" s="5">
        <v>0.272312</v>
      </c>
      <c r="D92" s="5">
        <v>0.26586777041793785</v>
      </c>
      <c r="E92" s="5">
        <v>0.27733000000000002</v>
      </c>
      <c r="F92" s="8">
        <v>0.2708856618289755</v>
      </c>
      <c r="G92" s="9">
        <f t="shared" si="3"/>
        <v>-2.3237075581525657E-2</v>
      </c>
      <c r="H92" s="31">
        <v>507163.62942062691</v>
      </c>
      <c r="I92" s="31">
        <v>945349.42156146013</v>
      </c>
      <c r="J92" s="31">
        <v>13659.213191456161</v>
      </c>
      <c r="K92" s="31">
        <v>25460.676871247608</v>
      </c>
      <c r="L92" s="34">
        <f t="shared" si="4"/>
        <v>970810.09843270772</v>
      </c>
      <c r="M92" s="18">
        <v>27873.645120058674</v>
      </c>
      <c r="N92" s="31">
        <v>51956.277545294317</v>
      </c>
      <c r="O92" s="36">
        <f t="shared" si="5"/>
        <v>1022766.3759780021</v>
      </c>
    </row>
    <row r="93" spans="1:15" ht="16.5" x14ac:dyDescent="0.3">
      <c r="A93" s="3" t="s">
        <v>182</v>
      </c>
      <c r="B93" s="5">
        <v>0.35131499999999999</v>
      </c>
      <c r="C93" s="5">
        <v>0.24237199999999998</v>
      </c>
      <c r="D93" s="5">
        <v>0.20953654215596074</v>
      </c>
      <c r="E93" s="5">
        <v>0.59368699999999996</v>
      </c>
      <c r="F93" s="8">
        <v>0.56085131732950755</v>
      </c>
      <c r="G93" s="9">
        <f t="shared" si="3"/>
        <v>-5.5308070869822701E-2</v>
      </c>
      <c r="H93" s="31">
        <v>2584138.7518345192</v>
      </c>
      <c r="I93" s="31">
        <v>4816816.3735874556</v>
      </c>
      <c r="J93" s="31">
        <v>69597.463382644812</v>
      </c>
      <c r="K93" s="31">
        <v>129729.17996128739</v>
      </c>
      <c r="L93" s="34">
        <f t="shared" si="4"/>
        <v>4946545.553548743</v>
      </c>
      <c r="M93" s="18">
        <v>142023.9195620385</v>
      </c>
      <c r="N93" s="31">
        <v>264731.58250571479</v>
      </c>
      <c r="O93" s="36">
        <f t="shared" si="5"/>
        <v>5211277.1360544581</v>
      </c>
    </row>
    <row r="94" spans="1:15" ht="16.5" x14ac:dyDescent="0.3">
      <c r="A94" s="3" t="s">
        <v>171</v>
      </c>
      <c r="B94" s="5">
        <v>0.120792</v>
      </c>
      <c r="C94" s="5">
        <v>0.30702999999999997</v>
      </c>
      <c r="D94" s="5">
        <v>0.29022868833860455</v>
      </c>
      <c r="E94" s="5">
        <v>0.42782199999999998</v>
      </c>
      <c r="F94" s="8">
        <v>0.41102052357428348</v>
      </c>
      <c r="G94" s="9">
        <f t="shared" si="3"/>
        <v>-3.9272118838480696E-2</v>
      </c>
      <c r="H94" s="31">
        <v>1322261.1131744497</v>
      </c>
      <c r="I94" s="31">
        <v>2464685.3717027199</v>
      </c>
      <c r="J94" s="31">
        <v>35611.872366034309</v>
      </c>
      <c r="K94" s="31">
        <v>66380.278452557861</v>
      </c>
      <c r="L94" s="34">
        <f t="shared" si="4"/>
        <v>2531065.6501552779</v>
      </c>
      <c r="M94" s="18">
        <v>72671.29361539986</v>
      </c>
      <c r="N94" s="31">
        <v>135458.77779509241</v>
      </c>
      <c r="O94" s="36">
        <f t="shared" si="5"/>
        <v>2666524.4279503701</v>
      </c>
    </row>
    <row r="95" spans="1:15" ht="16.5" x14ac:dyDescent="0.3">
      <c r="A95" s="3" t="s">
        <v>127</v>
      </c>
      <c r="B95" s="5">
        <v>7.6420000000000004E-3</v>
      </c>
      <c r="C95" s="5">
        <v>0.16875699999999999</v>
      </c>
      <c r="D95" s="5">
        <v>0.16184802046454957</v>
      </c>
      <c r="E95" s="5">
        <v>0.176399</v>
      </c>
      <c r="F95" s="8">
        <v>0.16948995252172103</v>
      </c>
      <c r="G95" s="9">
        <f t="shared" si="3"/>
        <v>-3.9167157853950307E-2</v>
      </c>
      <c r="H95" s="31">
        <v>543735.83476397581</v>
      </c>
      <c r="I95" s="31">
        <v>1013519.7538979052</v>
      </c>
      <c r="J95" s="31">
        <v>14644.196184493834</v>
      </c>
      <c r="K95" s="31">
        <v>27296.678210262729</v>
      </c>
      <c r="L95" s="34">
        <f t="shared" si="4"/>
        <v>1040816.4321081679</v>
      </c>
      <c r="M95" s="18">
        <v>29883.648625560454</v>
      </c>
      <c r="N95" s="31">
        <v>55702.909876625548</v>
      </c>
      <c r="O95" s="36">
        <f t="shared" si="5"/>
        <v>1096519.3419847935</v>
      </c>
    </row>
    <row r="96" spans="1:15" ht="16.5" x14ac:dyDescent="0.3">
      <c r="A96" s="3" t="s">
        <v>183</v>
      </c>
      <c r="B96" s="5">
        <v>3.3908000000000001E-2</v>
      </c>
      <c r="C96" s="5">
        <v>0.22825499999999999</v>
      </c>
      <c r="D96" s="5">
        <v>0.21146378598380008</v>
      </c>
      <c r="E96" s="5">
        <v>0.26216299999999998</v>
      </c>
      <c r="F96" s="8">
        <v>0.24537168762253292</v>
      </c>
      <c r="G96" s="9">
        <f t="shared" si="3"/>
        <v>-6.4049131179712893E-2</v>
      </c>
      <c r="H96" s="31">
        <v>1321461.2117007785</v>
      </c>
      <c r="I96" s="31">
        <v>2463194.3610079959</v>
      </c>
      <c r="J96" s="31">
        <v>35590.32897426252</v>
      </c>
      <c r="K96" s="31">
        <v>66340.121722523414</v>
      </c>
      <c r="L96" s="34">
        <f t="shared" si="4"/>
        <v>2529534.4827305195</v>
      </c>
      <c r="M96" s="18">
        <v>72627.331137582893</v>
      </c>
      <c r="N96" s="31">
        <v>135376.83204708569</v>
      </c>
      <c r="O96" s="36">
        <f t="shared" si="5"/>
        <v>2664911.3147776052</v>
      </c>
    </row>
    <row r="97" spans="1:15" ht="16.5" x14ac:dyDescent="0.3">
      <c r="A97" s="3" t="s">
        <v>172</v>
      </c>
      <c r="B97" s="5">
        <v>2.8082210000000001</v>
      </c>
      <c r="C97" s="5">
        <v>0.21631499999999981</v>
      </c>
      <c r="D97" s="5">
        <v>0.17691648119480935</v>
      </c>
      <c r="E97" s="5">
        <v>3.0245359999999999</v>
      </c>
      <c r="F97" s="8">
        <v>2.9851362845539477</v>
      </c>
      <c r="G97" s="9">
        <f t="shared" si="3"/>
        <v>-1.3026697465678083E-2</v>
      </c>
      <c r="H97" s="31">
        <v>3100722.2391904593</v>
      </c>
      <c r="I97" s="31">
        <v>5779724.3437785022</v>
      </c>
      <c r="J97" s="31">
        <v>83510.37743178755</v>
      </c>
      <c r="K97" s="31">
        <v>155662.75343858232</v>
      </c>
      <c r="L97" s="34">
        <f t="shared" si="4"/>
        <v>5935387.0972170848</v>
      </c>
      <c r="M97" s="18">
        <v>170415.2788120918</v>
      </c>
      <c r="N97" s="31">
        <v>317652.87553108938</v>
      </c>
      <c r="O97" s="36">
        <f t="shared" si="5"/>
        <v>6253039.9727481743</v>
      </c>
    </row>
    <row r="98" spans="1:15" ht="16.5" x14ac:dyDescent="0.3">
      <c r="A98" s="3" t="s">
        <v>190</v>
      </c>
      <c r="B98" s="13">
        <f t="shared" ref="B98:D98" si="6">SUM(B6:B97)</f>
        <v>75.000000000000014</v>
      </c>
      <c r="C98" s="13">
        <f t="shared" si="6"/>
        <v>24.999999999999993</v>
      </c>
      <c r="D98" s="13">
        <f t="shared" si="6"/>
        <v>25.000040086640809</v>
      </c>
      <c r="E98" s="13">
        <f>SUM(E6:E97)</f>
        <v>100.00000000000003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1.9725412130355835E-6</v>
      </c>
      <c r="I99" s="34">
        <f t="shared" ref="I99:K99" si="7">SUM(I6:I97)</f>
        <v>3.6209821701049805E-6</v>
      </c>
      <c r="J99" s="34">
        <f t="shared" si="7"/>
        <v>7.2875991463661194E-8</v>
      </c>
      <c r="K99" s="34">
        <f t="shared" si="7"/>
        <v>1.3076351024210453E-7</v>
      </c>
    </row>
  </sheetData>
  <pageMargins left="0.511811024" right="0.511811024" top="0.78740157499999996" bottom="0.78740157499999996" header="0.31496062000000002" footer="0.3149606200000000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00B050"/>
  </sheetPr>
  <dimension ref="A1:O99"/>
  <sheetViews>
    <sheetView topLeftCell="D1" zoomScale="80" zoomScaleNormal="80" workbookViewId="0">
      <selection activeCell="O6" sqref="O6:O98"/>
    </sheetView>
  </sheetViews>
  <sheetFormatPr defaultRowHeight="15" x14ac:dyDescent="0.25"/>
  <cols>
    <col min="1" max="1" width="43.42578125" customWidth="1"/>
    <col min="2" max="2" width="24.85546875" customWidth="1"/>
    <col min="3" max="3" width="26.7109375" customWidth="1"/>
    <col min="4" max="4" width="21.140625" customWidth="1"/>
    <col min="5" max="5" width="15.42578125" customWidth="1"/>
    <col min="6" max="6" width="18.42578125" customWidth="1"/>
    <col min="7" max="7" width="15.42578125" customWidth="1"/>
    <col min="8" max="8" width="19" customWidth="1"/>
    <col min="9" max="9" width="24.28515625" customWidth="1"/>
    <col min="10" max="10" width="20" customWidth="1"/>
    <col min="11" max="11" width="18.5703125" customWidth="1"/>
    <col min="12" max="12" width="20" bestFit="1" customWidth="1"/>
    <col min="13" max="13" width="20" customWidth="1"/>
    <col min="14" max="14" width="17.28515625" bestFit="1" customWidth="1"/>
    <col min="15" max="15" width="27.285156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221312397.91693115</v>
      </c>
      <c r="B2" s="30">
        <v>387684006.40650314</v>
      </c>
      <c r="C2" s="30">
        <v>5648563.545462884</v>
      </c>
      <c r="D2" s="30">
        <v>9894871.5316379536</v>
      </c>
      <c r="E2" s="34">
        <v>12827759.450074688</v>
      </c>
      <c r="F2" s="31">
        <v>22471028.390783958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228</v>
      </c>
      <c r="F5" s="7" t="s">
        <v>229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3.4792459999999998</v>
      </c>
      <c r="C6" s="5">
        <v>0.25230700000000006</v>
      </c>
      <c r="D6" s="5">
        <v>0.23651420435658632</v>
      </c>
      <c r="E6" s="5">
        <v>3.7315529999999999</v>
      </c>
      <c r="F6" s="8">
        <v>3.7157587148337377</v>
      </c>
      <c r="G6" s="9">
        <f t="shared" ref="G6:G69" si="0">(F6/E6)-1</f>
        <v>-4.232630533791748E-3</v>
      </c>
      <c r="H6" s="31">
        <v>1268502.9905519485</v>
      </c>
      <c r="I6" s="31">
        <v>2222100.1902496093</v>
      </c>
      <c r="J6" s="31">
        <v>32376.043173287995</v>
      </c>
      <c r="K6" s="31">
        <v>56714.735582601352</v>
      </c>
      <c r="L6" s="34">
        <f>SUM(I6,K6)</f>
        <v>2278814.9258322106</v>
      </c>
      <c r="M6" s="31">
        <v>73525.258312046528</v>
      </c>
      <c r="N6" s="31">
        <v>128797.87568514953</v>
      </c>
      <c r="O6" s="36">
        <f>L6+N6</f>
        <v>2407612.8015173599</v>
      </c>
    </row>
    <row r="7" spans="1:15" ht="16.5" x14ac:dyDescent="0.3">
      <c r="A7" s="3" t="s">
        <v>128</v>
      </c>
      <c r="B7" s="5">
        <v>8.4060000000000003E-3</v>
      </c>
      <c r="C7" s="5">
        <v>0.177756</v>
      </c>
      <c r="D7" s="5">
        <v>0.170820856919807</v>
      </c>
      <c r="E7" s="5">
        <v>0.18616199999999999</v>
      </c>
      <c r="F7" s="8">
        <v>0.17922678507380946</v>
      </c>
      <c r="G7" s="9">
        <f t="shared" si="0"/>
        <v>-3.7253655021919241E-2</v>
      </c>
      <c r="H7" s="31">
        <v>556995.19043666869</v>
      </c>
      <c r="I7" s="31">
        <v>975716.35846037208</v>
      </c>
      <c r="J7" s="31">
        <v>14216.206400147814</v>
      </c>
      <c r="K7" s="31">
        <v>24903.240419363035</v>
      </c>
      <c r="L7" s="34">
        <f t="shared" ref="L7:L70" si="1">SUM(I7,K7)</f>
        <v>1000619.5988797351</v>
      </c>
      <c r="M7" s="18">
        <v>32284.68167631526</v>
      </c>
      <c r="N7" s="31">
        <v>56554.693074765979</v>
      </c>
      <c r="O7" s="36">
        <f t="shared" ref="O7:O70" si="2">L7+N7</f>
        <v>1057174.2919545011</v>
      </c>
    </row>
    <row r="8" spans="1:15" ht="16.5" x14ac:dyDescent="0.3">
      <c r="A8" s="3" t="s">
        <v>153</v>
      </c>
      <c r="B8" s="5">
        <v>0.128167</v>
      </c>
      <c r="C8" s="5">
        <v>0.27911900000000001</v>
      </c>
      <c r="D8" s="5">
        <v>0.24836018646432184</v>
      </c>
      <c r="E8" s="5">
        <v>0.40728599999999998</v>
      </c>
      <c r="F8" s="8">
        <v>0.37652703552728156</v>
      </c>
      <c r="G8" s="9">
        <f t="shared" si="0"/>
        <v>-7.5521781924049458E-2</v>
      </c>
      <c r="H8" s="31">
        <v>2470376.9755449146</v>
      </c>
      <c r="I8" s="31">
        <v>4327483.0159904165</v>
      </c>
      <c r="J8" s="31">
        <v>63051.512065995834</v>
      </c>
      <c r="K8" s="31">
        <v>110450.49006657202</v>
      </c>
      <c r="L8" s="34">
        <f t="shared" si="1"/>
        <v>4437933.5060569886</v>
      </c>
      <c r="M8" s="18">
        <v>143188.55107786437</v>
      </c>
      <c r="N8" s="31">
        <v>250830.55299163525</v>
      </c>
      <c r="O8" s="36">
        <f t="shared" si="2"/>
        <v>4688764.0590486238</v>
      </c>
    </row>
    <row r="9" spans="1:15" ht="16.5" x14ac:dyDescent="0.3">
      <c r="A9" s="3" t="s">
        <v>186</v>
      </c>
      <c r="B9" s="5">
        <v>2.6138999999999999E-2</v>
      </c>
      <c r="C9" s="5">
        <v>0.21384700000000001</v>
      </c>
      <c r="D9" s="5">
        <v>0.20782053853916663</v>
      </c>
      <c r="E9" s="5">
        <v>0.239986</v>
      </c>
      <c r="F9" s="8">
        <v>0.2339594447526844</v>
      </c>
      <c r="G9" s="9">
        <f t="shared" si="0"/>
        <v>-2.5112111736999676E-2</v>
      </c>
      <c r="H9" s="31">
        <v>484017.05259039253</v>
      </c>
      <c r="I9" s="31">
        <v>847876.90108415275</v>
      </c>
      <c r="J9" s="31">
        <v>12353.583009256865</v>
      </c>
      <c r="K9" s="31">
        <v>21640.389781966252</v>
      </c>
      <c r="L9" s="34">
        <f t="shared" si="1"/>
        <v>869517.29086611897</v>
      </c>
      <c r="M9" s="18">
        <v>28054.706283080392</v>
      </c>
      <c r="N9" s="31">
        <v>49144.833424400866</v>
      </c>
      <c r="O9" s="36">
        <f t="shared" si="2"/>
        <v>918662.12429051986</v>
      </c>
    </row>
    <row r="10" spans="1:15" ht="16.5" x14ac:dyDescent="0.3">
      <c r="A10" s="3" t="s">
        <v>164</v>
      </c>
      <c r="B10" s="5">
        <v>0.21687799999999999</v>
      </c>
      <c r="C10" s="5">
        <v>0.15229000000000001</v>
      </c>
      <c r="D10" s="5">
        <v>0.14434596439093822</v>
      </c>
      <c r="E10" s="5">
        <v>0.369168</v>
      </c>
      <c r="F10" s="8">
        <v>0.36122381958844318</v>
      </c>
      <c r="G10" s="9">
        <f t="shared" si="0"/>
        <v>-2.151914686960088E-2</v>
      </c>
      <c r="H10" s="31">
        <v>638029.29372643307</v>
      </c>
      <c r="I10" s="31">
        <v>1117667.8537883745</v>
      </c>
      <c r="J10" s="31">
        <v>16284.442459627986</v>
      </c>
      <c r="K10" s="31">
        <v>28526.27306136908</v>
      </c>
      <c r="L10" s="34">
        <f t="shared" si="1"/>
        <v>1146194.1268497435</v>
      </c>
      <c r="M10" s="18">
        <v>36981.598767438903</v>
      </c>
      <c r="N10" s="31">
        <v>64782.51787258625</v>
      </c>
      <c r="O10" s="36">
        <f t="shared" si="2"/>
        <v>1210976.6447223297</v>
      </c>
    </row>
    <row r="11" spans="1:15" ht="16.5" x14ac:dyDescent="0.3">
      <c r="A11" s="3" t="s">
        <v>161</v>
      </c>
      <c r="B11" s="5">
        <v>0.10653</v>
      </c>
      <c r="C11" s="5">
        <v>0.16394700000000001</v>
      </c>
      <c r="D11" s="5">
        <v>0.15564495351965552</v>
      </c>
      <c r="E11" s="5">
        <v>0.27047700000000002</v>
      </c>
      <c r="F11" s="8">
        <v>0.26217484842256578</v>
      </c>
      <c r="G11" s="9">
        <f t="shared" si="0"/>
        <v>-3.0694482626745567E-2</v>
      </c>
      <c r="H11" s="31">
        <v>666779.40743317828</v>
      </c>
      <c r="I11" s="31">
        <v>1168030.8672091458</v>
      </c>
      <c r="J11" s="31">
        <v>17018.232548843022</v>
      </c>
      <c r="K11" s="31">
        <v>29811.689894433483</v>
      </c>
      <c r="L11" s="34">
        <f t="shared" si="1"/>
        <v>1197842.5571035794</v>
      </c>
      <c r="M11" s="18">
        <v>38648.01938491757</v>
      </c>
      <c r="N11" s="31">
        <v>67701.670289817834</v>
      </c>
      <c r="O11" s="36">
        <f t="shared" si="2"/>
        <v>1265544.2273933971</v>
      </c>
    </row>
    <row r="12" spans="1:15" ht="16.5" x14ac:dyDescent="0.3">
      <c r="A12" s="3" t="s">
        <v>165</v>
      </c>
      <c r="B12" s="5">
        <v>0.16448599999999999</v>
      </c>
      <c r="C12" s="5">
        <v>0.22573800000000002</v>
      </c>
      <c r="D12" s="5">
        <v>0.20850264008019359</v>
      </c>
      <c r="E12" s="5">
        <v>0.39022400000000002</v>
      </c>
      <c r="F12" s="8">
        <v>0.37298849056163719</v>
      </c>
      <c r="G12" s="9">
        <f t="shared" si="0"/>
        <v>-4.4168245516326032E-2</v>
      </c>
      <c r="H12" s="31">
        <v>1384253.5471596606</v>
      </c>
      <c r="I12" s="31">
        <v>2424866.2347723572</v>
      </c>
      <c r="J12" s="31">
        <v>35330.348402345786</v>
      </c>
      <c r="K12" s="31">
        <v>61889.939945886523</v>
      </c>
      <c r="L12" s="34">
        <f t="shared" si="1"/>
        <v>2486756.1747182435</v>
      </c>
      <c r="M12" s="18">
        <v>80234.418351662811</v>
      </c>
      <c r="N12" s="31">
        <v>140550.6471894244</v>
      </c>
      <c r="O12" s="36">
        <f t="shared" si="2"/>
        <v>2627306.8219076679</v>
      </c>
    </row>
    <row r="13" spans="1:15" ht="16.5" x14ac:dyDescent="0.3">
      <c r="A13" s="3" t="s">
        <v>166</v>
      </c>
      <c r="B13" s="5">
        <v>0.58188200000000001</v>
      </c>
      <c r="C13" s="5">
        <v>0.24636400000000003</v>
      </c>
      <c r="D13" s="5">
        <v>0.21717208289766846</v>
      </c>
      <c r="E13" s="5">
        <v>0.82824600000000004</v>
      </c>
      <c r="F13" s="8">
        <v>0.79905376258385696</v>
      </c>
      <c r="G13" s="9">
        <f t="shared" si="0"/>
        <v>-3.5245853787574055E-2</v>
      </c>
      <c r="H13" s="31">
        <v>2344546.7821728364</v>
      </c>
      <c r="I13" s="31">
        <v>4107059.9671574156</v>
      </c>
      <c r="J13" s="31">
        <v>59839.943939266494</v>
      </c>
      <c r="K13" s="31">
        <v>104824.62540676568</v>
      </c>
      <c r="L13" s="34">
        <f t="shared" si="1"/>
        <v>4211884.5925641814</v>
      </c>
      <c r="M13" s="18">
        <v>135895.15284384741</v>
      </c>
      <c r="N13" s="31">
        <v>238054.34219506202</v>
      </c>
      <c r="O13" s="36">
        <f t="shared" si="2"/>
        <v>4449938.9347592434</v>
      </c>
    </row>
    <row r="14" spans="1:15" ht="16.5" x14ac:dyDescent="0.3">
      <c r="A14" s="3" t="s">
        <v>111</v>
      </c>
      <c r="B14" s="5">
        <v>0.88756100000000004</v>
      </c>
      <c r="C14" s="5">
        <v>0.40737299999999999</v>
      </c>
      <c r="D14" s="5">
        <v>0.27231885538951239</v>
      </c>
      <c r="E14" s="5">
        <v>1.294934</v>
      </c>
      <c r="F14" s="8">
        <v>1.1598793904328275</v>
      </c>
      <c r="G14" s="9">
        <f t="shared" si="0"/>
        <v>-0.10429458919695711</v>
      </c>
      <c r="H14" s="31">
        <v>10846782.51154612</v>
      </c>
      <c r="I14" s="31">
        <v>19000851.919170704</v>
      </c>
      <c r="J14" s="31">
        <v>276842.78358088527</v>
      </c>
      <c r="K14" s="31">
        <v>484959.36284442182</v>
      </c>
      <c r="L14" s="34">
        <f t="shared" si="1"/>
        <v>19485811.282015126</v>
      </c>
      <c r="M14" s="18">
        <v>628703.67035477236</v>
      </c>
      <c r="N14" s="31">
        <v>1101331.6924842952</v>
      </c>
      <c r="O14" s="36">
        <f t="shared" si="2"/>
        <v>20587142.974499423</v>
      </c>
    </row>
    <row r="15" spans="1:15" ht="16.5" x14ac:dyDescent="0.3">
      <c r="A15" s="3" t="s">
        <v>139</v>
      </c>
      <c r="B15" s="5">
        <v>7.9455999999999999E-2</v>
      </c>
      <c r="C15" s="5">
        <v>0.22729800000000003</v>
      </c>
      <c r="D15" s="5">
        <v>0.21938452836839209</v>
      </c>
      <c r="E15" s="5">
        <v>0.30675400000000003</v>
      </c>
      <c r="F15" s="8">
        <v>0.29884040857331096</v>
      </c>
      <c r="G15" s="9">
        <f t="shared" si="0"/>
        <v>-2.5797842657924841E-2</v>
      </c>
      <c r="H15" s="31">
        <v>635572.56850118563</v>
      </c>
      <c r="I15" s="31">
        <v>1113364.2852267914</v>
      </c>
      <c r="J15" s="31">
        <v>16221.739381629741</v>
      </c>
      <c r="K15" s="31">
        <v>28416.432940701718</v>
      </c>
      <c r="L15" s="34">
        <f t="shared" si="1"/>
        <v>1141780.7181674931</v>
      </c>
      <c r="M15" s="18">
        <v>36839.201502210926</v>
      </c>
      <c r="N15" s="31">
        <v>64533.073454629906</v>
      </c>
      <c r="O15" s="36">
        <f t="shared" si="2"/>
        <v>1206313.791622123</v>
      </c>
    </row>
    <row r="16" spans="1:15" ht="16.5" x14ac:dyDescent="0.3">
      <c r="A16" s="3" t="s">
        <v>117</v>
      </c>
      <c r="B16" s="5">
        <v>5.0921000000000001E-2</v>
      </c>
      <c r="C16" s="5">
        <v>0.23618100000000003</v>
      </c>
      <c r="D16" s="5">
        <v>0.21376284815914151</v>
      </c>
      <c r="E16" s="5">
        <v>0.28710200000000002</v>
      </c>
      <c r="F16" s="8">
        <v>0.26468374205632061</v>
      </c>
      <c r="G16" s="9">
        <f t="shared" si="0"/>
        <v>-7.80846456788159E-2</v>
      </c>
      <c r="H16" s="31">
        <v>1800501.0638447478</v>
      </c>
      <c r="I16" s="31">
        <v>3154027.8472447097</v>
      </c>
      <c r="J16" s="31">
        <v>45954.247337819543</v>
      </c>
      <c r="K16" s="31">
        <v>80500.355547222134</v>
      </c>
      <c r="L16" s="34">
        <f t="shared" si="1"/>
        <v>3234528.202791932</v>
      </c>
      <c r="M16" s="18">
        <v>104361.05140966014</v>
      </c>
      <c r="N16" s="31">
        <v>182814.47810473896</v>
      </c>
      <c r="O16" s="36">
        <f t="shared" si="2"/>
        <v>3417342.680896671</v>
      </c>
    </row>
    <row r="17" spans="1:15" ht="16.5" x14ac:dyDescent="0.3">
      <c r="A17" s="3" t="s">
        <v>154</v>
      </c>
      <c r="B17" s="5">
        <v>1.2570300000000001</v>
      </c>
      <c r="C17" s="5">
        <v>0.27313299999999985</v>
      </c>
      <c r="D17" s="5">
        <v>0.22537031532243698</v>
      </c>
      <c r="E17" s="5">
        <v>1.5301629999999999</v>
      </c>
      <c r="F17" s="8">
        <v>1.4823997210781859</v>
      </c>
      <c r="G17" s="9">
        <f t="shared" si="0"/>
        <v>-3.1214503893908119E-2</v>
      </c>
      <c r="H17" s="31">
        <v>3836062.3170403838</v>
      </c>
      <c r="I17" s="31">
        <v>6719822.3953699935</v>
      </c>
      <c r="J17" s="31">
        <v>97907.943549964577</v>
      </c>
      <c r="K17" s="31">
        <v>171510.24602209215</v>
      </c>
      <c r="L17" s="34">
        <f t="shared" si="1"/>
        <v>6891332.6413920857</v>
      </c>
      <c r="M17" s="18">
        <v>222346.71487749275</v>
      </c>
      <c r="N17" s="31">
        <v>389495.87120458472</v>
      </c>
      <c r="O17" s="36">
        <f t="shared" si="2"/>
        <v>7280828.5125966705</v>
      </c>
    </row>
    <row r="18" spans="1:15" ht="16.5" x14ac:dyDescent="0.3">
      <c r="A18" s="3" t="s">
        <v>155</v>
      </c>
      <c r="B18" s="5">
        <v>0.119629</v>
      </c>
      <c r="C18" s="5">
        <v>0.371396</v>
      </c>
      <c r="D18" s="5">
        <v>0.35326283059540636</v>
      </c>
      <c r="E18" s="5">
        <v>0.49102499999999999</v>
      </c>
      <c r="F18" s="8">
        <v>0.47289164102903281</v>
      </c>
      <c r="G18" s="9">
        <f t="shared" si="0"/>
        <v>-3.6929604339834388E-2</v>
      </c>
      <c r="H18" s="31">
        <v>1456363.4783901796</v>
      </c>
      <c r="I18" s="31">
        <v>2551184.8111570305</v>
      </c>
      <c r="J18" s="31">
        <v>37170.81252748426</v>
      </c>
      <c r="K18" s="31">
        <v>65113.973088164166</v>
      </c>
      <c r="L18" s="34">
        <f t="shared" si="1"/>
        <v>2616298.7842451949</v>
      </c>
      <c r="M18" s="18">
        <v>84414.070555936079</v>
      </c>
      <c r="N18" s="31">
        <v>147872.3531904892</v>
      </c>
      <c r="O18" s="36">
        <f t="shared" si="2"/>
        <v>2764171.137435684</v>
      </c>
    </row>
    <row r="19" spans="1:15" ht="16.5" x14ac:dyDescent="0.3">
      <c r="A19" s="3" t="s">
        <v>118</v>
      </c>
      <c r="B19" s="5">
        <v>9.3489999999999997E-3</v>
      </c>
      <c r="C19" s="5">
        <v>0.216498</v>
      </c>
      <c r="D19" s="5">
        <v>0.20519618690900587</v>
      </c>
      <c r="E19" s="5">
        <v>0.22584699999999999</v>
      </c>
      <c r="F19" s="8">
        <v>0.21454510090508191</v>
      </c>
      <c r="G19" s="9">
        <f t="shared" si="0"/>
        <v>-5.0042281256417298E-2</v>
      </c>
      <c r="H19" s="31">
        <v>907701.27612004057</v>
      </c>
      <c r="I19" s="31">
        <v>1590065.7652202467</v>
      </c>
      <c r="J19" s="31">
        <v>23167.289255915384</v>
      </c>
      <c r="K19" s="31">
        <v>40583.300352124053</v>
      </c>
      <c r="L19" s="34">
        <f t="shared" si="1"/>
        <v>1630649.0655723708</v>
      </c>
      <c r="M19" s="18">
        <v>52612.387431471958</v>
      </c>
      <c r="N19" s="31">
        <v>92163.752858075924</v>
      </c>
      <c r="O19" s="36">
        <f t="shared" si="2"/>
        <v>1722812.8184304468</v>
      </c>
    </row>
    <row r="20" spans="1:15" ht="16.5" x14ac:dyDescent="0.3">
      <c r="A20" s="3" t="s">
        <v>130</v>
      </c>
      <c r="B20" s="5">
        <v>3.2118380000000002</v>
      </c>
      <c r="C20" s="5">
        <v>0.86217100000000002</v>
      </c>
      <c r="D20" s="5">
        <v>0.76714644377844354</v>
      </c>
      <c r="E20" s="5">
        <v>4.0740090000000002</v>
      </c>
      <c r="F20" s="8">
        <v>3.9789828487378816</v>
      </c>
      <c r="G20" s="9">
        <f t="shared" si="0"/>
        <v>-2.3324973327775833E-2</v>
      </c>
      <c r="H20" s="31">
        <v>7631934.9554435015</v>
      </c>
      <c r="I20" s="31">
        <v>13369242.518761832</v>
      </c>
      <c r="J20" s="31">
        <v>194790.12462213356</v>
      </c>
      <c r="K20" s="31">
        <v>341223.61256180424</v>
      </c>
      <c r="L20" s="34">
        <f t="shared" si="1"/>
        <v>13710466.131323636</v>
      </c>
      <c r="M20" s="18">
        <v>442363.94647801295</v>
      </c>
      <c r="N20" s="31">
        <v>774911.06993815571</v>
      </c>
      <c r="O20" s="36">
        <f t="shared" si="2"/>
        <v>14485377.20126179</v>
      </c>
    </row>
    <row r="21" spans="1:15" ht="16.5" x14ac:dyDescent="0.3">
      <c r="A21" s="3" t="s">
        <v>140</v>
      </c>
      <c r="B21" s="5">
        <v>0.14282300000000001</v>
      </c>
      <c r="C21" s="5">
        <v>0.290937</v>
      </c>
      <c r="D21" s="5">
        <v>0.28212537737957044</v>
      </c>
      <c r="E21" s="5">
        <v>0.43375999999999998</v>
      </c>
      <c r="F21" s="8">
        <v>0.42494820703210917</v>
      </c>
      <c r="G21" s="9">
        <f t="shared" si="0"/>
        <v>-2.0314904481489315E-2</v>
      </c>
      <c r="H21" s="31">
        <v>707710.77096738666</v>
      </c>
      <c r="I21" s="31">
        <v>1239732.3857502765</v>
      </c>
      <c r="J21" s="31">
        <v>18062.925074438332</v>
      </c>
      <c r="K21" s="31">
        <v>31641.73008918903</v>
      </c>
      <c r="L21" s="34">
        <f t="shared" si="1"/>
        <v>1271374.1158394655</v>
      </c>
      <c r="M21" s="18">
        <v>41020.49237026507</v>
      </c>
      <c r="N21" s="31">
        <v>71857.649985071723</v>
      </c>
      <c r="O21" s="36">
        <f t="shared" si="2"/>
        <v>1343231.7658245373</v>
      </c>
    </row>
    <row r="22" spans="1:15" ht="16.5" x14ac:dyDescent="0.3">
      <c r="A22" s="3" t="s">
        <v>138</v>
      </c>
      <c r="B22" s="5">
        <v>0.23401</v>
      </c>
      <c r="C22" s="5">
        <v>0.21730700000000003</v>
      </c>
      <c r="D22" s="5">
        <v>0.2127097294980928</v>
      </c>
      <c r="E22" s="5">
        <v>0.45131700000000002</v>
      </c>
      <c r="F22" s="8">
        <v>0.44671955042323125</v>
      </c>
      <c r="G22" s="9">
        <f t="shared" si="0"/>
        <v>-1.0186741418490297E-2</v>
      </c>
      <c r="H22" s="31">
        <v>369239.78993999213</v>
      </c>
      <c r="I22" s="31">
        <v>646815.82430986094</v>
      </c>
      <c r="J22" s="31">
        <v>9424.1191935947863</v>
      </c>
      <c r="K22" s="31">
        <v>16508.701366096124</v>
      </c>
      <c r="L22" s="34">
        <f t="shared" si="1"/>
        <v>663324.52567595709</v>
      </c>
      <c r="M22" s="18">
        <v>21401.960528773256</v>
      </c>
      <c r="N22" s="31">
        <v>37490.885647820702</v>
      </c>
      <c r="O22" s="36">
        <f t="shared" si="2"/>
        <v>700815.41132377775</v>
      </c>
    </row>
    <row r="23" spans="1:15" ht="16.5" x14ac:dyDescent="0.3">
      <c r="A23" s="3" t="s">
        <v>136</v>
      </c>
      <c r="B23" s="5">
        <v>7.9109999999999996E-3</v>
      </c>
      <c r="C23" s="5">
        <v>0.23546800000000001</v>
      </c>
      <c r="D23" s="5">
        <v>0.23015366798234496</v>
      </c>
      <c r="E23" s="5">
        <v>0.24337900000000001</v>
      </c>
      <c r="F23" s="8">
        <v>0.2380645725502549</v>
      </c>
      <c r="G23" s="9">
        <f t="shared" si="0"/>
        <v>-2.1836014815350135E-2</v>
      </c>
      <c r="H23" s="31">
        <v>426823.18586175516</v>
      </c>
      <c r="I23" s="31">
        <v>747687.54159078922</v>
      </c>
      <c r="J23" s="31">
        <v>10893.822084571875</v>
      </c>
      <c r="K23" s="31">
        <v>19083.253494057266</v>
      </c>
      <c r="L23" s="34">
        <f t="shared" si="1"/>
        <v>766770.79508484644</v>
      </c>
      <c r="M23" s="18">
        <v>24739.622395687737</v>
      </c>
      <c r="N23" s="31">
        <v>43337.635024605719</v>
      </c>
      <c r="O23" s="36">
        <f t="shared" si="2"/>
        <v>810108.43010945211</v>
      </c>
    </row>
    <row r="24" spans="1:15" ht="16.5" x14ac:dyDescent="0.3">
      <c r="A24" s="3" t="s">
        <v>141</v>
      </c>
      <c r="B24" s="5">
        <v>4.9387E-2</v>
      </c>
      <c r="C24" s="5">
        <v>0.21051399999999998</v>
      </c>
      <c r="D24" s="5">
        <v>0.20441075719528973</v>
      </c>
      <c r="E24" s="5">
        <v>0.25990099999999999</v>
      </c>
      <c r="F24" s="8">
        <v>0.25379765545633526</v>
      </c>
      <c r="G24" s="9">
        <f t="shared" si="0"/>
        <v>-2.3483343825782654E-2</v>
      </c>
      <c r="H24" s="31">
        <v>490184.31188930571</v>
      </c>
      <c r="I24" s="31">
        <v>858680.39793319895</v>
      </c>
      <c r="J24" s="31">
        <v>12510.990169357858</v>
      </c>
      <c r="K24" s="31">
        <v>21916.127784172204</v>
      </c>
      <c r="L24" s="34">
        <f t="shared" si="1"/>
        <v>880596.52571737114</v>
      </c>
      <c r="M24" s="18">
        <v>28412.174366645981</v>
      </c>
      <c r="N24" s="31">
        <v>49771.028161358976</v>
      </c>
      <c r="O24" s="36">
        <f t="shared" si="2"/>
        <v>930367.55387873016</v>
      </c>
    </row>
    <row r="25" spans="1:15" ht="16.5" x14ac:dyDescent="0.3">
      <c r="A25" s="3" t="s">
        <v>156</v>
      </c>
      <c r="B25" s="5">
        <v>0.58816800000000002</v>
      </c>
      <c r="C25" s="5">
        <v>0.21929100000000001</v>
      </c>
      <c r="D25" s="5">
        <v>0.2078264525141813</v>
      </c>
      <c r="E25" s="5">
        <v>0.80745900000000004</v>
      </c>
      <c r="F25" s="8">
        <v>0.79599413342687242</v>
      </c>
      <c r="G25" s="9">
        <f t="shared" si="0"/>
        <v>-1.4198698104953444E-2</v>
      </c>
      <c r="H25" s="31">
        <v>920789.85412754864</v>
      </c>
      <c r="I25" s="31">
        <v>1612993.6825347543</v>
      </c>
      <c r="J25" s="31">
        <v>23501.349459008779</v>
      </c>
      <c r="K25" s="31">
        <v>41168.49033305241</v>
      </c>
      <c r="L25" s="34">
        <f t="shared" si="1"/>
        <v>1654162.1728678066</v>
      </c>
      <c r="M25" s="18">
        <v>53371.03056129301</v>
      </c>
      <c r="N25" s="31">
        <v>93492.706006521723</v>
      </c>
      <c r="O25" s="36">
        <f t="shared" si="2"/>
        <v>1747654.8788743285</v>
      </c>
    </row>
    <row r="26" spans="1:15" ht="16.5" x14ac:dyDescent="0.3">
      <c r="A26" s="3" t="s">
        <v>185</v>
      </c>
      <c r="B26" s="5">
        <v>3.3278000000000002E-2</v>
      </c>
      <c r="C26" s="5">
        <v>0.17257800000000001</v>
      </c>
      <c r="D26" s="5">
        <v>0.16784035534482281</v>
      </c>
      <c r="E26" s="5">
        <v>0.20585600000000001</v>
      </c>
      <c r="F26" s="8">
        <v>0.20111827472326246</v>
      </c>
      <c r="G26" s="9">
        <f t="shared" si="0"/>
        <v>-2.3014754375570989E-2</v>
      </c>
      <c r="H26" s="31">
        <v>380505.89936115593</v>
      </c>
      <c r="I26" s="31">
        <v>666551.23216825945</v>
      </c>
      <c r="J26" s="31">
        <v>9711.6644715572475</v>
      </c>
      <c r="K26" s="31">
        <v>17012.408824119335</v>
      </c>
      <c r="L26" s="34">
        <f t="shared" si="1"/>
        <v>683563.64099237882</v>
      </c>
      <c r="M26" s="18">
        <v>22054.969320658362</v>
      </c>
      <c r="N26" s="31">
        <v>38634.793838412494</v>
      </c>
      <c r="O26" s="36">
        <f t="shared" si="2"/>
        <v>722198.43483079132</v>
      </c>
    </row>
    <row r="27" spans="1:15" ht="16.5" x14ac:dyDescent="0.3">
      <c r="A27" s="3" t="s">
        <v>131</v>
      </c>
      <c r="B27" s="5">
        <v>1.4886999999999999E-2</v>
      </c>
      <c r="C27" s="5">
        <v>0.236322</v>
      </c>
      <c r="D27" s="5">
        <v>0.23029304222547042</v>
      </c>
      <c r="E27" s="5">
        <v>0.25120900000000002</v>
      </c>
      <c r="F27" s="8">
        <v>0.24517994394106699</v>
      </c>
      <c r="G27" s="9">
        <f t="shared" si="0"/>
        <v>-2.4000159464561466E-2</v>
      </c>
      <c r="H27" s="31">
        <v>484217.90289682522</v>
      </c>
      <c r="I27" s="31">
        <v>848228.740620567</v>
      </c>
      <c r="J27" s="31">
        <v>12358.709318174457</v>
      </c>
      <c r="K27" s="31">
        <v>21649.369793922004</v>
      </c>
      <c r="L27" s="34">
        <f t="shared" si="1"/>
        <v>869878.11041448906</v>
      </c>
      <c r="M27" s="18">
        <v>28066.348014138639</v>
      </c>
      <c r="N27" s="31">
        <v>49165.226827484687</v>
      </c>
      <c r="O27" s="36">
        <f t="shared" si="2"/>
        <v>919043.33724197373</v>
      </c>
    </row>
    <row r="28" spans="1:15" ht="16.5" x14ac:dyDescent="0.3">
      <c r="A28" s="3" t="s">
        <v>142</v>
      </c>
      <c r="B28" s="5">
        <v>2.7474999999999999E-2</v>
      </c>
      <c r="C28" s="5">
        <v>0.18815899999999999</v>
      </c>
      <c r="D28" s="5">
        <v>0.18250502669891949</v>
      </c>
      <c r="E28" s="5">
        <v>0.21563399999999999</v>
      </c>
      <c r="F28" s="8">
        <v>0.20997994252501417</v>
      </c>
      <c r="G28" s="9">
        <f t="shared" si="0"/>
        <v>-2.6220621400084521E-2</v>
      </c>
      <c r="H28" s="31">
        <v>454100.24830326065</v>
      </c>
      <c r="I28" s="31">
        <v>795470.13736878289</v>
      </c>
      <c r="J28" s="31">
        <v>11590.01543833164</v>
      </c>
      <c r="K28" s="31">
        <v>20302.810243519049</v>
      </c>
      <c r="L28" s="34">
        <f t="shared" si="1"/>
        <v>815772.94761230191</v>
      </c>
      <c r="M28" s="18">
        <v>26320.661681320751</v>
      </c>
      <c r="N28" s="31">
        <v>46107.220688624184</v>
      </c>
      <c r="O28" s="36">
        <f t="shared" si="2"/>
        <v>861880.1683009261</v>
      </c>
    </row>
    <row r="29" spans="1:15" ht="16.5" x14ac:dyDescent="0.3">
      <c r="A29" s="3" t="s">
        <v>143</v>
      </c>
      <c r="B29" s="5">
        <v>8.4010000000000005E-3</v>
      </c>
      <c r="C29" s="5">
        <v>0.227385</v>
      </c>
      <c r="D29" s="5">
        <v>0.22200741812291339</v>
      </c>
      <c r="E29" s="5">
        <v>0.235786</v>
      </c>
      <c r="F29" s="8">
        <v>0.23040832575995546</v>
      </c>
      <c r="G29" s="9">
        <f t="shared" si="0"/>
        <v>-2.2807436574031281E-2</v>
      </c>
      <c r="H29" s="31">
        <v>431902.79166809842</v>
      </c>
      <c r="I29" s="31">
        <v>756585.74136858957</v>
      </c>
      <c r="J29" s="31">
        <v>11023.469029131287</v>
      </c>
      <c r="K29" s="31">
        <v>19310.362537013007</v>
      </c>
      <c r="L29" s="34">
        <f t="shared" si="1"/>
        <v>775896.10390560259</v>
      </c>
      <c r="M29" s="18">
        <v>25034.047660599696</v>
      </c>
      <c r="N29" s="31">
        <v>43853.394500182898</v>
      </c>
      <c r="O29" s="36">
        <f t="shared" si="2"/>
        <v>819749.49840578553</v>
      </c>
    </row>
    <row r="30" spans="1:15" ht="16.5" x14ac:dyDescent="0.3">
      <c r="A30" s="3" t="s">
        <v>100</v>
      </c>
      <c r="B30" s="5">
        <v>7.4857870000000002</v>
      </c>
      <c r="C30" s="5">
        <v>0.75385799999999925</v>
      </c>
      <c r="D30" s="5">
        <v>0.50647519778074424</v>
      </c>
      <c r="E30" s="5">
        <v>8.2396449999999994</v>
      </c>
      <c r="F30" s="8">
        <v>7.9922589939525901</v>
      </c>
      <c r="G30" s="9">
        <f t="shared" si="0"/>
        <v>-3.0023867053423969E-2</v>
      </c>
      <c r="H30" s="31">
        <v>19868571.776971936</v>
      </c>
      <c r="I30" s="31">
        <v>34804771.80931747</v>
      </c>
      <c r="J30" s="31">
        <v>507106.20505743474</v>
      </c>
      <c r="K30" s="31">
        <v>888323.32531165297</v>
      </c>
      <c r="L30" s="34">
        <f t="shared" si="1"/>
        <v>35693095.134629123</v>
      </c>
      <c r="M30" s="18">
        <v>1151626.6678706482</v>
      </c>
      <c r="N30" s="31">
        <v>2017362.0849395168</v>
      </c>
      <c r="O30" s="36">
        <f t="shared" si="2"/>
        <v>37710457.21956864</v>
      </c>
    </row>
    <row r="31" spans="1:15" ht="16.5" x14ac:dyDescent="0.3">
      <c r="A31" s="3" t="s">
        <v>177</v>
      </c>
      <c r="B31" s="5">
        <v>6.7279999999999996E-3</v>
      </c>
      <c r="C31" s="5">
        <v>0.21096099999999998</v>
      </c>
      <c r="D31" s="5">
        <v>0.20403702822442174</v>
      </c>
      <c r="E31" s="5">
        <v>0.21768899999999999</v>
      </c>
      <c r="F31" s="8">
        <v>0.21076494373583585</v>
      </c>
      <c r="G31" s="9">
        <f t="shared" si="0"/>
        <v>-3.1807102169444268E-2</v>
      </c>
      <c r="H31" s="31">
        <v>556098.99310946837</v>
      </c>
      <c r="I31" s="31">
        <v>974146.44473836618</v>
      </c>
      <c r="J31" s="31">
        <v>14193.332726555062</v>
      </c>
      <c r="K31" s="31">
        <v>24863.171460266578</v>
      </c>
      <c r="L31" s="34">
        <f t="shared" si="1"/>
        <v>999009.61619863275</v>
      </c>
      <c r="M31" s="18">
        <v>32232.736083382624</v>
      </c>
      <c r="N31" s="31">
        <v>56463.69737921148</v>
      </c>
      <c r="O31" s="36">
        <f t="shared" si="2"/>
        <v>1055473.3135778443</v>
      </c>
    </row>
    <row r="32" spans="1:15" ht="16.5" x14ac:dyDescent="0.3">
      <c r="A32" s="3" t="s">
        <v>112</v>
      </c>
      <c r="B32" s="5">
        <v>4.9778999999999997E-2</v>
      </c>
      <c r="C32" s="5">
        <v>0.26153099999999996</v>
      </c>
      <c r="D32" s="5">
        <v>0.24407002960388813</v>
      </c>
      <c r="E32" s="5">
        <v>0.31130999999999998</v>
      </c>
      <c r="F32" s="8">
        <v>0.29384891180973038</v>
      </c>
      <c r="G32" s="9">
        <f t="shared" si="0"/>
        <v>-5.608906938508107E-2</v>
      </c>
      <c r="H32" s="31">
        <v>1402370.6900620796</v>
      </c>
      <c r="I32" s="31">
        <v>2456602.9409449832</v>
      </c>
      <c r="J32" s="31">
        <v>35792.752831152058</v>
      </c>
      <c r="K32" s="31">
        <v>62699.956931952591</v>
      </c>
      <c r="L32" s="34">
        <f t="shared" si="1"/>
        <v>2519302.8978769355</v>
      </c>
      <c r="M32" s="18">
        <v>81284.528301499784</v>
      </c>
      <c r="N32" s="31">
        <v>142390.17735742222</v>
      </c>
      <c r="O32" s="36">
        <f t="shared" si="2"/>
        <v>2661693.0752343577</v>
      </c>
    </row>
    <row r="33" spans="1:15" ht="16.5" x14ac:dyDescent="0.3">
      <c r="A33" s="3" t="s">
        <v>163</v>
      </c>
      <c r="B33" s="5">
        <v>1.6077000000000001E-2</v>
      </c>
      <c r="C33" s="5">
        <v>0.230549</v>
      </c>
      <c r="D33" s="5">
        <v>0.2237843975917076</v>
      </c>
      <c r="E33" s="5">
        <v>0.24662600000000001</v>
      </c>
      <c r="F33" s="8">
        <v>0.23986130143936929</v>
      </c>
      <c r="G33" s="9">
        <f t="shared" si="0"/>
        <v>-2.7428975698550517E-2</v>
      </c>
      <c r="H33" s="31">
        <v>543300.33072166517</v>
      </c>
      <c r="I33" s="31">
        <v>951726.38712817221</v>
      </c>
      <c r="J33" s="31">
        <v>13866.672049273213</v>
      </c>
      <c r="K33" s="31">
        <v>24290.943599125138</v>
      </c>
      <c r="L33" s="34">
        <f t="shared" si="1"/>
        <v>976017.33072729735</v>
      </c>
      <c r="M33" s="18">
        <v>31490.897108527366</v>
      </c>
      <c r="N33" s="31">
        <v>55164.180910241092</v>
      </c>
      <c r="O33" s="36">
        <f t="shared" si="2"/>
        <v>1031181.5116375384</v>
      </c>
    </row>
    <row r="34" spans="1:15" ht="16.5" x14ac:dyDescent="0.3">
      <c r="A34" s="3" t="s">
        <v>101</v>
      </c>
      <c r="B34" s="5">
        <v>0.26540200000000003</v>
      </c>
      <c r="C34" s="5">
        <v>0.32335599999999998</v>
      </c>
      <c r="D34" s="5">
        <v>0.25792282765882468</v>
      </c>
      <c r="E34" s="5">
        <v>0.588758</v>
      </c>
      <c r="F34" s="8">
        <v>0.52332461787556495</v>
      </c>
      <c r="G34" s="9">
        <f t="shared" si="0"/>
        <v>-0.11113799239150046</v>
      </c>
      <c r="H34" s="31">
        <v>5255219.8490169272</v>
      </c>
      <c r="I34" s="31">
        <v>9205831.6876516715</v>
      </c>
      <c r="J34" s="31">
        <v>134129.14749444765</v>
      </c>
      <c r="K34" s="31">
        <v>234960.74221767802</v>
      </c>
      <c r="L34" s="34">
        <f t="shared" si="1"/>
        <v>9440792.42986935</v>
      </c>
      <c r="M34" s="18">
        <v>304604.24592096265</v>
      </c>
      <c r="N34" s="31">
        <v>533590.50617397088</v>
      </c>
      <c r="O34" s="36">
        <f t="shared" si="2"/>
        <v>9974382.9360433202</v>
      </c>
    </row>
    <row r="35" spans="1:15" ht="16.5" x14ac:dyDescent="0.3">
      <c r="A35" s="3" t="s">
        <v>102</v>
      </c>
      <c r="B35" s="5">
        <v>0.83996499999999996</v>
      </c>
      <c r="C35" s="5">
        <v>0.23211400000000004</v>
      </c>
      <c r="D35" s="5">
        <v>0.19852484450111901</v>
      </c>
      <c r="E35" s="5">
        <v>1.072079</v>
      </c>
      <c r="F35" s="8">
        <v>1.0384894282055923</v>
      </c>
      <c r="G35" s="9">
        <f t="shared" si="0"/>
        <v>-3.133124685252453E-2</v>
      </c>
      <c r="H35" s="31">
        <v>2697714.5102825463</v>
      </c>
      <c r="I35" s="31">
        <v>4725721.5561861806</v>
      </c>
      <c r="J35" s="31">
        <v>68853.855374916457</v>
      </c>
      <c r="K35" s="31">
        <v>120614.7453081272</v>
      </c>
      <c r="L35" s="34">
        <f t="shared" si="1"/>
        <v>4846336.3014943078</v>
      </c>
      <c r="M35" s="18">
        <v>156365.54087615851</v>
      </c>
      <c r="N35" s="31">
        <v>273913.34566598764</v>
      </c>
      <c r="O35" s="36">
        <f t="shared" si="2"/>
        <v>5120249.6471602954</v>
      </c>
    </row>
    <row r="36" spans="1:15" ht="16.5" x14ac:dyDescent="0.3">
      <c r="A36" s="3" t="s">
        <v>126</v>
      </c>
      <c r="B36" s="5">
        <v>1.0630000000000001E-2</v>
      </c>
      <c r="C36" s="5">
        <v>0.18232999999999999</v>
      </c>
      <c r="D36" s="5">
        <v>0.17258206119352865</v>
      </c>
      <c r="E36" s="5">
        <v>0.19295999999999999</v>
      </c>
      <c r="F36" s="8">
        <v>0.18321198774999722</v>
      </c>
      <c r="G36" s="9">
        <f t="shared" si="0"/>
        <v>-5.0518305607394121E-2</v>
      </c>
      <c r="H36" s="31">
        <v>782902.33213460073</v>
      </c>
      <c r="I36" s="31">
        <v>1371449.207562522</v>
      </c>
      <c r="J36" s="31">
        <v>19982.041740893619</v>
      </c>
      <c r="K36" s="31">
        <v>35003.542825464836</v>
      </c>
      <c r="L36" s="34">
        <f t="shared" si="1"/>
        <v>1406452.7503879869</v>
      </c>
      <c r="M36" s="18">
        <v>45378.762708516093</v>
      </c>
      <c r="N36" s="31">
        <v>79492.250313111101</v>
      </c>
      <c r="O36" s="36">
        <f t="shared" si="2"/>
        <v>1485945.000701098</v>
      </c>
    </row>
    <row r="37" spans="1:15" ht="16.5" x14ac:dyDescent="0.3">
      <c r="A37" s="3" t="s">
        <v>119</v>
      </c>
      <c r="B37" s="5">
        <v>2.085E-2</v>
      </c>
      <c r="C37" s="5">
        <v>0.20701899999999998</v>
      </c>
      <c r="D37" s="5">
        <v>0.19191340126900017</v>
      </c>
      <c r="E37" s="5">
        <v>0.22786899999999999</v>
      </c>
      <c r="F37" s="8">
        <v>0.21276331597933396</v>
      </c>
      <c r="G37" s="9">
        <f t="shared" si="0"/>
        <v>-6.6291088391426833E-2</v>
      </c>
      <c r="H37" s="31">
        <v>1213198.6444994919</v>
      </c>
      <c r="I37" s="31">
        <v>2125220.7987147723</v>
      </c>
      <c r="J37" s="31">
        <v>30964.5085464078</v>
      </c>
      <c r="K37" s="31">
        <v>54242.079714782223</v>
      </c>
      <c r="L37" s="34">
        <f t="shared" si="1"/>
        <v>2179462.8784295544</v>
      </c>
      <c r="M37" s="18">
        <v>70319.695251042955</v>
      </c>
      <c r="N37" s="31">
        <v>123182.5303995907</v>
      </c>
      <c r="O37" s="36">
        <f t="shared" si="2"/>
        <v>2302645.4088291451</v>
      </c>
    </row>
    <row r="38" spans="1:15" ht="16.5" x14ac:dyDescent="0.3">
      <c r="A38" s="3" t="s">
        <v>120</v>
      </c>
      <c r="B38" s="5">
        <v>0.150474</v>
      </c>
      <c r="C38" s="5">
        <v>0.37656999999999996</v>
      </c>
      <c r="D38" s="5">
        <v>0.31970339213884619</v>
      </c>
      <c r="E38" s="5">
        <v>0.52704399999999996</v>
      </c>
      <c r="F38" s="8">
        <v>0.4701772036605994</v>
      </c>
      <c r="G38" s="9">
        <f t="shared" si="0"/>
        <v>-0.1078976258896801</v>
      </c>
      <c r="H38" s="31">
        <v>4567202.6597142816</v>
      </c>
      <c r="I38" s="31">
        <v>8000597.5347710531</v>
      </c>
      <c r="J38" s="31">
        <v>116568.86234672891</v>
      </c>
      <c r="K38" s="31">
        <v>204199.51165045283</v>
      </c>
      <c r="L38" s="34">
        <f t="shared" si="1"/>
        <v>8204797.0464215055</v>
      </c>
      <c r="M38" s="18">
        <v>264725.23740195762</v>
      </c>
      <c r="N38" s="31">
        <v>463732.45059422887</v>
      </c>
      <c r="O38" s="36">
        <f t="shared" si="2"/>
        <v>8668529.4970157351</v>
      </c>
    </row>
    <row r="39" spans="1:15" ht="16.5" x14ac:dyDescent="0.3">
      <c r="A39" s="3" t="s">
        <v>173</v>
      </c>
      <c r="B39" s="5">
        <v>0.55465699999999996</v>
      </c>
      <c r="C39" s="5">
        <v>0.19895499999999999</v>
      </c>
      <c r="D39" s="5">
        <v>0.19278917208263091</v>
      </c>
      <c r="E39" s="5">
        <v>0.75361199999999995</v>
      </c>
      <c r="F39" s="8">
        <v>0.74744587245668881</v>
      </c>
      <c r="G39" s="9">
        <f t="shared" si="0"/>
        <v>-8.1820984051622636E-3</v>
      </c>
      <c r="H39" s="31">
        <v>495226.66879048198</v>
      </c>
      <c r="I39" s="31">
        <v>867513.34693912521</v>
      </c>
      <c r="J39" s="31">
        <v>12639.686408896465</v>
      </c>
      <c r="K39" s="31">
        <v>22141.571429550379</v>
      </c>
      <c r="L39" s="34">
        <f t="shared" si="1"/>
        <v>889654.91836867563</v>
      </c>
      <c r="M39" s="18">
        <v>28704.440602060407</v>
      </c>
      <c r="N39" s="31">
        <v>50283.00555688356</v>
      </c>
      <c r="O39" s="36">
        <f t="shared" si="2"/>
        <v>939937.92392555915</v>
      </c>
    </row>
    <row r="40" spans="1:15" ht="16.5" x14ac:dyDescent="0.3">
      <c r="A40" s="3" t="s">
        <v>114</v>
      </c>
      <c r="B40" s="5">
        <v>0.127139</v>
      </c>
      <c r="C40" s="5">
        <v>0.18174699999999999</v>
      </c>
      <c r="D40" s="5">
        <v>0.15335783018332635</v>
      </c>
      <c r="E40" s="5">
        <v>0.30888599999999999</v>
      </c>
      <c r="F40" s="8">
        <v>0.28049671774161472</v>
      </c>
      <c r="G40" s="9">
        <f t="shared" si="0"/>
        <v>-9.1908607895421879E-2</v>
      </c>
      <c r="H40" s="31">
        <v>2280058.2024002895</v>
      </c>
      <c r="I40" s="31">
        <v>3994092.0936491704</v>
      </c>
      <c r="J40" s="31">
        <v>58193.99981579883</v>
      </c>
      <c r="K40" s="31">
        <v>101941.34268915356</v>
      </c>
      <c r="L40" s="34">
        <f t="shared" si="1"/>
        <v>4096033.4363383241</v>
      </c>
      <c r="M40" s="18">
        <v>132157.25114296912</v>
      </c>
      <c r="N40" s="31">
        <v>231506.47266497769</v>
      </c>
      <c r="O40" s="36">
        <f t="shared" si="2"/>
        <v>4327539.9090033015</v>
      </c>
    </row>
    <row r="41" spans="1:15" ht="16.5" x14ac:dyDescent="0.3">
      <c r="A41" s="3" t="s">
        <v>121</v>
      </c>
      <c r="B41" s="5">
        <v>9.1690000000000001E-3</v>
      </c>
      <c r="C41" s="5">
        <v>0.181895</v>
      </c>
      <c r="D41" s="5">
        <v>0.17581365790302253</v>
      </c>
      <c r="E41" s="5">
        <v>0.19106400000000001</v>
      </c>
      <c r="F41" s="8">
        <v>0.18498258374971865</v>
      </c>
      <c r="G41" s="9">
        <f t="shared" si="0"/>
        <v>-3.1829210370772909E-2</v>
      </c>
      <c r="H41" s="31">
        <v>488423.16186309606</v>
      </c>
      <c r="I41" s="31">
        <v>855595.30326850631</v>
      </c>
      <c r="J41" s="31">
        <v>12466.040279836219</v>
      </c>
      <c r="K41" s="31">
        <v>21837.386812490087</v>
      </c>
      <c r="L41" s="34">
        <f t="shared" si="1"/>
        <v>877432.69008099637</v>
      </c>
      <c r="M41" s="18">
        <v>28310.094189013238</v>
      </c>
      <c r="N41" s="31">
        <v>49592.209204030594</v>
      </c>
      <c r="O41" s="36">
        <f t="shared" si="2"/>
        <v>927024.89928502694</v>
      </c>
    </row>
    <row r="42" spans="1:15" ht="16.5" x14ac:dyDescent="0.3">
      <c r="A42" s="3" t="s">
        <v>132</v>
      </c>
      <c r="B42" s="5">
        <v>4.810352</v>
      </c>
      <c r="C42" s="5">
        <v>0.37503300000000017</v>
      </c>
      <c r="D42" s="5">
        <v>0.33427200598193191</v>
      </c>
      <c r="E42" s="5">
        <v>5.1853850000000001</v>
      </c>
      <c r="F42" s="8">
        <v>5.1446219436758129</v>
      </c>
      <c r="G42" s="9">
        <f t="shared" si="0"/>
        <v>-7.8611436420221725E-3</v>
      </c>
      <c r="H42" s="31">
        <v>3273846.0973036885</v>
      </c>
      <c r="I42" s="31">
        <v>5734960.0985182263</v>
      </c>
      <c r="J42" s="31">
        <v>83558.480648817495</v>
      </c>
      <c r="K42" s="31">
        <v>146373.57351906202</v>
      </c>
      <c r="L42" s="34">
        <f t="shared" si="1"/>
        <v>5881333.6720372885</v>
      </c>
      <c r="M42" s="18">
        <v>189759.41071561724</v>
      </c>
      <c r="N42" s="31">
        <v>332411.05917247623</v>
      </c>
      <c r="O42" s="36">
        <f t="shared" si="2"/>
        <v>6213744.7312097652</v>
      </c>
    </row>
    <row r="43" spans="1:15" ht="16.5" x14ac:dyDescent="0.3">
      <c r="A43" s="3" t="s">
        <v>152</v>
      </c>
      <c r="B43" s="5">
        <v>1.7028999999999999E-2</v>
      </c>
      <c r="C43" s="5">
        <v>0.17699700000000002</v>
      </c>
      <c r="D43" s="5">
        <v>0.17420449692624471</v>
      </c>
      <c r="E43" s="5">
        <v>0.194026</v>
      </c>
      <c r="F43" s="8">
        <v>0.19123342026719042</v>
      </c>
      <c r="G43" s="9">
        <f t="shared" si="0"/>
        <v>-1.4392811957209761E-2</v>
      </c>
      <c r="H43" s="31">
        <v>224283.38510631397</v>
      </c>
      <c r="I43" s="31">
        <v>392888.43339479435</v>
      </c>
      <c r="J43" s="31">
        <v>5724.3921483335434</v>
      </c>
      <c r="K43" s="31">
        <v>10027.704291292652</v>
      </c>
      <c r="L43" s="34">
        <f t="shared" si="1"/>
        <v>402916.13768608699</v>
      </c>
      <c r="M43" s="18">
        <v>12999.964484014781</v>
      </c>
      <c r="N43" s="31">
        <v>22772.688569380556</v>
      </c>
      <c r="O43" s="36">
        <f t="shared" si="2"/>
        <v>425688.82625546755</v>
      </c>
    </row>
    <row r="44" spans="1:15" ht="16.5" x14ac:dyDescent="0.3">
      <c r="A44" s="3" t="s">
        <v>103</v>
      </c>
      <c r="B44" s="5">
        <v>0.19888</v>
      </c>
      <c r="C44" s="5">
        <v>0.35428699999999996</v>
      </c>
      <c r="D44" s="5">
        <v>0.28621583844908716</v>
      </c>
      <c r="E44" s="5">
        <v>0.55316699999999996</v>
      </c>
      <c r="F44" s="8">
        <v>0.48509564399053884</v>
      </c>
      <c r="G44" s="9">
        <f t="shared" si="0"/>
        <v>-0.12305751429398559</v>
      </c>
      <c r="H44" s="31">
        <v>5467086.2125103176</v>
      </c>
      <c r="I44" s="31">
        <v>9576968.6026866995</v>
      </c>
      <c r="J44" s="31">
        <v>139536.6195954358</v>
      </c>
      <c r="K44" s="31">
        <v>244433.28179690824</v>
      </c>
      <c r="L44" s="34">
        <f t="shared" si="1"/>
        <v>9821401.8844836075</v>
      </c>
      <c r="M44" s="18">
        <v>316884.49217935558</v>
      </c>
      <c r="N44" s="31">
        <v>555102.42829818558</v>
      </c>
      <c r="O44" s="36">
        <f t="shared" si="2"/>
        <v>10376504.312781792</v>
      </c>
    </row>
    <row r="45" spans="1:15" ht="16.5" x14ac:dyDescent="0.3">
      <c r="A45" s="3" t="s">
        <v>188</v>
      </c>
      <c r="B45" s="5">
        <v>1.528834</v>
      </c>
      <c r="C45" s="5">
        <v>0.14727500000000004</v>
      </c>
      <c r="D45" s="5">
        <v>0.14277325657308124</v>
      </c>
      <c r="E45" s="5">
        <v>1.6761090000000001</v>
      </c>
      <c r="F45" s="8">
        <v>1.6716065864821537</v>
      </c>
      <c r="G45" s="9">
        <f t="shared" si="0"/>
        <v>-2.6862295458388585E-3</v>
      </c>
      <c r="H45" s="31">
        <v>361607.05926021934</v>
      </c>
      <c r="I45" s="31">
        <v>633445.18788095727</v>
      </c>
      <c r="J45" s="31">
        <v>9229.3087596748956</v>
      </c>
      <c r="K45" s="31">
        <v>16167.442176720748</v>
      </c>
      <c r="L45" s="34">
        <f t="shared" si="1"/>
        <v>649612.63005767798</v>
      </c>
      <c r="M45" s="18">
        <v>20959.550460341386</v>
      </c>
      <c r="N45" s="31">
        <v>36715.893783747095</v>
      </c>
      <c r="O45" s="36">
        <f t="shared" si="2"/>
        <v>686328.52384142508</v>
      </c>
    </row>
    <row r="46" spans="1:15" ht="16.5" x14ac:dyDescent="0.3">
      <c r="A46" s="3" t="s">
        <v>104</v>
      </c>
      <c r="B46" s="5">
        <v>0.10259799999999999</v>
      </c>
      <c r="C46" s="5">
        <v>0.26942200000000005</v>
      </c>
      <c r="D46" s="5">
        <v>0.2301047478679146</v>
      </c>
      <c r="E46" s="5">
        <v>0.37202000000000002</v>
      </c>
      <c r="F46" s="8">
        <v>0.3327026144986126</v>
      </c>
      <c r="G46" s="9">
        <f t="shared" si="0"/>
        <v>-0.10568621445456539</v>
      </c>
      <c r="H46" s="31">
        <v>3157738.4202058874</v>
      </c>
      <c r="I46" s="31">
        <v>5531568.4681554139</v>
      </c>
      <c r="J46" s="31">
        <v>80595.060621852172</v>
      </c>
      <c r="K46" s="31">
        <v>141182.40230799228</v>
      </c>
      <c r="L46" s="34">
        <f t="shared" si="1"/>
        <v>5672750.8704634057</v>
      </c>
      <c r="M46" s="18">
        <v>183029.55117708305</v>
      </c>
      <c r="N46" s="31">
        <v>320622.02731972275</v>
      </c>
      <c r="O46" s="36">
        <f t="shared" si="2"/>
        <v>5993372.8977831285</v>
      </c>
    </row>
    <row r="47" spans="1:15" ht="16.5" x14ac:dyDescent="0.3">
      <c r="A47" s="3" t="s">
        <v>178</v>
      </c>
      <c r="B47" s="5">
        <v>1.2926999999999999E-2</v>
      </c>
      <c r="C47" s="5">
        <v>0.19459799999999999</v>
      </c>
      <c r="D47" s="5">
        <v>0.18602108406398038</v>
      </c>
      <c r="E47" s="5">
        <v>0.20752499999999999</v>
      </c>
      <c r="F47" s="8">
        <v>0.1989480043124085</v>
      </c>
      <c r="G47" s="9">
        <f t="shared" si="0"/>
        <v>-4.1329939465565513E-2</v>
      </c>
      <c r="H47" s="31">
        <v>688853.2507252302</v>
      </c>
      <c r="I47" s="31">
        <v>1206698.723528086</v>
      </c>
      <c r="J47" s="31">
        <v>17581.623970658111</v>
      </c>
      <c r="K47" s="31">
        <v>30798.610851596994</v>
      </c>
      <c r="L47" s="34">
        <f t="shared" si="1"/>
        <v>1237497.334379683</v>
      </c>
      <c r="M47" s="18">
        <v>39927.468500982737</v>
      </c>
      <c r="N47" s="31">
        <v>69942.945356095792</v>
      </c>
      <c r="O47" s="36">
        <f t="shared" si="2"/>
        <v>1307440.2797357789</v>
      </c>
    </row>
    <row r="48" spans="1:15" ht="16.5" x14ac:dyDescent="0.3">
      <c r="A48" s="3" t="s">
        <v>199</v>
      </c>
      <c r="B48" s="5">
        <v>0.152563</v>
      </c>
      <c r="C48" s="5">
        <v>0.27638099999999999</v>
      </c>
      <c r="D48" s="5">
        <v>0.22736722649524121</v>
      </c>
      <c r="E48" s="5">
        <v>0.42894399999999999</v>
      </c>
      <c r="F48" s="8">
        <v>0.37993007419403707</v>
      </c>
      <c r="G48" s="9">
        <f t="shared" si="0"/>
        <v>-0.1142664912108875</v>
      </c>
      <c r="H48" s="31">
        <v>3936506.8320005275</v>
      </c>
      <c r="I48" s="31">
        <v>6895776.0805129409</v>
      </c>
      <c r="J48" s="31">
        <v>100471.59217916836</v>
      </c>
      <c r="K48" s="31">
        <v>176001.11766300813</v>
      </c>
      <c r="L48" s="34">
        <f t="shared" si="1"/>
        <v>7071777.198175949</v>
      </c>
      <c r="M48" s="18">
        <v>228168.70265637781</v>
      </c>
      <c r="N48" s="31">
        <v>399694.53864758561</v>
      </c>
      <c r="O48" s="36">
        <f t="shared" si="2"/>
        <v>7471471.7368235346</v>
      </c>
    </row>
    <row r="49" spans="1:15" ht="16.5" x14ac:dyDescent="0.3">
      <c r="A49" s="3" t="s">
        <v>179</v>
      </c>
      <c r="B49" s="5">
        <v>2.2194999999999999E-2</v>
      </c>
      <c r="C49" s="5">
        <v>0.27784499999999995</v>
      </c>
      <c r="D49" s="5">
        <v>0.26580914685925511</v>
      </c>
      <c r="E49" s="5">
        <v>0.30003999999999997</v>
      </c>
      <c r="F49" s="8">
        <v>0.28800403140811359</v>
      </c>
      <c r="G49" s="9">
        <f t="shared" si="0"/>
        <v>-4.0114546700061315E-2</v>
      </c>
      <c r="H49" s="31">
        <v>966657.36956618726</v>
      </c>
      <c r="I49" s="31">
        <v>1693342.1054723521</v>
      </c>
      <c r="J49" s="31">
        <v>24672.02755054913</v>
      </c>
      <c r="K49" s="31">
        <v>43219.225750555022</v>
      </c>
      <c r="L49" s="34">
        <f t="shared" si="1"/>
        <v>1736561.3312229072</v>
      </c>
      <c r="M49" s="18">
        <v>56029.61390392296</v>
      </c>
      <c r="N49" s="31">
        <v>98149.87953741102</v>
      </c>
      <c r="O49" s="36">
        <f t="shared" si="2"/>
        <v>1834711.2107603182</v>
      </c>
    </row>
    <row r="50" spans="1:15" ht="16.5" x14ac:dyDescent="0.3">
      <c r="A50" s="3" t="s">
        <v>122</v>
      </c>
      <c r="B50" s="5">
        <v>2.5236999999999999E-2</v>
      </c>
      <c r="C50" s="5">
        <v>0.214977</v>
      </c>
      <c r="D50" s="5">
        <v>0.198320128993382</v>
      </c>
      <c r="E50" s="5">
        <v>0.24021400000000001</v>
      </c>
      <c r="F50" s="8">
        <v>0.22355703937687466</v>
      </c>
      <c r="G50" s="9">
        <f t="shared" si="0"/>
        <v>-6.9342172492549814E-2</v>
      </c>
      <c r="H50" s="31">
        <v>1337787.9493447877</v>
      </c>
      <c r="I50" s="31">
        <v>2343470.1209960985</v>
      </c>
      <c r="J50" s="31">
        <v>34144.405434822664</v>
      </c>
      <c r="K50" s="31">
        <v>59812.464280959903</v>
      </c>
      <c r="L50" s="34">
        <f t="shared" si="1"/>
        <v>2403282.5852770582</v>
      </c>
      <c r="M50" s="18">
        <v>77541.168822565814</v>
      </c>
      <c r="N50" s="31">
        <v>135832.74716429948</v>
      </c>
      <c r="O50" s="36">
        <f t="shared" si="2"/>
        <v>2539115.3324413579</v>
      </c>
    </row>
    <row r="51" spans="1:15" ht="16.5" x14ac:dyDescent="0.3">
      <c r="A51" s="3" t="s">
        <v>123</v>
      </c>
      <c r="B51" s="5">
        <v>1.1771999999999999E-2</v>
      </c>
      <c r="C51" s="5">
        <v>0.206735</v>
      </c>
      <c r="D51" s="5">
        <v>0.19599753639072101</v>
      </c>
      <c r="E51" s="5">
        <v>0.21850700000000001</v>
      </c>
      <c r="F51" s="8">
        <v>0.20776945310292666</v>
      </c>
      <c r="G51" s="9">
        <f t="shared" si="0"/>
        <v>-4.9140516766388975E-2</v>
      </c>
      <c r="H51" s="31">
        <v>862375.86612808704</v>
      </c>
      <c r="I51" s="31">
        <v>1510666.9755315937</v>
      </c>
      <c r="J51" s="31">
        <v>22010.44733936002</v>
      </c>
      <c r="K51" s="31">
        <v>38556.802454986362</v>
      </c>
      <c r="L51" s="34">
        <f t="shared" si="1"/>
        <v>1549223.77798658</v>
      </c>
      <c r="M51" s="18">
        <v>49985.225727810874</v>
      </c>
      <c r="N51" s="31">
        <v>87561.622185146523</v>
      </c>
      <c r="O51" s="36">
        <f t="shared" si="2"/>
        <v>1636785.4001717265</v>
      </c>
    </row>
    <row r="52" spans="1:15" ht="16.5" x14ac:dyDescent="0.3">
      <c r="A52" s="3" t="s">
        <v>105</v>
      </c>
      <c r="B52" s="5">
        <v>0.17932000000000001</v>
      </c>
      <c r="C52" s="5">
        <v>0.20702299999999998</v>
      </c>
      <c r="D52" s="5">
        <v>0.16126790802388413</v>
      </c>
      <c r="E52" s="5">
        <v>0.38634299999999999</v>
      </c>
      <c r="F52" s="8">
        <v>0.34058777149368763</v>
      </c>
      <c r="G52" s="9">
        <f t="shared" si="0"/>
        <v>-0.11843162295243437</v>
      </c>
      <c r="H52" s="31">
        <v>3674787.6578564346</v>
      </c>
      <c r="I52" s="31">
        <v>6437309.5014120834</v>
      </c>
      <c r="J52" s="31">
        <v>93791.725167046185</v>
      </c>
      <c r="K52" s="31">
        <v>164299.6602214138</v>
      </c>
      <c r="L52" s="34">
        <f t="shared" si="1"/>
        <v>6601609.1616334971</v>
      </c>
      <c r="M52" s="18">
        <v>212998.87646953785</v>
      </c>
      <c r="N52" s="31">
        <v>373120.79470933659</v>
      </c>
      <c r="O52" s="36">
        <f t="shared" si="2"/>
        <v>6974729.956342834</v>
      </c>
    </row>
    <row r="53" spans="1:15" ht="16.5" x14ac:dyDescent="0.3">
      <c r="A53" s="3" t="s">
        <v>106</v>
      </c>
      <c r="B53" s="5">
        <v>2.6967120000000002</v>
      </c>
      <c r="C53" s="5">
        <v>0.46237999999999957</v>
      </c>
      <c r="D53" s="5">
        <v>0.32184742975049968</v>
      </c>
      <c r="E53" s="5">
        <v>3.1590919999999998</v>
      </c>
      <c r="F53" s="8">
        <v>3.0185582197119092</v>
      </c>
      <c r="G53" s="9">
        <f t="shared" si="0"/>
        <v>-4.4485497822820852E-2</v>
      </c>
      <c r="H53" s="31">
        <v>11286836.896538198</v>
      </c>
      <c r="I53" s="31">
        <v>19771717.214636501</v>
      </c>
      <c r="J53" s="31">
        <v>288074.30599211622</v>
      </c>
      <c r="K53" s="31">
        <v>504634.1829060833</v>
      </c>
      <c r="L53" s="34">
        <f t="shared" si="1"/>
        <v>20276351.397542585</v>
      </c>
      <c r="M53" s="18">
        <v>654210.20251817815</v>
      </c>
      <c r="N53" s="31">
        <v>1146012.7617407816</v>
      </c>
      <c r="O53" s="36">
        <f t="shared" si="2"/>
        <v>21422364.159283366</v>
      </c>
    </row>
    <row r="54" spans="1:15" ht="16.5" x14ac:dyDescent="0.3">
      <c r="A54" s="3" t="s">
        <v>144</v>
      </c>
      <c r="B54" s="5">
        <v>0.40721099999999999</v>
      </c>
      <c r="C54" s="5">
        <v>0.43256800000000006</v>
      </c>
      <c r="D54" s="5">
        <v>0.39403926889428192</v>
      </c>
      <c r="E54" s="5">
        <v>0.83977900000000005</v>
      </c>
      <c r="F54" s="8">
        <v>0.80124994770009361</v>
      </c>
      <c r="G54" s="9">
        <f t="shared" si="0"/>
        <v>-4.5879990211599053E-2</v>
      </c>
      <c r="H54" s="31">
        <v>3094424.1889441758</v>
      </c>
      <c r="I54" s="31">
        <v>5420657.7597218929</v>
      </c>
      <c r="J54" s="31">
        <v>78979.089433703339</v>
      </c>
      <c r="K54" s="31">
        <v>138351.62468163369</v>
      </c>
      <c r="L54" s="34">
        <f t="shared" si="1"/>
        <v>5559009.3844035268</v>
      </c>
      <c r="M54" s="18">
        <v>179359.71733118873</v>
      </c>
      <c r="N54" s="31">
        <v>314193.39565871429</v>
      </c>
      <c r="O54" s="36">
        <f t="shared" si="2"/>
        <v>5873202.7800622415</v>
      </c>
    </row>
    <row r="55" spans="1:15" ht="16.5" x14ac:dyDescent="0.3">
      <c r="A55" s="3" t="s">
        <v>107</v>
      </c>
      <c r="B55" s="5">
        <v>1.151483</v>
      </c>
      <c r="C55" s="5">
        <v>0.77198499999999992</v>
      </c>
      <c r="D55" s="5">
        <v>0.5413665180663576</v>
      </c>
      <c r="E55" s="5">
        <v>1.923468</v>
      </c>
      <c r="F55" s="8">
        <v>1.6928488394601242</v>
      </c>
      <c r="G55" s="9">
        <f t="shared" si="0"/>
        <v>-0.11989758110864113</v>
      </c>
      <c r="H55" s="31">
        <v>18521958.527651757</v>
      </c>
      <c r="I55" s="31">
        <v>32445841.9685569</v>
      </c>
      <c r="J55" s="31">
        <v>472736.55120369187</v>
      </c>
      <c r="K55" s="31">
        <v>828116.28209925652</v>
      </c>
      <c r="L55" s="34">
        <f t="shared" si="1"/>
        <v>33273958.250656158</v>
      </c>
      <c r="M55" s="18">
        <v>1073573.9650074048</v>
      </c>
      <c r="N55" s="31">
        <v>1880633.257988591</v>
      </c>
      <c r="O55" s="36">
        <f t="shared" si="2"/>
        <v>35154591.508644752</v>
      </c>
    </row>
    <row r="56" spans="1:15" ht="16.5" x14ac:dyDescent="0.3">
      <c r="A56" s="3" t="s">
        <v>108</v>
      </c>
      <c r="B56" s="5">
        <v>3.2874E-2</v>
      </c>
      <c r="C56" s="5">
        <v>0.220974</v>
      </c>
      <c r="D56" s="5">
        <v>0.20573552174689236</v>
      </c>
      <c r="E56" s="5">
        <v>0.25384800000000002</v>
      </c>
      <c r="F56" s="8">
        <v>0.23860942609638883</v>
      </c>
      <c r="G56" s="9">
        <f t="shared" si="0"/>
        <v>-6.0030309096826384E-2</v>
      </c>
      <c r="H56" s="31">
        <v>1223871.5690513514</v>
      </c>
      <c r="I56" s="31">
        <v>2143917.0949425702</v>
      </c>
      <c r="J56" s="31">
        <v>31236.913947616878</v>
      </c>
      <c r="K56" s="31">
        <v>54719.265892789044</v>
      </c>
      <c r="L56" s="34">
        <f t="shared" si="1"/>
        <v>2198636.3608353594</v>
      </c>
      <c r="M56" s="18">
        <v>70938.321726869326</v>
      </c>
      <c r="N56" s="31">
        <v>124266.20936595174</v>
      </c>
      <c r="O56" s="36">
        <f t="shared" si="2"/>
        <v>2322902.5702013113</v>
      </c>
    </row>
    <row r="57" spans="1:15" ht="16.5" x14ac:dyDescent="0.3">
      <c r="A57" s="3" t="s">
        <v>180</v>
      </c>
      <c r="B57" s="5">
        <v>0.10451100000000001</v>
      </c>
      <c r="C57" s="5">
        <v>0.23439699999999997</v>
      </c>
      <c r="D57" s="5">
        <v>0.21480197985414015</v>
      </c>
      <c r="E57" s="5">
        <v>0.33890799999999999</v>
      </c>
      <c r="F57" s="8">
        <v>0.3193128518523442</v>
      </c>
      <c r="G57" s="9">
        <f t="shared" si="0"/>
        <v>-5.7818488048838601E-2</v>
      </c>
      <c r="H57" s="31">
        <v>1573765.6857497655</v>
      </c>
      <c r="I57" s="31">
        <v>2756844.1349840453</v>
      </c>
      <c r="J57" s="31">
        <v>40167.272892516223</v>
      </c>
      <c r="K57" s="31">
        <v>70363.022713436032</v>
      </c>
      <c r="L57" s="34">
        <f t="shared" si="1"/>
        <v>2827207.1576974811</v>
      </c>
      <c r="M57" s="18">
        <v>91218.963951388141</v>
      </c>
      <c r="N57" s="31">
        <v>159792.82560662663</v>
      </c>
      <c r="O57" s="36">
        <f t="shared" si="2"/>
        <v>2986999.9833041076</v>
      </c>
    </row>
    <row r="58" spans="1:15" ht="16.5" x14ac:dyDescent="0.3">
      <c r="A58" s="3" t="s">
        <v>189</v>
      </c>
      <c r="B58" s="5">
        <v>6.8479999999999999E-2</v>
      </c>
      <c r="C58" s="5">
        <v>0.37467100000000003</v>
      </c>
      <c r="D58" s="5">
        <v>0.36812663279592389</v>
      </c>
      <c r="E58" s="5">
        <v>0.44315100000000002</v>
      </c>
      <c r="F58" s="8">
        <v>0.43660645777506152</v>
      </c>
      <c r="G58" s="9">
        <f t="shared" si="0"/>
        <v>-1.4768199157710327E-2</v>
      </c>
      <c r="H58" s="31">
        <v>525618.68402004987</v>
      </c>
      <c r="I58" s="31">
        <v>920752.56145158492</v>
      </c>
      <c r="J58" s="31">
        <v>13415.382804194349</v>
      </c>
      <c r="K58" s="31">
        <v>23500.397636824327</v>
      </c>
      <c r="L58" s="34">
        <f t="shared" si="1"/>
        <v>944252.9590884092</v>
      </c>
      <c r="M58" s="18">
        <v>30466.029488347005</v>
      </c>
      <c r="N58" s="31">
        <v>53368.868994742552</v>
      </c>
      <c r="O58" s="36">
        <f t="shared" si="2"/>
        <v>997621.82808315172</v>
      </c>
    </row>
    <row r="59" spans="1:15" ht="16.5" x14ac:dyDescent="0.3">
      <c r="A59" s="3" t="s">
        <v>184</v>
      </c>
      <c r="B59" s="5">
        <v>3.3390000000000003E-2</v>
      </c>
      <c r="C59" s="5">
        <v>0.206346</v>
      </c>
      <c r="D59" s="5">
        <v>0.19367482413753187</v>
      </c>
      <c r="E59" s="5">
        <v>0.239736</v>
      </c>
      <c r="F59" s="8">
        <v>0.22706473311490794</v>
      </c>
      <c r="G59" s="9">
        <f t="shared" si="0"/>
        <v>-5.2855085949094271E-2</v>
      </c>
      <c r="H59" s="31">
        <v>1017680.7477273829</v>
      </c>
      <c r="I59" s="31">
        <v>1782722.3112453297</v>
      </c>
      <c r="J59" s="31">
        <v>25974.298894406995</v>
      </c>
      <c r="K59" s="31">
        <v>45500.479655746087</v>
      </c>
      <c r="L59" s="34">
        <f t="shared" si="1"/>
        <v>1828222.7909010758</v>
      </c>
      <c r="M59" s="18">
        <v>58987.042532154126</v>
      </c>
      <c r="N59" s="31">
        <v>103330.55531538663</v>
      </c>
      <c r="O59" s="36">
        <f t="shared" si="2"/>
        <v>1931553.3462164626</v>
      </c>
    </row>
    <row r="60" spans="1:15" ht="16.5" x14ac:dyDescent="0.3">
      <c r="A60" s="3" t="s">
        <v>145</v>
      </c>
      <c r="B60" s="5">
        <v>1.3698159999999999</v>
      </c>
      <c r="C60" s="5">
        <v>0.44649800000000006</v>
      </c>
      <c r="D60" s="5">
        <v>0.3884771512960995</v>
      </c>
      <c r="E60" s="5">
        <v>1.816314</v>
      </c>
      <c r="F60" s="8">
        <v>1.7582924464557221</v>
      </c>
      <c r="G60" s="9">
        <f t="shared" si="0"/>
        <v>-3.1944671210086928E-2</v>
      </c>
      <c r="H60" s="31">
        <v>4659945.8862882555</v>
      </c>
      <c r="I60" s="31">
        <v>8163060.4875187781</v>
      </c>
      <c r="J60" s="31">
        <v>118935.95074143726</v>
      </c>
      <c r="K60" s="31">
        <v>208346.05888872963</v>
      </c>
      <c r="L60" s="34">
        <f t="shared" si="1"/>
        <v>8371406.5464075077</v>
      </c>
      <c r="M60" s="18">
        <v>270100.84135506675</v>
      </c>
      <c r="N60" s="31">
        <v>473149.16514348885</v>
      </c>
      <c r="O60" s="36">
        <f t="shared" si="2"/>
        <v>8844555.7115509957</v>
      </c>
    </row>
    <row r="61" spans="1:15" ht="16.5" x14ac:dyDescent="0.3">
      <c r="A61" s="3" t="s">
        <v>175</v>
      </c>
      <c r="B61" s="5">
        <v>1.5377E-2</v>
      </c>
      <c r="C61" s="5">
        <v>0.19630500000000001</v>
      </c>
      <c r="D61" s="5">
        <v>0.1916400434396949</v>
      </c>
      <c r="E61" s="5">
        <v>0.21168200000000001</v>
      </c>
      <c r="F61" s="8">
        <v>0.20701696045354956</v>
      </c>
      <c r="G61" s="9">
        <f t="shared" si="0"/>
        <v>-2.2037960461685269E-2</v>
      </c>
      <c r="H61" s="31">
        <v>374668.21406745352</v>
      </c>
      <c r="I61" s="31">
        <v>656325.06660273008</v>
      </c>
      <c r="J61" s="31">
        <v>9562.6690395332407</v>
      </c>
      <c r="K61" s="31">
        <v>16751.406067079864</v>
      </c>
      <c r="L61" s="34">
        <f t="shared" si="1"/>
        <v>673076.47266980994</v>
      </c>
      <c r="M61" s="18">
        <v>21716.604080402059</v>
      </c>
      <c r="N61" s="31">
        <v>38042.06250837422</v>
      </c>
      <c r="O61" s="36">
        <f t="shared" si="2"/>
        <v>711118.53517818416</v>
      </c>
    </row>
    <row r="62" spans="1:15" ht="16.5" x14ac:dyDescent="0.3">
      <c r="A62" s="3" t="s">
        <v>167</v>
      </c>
      <c r="B62" s="5">
        <v>0.59038999999999997</v>
      </c>
      <c r="C62" s="5">
        <v>0.20912700000000006</v>
      </c>
      <c r="D62" s="5">
        <v>0.20229720987941963</v>
      </c>
      <c r="E62" s="5">
        <v>0.79951700000000003</v>
      </c>
      <c r="F62" s="8">
        <v>0.79268689211787258</v>
      </c>
      <c r="G62" s="9">
        <f t="shared" si="0"/>
        <v>-8.5427925636696322E-3</v>
      </c>
      <c r="H62" s="31">
        <v>548553.61816426367</v>
      </c>
      <c r="I62" s="31">
        <v>960928.83372276381</v>
      </c>
      <c r="J62" s="31">
        <v>14000.751875895541</v>
      </c>
      <c r="K62" s="31">
        <v>24525.817943502105</v>
      </c>
      <c r="L62" s="34">
        <f t="shared" si="1"/>
        <v>985454.65166626591</v>
      </c>
      <c r="M62" s="18">
        <v>31795.389347868972</v>
      </c>
      <c r="N62" s="31">
        <v>55697.575208882918</v>
      </c>
      <c r="O62" s="36">
        <f t="shared" si="2"/>
        <v>1041152.2268751488</v>
      </c>
    </row>
    <row r="63" spans="1:15" ht="16.5" x14ac:dyDescent="0.3">
      <c r="A63" s="3" t="s">
        <v>124</v>
      </c>
      <c r="B63" s="5">
        <v>1.7301E-2</v>
      </c>
      <c r="C63" s="5">
        <v>0.195049</v>
      </c>
      <c r="D63" s="5">
        <v>0.18320669810955648</v>
      </c>
      <c r="E63" s="5">
        <v>0.21235000000000001</v>
      </c>
      <c r="F63" s="8">
        <v>0.200507617732788</v>
      </c>
      <c r="G63" s="9">
        <f t="shared" si="0"/>
        <v>-5.5768223532903338E-2</v>
      </c>
      <c r="H63" s="31">
        <v>951109.6680276636</v>
      </c>
      <c r="I63" s="31">
        <v>1666106.4183639877</v>
      </c>
      <c r="J63" s="31">
        <v>24275.20305742143</v>
      </c>
      <c r="K63" s="31">
        <v>42524.088420771441</v>
      </c>
      <c r="L63" s="34">
        <f t="shared" si="1"/>
        <v>1708630.5067847592</v>
      </c>
      <c r="M63" s="18">
        <v>55128.434497730574</v>
      </c>
      <c r="N63" s="31">
        <v>96571.238458230117</v>
      </c>
      <c r="O63" s="36">
        <f t="shared" si="2"/>
        <v>1805201.7452429894</v>
      </c>
    </row>
    <row r="64" spans="1:15" ht="16.5" x14ac:dyDescent="0.3">
      <c r="A64" s="3" t="s">
        <v>176</v>
      </c>
      <c r="B64" s="5">
        <v>1.7547550000000001</v>
      </c>
      <c r="C64" s="5">
        <v>0.10953999999999997</v>
      </c>
      <c r="D64" s="5">
        <v>0.10594626949923697</v>
      </c>
      <c r="E64" s="5">
        <v>1.864295</v>
      </c>
      <c r="F64" s="8">
        <v>1.8607005236069019</v>
      </c>
      <c r="G64" s="9">
        <f t="shared" si="0"/>
        <v>-1.9280620251077574E-3</v>
      </c>
      <c r="H64" s="31">
        <v>288686.95266142488</v>
      </c>
      <c r="I64" s="31">
        <v>505707.3867460161</v>
      </c>
      <c r="J64" s="31">
        <v>7368.166502204258</v>
      </c>
      <c r="K64" s="31">
        <v>12907.186114882377</v>
      </c>
      <c r="L64" s="34">
        <f t="shared" si="1"/>
        <v>518614.57286089845</v>
      </c>
      <c r="M64" s="18">
        <v>16732.938687445596</v>
      </c>
      <c r="N64" s="31">
        <v>29311.926355513941</v>
      </c>
      <c r="O64" s="36">
        <f t="shared" si="2"/>
        <v>547926.49921641243</v>
      </c>
    </row>
    <row r="65" spans="1:15" ht="16.5" x14ac:dyDescent="0.3">
      <c r="A65" s="3" t="s">
        <v>174</v>
      </c>
      <c r="B65" s="5">
        <v>1.5426E-2</v>
      </c>
      <c r="C65" s="5">
        <v>0.204565</v>
      </c>
      <c r="D65" s="5">
        <v>0.20048801744092698</v>
      </c>
      <c r="E65" s="5">
        <v>0.21999099999999999</v>
      </c>
      <c r="F65" s="8">
        <v>0.21591393088828509</v>
      </c>
      <c r="G65" s="9">
        <f t="shared" si="0"/>
        <v>-1.8532890489678655E-2</v>
      </c>
      <c r="H65" s="31">
        <v>327445.92784386873</v>
      </c>
      <c r="I65" s="31">
        <v>573603.42386084644</v>
      </c>
      <c r="J65" s="31">
        <v>8357.4130890912493</v>
      </c>
      <c r="K65" s="31">
        <v>14640.098883159637</v>
      </c>
      <c r="L65" s="34">
        <f t="shared" si="1"/>
        <v>588243.52274400613</v>
      </c>
      <c r="M65" s="18">
        <v>18979.495205976884</v>
      </c>
      <c r="N65" s="31">
        <v>33247.331872423863</v>
      </c>
      <c r="O65" s="36">
        <f t="shared" si="2"/>
        <v>621490.85461643001</v>
      </c>
    </row>
    <row r="66" spans="1:15" ht="16.5" x14ac:dyDescent="0.3">
      <c r="A66" s="3" t="s">
        <v>113</v>
      </c>
      <c r="B66" s="5">
        <v>0.37464399999999998</v>
      </c>
      <c r="C66" s="5">
        <v>0.19484699999999999</v>
      </c>
      <c r="D66" s="5">
        <v>0.15436004361571709</v>
      </c>
      <c r="E66" s="5">
        <v>0.56949099999999997</v>
      </c>
      <c r="F66" s="8">
        <v>0.52900383155585129</v>
      </c>
      <c r="G66" s="9">
        <f t="shared" si="0"/>
        <v>-7.1093605419837558E-2</v>
      </c>
      <c r="H66" s="31">
        <v>3251688.42462641</v>
      </c>
      <c r="I66" s="31">
        <v>5696145.3940686565</v>
      </c>
      <c r="J66" s="31">
        <v>82992.949646872003</v>
      </c>
      <c r="K66" s="31">
        <v>145382.90455227596</v>
      </c>
      <c r="L66" s="34">
        <f t="shared" si="1"/>
        <v>5841528.2986209327</v>
      </c>
      <c r="M66" s="18">
        <v>188475.10266169673</v>
      </c>
      <c r="N66" s="31">
        <v>330161.27246151696</v>
      </c>
      <c r="O66" s="36">
        <f t="shared" si="2"/>
        <v>6171689.5710824495</v>
      </c>
    </row>
    <row r="67" spans="1:15" ht="16.5" x14ac:dyDescent="0.3">
      <c r="A67" s="3" t="s">
        <v>135</v>
      </c>
      <c r="B67" s="5">
        <v>1.060357</v>
      </c>
      <c r="C67" s="5">
        <v>0.29799700000000007</v>
      </c>
      <c r="D67" s="5">
        <v>0.29057145138461549</v>
      </c>
      <c r="E67" s="5">
        <v>1.3583540000000001</v>
      </c>
      <c r="F67" s="8">
        <v>1.3509279098429969</v>
      </c>
      <c r="G67" s="9">
        <f t="shared" si="0"/>
        <v>-5.4669770597378653E-3</v>
      </c>
      <c r="H67" s="31">
        <v>596419.36770829558</v>
      </c>
      <c r="I67" s="31">
        <v>1044777.6633750717</v>
      </c>
      <c r="J67" s="31">
        <v>15222.430961638689</v>
      </c>
      <c r="K67" s="31">
        <v>26665.894355677217</v>
      </c>
      <c r="L67" s="34">
        <f t="shared" si="1"/>
        <v>1071443.557730749</v>
      </c>
      <c r="M67" s="18">
        <v>34569.794789352454</v>
      </c>
      <c r="N67" s="31">
        <v>60557.640108428393</v>
      </c>
      <c r="O67" s="36">
        <f t="shared" si="2"/>
        <v>1132001.1978391774</v>
      </c>
    </row>
    <row r="68" spans="1:15" ht="16.5" x14ac:dyDescent="0.3">
      <c r="A68" s="3" t="s">
        <v>168</v>
      </c>
      <c r="B68" s="5">
        <v>1.5470790000000001</v>
      </c>
      <c r="C68" s="5">
        <v>0.32662599999999986</v>
      </c>
      <c r="D68" s="5">
        <v>0.30366567826504487</v>
      </c>
      <c r="E68" s="5">
        <v>1.873705</v>
      </c>
      <c r="F68" s="8">
        <v>1.8507439363639713</v>
      </c>
      <c r="G68" s="9">
        <f t="shared" si="0"/>
        <v>-1.2254364286816033E-2</v>
      </c>
      <c r="H68" s="31">
        <v>1844095.9867415726</v>
      </c>
      <c r="I68" s="31">
        <v>3230395.256060041</v>
      </c>
      <c r="J68" s="31">
        <v>47066.921975842677</v>
      </c>
      <c r="K68" s="31">
        <v>82449.483411525638</v>
      </c>
      <c r="L68" s="34">
        <f t="shared" si="1"/>
        <v>3312844.7394715669</v>
      </c>
      <c r="M68" s="18">
        <v>106887.91022746079</v>
      </c>
      <c r="N68" s="31">
        <v>187240.90319130933</v>
      </c>
      <c r="O68" s="36">
        <f t="shared" si="2"/>
        <v>3500085.6426628763</v>
      </c>
    </row>
    <row r="69" spans="1:15" ht="16.5" x14ac:dyDescent="0.3">
      <c r="A69" s="3" t="s">
        <v>157</v>
      </c>
      <c r="B69" s="5">
        <v>7.0066000000000003E-2</v>
      </c>
      <c r="C69" s="5">
        <v>0.21725299999999997</v>
      </c>
      <c r="D69" s="5">
        <v>0.20092158486467698</v>
      </c>
      <c r="E69" s="5">
        <v>0.28731899999999999</v>
      </c>
      <c r="F69" s="8">
        <v>0.27098747623490077</v>
      </c>
      <c r="G69" s="9">
        <f t="shared" si="0"/>
        <v>-5.6841085222694043E-2</v>
      </c>
      <c r="H69" s="31">
        <v>1311650.7976284288</v>
      </c>
      <c r="I69" s="31">
        <v>2297684.3638996705</v>
      </c>
      <c r="J69" s="31">
        <v>33477.306059655035</v>
      </c>
      <c r="K69" s="31">
        <v>58643.872910252627</v>
      </c>
      <c r="L69" s="34">
        <f t="shared" si="1"/>
        <v>2356328.2368099233</v>
      </c>
      <c r="M69" s="18">
        <v>76026.201301164459</v>
      </c>
      <c r="N69" s="31">
        <v>133178.90271726105</v>
      </c>
      <c r="O69" s="36">
        <f t="shared" si="2"/>
        <v>2489507.1395271844</v>
      </c>
    </row>
    <row r="70" spans="1:15" ht="16.5" x14ac:dyDescent="0.3">
      <c r="A70" s="3" t="s">
        <v>169</v>
      </c>
      <c r="B70" s="5">
        <v>1.2800000000000001E-2</v>
      </c>
      <c r="C70" s="5">
        <v>0.33055500000000004</v>
      </c>
      <c r="D70" s="5">
        <v>0.32338319297285545</v>
      </c>
      <c r="E70" s="5">
        <v>0.34335500000000002</v>
      </c>
      <c r="F70" s="8">
        <v>0.33618305820836047</v>
      </c>
      <c r="G70" s="9">
        <f t="shared" ref="G70:G98" si="3">(F70/E70)-1</f>
        <v>-2.0887832685236973E-2</v>
      </c>
      <c r="H70" s="31">
        <v>576007.68347480893</v>
      </c>
      <c r="I70" s="31">
        <v>1009021.4942872794</v>
      </c>
      <c r="J70" s="31">
        <v>14701.46287965111</v>
      </c>
      <c r="K70" s="31">
        <v>25753.288486616664</v>
      </c>
      <c r="L70" s="34">
        <f t="shared" si="1"/>
        <v>1034774.7827738961</v>
      </c>
      <c r="M70" s="18">
        <v>33386.688113980228</v>
      </c>
      <c r="N70" s="31">
        <v>58485.132918448267</v>
      </c>
      <c r="O70" s="36">
        <f t="shared" si="2"/>
        <v>1093259.9156923443</v>
      </c>
    </row>
    <row r="71" spans="1:15" ht="16.5" x14ac:dyDescent="0.3">
      <c r="A71" s="3" t="s">
        <v>170</v>
      </c>
      <c r="B71" s="5">
        <v>7.9699999999999997E-3</v>
      </c>
      <c r="C71" s="5">
        <v>0.21343000000000001</v>
      </c>
      <c r="D71" s="5">
        <v>0.20919343730187631</v>
      </c>
      <c r="E71" s="5">
        <v>0.22140000000000001</v>
      </c>
      <c r="F71" s="8">
        <v>0.21716335024838415</v>
      </c>
      <c r="G71" s="9">
        <f t="shared" si="3"/>
        <v>-1.9135726068725711E-2</v>
      </c>
      <c r="H71" s="31">
        <v>340262.49515398592</v>
      </c>
      <c r="I71" s="31">
        <v>596054.84641978447</v>
      </c>
      <c r="J71" s="31">
        <v>8684.5307542890077</v>
      </c>
      <c r="K71" s="31">
        <v>15213.127272910349</v>
      </c>
      <c r="L71" s="34">
        <f t="shared" ref="L71:L98" si="4">SUM(I71,K71)</f>
        <v>611267.9736926948</v>
      </c>
      <c r="M71" s="18">
        <v>19722.371990003972</v>
      </c>
      <c r="N71" s="31">
        <v>34548.666323673635</v>
      </c>
      <c r="O71" s="36">
        <f t="shared" ref="O71:O98" si="5">L71+N71</f>
        <v>645816.64001636847</v>
      </c>
    </row>
    <row r="72" spans="1:15" ht="16.5" x14ac:dyDescent="0.3">
      <c r="A72" s="3" t="s">
        <v>162</v>
      </c>
      <c r="B72" s="5">
        <v>0.92182200000000003</v>
      </c>
      <c r="C72" s="5">
        <v>0.21764099999999986</v>
      </c>
      <c r="D72" s="5">
        <v>0.19016860434832839</v>
      </c>
      <c r="E72" s="5">
        <v>1.1394629999999999</v>
      </c>
      <c r="F72" s="8">
        <v>1.1119901585888277</v>
      </c>
      <c r="G72" s="9">
        <f t="shared" si="3"/>
        <v>-2.4110340933555796E-2</v>
      </c>
      <c r="H72" s="31">
        <v>2206455.1274199188</v>
      </c>
      <c r="I72" s="31">
        <v>3865157.9026105879</v>
      </c>
      <c r="J72" s="31">
        <v>56315.426134065259</v>
      </c>
      <c r="K72" s="31">
        <v>98650.551128810679</v>
      </c>
      <c r="L72" s="34">
        <f t="shared" si="4"/>
        <v>3963808.4537393986</v>
      </c>
      <c r="M72" s="18">
        <v>127891.05300169624</v>
      </c>
      <c r="N72" s="31">
        <v>224033.15981355103</v>
      </c>
      <c r="O72" s="36">
        <f t="shared" si="5"/>
        <v>4187841.6135529499</v>
      </c>
    </row>
    <row r="73" spans="1:15" ht="16.5" x14ac:dyDescent="0.3">
      <c r="A73" s="3" t="s">
        <v>99</v>
      </c>
      <c r="B73" s="5">
        <v>28.099663</v>
      </c>
      <c r="C73" s="5">
        <v>5.3753000000000384E-2</v>
      </c>
      <c r="D73" s="5">
        <v>2.8093529999999998</v>
      </c>
      <c r="E73" s="5">
        <v>28.153416</v>
      </c>
      <c r="F73" s="8">
        <v>30.90900360961875</v>
      </c>
      <c r="G73" s="9">
        <f t="shared" si="3"/>
        <v>9.7877558077454907E-2</v>
      </c>
      <c r="H73" s="31">
        <v>-221312397.91693115</v>
      </c>
      <c r="I73" s="31">
        <v>-387684006.40650314</v>
      </c>
      <c r="J73" s="31">
        <v>-5648563.545462884</v>
      </c>
      <c r="K73" s="31">
        <v>-9894871.5316379536</v>
      </c>
      <c r="L73" s="34">
        <f t="shared" si="4"/>
        <v>-397578877.93814111</v>
      </c>
      <c r="M73" s="18">
        <v>-12827759.450074688</v>
      </c>
      <c r="N73" s="31">
        <v>-22471028.390783958</v>
      </c>
      <c r="O73" s="36">
        <f t="shared" si="5"/>
        <v>-420049906.32892507</v>
      </c>
    </row>
    <row r="74" spans="1:15" ht="16.5" x14ac:dyDescent="0.3">
      <c r="A74" s="3" t="s">
        <v>151</v>
      </c>
      <c r="B74" s="5">
        <v>1.9456000000000001E-2</v>
      </c>
      <c r="C74" s="5">
        <v>0.20763899999999999</v>
      </c>
      <c r="D74" s="5">
        <v>0.20144198596708573</v>
      </c>
      <c r="E74" s="5">
        <v>0.22709499999999999</v>
      </c>
      <c r="F74" s="8">
        <v>0.22089789741653906</v>
      </c>
      <c r="G74" s="9">
        <f t="shared" si="3"/>
        <v>-2.7288591045425581E-2</v>
      </c>
      <c r="H74" s="31">
        <v>497714.39967851341</v>
      </c>
      <c r="I74" s="31">
        <v>871871.22967236105</v>
      </c>
      <c r="J74" s="31">
        <v>12703.180845436524</v>
      </c>
      <c r="K74" s="31">
        <v>22252.797812591121</v>
      </c>
      <c r="L74" s="34">
        <f t="shared" si="4"/>
        <v>894124.02748495212</v>
      </c>
      <c r="M74" s="18">
        <v>28848.635024553514</v>
      </c>
      <c r="N74" s="31">
        <v>50535.598145187549</v>
      </c>
      <c r="O74" s="36">
        <f t="shared" si="5"/>
        <v>944659.62563013972</v>
      </c>
    </row>
    <row r="75" spans="1:15" ht="16.5" x14ac:dyDescent="0.3">
      <c r="A75" s="3" t="s">
        <v>137</v>
      </c>
      <c r="B75" s="5">
        <v>0.23688200000000001</v>
      </c>
      <c r="C75" s="5">
        <v>0.27734599999999998</v>
      </c>
      <c r="D75" s="5">
        <v>0.26497726902268248</v>
      </c>
      <c r="E75" s="5">
        <v>0.51422800000000002</v>
      </c>
      <c r="F75" s="8">
        <v>0.50185906784424072</v>
      </c>
      <c r="G75" s="9">
        <f t="shared" si="3"/>
        <v>-2.4053400740059461E-2</v>
      </c>
      <c r="H75" s="31">
        <v>993399.02150367945</v>
      </c>
      <c r="I75" s="31">
        <v>1740186.79586763</v>
      </c>
      <c r="J75" s="31">
        <v>25354.555604563793</v>
      </c>
      <c r="K75" s="31">
        <v>44414.844310363667</v>
      </c>
      <c r="L75" s="34">
        <f t="shared" si="4"/>
        <v>1784601.6401779938</v>
      </c>
      <c r="M75" s="18">
        <v>57579.619604373816</v>
      </c>
      <c r="N75" s="31">
        <v>100865.10211671385</v>
      </c>
      <c r="O75" s="36">
        <f t="shared" si="5"/>
        <v>1885466.7422947076</v>
      </c>
    </row>
    <row r="76" spans="1:15" ht="16.5" x14ac:dyDescent="0.3">
      <c r="A76" s="3" t="s">
        <v>146</v>
      </c>
      <c r="B76" s="5">
        <v>9.2180000000000005E-3</v>
      </c>
      <c r="C76" s="5">
        <v>0.33815400000000001</v>
      </c>
      <c r="D76" s="5">
        <v>0.33067521894295043</v>
      </c>
      <c r="E76" s="5">
        <v>0.34737200000000001</v>
      </c>
      <c r="F76" s="8">
        <v>0.33989308269123131</v>
      </c>
      <c r="G76" s="9">
        <f t="shared" si="3"/>
        <v>-2.1529994670752672E-2</v>
      </c>
      <c r="H76" s="31">
        <v>600662.13015634939</v>
      </c>
      <c r="I76" s="31">
        <v>1052209.9227494875</v>
      </c>
      <c r="J76" s="31">
        <v>15330.719125888078</v>
      </c>
      <c r="K76" s="31">
        <v>26855.58815393594</v>
      </c>
      <c r="L76" s="34">
        <f t="shared" si="4"/>
        <v>1079065.5109034234</v>
      </c>
      <c r="M76" s="18">
        <v>34815.714749551378</v>
      </c>
      <c r="N76" s="31">
        <v>60988.430413547372</v>
      </c>
      <c r="O76" s="36">
        <f t="shared" si="5"/>
        <v>1140053.9413169709</v>
      </c>
    </row>
    <row r="77" spans="1:15" ht="16.5" x14ac:dyDescent="0.3">
      <c r="A77" s="3" t="s">
        <v>125</v>
      </c>
      <c r="B77" s="5">
        <v>7.5705999999999996E-2</v>
      </c>
      <c r="C77" s="5">
        <v>0.24248700000000001</v>
      </c>
      <c r="D77" s="5">
        <v>0.2172752800002927</v>
      </c>
      <c r="E77" s="5">
        <v>0.318193</v>
      </c>
      <c r="F77" s="8">
        <v>0.29298116255398643</v>
      </c>
      <c r="G77" s="9">
        <f t="shared" si="3"/>
        <v>-7.9234418877893509E-2</v>
      </c>
      <c r="H77" s="31">
        <v>2024864.7444895096</v>
      </c>
      <c r="I77" s="31">
        <v>3547056.9383538254</v>
      </c>
      <c r="J77" s="31">
        <v>51680.688871797989</v>
      </c>
      <c r="K77" s="31">
        <v>90531.649849941925</v>
      </c>
      <c r="L77" s="34">
        <f t="shared" si="4"/>
        <v>3637588.5882037673</v>
      </c>
      <c r="M77" s="18">
        <v>117365.67000190285</v>
      </c>
      <c r="N77" s="31">
        <v>205595.31950848864</v>
      </c>
      <c r="O77" s="36">
        <f t="shared" si="5"/>
        <v>3843183.9077122561</v>
      </c>
    </row>
    <row r="78" spans="1:15" ht="16.5" x14ac:dyDescent="0.3">
      <c r="A78" s="3" t="s">
        <v>133</v>
      </c>
      <c r="B78" s="5">
        <v>2.7168999999999999E-2</v>
      </c>
      <c r="C78" s="5">
        <v>0.28561500000000001</v>
      </c>
      <c r="D78" s="5">
        <v>0.2741824698695563</v>
      </c>
      <c r="E78" s="5">
        <v>0.31278400000000001</v>
      </c>
      <c r="F78" s="8">
        <v>0.30135134906792349</v>
      </c>
      <c r="G78" s="9">
        <f t="shared" si="3"/>
        <v>-3.6551265192837579E-2</v>
      </c>
      <c r="H78" s="31">
        <v>918202.48555811867</v>
      </c>
      <c r="I78" s="31">
        <v>1608461.2594871155</v>
      </c>
      <c r="J78" s="31">
        <v>23435.31196667871</v>
      </c>
      <c r="K78" s="31">
        <v>41052.809151878049</v>
      </c>
      <c r="L78" s="34">
        <f t="shared" si="4"/>
        <v>1649514.0686389937</v>
      </c>
      <c r="M78" s="18">
        <v>53221.060916890856</v>
      </c>
      <c r="N78" s="31">
        <v>93229.996672890033</v>
      </c>
      <c r="O78" s="36">
        <f t="shared" si="5"/>
        <v>1742744.0653118836</v>
      </c>
    </row>
    <row r="79" spans="1:15" ht="16.5" x14ac:dyDescent="0.3">
      <c r="A79" s="3" t="s">
        <v>109</v>
      </c>
      <c r="B79" s="5">
        <v>1.4066129999999999</v>
      </c>
      <c r="C79" s="5">
        <v>0.79529200000000011</v>
      </c>
      <c r="D79" s="5">
        <v>0.50780408744423777</v>
      </c>
      <c r="E79" s="5">
        <v>2.201905</v>
      </c>
      <c r="F79" s="8">
        <v>1.9144163200190443</v>
      </c>
      <c r="G79" s="9">
        <f t="shared" si="3"/>
        <v>-0.13056361649615023</v>
      </c>
      <c r="H79" s="31">
        <v>23089379.890687376</v>
      </c>
      <c r="I79" s="31">
        <v>40446822.616884299</v>
      </c>
      <c r="J79" s="31">
        <v>589310.99552241946</v>
      </c>
      <c r="K79" s="31">
        <v>1032325.5719694949</v>
      </c>
      <c r="L79" s="34">
        <f t="shared" si="4"/>
        <v>41479148.188853793</v>
      </c>
      <c r="M79" s="18">
        <v>1338311.8789409213</v>
      </c>
      <c r="N79" s="31">
        <v>2344387.914697743</v>
      </c>
      <c r="O79" s="36">
        <f t="shared" si="5"/>
        <v>43823536.103551537</v>
      </c>
    </row>
    <row r="80" spans="1:15" ht="16.5" x14ac:dyDescent="0.3">
      <c r="A80" s="3" t="s">
        <v>134</v>
      </c>
      <c r="B80" s="5">
        <v>0.27104099999999998</v>
      </c>
      <c r="C80" s="5">
        <v>0.21579100000000001</v>
      </c>
      <c r="D80" s="5">
        <v>0.20728504720262111</v>
      </c>
      <c r="E80" s="5">
        <v>0.48683199999999999</v>
      </c>
      <c r="F80" s="8">
        <v>0.47832585545785355</v>
      </c>
      <c r="G80" s="9">
        <f t="shared" si="3"/>
        <v>-1.7472443352422262E-2</v>
      </c>
      <c r="H80" s="31">
        <v>683162.90836817026</v>
      </c>
      <c r="I80" s="31">
        <v>1196730.6659607117</v>
      </c>
      <c r="J80" s="31">
        <v>17436.38917720865</v>
      </c>
      <c r="K80" s="31">
        <v>30544.195793407431</v>
      </c>
      <c r="L80" s="34">
        <f t="shared" si="4"/>
        <v>1227274.8617541192</v>
      </c>
      <c r="M80" s="18">
        <v>39597.643585469574</v>
      </c>
      <c r="N80" s="31">
        <v>69365.174540441687</v>
      </c>
      <c r="O80" s="36">
        <f t="shared" si="5"/>
        <v>1296640.0362945609</v>
      </c>
    </row>
    <row r="81" spans="1:15" ht="16.5" x14ac:dyDescent="0.3">
      <c r="A81" s="3" t="s">
        <v>110</v>
      </c>
      <c r="B81" s="5">
        <v>0.53378499999999995</v>
      </c>
      <c r="C81" s="5">
        <v>0.40027900000000005</v>
      </c>
      <c r="D81" s="5">
        <v>0.26828797808152322</v>
      </c>
      <c r="E81" s="5">
        <v>0.93406400000000001</v>
      </c>
      <c r="F81" s="8">
        <v>0.80207265655753845</v>
      </c>
      <c r="G81" s="9">
        <f t="shared" si="3"/>
        <v>-0.14130867204223863</v>
      </c>
      <c r="H81" s="31">
        <v>10600759.206334904</v>
      </c>
      <c r="I81" s="31">
        <v>18569880.579420213</v>
      </c>
      <c r="J81" s="31">
        <v>270563.52274312638</v>
      </c>
      <c r="K81" s="31">
        <v>473959.66729294375</v>
      </c>
      <c r="L81" s="34">
        <f t="shared" si="4"/>
        <v>19043840.246713158</v>
      </c>
      <c r="M81" s="18">
        <v>614443.61168627255</v>
      </c>
      <c r="N81" s="31">
        <v>1076351.6338512001</v>
      </c>
      <c r="O81" s="36">
        <f t="shared" si="5"/>
        <v>20120191.880564358</v>
      </c>
    </row>
    <row r="82" spans="1:15" ht="16.5" x14ac:dyDescent="0.3">
      <c r="A82" s="3" t="s">
        <v>129</v>
      </c>
      <c r="B82" s="5">
        <v>6.509E-3</v>
      </c>
      <c r="C82" s="5">
        <v>0.199244</v>
      </c>
      <c r="D82" s="5">
        <v>0.19328516707245891</v>
      </c>
      <c r="E82" s="5">
        <v>0.20575299999999999</v>
      </c>
      <c r="F82" s="8">
        <v>0.19979408698172094</v>
      </c>
      <c r="G82" s="9">
        <f t="shared" si="3"/>
        <v>-2.8961487892176785E-2</v>
      </c>
      <c r="H82" s="31">
        <v>478584.43130255677</v>
      </c>
      <c r="I82" s="31">
        <v>838360.30641534459</v>
      </c>
      <c r="J82" s="31">
        <v>12214.926039057202</v>
      </c>
      <c r="K82" s="31">
        <v>21397.497426051475</v>
      </c>
      <c r="L82" s="34">
        <f t="shared" si="4"/>
        <v>859757.80384139612</v>
      </c>
      <c r="M82" s="18">
        <v>27739.819454689161</v>
      </c>
      <c r="N82" s="31">
        <v>48593.230403764079</v>
      </c>
      <c r="O82" s="36">
        <f t="shared" si="5"/>
        <v>908351.03424516018</v>
      </c>
    </row>
    <row r="83" spans="1:15" ht="16.5" x14ac:dyDescent="0.3">
      <c r="A83" s="3" t="s">
        <v>158</v>
      </c>
      <c r="B83" s="5">
        <v>0.10369399999999999</v>
      </c>
      <c r="C83" s="5">
        <v>0.240481</v>
      </c>
      <c r="D83" s="5">
        <v>0.21683475053681781</v>
      </c>
      <c r="E83" s="5">
        <v>0.34417500000000001</v>
      </c>
      <c r="F83" s="8">
        <v>0.32052862204766042</v>
      </c>
      <c r="G83" s="9">
        <f t="shared" si="3"/>
        <v>-6.870451936468247E-2</v>
      </c>
      <c r="H83" s="31">
        <v>1899136.3542262241</v>
      </c>
      <c r="I83" s="31">
        <v>3326812.2231227956</v>
      </c>
      <c r="J83" s="31">
        <v>48471.719069132581</v>
      </c>
      <c r="K83" s="31">
        <v>84910.336804471386</v>
      </c>
      <c r="L83" s="34">
        <f t="shared" si="4"/>
        <v>3411722.559927267</v>
      </c>
      <c r="M83" s="18">
        <v>110078.17250278918</v>
      </c>
      <c r="N83" s="31">
        <v>192829.44532463833</v>
      </c>
      <c r="O83" s="36">
        <f t="shared" si="5"/>
        <v>3604552.0052519054</v>
      </c>
    </row>
    <row r="84" spans="1:15" ht="16.5" x14ac:dyDescent="0.3">
      <c r="A84" s="3" t="s">
        <v>147</v>
      </c>
      <c r="B84" s="5">
        <v>7.8469999999999998E-3</v>
      </c>
      <c r="C84" s="5">
        <v>0.23511400000000002</v>
      </c>
      <c r="D84" s="5">
        <v>0.23003162736600319</v>
      </c>
      <c r="E84" s="5">
        <v>0.24296100000000001</v>
      </c>
      <c r="F84" s="8">
        <v>0.23787853200849052</v>
      </c>
      <c r="G84" s="9">
        <f t="shared" si="3"/>
        <v>-2.0918863486359962E-2</v>
      </c>
      <c r="H84" s="31">
        <v>408193.58259947971</v>
      </c>
      <c r="I84" s="31">
        <v>715053.13295185927</v>
      </c>
      <c r="J84" s="31">
        <v>10418.338113297825</v>
      </c>
      <c r="K84" s="31">
        <v>18250.324418683958</v>
      </c>
      <c r="L84" s="34">
        <f t="shared" si="4"/>
        <v>733303.45737054327</v>
      </c>
      <c r="M84" s="18">
        <v>23659.809102134779</v>
      </c>
      <c r="N84" s="31">
        <v>41446.072022460932</v>
      </c>
      <c r="O84" s="36">
        <f t="shared" si="5"/>
        <v>774749.52939300425</v>
      </c>
    </row>
    <row r="85" spans="1:15" ht="16.5" x14ac:dyDescent="0.3">
      <c r="A85" s="3" t="s">
        <v>181</v>
      </c>
      <c r="B85" s="5">
        <v>7.1428000000000005E-2</v>
      </c>
      <c r="C85" s="5">
        <v>0.253247</v>
      </c>
      <c r="D85" s="5">
        <v>0.24313600185746473</v>
      </c>
      <c r="E85" s="5">
        <v>0.32467499999999999</v>
      </c>
      <c r="F85" s="8">
        <v>0.31456387575937378</v>
      </c>
      <c r="G85" s="9">
        <f t="shared" si="3"/>
        <v>-3.1142293803422594E-2</v>
      </c>
      <c r="H85" s="31">
        <v>812065.32629118487</v>
      </c>
      <c r="I85" s="31">
        <v>1422535.4843362148</v>
      </c>
      <c r="J85" s="31">
        <v>20726.36979128723</v>
      </c>
      <c r="K85" s="31">
        <v>36307.41953265974</v>
      </c>
      <c r="L85" s="34">
        <f t="shared" si="4"/>
        <v>1458842.9038688745</v>
      </c>
      <c r="M85" s="18">
        <v>47069.11479635979</v>
      </c>
      <c r="N85" s="31">
        <v>82453.324684998821</v>
      </c>
      <c r="O85" s="36">
        <f t="shared" si="5"/>
        <v>1541296.2285538733</v>
      </c>
    </row>
    <row r="86" spans="1:15" ht="16.5" x14ac:dyDescent="0.3">
      <c r="A86" s="3" t="s">
        <v>159</v>
      </c>
      <c r="B86" s="5">
        <v>0.11183800000000001</v>
      </c>
      <c r="C86" s="5">
        <v>0.20732800000000001</v>
      </c>
      <c r="D86" s="5">
        <v>0.18693808393968805</v>
      </c>
      <c r="E86" s="5">
        <v>0.31916600000000001</v>
      </c>
      <c r="F86" s="8">
        <v>0.29877596417044056</v>
      </c>
      <c r="G86" s="9">
        <f t="shared" si="3"/>
        <v>-6.3885363195200773E-2</v>
      </c>
      <c r="H86" s="31">
        <v>1637606.333872389</v>
      </c>
      <c r="I86" s="31">
        <v>2868676.9941854365</v>
      </c>
      <c r="J86" s="31">
        <v>41796.679835364223</v>
      </c>
      <c r="K86" s="31">
        <v>73217.336423899687</v>
      </c>
      <c r="L86" s="34">
        <f t="shared" si="4"/>
        <v>2941894.330609336</v>
      </c>
      <c r="M86" s="18">
        <v>94919.310090881307</v>
      </c>
      <c r="N86" s="31">
        <v>166274.90717978822</v>
      </c>
      <c r="O86" s="36">
        <f t="shared" si="5"/>
        <v>3108169.2377891243</v>
      </c>
    </row>
    <row r="87" spans="1:15" ht="16.5" x14ac:dyDescent="0.3">
      <c r="A87" s="3" t="s">
        <v>115</v>
      </c>
      <c r="B87" s="5">
        <v>0.22638</v>
      </c>
      <c r="C87" s="5">
        <v>0.19770800000000002</v>
      </c>
      <c r="D87" s="5">
        <v>0.17318229144146957</v>
      </c>
      <c r="E87" s="5">
        <v>0.42408800000000002</v>
      </c>
      <c r="F87" s="8">
        <v>0.39956213127043327</v>
      </c>
      <c r="G87" s="9">
        <f t="shared" si="3"/>
        <v>-5.7832027149003817E-2</v>
      </c>
      <c r="H87" s="31">
        <v>1969771.8194803707</v>
      </c>
      <c r="I87" s="31">
        <v>3450547.9036443788</v>
      </c>
      <c r="J87" s="31">
        <v>50274.550351097598</v>
      </c>
      <c r="K87" s="31">
        <v>88068.44661144889</v>
      </c>
      <c r="L87" s="34">
        <f t="shared" si="4"/>
        <v>3538616.3502558274</v>
      </c>
      <c r="M87" s="18">
        <v>114172.36137540848</v>
      </c>
      <c r="N87" s="31">
        <v>200001.44092932082</v>
      </c>
      <c r="O87" s="36">
        <f t="shared" si="5"/>
        <v>3738617.7911851481</v>
      </c>
    </row>
    <row r="88" spans="1:15" ht="16.5" x14ac:dyDescent="0.3">
      <c r="A88" s="3" t="s">
        <v>160</v>
      </c>
      <c r="B88" s="5">
        <v>1.3589E-2</v>
      </c>
      <c r="C88" s="5">
        <v>0.37192199999999997</v>
      </c>
      <c r="D88" s="5">
        <v>0.3617839279728291</v>
      </c>
      <c r="E88" s="5">
        <v>0.38551099999999999</v>
      </c>
      <c r="F88" s="8">
        <v>0.37537277749849218</v>
      </c>
      <c r="G88" s="9">
        <f t="shared" si="3"/>
        <v>-2.6298140653594371E-2</v>
      </c>
      <c r="H88" s="31">
        <v>814241.69733965024</v>
      </c>
      <c r="I88" s="31">
        <v>1426347.9424517013</v>
      </c>
      <c r="J88" s="31">
        <v>20781.9173804936</v>
      </c>
      <c r="K88" s="31">
        <v>36404.725025404128</v>
      </c>
      <c r="L88" s="34">
        <f t="shared" si="4"/>
        <v>1462752.6674771053</v>
      </c>
      <c r="M88" s="18">
        <v>47195.262109147618</v>
      </c>
      <c r="N88" s="31">
        <v>82674.303247787495</v>
      </c>
      <c r="O88" s="36">
        <f t="shared" si="5"/>
        <v>1545426.9707248928</v>
      </c>
    </row>
    <row r="89" spans="1:15" ht="16.5" x14ac:dyDescent="0.3">
      <c r="A89" s="3" t="s">
        <v>148</v>
      </c>
      <c r="B89" s="5">
        <v>3.7753000000000002E-2</v>
      </c>
      <c r="C89" s="5">
        <v>0.22872899999999999</v>
      </c>
      <c r="D89" s="5">
        <v>0.22251339523256353</v>
      </c>
      <c r="E89" s="5">
        <v>0.266482</v>
      </c>
      <c r="F89" s="8">
        <v>0.26026629090055037</v>
      </c>
      <c r="G89" s="9">
        <f t="shared" si="3"/>
        <v>-2.3325061728182828E-2</v>
      </c>
      <c r="H89" s="31">
        <v>499208.76431274414</v>
      </c>
      <c r="I89" s="31">
        <v>874488.98301055504</v>
      </c>
      <c r="J89" s="31">
        <v>12741.321562703117</v>
      </c>
      <c r="K89" s="31">
        <v>22319.610816364548</v>
      </c>
      <c r="L89" s="34">
        <f t="shared" si="4"/>
        <v>896808.59382691956</v>
      </c>
      <c r="M89" s="18">
        <v>28935.251726731192</v>
      </c>
      <c r="N89" s="31">
        <v>50687.328958454345</v>
      </c>
      <c r="O89" s="36">
        <f t="shared" si="5"/>
        <v>947495.92278537387</v>
      </c>
    </row>
    <row r="90" spans="1:15" ht="16.5" x14ac:dyDescent="0.3">
      <c r="A90" s="3" t="s">
        <v>116</v>
      </c>
      <c r="B90" s="5">
        <v>2.4088999999999999E-2</v>
      </c>
      <c r="C90" s="5">
        <v>0.19451199999999999</v>
      </c>
      <c r="D90" s="5">
        <v>0.18420343830924191</v>
      </c>
      <c r="E90" s="5">
        <v>0.21860099999999999</v>
      </c>
      <c r="F90" s="8">
        <v>0.20829235481183384</v>
      </c>
      <c r="G90" s="9">
        <f t="shared" si="3"/>
        <v>-4.7157356042132226E-2</v>
      </c>
      <c r="H90" s="31">
        <v>827929.03332277946</v>
      </c>
      <c r="I90" s="31">
        <v>1450324.7340861363</v>
      </c>
      <c r="J90" s="31">
        <v>21131.259702914278</v>
      </c>
      <c r="K90" s="31">
        <v>37016.685459786277</v>
      </c>
      <c r="L90" s="34">
        <f t="shared" si="4"/>
        <v>1487341.4195459227</v>
      </c>
      <c r="M90" s="18">
        <v>47988.610584680573</v>
      </c>
      <c r="N90" s="31">
        <v>84064.051487678473</v>
      </c>
      <c r="O90" s="36">
        <f t="shared" si="5"/>
        <v>1571405.4710336011</v>
      </c>
    </row>
    <row r="91" spans="1:15" ht="16.5" x14ac:dyDescent="0.3">
      <c r="A91" s="3" t="s">
        <v>149</v>
      </c>
      <c r="B91" s="5">
        <v>0.33019900000000002</v>
      </c>
      <c r="C91" s="5">
        <v>0.40103199999999994</v>
      </c>
      <c r="D91" s="5">
        <v>0.36655070453555655</v>
      </c>
      <c r="E91" s="5">
        <v>0.73123099999999996</v>
      </c>
      <c r="F91" s="8">
        <v>0.69674942523211725</v>
      </c>
      <c r="G91" s="9">
        <f t="shared" si="3"/>
        <v>-4.7155515518191526E-2</v>
      </c>
      <c r="H91" s="31">
        <v>2769354.8806774765</v>
      </c>
      <c r="I91" s="31">
        <v>4851217.5793487746</v>
      </c>
      <c r="J91" s="31">
        <v>70682.33488354343</v>
      </c>
      <c r="K91" s="31">
        <v>123817.78439770758</v>
      </c>
      <c r="L91" s="34">
        <f t="shared" si="4"/>
        <v>4975035.3637464819</v>
      </c>
      <c r="M91" s="18">
        <v>160517.97628868045</v>
      </c>
      <c r="N91" s="31">
        <v>281187.37465045956</v>
      </c>
      <c r="O91" s="36">
        <f t="shared" si="5"/>
        <v>5256222.7383969417</v>
      </c>
    </row>
    <row r="92" spans="1:15" ht="16.5" x14ac:dyDescent="0.3">
      <c r="A92" s="3" t="s">
        <v>150</v>
      </c>
      <c r="B92" s="5">
        <v>5.6100000000000004E-3</v>
      </c>
      <c r="C92" s="5">
        <v>0.27596700000000002</v>
      </c>
      <c r="D92" s="5">
        <v>0.26952010623684597</v>
      </c>
      <c r="E92" s="5">
        <v>0.28157700000000002</v>
      </c>
      <c r="F92" s="8">
        <v>0.27512999594647275</v>
      </c>
      <c r="G92" s="9">
        <f t="shared" si="3"/>
        <v>-2.2896060592758949E-2</v>
      </c>
      <c r="H92" s="31">
        <v>517784.99855560809</v>
      </c>
      <c r="I92" s="31">
        <v>907029.90246651031</v>
      </c>
      <c r="J92" s="31">
        <v>13215.443394755363</v>
      </c>
      <c r="K92" s="31">
        <v>23150.153764273855</v>
      </c>
      <c r="L92" s="34">
        <f t="shared" si="4"/>
        <v>930180.05623078416</v>
      </c>
      <c r="M92" s="18">
        <v>30011.971633065492</v>
      </c>
      <c r="N92" s="31">
        <v>52573.473119352173</v>
      </c>
      <c r="O92" s="36">
        <f t="shared" si="5"/>
        <v>982753.52935013629</v>
      </c>
    </row>
    <row r="93" spans="1:15" ht="16.5" x14ac:dyDescent="0.3">
      <c r="A93" s="3" t="s">
        <v>182</v>
      </c>
      <c r="B93" s="5">
        <v>0.37507299999999999</v>
      </c>
      <c r="C93" s="5">
        <v>0.241031</v>
      </c>
      <c r="D93" s="5">
        <v>0.20819507264863718</v>
      </c>
      <c r="E93" s="5">
        <v>0.61610399999999998</v>
      </c>
      <c r="F93" s="8">
        <v>0.58326783883615385</v>
      </c>
      <c r="G93" s="9">
        <f t="shared" si="3"/>
        <v>-5.3296458331460461E-2</v>
      </c>
      <c r="H93" s="31">
        <v>2637205.0520879775</v>
      </c>
      <c r="I93" s="31">
        <v>4619724.1091422858</v>
      </c>
      <c r="J93" s="31">
        <v>67309.470501178177</v>
      </c>
      <c r="K93" s="31">
        <v>117909.36901235732</v>
      </c>
      <c r="L93" s="34">
        <f t="shared" si="4"/>
        <v>4737633.4781546434</v>
      </c>
      <c r="M93" s="18">
        <v>152858.27792351646</v>
      </c>
      <c r="N93" s="31">
        <v>267769.49757704441</v>
      </c>
      <c r="O93" s="36">
        <f t="shared" si="5"/>
        <v>5005402.9757316876</v>
      </c>
    </row>
    <row r="94" spans="1:15" ht="16.5" x14ac:dyDescent="0.3">
      <c r="A94" s="3" t="s">
        <v>171</v>
      </c>
      <c r="B94" s="5">
        <v>0.11806999999999999</v>
      </c>
      <c r="C94" s="5">
        <v>0.30743999999999999</v>
      </c>
      <c r="D94" s="5">
        <v>0.29063614426403728</v>
      </c>
      <c r="E94" s="5">
        <v>0.42551</v>
      </c>
      <c r="F94" s="8">
        <v>0.40870598042753897</v>
      </c>
      <c r="G94" s="9">
        <f t="shared" si="3"/>
        <v>-3.9491479806493479E-2</v>
      </c>
      <c r="H94" s="31">
        <v>1349598.8489870317</v>
      </c>
      <c r="I94" s="31">
        <v>2364159.8651571507</v>
      </c>
      <c r="J94" s="31">
        <v>34445.855411354802</v>
      </c>
      <c r="K94" s="31">
        <v>60340.529295541652</v>
      </c>
      <c r="L94" s="34">
        <f t="shared" si="4"/>
        <v>2424500.3944526925</v>
      </c>
      <c r="M94" s="18">
        <v>78225.754868922755</v>
      </c>
      <c r="N94" s="31">
        <v>137031.97081231789</v>
      </c>
      <c r="O94" s="36">
        <f t="shared" si="5"/>
        <v>2561532.3652650104</v>
      </c>
    </row>
    <row r="95" spans="1:15" ht="16.5" x14ac:dyDescent="0.3">
      <c r="A95" s="3" t="s">
        <v>127</v>
      </c>
      <c r="B95" s="5">
        <v>1.7576999999999999E-2</v>
      </c>
      <c r="C95" s="5">
        <v>0.165245</v>
      </c>
      <c r="D95" s="5">
        <v>0.15832780954577461</v>
      </c>
      <c r="E95" s="5">
        <v>0.18282200000000001</v>
      </c>
      <c r="F95" s="8">
        <v>0.17590473903147374</v>
      </c>
      <c r="G95" s="9">
        <f t="shared" si="3"/>
        <v>-3.7836042536052883E-2</v>
      </c>
      <c r="H95" s="31">
        <v>555553.2354035899</v>
      </c>
      <c r="I95" s="31">
        <v>973190.41364415875</v>
      </c>
      <c r="J95" s="31">
        <v>14179.403334839619</v>
      </c>
      <c r="K95" s="31">
        <v>24838.770647488454</v>
      </c>
      <c r="L95" s="34">
        <f t="shared" si="4"/>
        <v>998029.18429164717</v>
      </c>
      <c r="M95" s="18">
        <v>32201.102751337341</v>
      </c>
      <c r="N95" s="31">
        <v>56408.283687892181</v>
      </c>
      <c r="O95" s="36">
        <f t="shared" si="5"/>
        <v>1054437.4679795394</v>
      </c>
    </row>
    <row r="96" spans="1:15" ht="16.5" x14ac:dyDescent="0.3">
      <c r="A96" s="3" t="s">
        <v>183</v>
      </c>
      <c r="B96" s="5">
        <v>3.7803000000000003E-2</v>
      </c>
      <c r="C96" s="5">
        <v>0.23761400000000002</v>
      </c>
      <c r="D96" s="5">
        <v>0.2208494059571689</v>
      </c>
      <c r="E96" s="5">
        <v>0.27541700000000002</v>
      </c>
      <c r="F96" s="8">
        <v>0.25865230227214958</v>
      </c>
      <c r="G96" s="9">
        <f t="shared" si="3"/>
        <v>-6.0870235780109527E-2</v>
      </c>
      <c r="H96" s="31">
        <v>1346440.7524377108</v>
      </c>
      <c r="I96" s="31">
        <v>2358627.6693362966</v>
      </c>
      <c r="J96" s="31">
        <v>34365.251210191753</v>
      </c>
      <c r="K96" s="31">
        <v>60199.330881290065</v>
      </c>
      <c r="L96" s="34">
        <f t="shared" si="4"/>
        <v>2418827.0002175868</v>
      </c>
      <c r="M96" s="18">
        <v>78042.704559784383</v>
      </c>
      <c r="N96" s="31">
        <v>136711.31242223823</v>
      </c>
      <c r="O96" s="36">
        <f t="shared" si="5"/>
        <v>2555538.312639825</v>
      </c>
    </row>
    <row r="97" spans="1:15" ht="16.5" x14ac:dyDescent="0.3">
      <c r="A97" s="3" t="s">
        <v>172</v>
      </c>
      <c r="B97" s="5">
        <v>2.5483220000000002</v>
      </c>
      <c r="C97" s="5">
        <v>0.21943899999999994</v>
      </c>
      <c r="D97" s="5">
        <v>0.1800357861215737</v>
      </c>
      <c r="E97" s="5">
        <v>2.7677610000000001</v>
      </c>
      <c r="F97" s="8">
        <v>2.7283566924150273</v>
      </c>
      <c r="G97" s="9">
        <f t="shared" si="3"/>
        <v>-1.4236889523688179E-2</v>
      </c>
      <c r="H97" s="31">
        <v>3164719.4846739769</v>
      </c>
      <c r="I97" s="31">
        <v>5543797.5482586753</v>
      </c>
      <c r="J97" s="31">
        <v>80773.238557810895</v>
      </c>
      <c r="K97" s="31">
        <v>141494.52551806046</v>
      </c>
      <c r="L97" s="34">
        <f t="shared" si="4"/>
        <v>5685292.0737767359</v>
      </c>
      <c r="M97" s="18">
        <v>183434.18922061473</v>
      </c>
      <c r="N97" s="31">
        <v>321330.85203689802</v>
      </c>
      <c r="O97" s="36">
        <f t="shared" si="5"/>
        <v>6006622.9258136339</v>
      </c>
    </row>
    <row r="98" spans="1:15" ht="16.5" x14ac:dyDescent="0.3">
      <c r="A98" s="3" t="s">
        <v>190</v>
      </c>
      <c r="B98" s="13">
        <f t="shared" ref="B98:D98" si="6">SUM(B6:B97)</f>
        <v>74.999999999999986</v>
      </c>
      <c r="C98" s="13">
        <f t="shared" si="6"/>
        <v>24.999999999999996</v>
      </c>
      <c r="D98" s="13">
        <f t="shared" si="6"/>
        <v>25.000040086640823</v>
      </c>
      <c r="E98" s="13">
        <f>SUM(E6:E97)</f>
        <v>99.999999999999972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-2.6617199182510376E-6</v>
      </c>
      <c r="I99" s="34">
        <f t="shared" ref="I99:K99" si="7">SUM(I6:I97)</f>
        <v>-4.6528875827789307E-6</v>
      </c>
      <c r="J99" s="34">
        <f t="shared" si="7"/>
        <v>-6.9965608417987823E-8</v>
      </c>
      <c r="K99" s="34">
        <f t="shared" si="7"/>
        <v>-1.2488453648984432E-7</v>
      </c>
    </row>
  </sheetData>
  <pageMargins left="0.511811024" right="0.511811024" top="0.78740157499999996" bottom="0.78740157499999996" header="0.31496062000000002" footer="0.3149606200000000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00B050"/>
  </sheetPr>
  <dimension ref="A1:O99"/>
  <sheetViews>
    <sheetView topLeftCell="C1" zoomScale="80" zoomScaleNormal="80" workbookViewId="0">
      <selection activeCell="O6" sqref="O6:O98"/>
    </sheetView>
  </sheetViews>
  <sheetFormatPr defaultRowHeight="15" x14ac:dyDescent="0.25"/>
  <cols>
    <col min="1" max="1" width="40.5703125" customWidth="1"/>
    <col min="2" max="2" width="19.85546875" customWidth="1"/>
    <col min="3" max="3" width="20.7109375" customWidth="1"/>
    <col min="4" max="4" width="21.140625" customWidth="1"/>
    <col min="5" max="5" width="20.140625" customWidth="1"/>
    <col min="6" max="7" width="15" customWidth="1"/>
    <col min="8" max="8" width="21.140625" customWidth="1"/>
    <col min="9" max="9" width="17.140625" customWidth="1"/>
    <col min="10" max="10" width="22.7109375" customWidth="1"/>
    <col min="11" max="11" width="22.28515625" customWidth="1"/>
    <col min="12" max="12" width="17.7109375" bestFit="1" customWidth="1"/>
    <col min="13" max="13" width="13.5703125" customWidth="1"/>
    <col min="14" max="14" width="17.28515625" bestFit="1" customWidth="1"/>
    <col min="15" max="15" width="27.28515625" bestFit="1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226160995.73756027</v>
      </c>
      <c r="B2" s="30">
        <v>357971173.83631718</v>
      </c>
      <c r="C2" s="30">
        <v>4966456.6867718473</v>
      </c>
      <c r="D2" s="30">
        <v>7860985.596446434</v>
      </c>
      <c r="E2" s="31">
        <v>9231301.4843641818</v>
      </c>
      <c r="F2" s="31">
        <v>14611448.882323669</v>
      </c>
    </row>
    <row r="5" spans="1:15" ht="120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230</v>
      </c>
      <c r="F5" s="7" t="s">
        <v>231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3.6671939999999998</v>
      </c>
      <c r="C6" s="5">
        <v>0.24370800000000026</v>
      </c>
      <c r="D6" s="5">
        <v>0.22794312366417618</v>
      </c>
      <c r="E6" s="5">
        <v>3.9109020000000001</v>
      </c>
      <c r="F6" s="8">
        <v>3.8951355622351755</v>
      </c>
      <c r="G6" s="9">
        <f t="shared" ref="G6:G69" si="0">(F6/E6)-1</f>
        <v>-4.0314070168019356E-3</v>
      </c>
      <c r="H6" s="31">
        <v>1294008.4118517637</v>
      </c>
      <c r="I6" s="31">
        <v>2048176.8248056681</v>
      </c>
      <c r="J6" s="31">
        <v>28416.202841792256</v>
      </c>
      <c r="K6" s="31">
        <v>44977.611873672409</v>
      </c>
      <c r="L6" s="34">
        <f>SUM(I6,K6)</f>
        <v>2093154.4366793404</v>
      </c>
      <c r="M6" s="34">
        <v>52818.045543842018</v>
      </c>
      <c r="N6" s="31">
        <v>83601.231509475096</v>
      </c>
      <c r="O6" s="36">
        <f>L6+N6</f>
        <v>2176755.6681888155</v>
      </c>
    </row>
    <row r="7" spans="1:15" ht="16.5" x14ac:dyDescent="0.3">
      <c r="A7" s="3" t="s">
        <v>128</v>
      </c>
      <c r="B7" s="5">
        <v>9.9609999999999994E-3</v>
      </c>
      <c r="C7" s="5">
        <v>0.195963</v>
      </c>
      <c r="D7" s="5">
        <v>0.18883197409690416</v>
      </c>
      <c r="E7" s="5">
        <v>0.205924</v>
      </c>
      <c r="F7" s="8">
        <v>0.19879289440751066</v>
      </c>
      <c r="G7" s="9">
        <f t="shared" si="0"/>
        <v>-3.4629793479581505E-2</v>
      </c>
      <c r="H7" s="31">
        <v>585275.55559009127</v>
      </c>
      <c r="I7" s="31">
        <v>926383.33576938906</v>
      </c>
      <c r="J7" s="31">
        <v>12852.550844078942</v>
      </c>
      <c r="K7" s="31">
        <v>20343.219207368351</v>
      </c>
      <c r="L7" s="34">
        <f t="shared" ref="L7:L70" si="1">SUM(I7,K7)</f>
        <v>946726.55497675738</v>
      </c>
      <c r="M7" s="34">
        <v>23889.420399220427</v>
      </c>
      <c r="N7" s="31">
        <v>37812.549571994779</v>
      </c>
      <c r="O7" s="36">
        <f t="shared" ref="O7:O70" si="2">L7+N7</f>
        <v>984539.10454875219</v>
      </c>
    </row>
    <row r="8" spans="1:15" ht="16.5" x14ac:dyDescent="0.3">
      <c r="A8" s="3" t="s">
        <v>153</v>
      </c>
      <c r="B8" s="5">
        <v>0.13620599999999999</v>
      </c>
      <c r="C8" s="5">
        <v>0.26747300000000002</v>
      </c>
      <c r="D8" s="5">
        <v>0.23670967701026061</v>
      </c>
      <c r="E8" s="5">
        <v>0.40367900000000001</v>
      </c>
      <c r="F8" s="8">
        <v>0.37291552752095269</v>
      </c>
      <c r="G8" s="9">
        <f t="shared" si="0"/>
        <v>-7.6207760322056228E-2</v>
      </c>
      <c r="H8" s="31">
        <v>2524869.1403501816</v>
      </c>
      <c r="I8" s="31">
        <v>3996402.5052448139</v>
      </c>
      <c r="J8" s="31">
        <v>55445.693385021994</v>
      </c>
      <c r="K8" s="31">
        <v>87760.313755589596</v>
      </c>
      <c r="L8" s="34">
        <f t="shared" si="1"/>
        <v>4084162.8190004034</v>
      </c>
      <c r="M8" s="34">
        <v>103058.56749139284</v>
      </c>
      <c r="N8" s="31">
        <v>163122.71821438693</v>
      </c>
      <c r="O8" s="36">
        <f t="shared" si="2"/>
        <v>4247285.5372147905</v>
      </c>
    </row>
    <row r="9" spans="1:15" ht="16.5" x14ac:dyDescent="0.3">
      <c r="A9" s="3" t="s">
        <v>186</v>
      </c>
      <c r="B9" s="5">
        <v>3.7920000000000002E-2</v>
      </c>
      <c r="C9" s="5">
        <v>0.197878</v>
      </c>
      <c r="D9" s="5">
        <v>0.19185510897858074</v>
      </c>
      <c r="E9" s="5">
        <v>0.23579800000000001</v>
      </c>
      <c r="F9" s="8">
        <v>0.22977501686949514</v>
      </c>
      <c r="G9" s="9">
        <f t="shared" si="0"/>
        <v>-2.5542978017221829E-2</v>
      </c>
      <c r="H9" s="31">
        <v>494327.94849212468</v>
      </c>
      <c r="I9" s="31">
        <v>782430.0357572051</v>
      </c>
      <c r="J9" s="31">
        <v>10855.356986912957</v>
      </c>
      <c r="K9" s="31">
        <v>17182.02942264521</v>
      </c>
      <c r="L9" s="34">
        <f t="shared" si="1"/>
        <v>799612.06517985032</v>
      </c>
      <c r="M9" s="34">
        <v>20177.17648348771</v>
      </c>
      <c r="N9" s="31">
        <v>31936.751635450448</v>
      </c>
      <c r="O9" s="36">
        <f t="shared" si="2"/>
        <v>831548.81681530073</v>
      </c>
    </row>
    <row r="10" spans="1:15" ht="16.5" x14ac:dyDescent="0.3">
      <c r="A10" s="3" t="s">
        <v>164</v>
      </c>
      <c r="B10" s="5">
        <v>0.18495800000000001</v>
      </c>
      <c r="C10" s="5">
        <v>0.162387</v>
      </c>
      <c r="D10" s="5">
        <v>0.15448103815924716</v>
      </c>
      <c r="E10" s="5">
        <v>0.34734500000000001</v>
      </c>
      <c r="F10" s="8">
        <v>0.33943890208959382</v>
      </c>
      <c r="G10" s="9">
        <f t="shared" si="0"/>
        <v>-2.2761513510792475E-2</v>
      </c>
      <c r="H10" s="31">
        <v>648881.97027066723</v>
      </c>
      <c r="I10" s="31">
        <v>1027060.5672808166</v>
      </c>
      <c r="J10" s="31">
        <v>14249.336803928949</v>
      </c>
      <c r="K10" s="31">
        <v>22554.073948323818</v>
      </c>
      <c r="L10" s="34">
        <f t="shared" si="1"/>
        <v>1049614.6412291403</v>
      </c>
      <c r="M10" s="34">
        <v>26485.668210833799</v>
      </c>
      <c r="N10" s="31">
        <v>41921.931358461938</v>
      </c>
      <c r="O10" s="36">
        <f t="shared" si="2"/>
        <v>1091536.5725876023</v>
      </c>
    </row>
    <row r="11" spans="1:15" ht="16.5" x14ac:dyDescent="0.3">
      <c r="A11" s="3" t="s">
        <v>161</v>
      </c>
      <c r="B11" s="5">
        <v>0.14106299999999999</v>
      </c>
      <c r="C11" s="5">
        <v>0.18425400000000003</v>
      </c>
      <c r="D11" s="5">
        <v>0.17592222169542115</v>
      </c>
      <c r="E11" s="5">
        <v>0.32531700000000002</v>
      </c>
      <c r="F11" s="8">
        <v>0.31698509462674496</v>
      </c>
      <c r="G11" s="9">
        <f t="shared" si="0"/>
        <v>-2.5611650707633049E-2</v>
      </c>
      <c r="H11" s="31">
        <v>683829.524497848</v>
      </c>
      <c r="I11" s="31">
        <v>1082376.1046422159</v>
      </c>
      <c r="J11" s="31">
        <v>15016.779102331842</v>
      </c>
      <c r="K11" s="31">
        <v>23768.793663874218</v>
      </c>
      <c r="L11" s="34">
        <f t="shared" si="1"/>
        <v>1106144.8983060902</v>
      </c>
      <c r="M11" s="34">
        <v>27912.136148685357</v>
      </c>
      <c r="N11" s="31">
        <v>44179.767200081325</v>
      </c>
      <c r="O11" s="36">
        <f t="shared" si="2"/>
        <v>1150324.6655061715</v>
      </c>
    </row>
    <row r="12" spans="1:15" ht="16.5" x14ac:dyDescent="0.3">
      <c r="A12" s="3" t="s">
        <v>165</v>
      </c>
      <c r="B12" s="5">
        <v>0.16838400000000001</v>
      </c>
      <c r="C12" s="5">
        <v>0.22926299999999997</v>
      </c>
      <c r="D12" s="5">
        <v>0.21203751065276352</v>
      </c>
      <c r="E12" s="5">
        <v>0.39764699999999997</v>
      </c>
      <c r="F12" s="8">
        <v>0.38042135815462025</v>
      </c>
      <c r="G12" s="9">
        <f t="shared" si="0"/>
        <v>-4.3318928208636587E-2</v>
      </c>
      <c r="H12" s="31">
        <v>1413770.5536247939</v>
      </c>
      <c r="I12" s="31">
        <v>2237738.222569372</v>
      </c>
      <c r="J12" s="31">
        <v>31046.158939620014</v>
      </c>
      <c r="K12" s="31">
        <v>49140.34766463899</v>
      </c>
      <c r="L12" s="34">
        <f t="shared" si="1"/>
        <v>2286878.5702340109</v>
      </c>
      <c r="M12" s="34">
        <v>57706.423548698192</v>
      </c>
      <c r="N12" s="31">
        <v>91338.632942676253</v>
      </c>
      <c r="O12" s="36">
        <f t="shared" si="2"/>
        <v>2378217.203176687</v>
      </c>
    </row>
    <row r="13" spans="1:15" ht="16.5" x14ac:dyDescent="0.3">
      <c r="A13" s="3" t="s">
        <v>166</v>
      </c>
      <c r="B13" s="5">
        <v>0.67436300000000005</v>
      </c>
      <c r="C13" s="5">
        <v>0.24919799999999992</v>
      </c>
      <c r="D13" s="5">
        <v>0.2200053731772956</v>
      </c>
      <c r="E13" s="5">
        <v>0.92356099999999997</v>
      </c>
      <c r="F13" s="8">
        <v>0.89436801465520244</v>
      </c>
      <c r="G13" s="9">
        <f t="shared" si="0"/>
        <v>-3.1609157754384998E-2</v>
      </c>
      <c r="H13" s="31">
        <v>2395973.5969980657</v>
      </c>
      <c r="I13" s="31">
        <v>3792384.6161054806</v>
      </c>
      <c r="J13" s="31">
        <v>52615.169354614103</v>
      </c>
      <c r="K13" s="31">
        <v>83280.115892856455</v>
      </c>
      <c r="L13" s="34">
        <f t="shared" si="1"/>
        <v>3875664.731998337</v>
      </c>
      <c r="M13" s="34">
        <v>97797.38787554577</v>
      </c>
      <c r="N13" s="31">
        <v>154795.2405398814</v>
      </c>
      <c r="O13" s="36">
        <f t="shared" si="2"/>
        <v>4030459.9725382184</v>
      </c>
    </row>
    <row r="14" spans="1:15" ht="16.5" x14ac:dyDescent="0.3">
      <c r="A14" s="3" t="s">
        <v>111</v>
      </c>
      <c r="B14" s="5">
        <v>0.92561300000000002</v>
      </c>
      <c r="C14" s="5">
        <v>0.41235299999999997</v>
      </c>
      <c r="D14" s="5">
        <v>0.27729587456394644</v>
      </c>
      <c r="E14" s="5">
        <v>1.337966</v>
      </c>
      <c r="F14" s="8">
        <v>1.2029083923583803</v>
      </c>
      <c r="G14" s="9">
        <f t="shared" si="0"/>
        <v>-0.10094248108069981</v>
      </c>
      <c r="H14" s="31">
        <v>11084664.968693048</v>
      </c>
      <c r="I14" s="31">
        <v>17544981.695384178</v>
      </c>
      <c r="J14" s="31">
        <v>243417.34203484654</v>
      </c>
      <c r="K14" s="31">
        <v>385284.78960821504</v>
      </c>
      <c r="L14" s="34">
        <f t="shared" si="1"/>
        <v>17930266.484992392</v>
      </c>
      <c r="M14" s="34">
        <v>452447.08905471954</v>
      </c>
      <c r="N14" s="31">
        <v>716140.35408513306</v>
      </c>
      <c r="O14" s="36">
        <f t="shared" si="2"/>
        <v>18646406.839077525</v>
      </c>
    </row>
    <row r="15" spans="1:15" ht="16.5" x14ac:dyDescent="0.3">
      <c r="A15" s="3" t="s">
        <v>139</v>
      </c>
      <c r="B15" s="5">
        <v>8.3056000000000005E-2</v>
      </c>
      <c r="C15" s="5">
        <v>0.219891</v>
      </c>
      <c r="D15" s="5">
        <v>0.2119743182485519</v>
      </c>
      <c r="E15" s="5">
        <v>0.30294700000000002</v>
      </c>
      <c r="F15" s="8">
        <v>0.2950301999808555</v>
      </c>
      <c r="G15" s="9">
        <f t="shared" si="0"/>
        <v>-2.6132623921492959E-2</v>
      </c>
      <c r="H15" s="31">
        <v>649760.33093389869</v>
      </c>
      <c r="I15" s="31">
        <v>1028450.8503251727</v>
      </c>
      <c r="J15" s="31">
        <v>14268.6254534818</v>
      </c>
      <c r="K15" s="31">
        <v>22584.604325587294</v>
      </c>
      <c r="L15" s="34">
        <f t="shared" si="1"/>
        <v>1051035.4546507599</v>
      </c>
      <c r="M15" s="34">
        <v>26521.520600269083</v>
      </c>
      <c r="N15" s="31">
        <v>41978.679083192859</v>
      </c>
      <c r="O15" s="36">
        <f t="shared" si="2"/>
        <v>1093014.1337339529</v>
      </c>
    </row>
    <row r="16" spans="1:15" ht="16.5" x14ac:dyDescent="0.3">
      <c r="A16" s="3" t="s">
        <v>117</v>
      </c>
      <c r="B16" s="5">
        <v>5.8445999999999998E-2</v>
      </c>
      <c r="C16" s="5">
        <v>0.23726900000000001</v>
      </c>
      <c r="D16" s="5">
        <v>0.21485237678763688</v>
      </c>
      <c r="E16" s="5">
        <v>0.29571500000000001</v>
      </c>
      <c r="F16" s="8">
        <v>0.27329826723154227</v>
      </c>
      <c r="G16" s="9">
        <f t="shared" si="0"/>
        <v>-7.5805193407360916E-2</v>
      </c>
      <c r="H16" s="31">
        <v>1839822.1082845852</v>
      </c>
      <c r="I16" s="31">
        <v>2912099.3105145828</v>
      </c>
      <c r="J16" s="31">
        <v>40402.178025267436</v>
      </c>
      <c r="K16" s="31">
        <v>63949.201523819138</v>
      </c>
      <c r="L16" s="34">
        <f t="shared" si="1"/>
        <v>2976048.5120384018</v>
      </c>
      <c r="M16" s="34">
        <v>75096.735861925175</v>
      </c>
      <c r="N16" s="31">
        <v>118864.29222731192</v>
      </c>
      <c r="O16" s="36">
        <f t="shared" si="2"/>
        <v>3094912.8042657138</v>
      </c>
    </row>
    <row r="17" spans="1:15" ht="16.5" x14ac:dyDescent="0.3">
      <c r="A17" s="3" t="s">
        <v>154</v>
      </c>
      <c r="B17" s="5">
        <v>1.0347280000000001</v>
      </c>
      <c r="C17" s="5">
        <v>0.28164599999999984</v>
      </c>
      <c r="D17" s="5">
        <v>0.23388278030246362</v>
      </c>
      <c r="E17" s="5">
        <v>1.3163739999999999</v>
      </c>
      <c r="F17" s="8">
        <v>1.2686102717592211</v>
      </c>
      <c r="G17" s="9">
        <f t="shared" si="0"/>
        <v>-3.6284314519109961E-2</v>
      </c>
      <c r="H17" s="31">
        <v>3920141.4451945424</v>
      </c>
      <c r="I17" s="31">
        <v>6204861.4092992824</v>
      </c>
      <c r="J17" s="31">
        <v>86085.633953302167</v>
      </c>
      <c r="K17" s="31">
        <v>136257.69260614031</v>
      </c>
      <c r="L17" s="34">
        <f t="shared" si="1"/>
        <v>6341119.1019054223</v>
      </c>
      <c r="M17" s="34">
        <v>160009.94081196468</v>
      </c>
      <c r="N17" s="31">
        <v>253266.24580485024</v>
      </c>
      <c r="O17" s="36">
        <f t="shared" si="2"/>
        <v>6594385.3477102723</v>
      </c>
    </row>
    <row r="18" spans="1:15" ht="16.5" x14ac:dyDescent="0.3">
      <c r="A18" s="3" t="s">
        <v>155</v>
      </c>
      <c r="B18" s="5">
        <v>0.117684</v>
      </c>
      <c r="C18" s="5">
        <v>0.36728299999999997</v>
      </c>
      <c r="D18" s="5">
        <v>0.34915176321857549</v>
      </c>
      <c r="E18" s="5">
        <v>0.48496699999999998</v>
      </c>
      <c r="F18" s="8">
        <v>0.46683557607987514</v>
      </c>
      <c r="G18" s="9">
        <f t="shared" si="0"/>
        <v>-3.7386923069249733E-2</v>
      </c>
      <c r="H18" s="31">
        <v>1488111.3553650379</v>
      </c>
      <c r="I18" s="31">
        <v>2355406.010403879</v>
      </c>
      <c r="J18" s="31">
        <v>32678.670198684558</v>
      </c>
      <c r="K18" s="31">
        <v>51724.312109093742</v>
      </c>
      <c r="L18" s="34">
        <f t="shared" si="1"/>
        <v>2407130.3225129726</v>
      </c>
      <c r="M18" s="34">
        <v>60740.821019471157</v>
      </c>
      <c r="N18" s="31">
        <v>96141.524886780622</v>
      </c>
      <c r="O18" s="36">
        <f t="shared" si="2"/>
        <v>2503271.8473997531</v>
      </c>
    </row>
    <row r="19" spans="1:15" ht="16.5" x14ac:dyDescent="0.3">
      <c r="A19" s="3" t="s">
        <v>118</v>
      </c>
      <c r="B19" s="5">
        <v>1.1243E-2</v>
      </c>
      <c r="C19" s="5">
        <v>0.21420999999999998</v>
      </c>
      <c r="D19" s="5">
        <v>0.20294467745494466</v>
      </c>
      <c r="E19" s="5">
        <v>0.22545299999999999</v>
      </c>
      <c r="F19" s="8">
        <v>0.2141875915943342</v>
      </c>
      <c r="G19" s="9">
        <f t="shared" si="0"/>
        <v>-4.9967879804951765E-2</v>
      </c>
      <c r="H19" s="31">
        <v>924592.69857392833</v>
      </c>
      <c r="I19" s="31">
        <v>1463459.8355459457</v>
      </c>
      <c r="J19" s="31">
        <v>20303.897121594986</v>
      </c>
      <c r="K19" s="31">
        <v>32137.327050431322</v>
      </c>
      <c r="L19" s="34">
        <f t="shared" si="1"/>
        <v>1495597.1625963771</v>
      </c>
      <c r="M19" s="34">
        <v>37739.460435883957</v>
      </c>
      <c r="N19" s="31">
        <v>59734.610329799594</v>
      </c>
      <c r="O19" s="36">
        <f t="shared" si="2"/>
        <v>1555331.7729261767</v>
      </c>
    </row>
    <row r="20" spans="1:15" ht="16.5" x14ac:dyDescent="0.3">
      <c r="A20" s="3" t="s">
        <v>130</v>
      </c>
      <c r="B20" s="5">
        <v>2.6309719999999999</v>
      </c>
      <c r="C20" s="5">
        <v>0.8611930000000001</v>
      </c>
      <c r="D20" s="5">
        <v>0.76615797267325036</v>
      </c>
      <c r="E20" s="5">
        <v>3.492165</v>
      </c>
      <c r="F20" s="8">
        <v>3.3971286108785068</v>
      </c>
      <c r="G20" s="9">
        <f t="shared" si="0"/>
        <v>-2.721417490911604E-2</v>
      </c>
      <c r="H20" s="31">
        <v>7799979.2210258842</v>
      </c>
      <c r="I20" s="31">
        <v>12345929.538131239</v>
      </c>
      <c r="J20" s="31">
        <v>171286.20623822231</v>
      </c>
      <c r="K20" s="31">
        <v>271114.49571179447</v>
      </c>
      <c r="L20" s="34">
        <f t="shared" si="1"/>
        <v>12617044.033843033</v>
      </c>
      <c r="M20" s="34">
        <v>318374.79104761221</v>
      </c>
      <c r="N20" s="31">
        <v>503928.6164244556</v>
      </c>
      <c r="O20" s="36">
        <f t="shared" si="2"/>
        <v>13120972.650267489</v>
      </c>
    </row>
    <row r="21" spans="1:15" ht="16.5" x14ac:dyDescent="0.3">
      <c r="A21" s="3" t="s">
        <v>140</v>
      </c>
      <c r="B21" s="5">
        <v>0.14772099999999999</v>
      </c>
      <c r="C21" s="5">
        <v>0.28561600000000004</v>
      </c>
      <c r="D21" s="5">
        <v>0.27680392970979678</v>
      </c>
      <c r="E21" s="5">
        <v>0.43333700000000003</v>
      </c>
      <c r="F21" s="8">
        <v>0.42452475953208141</v>
      </c>
      <c r="G21" s="9">
        <f t="shared" si="0"/>
        <v>-2.0335767469472077E-2</v>
      </c>
      <c r="H21" s="31">
        <v>723252.35813176632</v>
      </c>
      <c r="I21" s="31">
        <v>1144775.1844917915</v>
      </c>
      <c r="J21" s="31">
        <v>15882.497769134585</v>
      </c>
      <c r="K21" s="31">
        <v>25139.066757856363</v>
      </c>
      <c r="L21" s="34">
        <f t="shared" si="1"/>
        <v>1169914.2512496479</v>
      </c>
      <c r="M21" s="34">
        <v>29521.273309829645</v>
      </c>
      <c r="N21" s="31">
        <v>46726.7347554722</v>
      </c>
      <c r="O21" s="36">
        <f t="shared" si="2"/>
        <v>1216640.9860051202</v>
      </c>
    </row>
    <row r="22" spans="1:15" ht="16.5" x14ac:dyDescent="0.3">
      <c r="A22" s="3" t="s">
        <v>138</v>
      </c>
      <c r="B22" s="5">
        <v>0.17861299999999999</v>
      </c>
      <c r="C22" s="5">
        <v>0.18711900000000001</v>
      </c>
      <c r="D22" s="5">
        <v>0.18252107437159482</v>
      </c>
      <c r="E22" s="5">
        <v>0.365732</v>
      </c>
      <c r="F22" s="8">
        <v>0.36113392960513374</v>
      </c>
      <c r="G22" s="9">
        <f t="shared" si="0"/>
        <v>-1.2572239768098625E-2</v>
      </c>
      <c r="H22" s="31">
        <v>377380.22107428312</v>
      </c>
      <c r="I22" s="31">
        <v>597323.33720944251</v>
      </c>
      <c r="J22" s="31">
        <v>8287.2049457400572</v>
      </c>
      <c r="K22" s="31">
        <v>13117.118062617456</v>
      </c>
      <c r="L22" s="34">
        <f t="shared" si="1"/>
        <v>610440.45527206</v>
      </c>
      <c r="M22" s="34">
        <v>15403.675525974715</v>
      </c>
      <c r="N22" s="31">
        <v>24381.179395873853</v>
      </c>
      <c r="O22" s="36">
        <f t="shared" si="2"/>
        <v>634821.6346679338</v>
      </c>
    </row>
    <row r="23" spans="1:15" ht="16.5" x14ac:dyDescent="0.3">
      <c r="A23" s="3" t="s">
        <v>136</v>
      </c>
      <c r="B23" s="5">
        <v>9.9509999999999998E-3</v>
      </c>
      <c r="C23" s="5">
        <v>0.228216</v>
      </c>
      <c r="D23" s="5">
        <v>0.2229390211115061</v>
      </c>
      <c r="E23" s="5">
        <v>0.23816699999999999</v>
      </c>
      <c r="F23" s="8">
        <v>0.23288992775375733</v>
      </c>
      <c r="G23" s="9">
        <f t="shared" si="0"/>
        <v>-2.2157025306791756E-2</v>
      </c>
      <c r="H23" s="31">
        <v>433108.35195900872</v>
      </c>
      <c r="I23" s="31">
        <v>685530.69747265195</v>
      </c>
      <c r="J23" s="31">
        <v>9510.9851443155203</v>
      </c>
      <c r="K23" s="31">
        <v>15054.136569159806</v>
      </c>
      <c r="L23" s="34">
        <f t="shared" si="1"/>
        <v>700584.83404181176</v>
      </c>
      <c r="M23" s="34">
        <v>17678.352358198958</v>
      </c>
      <c r="N23" s="31">
        <v>27981.573588842803</v>
      </c>
      <c r="O23" s="36">
        <f t="shared" si="2"/>
        <v>728566.40763065452</v>
      </c>
    </row>
    <row r="24" spans="1:15" ht="16.5" x14ac:dyDescent="0.3">
      <c r="A24" s="3" t="s">
        <v>141</v>
      </c>
      <c r="B24" s="5">
        <v>5.8104000000000003E-2</v>
      </c>
      <c r="C24" s="5">
        <v>0.21528700000000001</v>
      </c>
      <c r="D24" s="5">
        <v>0.20918139873989691</v>
      </c>
      <c r="E24" s="5">
        <v>0.273391</v>
      </c>
      <c r="F24" s="8">
        <v>0.26728529159420222</v>
      </c>
      <c r="G24" s="9">
        <f t="shared" si="0"/>
        <v>-2.2333245812033997E-2</v>
      </c>
      <c r="H24" s="31">
        <v>501117.51019899547</v>
      </c>
      <c r="I24" s="31">
        <v>793176.66059459746</v>
      </c>
      <c r="J24" s="31">
        <v>11004.45459779579</v>
      </c>
      <c r="K24" s="31">
        <v>17418.023461360233</v>
      </c>
      <c r="L24" s="34">
        <f t="shared" si="1"/>
        <v>810594.68405595771</v>
      </c>
      <c r="M24" s="34">
        <v>20454.308669161052</v>
      </c>
      <c r="N24" s="31">
        <v>32375.400808751881</v>
      </c>
      <c r="O24" s="36">
        <f t="shared" si="2"/>
        <v>842970.08486470964</v>
      </c>
    </row>
    <row r="25" spans="1:15" ht="16.5" x14ac:dyDescent="0.3">
      <c r="A25" s="3" t="s">
        <v>156</v>
      </c>
      <c r="B25" s="5">
        <v>0.44735399999999997</v>
      </c>
      <c r="C25" s="5">
        <v>0.22419000000000006</v>
      </c>
      <c r="D25" s="5">
        <v>0.21272181656211742</v>
      </c>
      <c r="E25" s="5">
        <v>0.67154400000000003</v>
      </c>
      <c r="F25" s="8">
        <v>0.66007555196000212</v>
      </c>
      <c r="G25" s="9">
        <f t="shared" si="0"/>
        <v>-1.7077731377241001E-2</v>
      </c>
      <c r="H25" s="31">
        <v>941256.8936625123</v>
      </c>
      <c r="I25" s="31">
        <v>1489836.1850904091</v>
      </c>
      <c r="J25" s="31">
        <v>20669.839988345746</v>
      </c>
      <c r="K25" s="31">
        <v>32716.547163698804</v>
      </c>
      <c r="L25" s="34">
        <f t="shared" si="1"/>
        <v>1522552.7322541079</v>
      </c>
      <c r="M25" s="34">
        <v>38419.6493798499</v>
      </c>
      <c r="N25" s="31">
        <v>60811.224066434006</v>
      </c>
      <c r="O25" s="36">
        <f t="shared" si="2"/>
        <v>1583363.9563205419</v>
      </c>
    </row>
    <row r="26" spans="1:15" ht="16.5" x14ac:dyDescent="0.3">
      <c r="A26" s="3" t="s">
        <v>185</v>
      </c>
      <c r="B26" s="5">
        <v>3.7242999999999998E-2</v>
      </c>
      <c r="C26" s="5">
        <v>0.16997500000000001</v>
      </c>
      <c r="D26" s="5">
        <v>0.16523926613044201</v>
      </c>
      <c r="E26" s="5">
        <v>0.20721800000000001</v>
      </c>
      <c r="F26" s="8">
        <v>0.20248218496213588</v>
      </c>
      <c r="G26" s="9">
        <f t="shared" si="0"/>
        <v>-2.2854264773639943E-2</v>
      </c>
      <c r="H26" s="31">
        <v>388685.42072594352</v>
      </c>
      <c r="I26" s="31">
        <v>615217.3846625007</v>
      </c>
      <c r="J26" s="31">
        <v>8535.4651915979921</v>
      </c>
      <c r="K26" s="31">
        <v>13510.068276410215</v>
      </c>
      <c r="L26" s="34">
        <f t="shared" si="1"/>
        <v>628727.45293891092</v>
      </c>
      <c r="M26" s="34">
        <v>15865.124265113147</v>
      </c>
      <c r="N26" s="31">
        <v>25111.56770299979</v>
      </c>
      <c r="O26" s="36">
        <f t="shared" si="2"/>
        <v>653839.02064191073</v>
      </c>
    </row>
    <row r="27" spans="1:15" ht="16.5" x14ac:dyDescent="0.3">
      <c r="A27" s="3" t="s">
        <v>131</v>
      </c>
      <c r="B27" s="5">
        <v>1.4192E-2</v>
      </c>
      <c r="C27" s="5">
        <v>0.23346699999999998</v>
      </c>
      <c r="D27" s="5">
        <v>0.22742383689923873</v>
      </c>
      <c r="E27" s="5">
        <v>0.24765899999999999</v>
      </c>
      <c r="F27" s="8">
        <v>0.24161574004360498</v>
      </c>
      <c r="G27" s="9">
        <f t="shared" si="0"/>
        <v>-2.4401535806875652E-2</v>
      </c>
      <c r="H27" s="31">
        <v>495992.14072494954</v>
      </c>
      <c r="I27" s="31">
        <v>785064.14534418669</v>
      </c>
      <c r="J27" s="31">
        <v>10891.902362988272</v>
      </c>
      <c r="K27" s="31">
        <v>17239.874017506965</v>
      </c>
      <c r="L27" s="34">
        <f t="shared" si="1"/>
        <v>802304.01936169364</v>
      </c>
      <c r="M27" s="34">
        <v>20245.104466290562</v>
      </c>
      <c r="N27" s="31">
        <v>32044.269112816382</v>
      </c>
      <c r="O27" s="36">
        <f t="shared" si="2"/>
        <v>834348.28847451007</v>
      </c>
    </row>
    <row r="28" spans="1:15" ht="16.5" x14ac:dyDescent="0.3">
      <c r="A28" s="3" t="s">
        <v>142</v>
      </c>
      <c r="B28" s="5">
        <v>3.2536000000000002E-2</v>
      </c>
      <c r="C28" s="5">
        <v>0.18443199999999998</v>
      </c>
      <c r="D28" s="5">
        <v>0.17876382137268781</v>
      </c>
      <c r="E28" s="5">
        <v>0.21696799999999999</v>
      </c>
      <c r="F28" s="8">
        <v>0.21129973666972141</v>
      </c>
      <c r="G28" s="9">
        <f t="shared" si="0"/>
        <v>-2.6124881688906143E-2</v>
      </c>
      <c r="H28" s="31">
        <v>465214.81512681767</v>
      </c>
      <c r="I28" s="31">
        <v>736349.31131201563</v>
      </c>
      <c r="J28" s="31">
        <v>10216.037570213957</v>
      </c>
      <c r="K28" s="31">
        <v>16170.104615249773</v>
      </c>
      <c r="L28" s="34">
        <f t="shared" si="1"/>
        <v>752519.41592726542</v>
      </c>
      <c r="M28" s="34">
        <v>18988.854375278112</v>
      </c>
      <c r="N28" s="31">
        <v>30055.856750883089</v>
      </c>
      <c r="O28" s="36">
        <f t="shared" si="2"/>
        <v>782575.27267814847</v>
      </c>
    </row>
    <row r="29" spans="1:15" ht="16.5" x14ac:dyDescent="0.3">
      <c r="A29" s="3" t="s">
        <v>143</v>
      </c>
      <c r="B29" s="5">
        <v>9.3270000000000002E-3</v>
      </c>
      <c r="C29" s="5">
        <v>0.224075</v>
      </c>
      <c r="D29" s="5">
        <v>0.21872520640520365</v>
      </c>
      <c r="E29" s="5">
        <v>0.233402</v>
      </c>
      <c r="F29" s="8">
        <v>0.22805211498677153</v>
      </c>
      <c r="G29" s="9">
        <f t="shared" si="0"/>
        <v>-2.2921333207206795E-2</v>
      </c>
      <c r="H29" s="31">
        <v>439084.35835787281</v>
      </c>
      <c r="I29" s="31">
        <v>694989.61419911135</v>
      </c>
      <c r="J29" s="31">
        <v>9642.2172201341018</v>
      </c>
      <c r="K29" s="31">
        <v>15261.852758560861</v>
      </c>
      <c r="L29" s="34">
        <f t="shared" si="1"/>
        <v>710251.46695767227</v>
      </c>
      <c r="M29" s="34">
        <v>17922.27733987174</v>
      </c>
      <c r="N29" s="31">
        <v>28367.661878437768</v>
      </c>
      <c r="O29" s="36">
        <f t="shared" si="2"/>
        <v>738619.12883611</v>
      </c>
    </row>
    <row r="30" spans="1:15" ht="16.5" x14ac:dyDescent="0.3">
      <c r="A30" s="3" t="s">
        <v>100</v>
      </c>
      <c r="B30" s="5">
        <v>7.6965159999999999</v>
      </c>
      <c r="C30" s="5">
        <v>0.75863699999999934</v>
      </c>
      <c r="D30" s="5">
        <v>0.51125316049712233</v>
      </c>
      <c r="E30" s="5">
        <v>8.4551529999999993</v>
      </c>
      <c r="F30" s="8">
        <v>8.207765870279502</v>
      </c>
      <c r="G30" s="9">
        <f t="shared" si="0"/>
        <v>-2.9258740760870539E-2</v>
      </c>
      <c r="H30" s="31">
        <v>20303953.982324719</v>
      </c>
      <c r="I30" s="31">
        <v>32137417.050486818</v>
      </c>
      <c r="J30" s="31">
        <v>445871.3479509037</v>
      </c>
      <c r="K30" s="31">
        <v>705732.16785434645</v>
      </c>
      <c r="L30" s="34">
        <f t="shared" si="1"/>
        <v>32843149.218341164</v>
      </c>
      <c r="M30" s="34">
        <v>828754.40092682838</v>
      </c>
      <c r="N30" s="31">
        <v>1311765.4737691814</v>
      </c>
      <c r="O30" s="36">
        <f t="shared" si="2"/>
        <v>34154914.692110345</v>
      </c>
    </row>
    <row r="31" spans="1:15" ht="16.5" x14ac:dyDescent="0.3">
      <c r="A31" s="3" t="s">
        <v>177</v>
      </c>
      <c r="B31" s="5">
        <v>7.8300000000000002E-3</v>
      </c>
      <c r="C31" s="5">
        <v>0.213397</v>
      </c>
      <c r="D31" s="5">
        <v>0.20646818028833652</v>
      </c>
      <c r="E31" s="5">
        <v>0.22122700000000001</v>
      </c>
      <c r="F31" s="8">
        <v>0.21429809438342926</v>
      </c>
      <c r="G31" s="9">
        <f t="shared" si="0"/>
        <v>-3.1320343432631459E-2</v>
      </c>
      <c r="H31" s="31">
        <v>568680.27429588512</v>
      </c>
      <c r="I31" s="31">
        <v>900116.06406032562</v>
      </c>
      <c r="J31" s="31">
        <v>12488.121312436357</v>
      </c>
      <c r="K31" s="31">
        <v>19766.394424663125</v>
      </c>
      <c r="L31" s="34">
        <f t="shared" si="1"/>
        <v>919882.45848498878</v>
      </c>
      <c r="M31" s="34">
        <v>23212.04433645145</v>
      </c>
      <c r="N31" s="31">
        <v>36740.38810786941</v>
      </c>
      <c r="O31" s="36">
        <f t="shared" si="2"/>
        <v>956622.8465928582</v>
      </c>
    </row>
    <row r="32" spans="1:15" ht="16.5" x14ac:dyDescent="0.3">
      <c r="A32" s="3" t="s">
        <v>112</v>
      </c>
      <c r="B32" s="5">
        <v>5.1313999999999999E-2</v>
      </c>
      <c r="C32" s="5">
        <v>0.25912100000000005</v>
      </c>
      <c r="D32" s="5">
        <v>0.24166283572905461</v>
      </c>
      <c r="E32" s="5">
        <v>0.31043500000000002</v>
      </c>
      <c r="F32" s="8">
        <v>0.29297671828453004</v>
      </c>
      <c r="G32" s="9">
        <f t="shared" si="0"/>
        <v>-5.6238123006329799E-2</v>
      </c>
      <c r="H32" s="31">
        <v>1432864.1468206272</v>
      </c>
      <c r="I32" s="31">
        <v>2267959.861569392</v>
      </c>
      <c r="J32" s="31">
        <v>31465.450972238905</v>
      </c>
      <c r="K32" s="31">
        <v>49804.009675001602</v>
      </c>
      <c r="L32" s="34">
        <f t="shared" si="1"/>
        <v>2317763.8712443938</v>
      </c>
      <c r="M32" s="34">
        <v>58485.774181797868</v>
      </c>
      <c r="N32" s="31">
        <v>92572.201357295839</v>
      </c>
      <c r="O32" s="36">
        <f t="shared" si="2"/>
        <v>2410336.0726016895</v>
      </c>
    </row>
    <row r="33" spans="1:15" ht="16.5" x14ac:dyDescent="0.3">
      <c r="A33" s="3" t="s">
        <v>163</v>
      </c>
      <c r="B33" s="5">
        <v>1.9175000000000001E-2</v>
      </c>
      <c r="C33" s="5">
        <v>0.25110700000000002</v>
      </c>
      <c r="D33" s="5">
        <v>0.2443162580444373</v>
      </c>
      <c r="E33" s="5">
        <v>0.27028200000000002</v>
      </c>
      <c r="F33" s="8">
        <v>0.26349115241968551</v>
      </c>
      <c r="G33" s="9">
        <f t="shared" si="0"/>
        <v>-2.5125045620183806E-2</v>
      </c>
      <c r="H33" s="31">
        <v>557349.35332920402</v>
      </c>
      <c r="I33" s="31">
        <v>882181.30450613541</v>
      </c>
      <c r="J33" s="31">
        <v>12239.296230910986</v>
      </c>
      <c r="K33" s="31">
        <v>19372.550180110389</v>
      </c>
      <c r="L33" s="34">
        <f t="shared" si="1"/>
        <v>901553.85468624579</v>
      </c>
      <c r="M33" s="34">
        <v>22749.545720375725</v>
      </c>
      <c r="N33" s="31">
        <v>36008.338039048438</v>
      </c>
      <c r="O33" s="36">
        <f t="shared" si="2"/>
        <v>937562.19272529427</v>
      </c>
    </row>
    <row r="34" spans="1:15" ht="16.5" x14ac:dyDescent="0.3">
      <c r="A34" s="3" t="s">
        <v>101</v>
      </c>
      <c r="B34" s="5">
        <v>0.462837</v>
      </c>
      <c r="C34" s="5">
        <v>0.32053899999999996</v>
      </c>
      <c r="D34" s="5">
        <v>0.25507855255895778</v>
      </c>
      <c r="E34" s="5">
        <v>0.78337599999999996</v>
      </c>
      <c r="F34" s="8">
        <v>0.71791526477084444</v>
      </c>
      <c r="G34" s="9">
        <f t="shared" si="0"/>
        <v>-8.356234455632483E-2</v>
      </c>
      <c r="H34" s="31">
        <v>5372598.636168249</v>
      </c>
      <c r="I34" s="31">
        <v>8503833.4486831166</v>
      </c>
      <c r="J34" s="31">
        <v>117981.34481554036</v>
      </c>
      <c r="K34" s="31">
        <v>186742.72438831578</v>
      </c>
      <c r="L34" s="34">
        <f t="shared" si="1"/>
        <v>8690576.1730714329</v>
      </c>
      <c r="M34" s="34">
        <v>219295.45191118959</v>
      </c>
      <c r="N34" s="31">
        <v>347104.28330757853</v>
      </c>
      <c r="O34" s="36">
        <f t="shared" si="2"/>
        <v>9037680.4563790113</v>
      </c>
    </row>
    <row r="35" spans="1:15" ht="16.5" x14ac:dyDescent="0.3">
      <c r="A35" s="3" t="s">
        <v>102</v>
      </c>
      <c r="B35" s="5">
        <v>0.44097799999999998</v>
      </c>
      <c r="C35" s="5">
        <v>0.22988900000000001</v>
      </c>
      <c r="D35" s="5">
        <v>0.19633993824279677</v>
      </c>
      <c r="E35" s="5">
        <v>0.67086699999999999</v>
      </c>
      <c r="F35" s="8">
        <v>0.63731768276354661</v>
      </c>
      <c r="G35" s="9">
        <f t="shared" si="0"/>
        <v>-5.0008894812911375E-2</v>
      </c>
      <c r="H35" s="31">
        <v>2753513.4672405124</v>
      </c>
      <c r="I35" s="31">
        <v>4358304.3346076617</v>
      </c>
      <c r="J35" s="31">
        <v>60466.683598094154</v>
      </c>
      <c r="K35" s="31">
        <v>95707.615873412724</v>
      </c>
      <c r="L35" s="34">
        <f t="shared" si="1"/>
        <v>4454011.9504810749</v>
      </c>
      <c r="M35" s="34">
        <v>112391.23207102483</v>
      </c>
      <c r="N35" s="31">
        <v>177894.60619487768</v>
      </c>
      <c r="O35" s="36">
        <f t="shared" si="2"/>
        <v>4631906.5566759529</v>
      </c>
    </row>
    <row r="36" spans="1:15" ht="16.5" x14ac:dyDescent="0.3">
      <c r="A36" s="3" t="s">
        <v>126</v>
      </c>
      <c r="B36" s="5">
        <v>1.1523E-2</v>
      </c>
      <c r="C36" s="5">
        <v>0.17868399999999998</v>
      </c>
      <c r="D36" s="5">
        <v>0.16893482737195742</v>
      </c>
      <c r="E36" s="5">
        <v>0.19020699999999999</v>
      </c>
      <c r="F36" s="8">
        <v>0.18045775503250541</v>
      </c>
      <c r="G36" s="9">
        <f t="shared" si="0"/>
        <v>-5.1255973584014125E-2</v>
      </c>
      <c r="H36" s="31">
        <v>800155.69688716903</v>
      </c>
      <c r="I36" s="31">
        <v>1266498.9961350185</v>
      </c>
      <c r="J36" s="31">
        <v>17571.281901655893</v>
      </c>
      <c r="K36" s="31">
        <v>27812.100789667533</v>
      </c>
      <c r="L36" s="34">
        <f t="shared" si="1"/>
        <v>1294311.0969246861</v>
      </c>
      <c r="M36" s="34">
        <v>32660.26685241668</v>
      </c>
      <c r="N36" s="31">
        <v>51695.183003765284</v>
      </c>
      <c r="O36" s="36">
        <f t="shared" si="2"/>
        <v>1346006.2799284514</v>
      </c>
    </row>
    <row r="37" spans="1:15" ht="16.5" x14ac:dyDescent="0.3">
      <c r="A37" s="3" t="s">
        <v>119</v>
      </c>
      <c r="B37" s="5">
        <v>2.2818000000000001E-2</v>
      </c>
      <c r="C37" s="5">
        <v>0.20738099999999998</v>
      </c>
      <c r="D37" s="5">
        <v>0.19228532643544488</v>
      </c>
      <c r="E37" s="5">
        <v>0.23019899999999999</v>
      </c>
      <c r="F37" s="8">
        <v>0.21510324020778165</v>
      </c>
      <c r="G37" s="9">
        <f t="shared" si="0"/>
        <v>-6.5576999866282404E-2</v>
      </c>
      <c r="H37" s="31">
        <v>1238963.4517192692</v>
      </c>
      <c r="I37" s="31">
        <v>1961050.7979320169</v>
      </c>
      <c r="J37" s="31">
        <v>27207.424955792958</v>
      </c>
      <c r="K37" s="31">
        <v>43064.339262949252</v>
      </c>
      <c r="L37" s="34">
        <f t="shared" si="1"/>
        <v>2004115.1371949662</v>
      </c>
      <c r="M37" s="34">
        <v>50571.253958401154</v>
      </c>
      <c r="N37" s="31">
        <v>80044.97452279678</v>
      </c>
      <c r="O37" s="36">
        <f t="shared" si="2"/>
        <v>2084160.1117177629</v>
      </c>
    </row>
    <row r="38" spans="1:15" ht="16.5" x14ac:dyDescent="0.3">
      <c r="A38" s="3" t="s">
        <v>120</v>
      </c>
      <c r="B38" s="5">
        <v>0.179813</v>
      </c>
      <c r="C38" s="5">
        <v>0.380691</v>
      </c>
      <c r="D38" s="5">
        <v>0.32382437030129629</v>
      </c>
      <c r="E38" s="5">
        <v>0.560504</v>
      </c>
      <c r="F38" s="8">
        <v>0.50363716841007378</v>
      </c>
      <c r="G38" s="9">
        <f t="shared" si="0"/>
        <v>-0.10145660261108969</v>
      </c>
      <c r="H38" s="31">
        <v>4667265.969038032</v>
      </c>
      <c r="I38" s="31">
        <v>7387421.8323728712</v>
      </c>
      <c r="J38" s="31">
        <v>102492.36038812681</v>
      </c>
      <c r="K38" s="31">
        <v>162226.51672425112</v>
      </c>
      <c r="L38" s="34">
        <f t="shared" si="1"/>
        <v>7549648.3490971224</v>
      </c>
      <c r="M38" s="34">
        <v>190505.61361119733</v>
      </c>
      <c r="N38" s="31">
        <v>301535.27536615124</v>
      </c>
      <c r="O38" s="36">
        <f t="shared" si="2"/>
        <v>7851183.6244632732</v>
      </c>
    </row>
    <row r="39" spans="1:15" ht="16.5" x14ac:dyDescent="0.3">
      <c r="A39" s="3" t="s">
        <v>173</v>
      </c>
      <c r="B39" s="5">
        <v>0.583345</v>
      </c>
      <c r="C39" s="5">
        <v>0.19917399999999996</v>
      </c>
      <c r="D39" s="5">
        <v>0.19300861975240452</v>
      </c>
      <c r="E39" s="5">
        <v>0.78251899999999996</v>
      </c>
      <c r="F39" s="8">
        <v>0.77635330853844253</v>
      </c>
      <c r="G39" s="9">
        <f t="shared" si="0"/>
        <v>-7.879286588002854E-3</v>
      </c>
      <c r="H39" s="31">
        <v>506040.53592485934</v>
      </c>
      <c r="I39" s="31">
        <v>800968.90298443404</v>
      </c>
      <c r="J39" s="31">
        <v>11112.563398588914</v>
      </c>
      <c r="K39" s="31">
        <v>17589.139768112167</v>
      </c>
      <c r="L39" s="34">
        <f t="shared" si="1"/>
        <v>818558.04275254626</v>
      </c>
      <c r="M39" s="34">
        <v>20655.253728420939</v>
      </c>
      <c r="N39" s="31">
        <v>32693.459802546469</v>
      </c>
      <c r="O39" s="36">
        <f t="shared" si="2"/>
        <v>851251.50255509268</v>
      </c>
    </row>
    <row r="40" spans="1:15" ht="16.5" x14ac:dyDescent="0.3">
      <c r="A40" s="3" t="s">
        <v>114</v>
      </c>
      <c r="B40" s="5">
        <v>0.109527</v>
      </c>
      <c r="C40" s="5">
        <v>0.18707000000000001</v>
      </c>
      <c r="D40" s="5">
        <v>0.15868513218066324</v>
      </c>
      <c r="E40" s="5">
        <v>0.296597</v>
      </c>
      <c r="F40" s="8">
        <v>0.26821202466347238</v>
      </c>
      <c r="G40" s="9">
        <f t="shared" si="0"/>
        <v>-9.5702166025036006E-2</v>
      </c>
      <c r="H40" s="31">
        <v>2329657.3013859913</v>
      </c>
      <c r="I40" s="31">
        <v>3687418.1425218661</v>
      </c>
      <c r="J40" s="31">
        <v>51158.874874169007</v>
      </c>
      <c r="K40" s="31">
        <v>80975.070131467888</v>
      </c>
      <c r="L40" s="34">
        <f t="shared" si="1"/>
        <v>3768393.2126533343</v>
      </c>
      <c r="M40" s="34">
        <v>95090.529798073112</v>
      </c>
      <c r="N40" s="31">
        <v>150510.78308849302</v>
      </c>
      <c r="O40" s="36">
        <f t="shared" si="2"/>
        <v>3918903.9957418274</v>
      </c>
    </row>
    <row r="41" spans="1:15" ht="16.5" x14ac:dyDescent="0.3">
      <c r="A41" s="3" t="s">
        <v>121</v>
      </c>
      <c r="B41" s="5">
        <v>9.6050000000000007E-3</v>
      </c>
      <c r="C41" s="5">
        <v>0.17335200000000001</v>
      </c>
      <c r="D41" s="5">
        <v>0.1672739444542875</v>
      </c>
      <c r="E41" s="5">
        <v>0.18295700000000001</v>
      </c>
      <c r="F41" s="8">
        <v>0.17687887354948886</v>
      </c>
      <c r="G41" s="9">
        <f t="shared" si="0"/>
        <v>-3.3221611911603E-2</v>
      </c>
      <c r="H41" s="31">
        <v>498853.75964934006</v>
      </c>
      <c r="I41" s="31">
        <v>789593.56069317542</v>
      </c>
      <c r="J41" s="31">
        <v>10954.743023888615</v>
      </c>
      <c r="K41" s="31">
        <v>17339.339201915904</v>
      </c>
      <c r="L41" s="34">
        <f t="shared" si="1"/>
        <v>806932.89989509131</v>
      </c>
      <c r="M41" s="34">
        <v>20361.90828092827</v>
      </c>
      <c r="N41" s="31">
        <v>32229.148023956917</v>
      </c>
      <c r="O41" s="36">
        <f t="shared" si="2"/>
        <v>839162.04791904823</v>
      </c>
    </row>
    <row r="42" spans="1:15" ht="16.5" x14ac:dyDescent="0.3">
      <c r="A42" s="3" t="s">
        <v>132</v>
      </c>
      <c r="B42" s="5">
        <v>4.9431640000000003</v>
      </c>
      <c r="C42" s="5">
        <v>0.37329599999999985</v>
      </c>
      <c r="D42" s="5">
        <v>0.33253419799258432</v>
      </c>
      <c r="E42" s="5">
        <v>5.3164600000000002</v>
      </c>
      <c r="F42" s="8">
        <v>5.2756960831432469</v>
      </c>
      <c r="G42" s="9">
        <f t="shared" si="0"/>
        <v>-7.6674924398477673E-3</v>
      </c>
      <c r="H42" s="31">
        <v>3345641.6788291931</v>
      </c>
      <c r="I42" s="31">
        <v>5295534.1618496925</v>
      </c>
      <c r="J42" s="31">
        <v>73469.717592883855</v>
      </c>
      <c r="K42" s="31">
        <v>116289.02217368293</v>
      </c>
      <c r="L42" s="34">
        <f t="shared" si="1"/>
        <v>5411823.1840233756</v>
      </c>
      <c r="M42" s="34">
        <v>136560.36000020802</v>
      </c>
      <c r="N42" s="31">
        <v>216149.88123553732</v>
      </c>
      <c r="O42" s="36">
        <f t="shared" si="2"/>
        <v>5627973.0652589127</v>
      </c>
    </row>
    <row r="43" spans="1:15" ht="16.5" x14ac:dyDescent="0.3">
      <c r="A43" s="3" t="s">
        <v>152</v>
      </c>
      <c r="B43" s="5">
        <v>1.7444999999999999E-2</v>
      </c>
      <c r="C43" s="5">
        <v>0.18292</v>
      </c>
      <c r="D43" s="5">
        <v>0.18012476723250301</v>
      </c>
      <c r="E43" s="5">
        <v>0.20036499999999999</v>
      </c>
      <c r="F43" s="8">
        <v>0.19756968803345187</v>
      </c>
      <c r="G43" s="9">
        <f t="shared" si="0"/>
        <v>-1.3951099076925155E-2</v>
      </c>
      <c r="H43" s="31">
        <v>229421.33488981053</v>
      </c>
      <c r="I43" s="31">
        <v>363131.6898202044</v>
      </c>
      <c r="J43" s="31">
        <v>5038.0531755078118</v>
      </c>
      <c r="K43" s="31">
        <v>7974.3096425835174</v>
      </c>
      <c r="L43" s="34">
        <f t="shared" si="1"/>
        <v>371105.99946278794</v>
      </c>
      <c r="M43" s="34">
        <v>9364.3800178997917</v>
      </c>
      <c r="N43" s="31">
        <v>14822.08767398091</v>
      </c>
      <c r="O43" s="36">
        <f t="shared" si="2"/>
        <v>385928.08713676885</v>
      </c>
    </row>
    <row r="44" spans="1:15" ht="16.5" x14ac:dyDescent="0.3">
      <c r="A44" s="3" t="s">
        <v>103</v>
      </c>
      <c r="B44" s="5">
        <v>0.224327</v>
      </c>
      <c r="C44" s="5">
        <v>0.36565600000000004</v>
      </c>
      <c r="D44" s="5">
        <v>0.29758823418810182</v>
      </c>
      <c r="E44" s="5">
        <v>0.58998300000000004</v>
      </c>
      <c r="F44" s="8">
        <v>0.52191502496990061</v>
      </c>
      <c r="G44" s="9">
        <f t="shared" si="0"/>
        <v>-0.11537277350381181</v>
      </c>
      <c r="H44" s="31">
        <v>5586584.2101108283</v>
      </c>
      <c r="I44" s="31">
        <v>8842533.1737990752</v>
      </c>
      <c r="J44" s="31">
        <v>122680.43132740329</v>
      </c>
      <c r="K44" s="31">
        <v>194180.5122753215</v>
      </c>
      <c r="L44" s="34">
        <f t="shared" si="1"/>
        <v>9036713.6860743966</v>
      </c>
      <c r="M44" s="34">
        <v>228029.78446011827</v>
      </c>
      <c r="N44" s="31">
        <v>360929.12195855856</v>
      </c>
      <c r="O44" s="36">
        <f t="shared" si="2"/>
        <v>9397642.808032956</v>
      </c>
    </row>
    <row r="45" spans="1:15" ht="16.5" x14ac:dyDescent="0.3">
      <c r="A45" s="3" t="s">
        <v>188</v>
      </c>
      <c r="B45" s="5">
        <v>1.451851</v>
      </c>
      <c r="C45" s="5">
        <v>0.15984700000000007</v>
      </c>
      <c r="D45" s="5">
        <v>0.15530564325750201</v>
      </c>
      <c r="E45" s="5">
        <v>1.6116980000000001</v>
      </c>
      <c r="F45" s="8">
        <v>1.6071559990026498</v>
      </c>
      <c r="G45" s="9">
        <f t="shared" si="0"/>
        <v>-2.8181464501105813E-3</v>
      </c>
      <c r="H45" s="31">
        <v>372778.40339578688</v>
      </c>
      <c r="I45" s="31">
        <v>590039.50795860402</v>
      </c>
      <c r="J45" s="31">
        <v>8186.1498185899109</v>
      </c>
      <c r="K45" s="31">
        <v>12957.16642122084</v>
      </c>
      <c r="L45" s="34">
        <f t="shared" si="1"/>
        <v>602996.67437982489</v>
      </c>
      <c r="M45" s="34">
        <v>15215.841340740211</v>
      </c>
      <c r="N45" s="31">
        <v>24083.872499272598</v>
      </c>
      <c r="O45" s="36">
        <f t="shared" si="2"/>
        <v>627080.54687909747</v>
      </c>
    </row>
    <row r="46" spans="1:15" ht="16.5" x14ac:dyDescent="0.3">
      <c r="A46" s="3" t="s">
        <v>104</v>
      </c>
      <c r="B46" s="5">
        <v>0.111676</v>
      </c>
      <c r="C46" s="5">
        <v>0.28784900000000002</v>
      </c>
      <c r="D46" s="5">
        <v>0.24853595159627684</v>
      </c>
      <c r="E46" s="5">
        <v>0.39952500000000002</v>
      </c>
      <c r="F46" s="8">
        <v>0.36021180719946366</v>
      </c>
      <c r="G46" s="9">
        <f t="shared" si="0"/>
        <v>-9.8399831801605275E-2</v>
      </c>
      <c r="H46" s="31">
        <v>3226575.5232383683</v>
      </c>
      <c r="I46" s="31">
        <v>5107074.3819392584</v>
      </c>
      <c r="J46" s="31">
        <v>70855.045232276781</v>
      </c>
      <c r="K46" s="31">
        <v>112150.47772188007</v>
      </c>
      <c r="L46" s="34">
        <f t="shared" si="1"/>
        <v>5219224.8596611386</v>
      </c>
      <c r="M46" s="34">
        <v>131700.39033453376</v>
      </c>
      <c r="N46" s="31">
        <v>208457.44496748559</v>
      </c>
      <c r="O46" s="36">
        <f t="shared" si="2"/>
        <v>5427682.3046286246</v>
      </c>
    </row>
    <row r="47" spans="1:15" ht="16.5" x14ac:dyDescent="0.3">
      <c r="A47" s="3" t="s">
        <v>178</v>
      </c>
      <c r="B47" s="5">
        <v>1.4966999999999999E-2</v>
      </c>
      <c r="C47" s="5">
        <v>0.19494</v>
      </c>
      <c r="D47" s="5">
        <v>0.18636677460991913</v>
      </c>
      <c r="E47" s="5">
        <v>0.20990700000000001</v>
      </c>
      <c r="F47" s="8">
        <v>0.20133369390200451</v>
      </c>
      <c r="G47" s="9">
        <f t="shared" si="0"/>
        <v>-4.0843354904769757E-2</v>
      </c>
      <c r="H47" s="31">
        <v>703642.15263241343</v>
      </c>
      <c r="I47" s="31">
        <v>1113735.8434291058</v>
      </c>
      <c r="J47" s="31">
        <v>15451.861018913158</v>
      </c>
      <c r="K47" s="31">
        <v>24457.448150407778</v>
      </c>
      <c r="L47" s="34">
        <f t="shared" si="1"/>
        <v>1138193.2915795136</v>
      </c>
      <c r="M47" s="34">
        <v>28720.835911044269</v>
      </c>
      <c r="N47" s="31">
        <v>45459.789877151161</v>
      </c>
      <c r="O47" s="36">
        <f t="shared" si="2"/>
        <v>1183653.0814566647</v>
      </c>
    </row>
    <row r="48" spans="1:15" ht="16.5" x14ac:dyDescent="0.3">
      <c r="A48" s="3" t="s">
        <v>199</v>
      </c>
      <c r="B48" s="5">
        <v>0.14207700000000001</v>
      </c>
      <c r="C48" s="5">
        <v>0.28215299999999999</v>
      </c>
      <c r="D48" s="5">
        <v>0.23312408215436242</v>
      </c>
      <c r="E48" s="5">
        <v>0.42423</v>
      </c>
      <c r="F48" s="8">
        <v>0.37520093174891272</v>
      </c>
      <c r="G48" s="9">
        <f t="shared" si="0"/>
        <v>-0.11557190262613981</v>
      </c>
      <c r="H48" s="31">
        <v>4023992.4635168053</v>
      </c>
      <c r="I48" s="31">
        <v>6369238.4311269382</v>
      </c>
      <c r="J48" s="31">
        <v>88366.184508417035</v>
      </c>
      <c r="K48" s="31">
        <v>139867.38381989347</v>
      </c>
      <c r="L48" s="34">
        <f t="shared" si="1"/>
        <v>6509105.8149468321</v>
      </c>
      <c r="M48" s="34">
        <v>164248.86829132331</v>
      </c>
      <c r="N48" s="31">
        <v>259975.68675263354</v>
      </c>
      <c r="O48" s="36">
        <f t="shared" si="2"/>
        <v>6769081.5016994653</v>
      </c>
    </row>
    <row r="49" spans="1:15" ht="16.5" x14ac:dyDescent="0.3">
      <c r="A49" s="3" t="s">
        <v>179</v>
      </c>
      <c r="B49" s="5">
        <v>2.3498999999999999E-2</v>
      </c>
      <c r="C49" s="5">
        <v>0.27743800000000002</v>
      </c>
      <c r="D49" s="5">
        <v>0.26538893514154538</v>
      </c>
      <c r="E49" s="5">
        <v>0.30093700000000001</v>
      </c>
      <c r="F49" s="8">
        <v>0.28888781933612301</v>
      </c>
      <c r="G49" s="9">
        <f t="shared" si="0"/>
        <v>-4.0038880775301822E-2</v>
      </c>
      <c r="H49" s="31">
        <v>988919.71462089568</v>
      </c>
      <c r="I49" s="31">
        <v>1565277.6462105289</v>
      </c>
      <c r="J49" s="31">
        <v>21716.507363890065</v>
      </c>
      <c r="K49" s="31">
        <v>34373.228714015982</v>
      </c>
      <c r="L49" s="34">
        <f t="shared" si="1"/>
        <v>1599650.8749245449</v>
      </c>
      <c r="M49" s="34">
        <v>40365.121314244112</v>
      </c>
      <c r="N49" s="31">
        <v>63890.54757997585</v>
      </c>
      <c r="O49" s="36">
        <f t="shared" si="2"/>
        <v>1663541.4225045207</v>
      </c>
    </row>
    <row r="50" spans="1:15" ht="16.5" x14ac:dyDescent="0.3">
      <c r="A50" s="3" t="s">
        <v>122</v>
      </c>
      <c r="B50" s="5">
        <v>2.9374000000000001E-2</v>
      </c>
      <c r="C50" s="5">
        <v>0.21418499999999999</v>
      </c>
      <c r="D50" s="5">
        <v>0.19753083684957376</v>
      </c>
      <c r="E50" s="5">
        <v>0.243559</v>
      </c>
      <c r="F50" s="8">
        <v>0.22690474589108336</v>
      </c>
      <c r="G50" s="9">
        <f t="shared" si="0"/>
        <v>-6.8378725930540951E-2</v>
      </c>
      <c r="H50" s="31">
        <v>1366874.7012806684</v>
      </c>
      <c r="I50" s="31">
        <v>2163510.7314101029</v>
      </c>
      <c r="J50" s="31">
        <v>30016.334063332994</v>
      </c>
      <c r="K50" s="31">
        <v>47510.324686503147</v>
      </c>
      <c r="L50" s="34">
        <f t="shared" si="1"/>
        <v>2211021.056096606</v>
      </c>
      <c r="M50" s="34">
        <v>55792.257271073409</v>
      </c>
      <c r="N50" s="31">
        <v>88308.860514037107</v>
      </c>
      <c r="O50" s="36">
        <f t="shared" si="2"/>
        <v>2299329.9166106433</v>
      </c>
    </row>
    <row r="51" spans="1:15" ht="16.5" x14ac:dyDescent="0.3">
      <c r="A51" s="3" t="s">
        <v>123</v>
      </c>
      <c r="B51" s="5">
        <v>1.4518E-2</v>
      </c>
      <c r="C51" s="5">
        <v>0.196857</v>
      </c>
      <c r="D51" s="5">
        <v>0.18618251588472901</v>
      </c>
      <c r="E51" s="5">
        <v>0.21137500000000001</v>
      </c>
      <c r="F51" s="8">
        <v>0.2007004354306664</v>
      </c>
      <c r="G51" s="9">
        <f t="shared" si="0"/>
        <v>-5.0500601155924807E-2</v>
      </c>
      <c r="H51" s="31">
        <v>876100.01394161768</v>
      </c>
      <c r="I51" s="31">
        <v>1386704.8531773407</v>
      </c>
      <c r="J51" s="31">
        <v>19239.006082066975</v>
      </c>
      <c r="K51" s="31">
        <v>30451.800798725359</v>
      </c>
      <c r="L51" s="34">
        <f t="shared" si="1"/>
        <v>1417156.653976066</v>
      </c>
      <c r="M51" s="34">
        <v>35760.115632562898</v>
      </c>
      <c r="N51" s="31">
        <v>56601.672307657791</v>
      </c>
      <c r="O51" s="36">
        <f t="shared" si="2"/>
        <v>1473758.3262837238</v>
      </c>
    </row>
    <row r="52" spans="1:15" ht="16.5" x14ac:dyDescent="0.3">
      <c r="A52" s="3" t="s">
        <v>105</v>
      </c>
      <c r="B52" s="5">
        <v>0.18562600000000001</v>
      </c>
      <c r="C52" s="5">
        <v>0.208227</v>
      </c>
      <c r="D52" s="5">
        <v>0.162466383123751</v>
      </c>
      <c r="E52" s="5">
        <v>0.39385300000000001</v>
      </c>
      <c r="F52" s="8">
        <v>0.34809224358526375</v>
      </c>
      <c r="G52" s="9">
        <f t="shared" si="0"/>
        <v>-0.11618740092048618</v>
      </c>
      <c r="H52" s="31">
        <v>3755750.3233531974</v>
      </c>
      <c r="I52" s="31">
        <v>5944660.561394888</v>
      </c>
      <c r="J52" s="31">
        <v>82475.633105665562</v>
      </c>
      <c r="K52" s="31">
        <v>130543.72660256759</v>
      </c>
      <c r="L52" s="34">
        <f t="shared" si="1"/>
        <v>6075204.2879974553</v>
      </c>
      <c r="M52" s="34">
        <v>153299.92433842854</v>
      </c>
      <c r="N52" s="31">
        <v>242645.52641130789</v>
      </c>
      <c r="O52" s="36">
        <f t="shared" si="2"/>
        <v>6317849.8144087633</v>
      </c>
    </row>
    <row r="53" spans="1:15" ht="16.5" x14ac:dyDescent="0.3">
      <c r="A53" s="3" t="s">
        <v>106</v>
      </c>
      <c r="B53" s="5">
        <v>2.8529100000000001</v>
      </c>
      <c r="C53" s="5">
        <v>0.46050600000000008</v>
      </c>
      <c r="D53" s="5">
        <v>0.31997050351880862</v>
      </c>
      <c r="E53" s="5">
        <v>3.3134160000000001</v>
      </c>
      <c r="F53" s="8">
        <v>3.1728792316181087</v>
      </c>
      <c r="G53" s="9">
        <f t="shared" si="0"/>
        <v>-4.241446542839522E-2</v>
      </c>
      <c r="H53" s="31">
        <v>11534359.452225506</v>
      </c>
      <c r="I53" s="31">
        <v>18256765.182244267</v>
      </c>
      <c r="J53" s="31">
        <v>253292.55578450672</v>
      </c>
      <c r="K53" s="31">
        <v>400915.43293078203</v>
      </c>
      <c r="L53" s="34">
        <f t="shared" si="1"/>
        <v>18657680.61517505</v>
      </c>
      <c r="M53" s="34">
        <v>470802.44400797039</v>
      </c>
      <c r="N53" s="31">
        <v>745193.49800753675</v>
      </c>
      <c r="O53" s="36">
        <f t="shared" si="2"/>
        <v>19402874.113182586</v>
      </c>
    </row>
    <row r="54" spans="1:15" ht="16.5" x14ac:dyDescent="0.3">
      <c r="A54" s="3" t="s">
        <v>144</v>
      </c>
      <c r="B54" s="5">
        <v>0.43456800000000001</v>
      </c>
      <c r="C54" s="5">
        <v>0.43034599999999995</v>
      </c>
      <c r="D54" s="5">
        <v>0.39182080657737123</v>
      </c>
      <c r="E54" s="5">
        <v>0.86491399999999996</v>
      </c>
      <c r="F54" s="8">
        <v>0.82638847530599169</v>
      </c>
      <c r="G54" s="9">
        <f t="shared" si="0"/>
        <v>-4.4542607350566921E-2</v>
      </c>
      <c r="H54" s="31">
        <v>3161928.7608689666</v>
      </c>
      <c r="I54" s="31">
        <v>5004750.4717768449</v>
      </c>
      <c r="J54" s="31">
        <v>69435.413415567251</v>
      </c>
      <c r="K54" s="31">
        <v>109903.46220010283</v>
      </c>
      <c r="L54" s="34">
        <f t="shared" si="1"/>
        <v>5114653.9339769473</v>
      </c>
      <c r="M54" s="34">
        <v>129061.67824594444</v>
      </c>
      <c r="N54" s="31">
        <v>204280.85005690911</v>
      </c>
      <c r="O54" s="36">
        <f t="shared" si="2"/>
        <v>5318934.7840338564</v>
      </c>
    </row>
    <row r="55" spans="1:15" ht="16.5" x14ac:dyDescent="0.3">
      <c r="A55" s="3" t="s">
        <v>107</v>
      </c>
      <c r="B55" s="5">
        <v>1.2283310000000001</v>
      </c>
      <c r="C55" s="5">
        <v>0.7688299999999999</v>
      </c>
      <c r="D55" s="5">
        <v>0.53821039343253596</v>
      </c>
      <c r="E55" s="5">
        <v>1.997161</v>
      </c>
      <c r="F55" s="8">
        <v>1.7665406852857173</v>
      </c>
      <c r="G55" s="9">
        <f t="shared" si="0"/>
        <v>-0.11547407280348587</v>
      </c>
      <c r="H55" s="31">
        <v>18927841.002231747</v>
      </c>
      <c r="I55" s="31">
        <v>29959283.826370213</v>
      </c>
      <c r="J55" s="31">
        <v>415652.14286893141</v>
      </c>
      <c r="K55" s="31">
        <v>657900.73573531338</v>
      </c>
      <c r="L55" s="34">
        <f t="shared" si="1"/>
        <v>30617184.562105525</v>
      </c>
      <c r="M55" s="34">
        <v>772585.06122986972</v>
      </c>
      <c r="N55" s="31">
        <v>1222859.7612728341</v>
      </c>
      <c r="O55" s="36">
        <f t="shared" si="2"/>
        <v>31840044.323378358</v>
      </c>
    </row>
    <row r="56" spans="1:15" ht="16.5" x14ac:dyDescent="0.3">
      <c r="A56" s="3" t="s">
        <v>108</v>
      </c>
      <c r="B56" s="5">
        <v>4.6640000000000001E-2</v>
      </c>
      <c r="C56" s="5">
        <v>0.21442800000000001</v>
      </c>
      <c r="D56" s="5">
        <v>0.19921357580814403</v>
      </c>
      <c r="E56" s="5">
        <v>0.26106800000000002</v>
      </c>
      <c r="F56" s="8">
        <v>0.24585347725374376</v>
      </c>
      <c r="G56" s="9">
        <f t="shared" si="0"/>
        <v>-5.8278007056614567E-2</v>
      </c>
      <c r="H56" s="31">
        <v>1248710.7556971051</v>
      </c>
      <c r="I56" s="31">
        <v>1976478.9836600914</v>
      </c>
      <c r="J56" s="31">
        <v>27421.474079784704</v>
      </c>
      <c r="K56" s="31">
        <v>43403.139576080503</v>
      </c>
      <c r="L56" s="34">
        <f t="shared" si="1"/>
        <v>2019882.1232361719</v>
      </c>
      <c r="M56" s="34">
        <v>50969.113462802954</v>
      </c>
      <c r="N56" s="31">
        <v>80674.712791096215</v>
      </c>
      <c r="O56" s="36">
        <f t="shared" si="2"/>
        <v>2100556.8360272683</v>
      </c>
    </row>
    <row r="57" spans="1:15" ht="16.5" x14ac:dyDescent="0.3">
      <c r="A57" s="3" t="s">
        <v>180</v>
      </c>
      <c r="B57" s="5">
        <v>0.10548100000000001</v>
      </c>
      <c r="C57" s="5">
        <v>0.23309200000000002</v>
      </c>
      <c r="D57" s="5">
        <v>0.21350344376892044</v>
      </c>
      <c r="E57" s="5">
        <v>0.33857300000000001</v>
      </c>
      <c r="F57" s="8">
        <v>0.31898431589882359</v>
      </c>
      <c r="G57" s="9">
        <f t="shared" si="0"/>
        <v>-5.7856604339910245E-2</v>
      </c>
      <c r="H57" s="31">
        <v>1607713.9542948045</v>
      </c>
      <c r="I57" s="31">
        <v>2544714.8812511093</v>
      </c>
      <c r="J57" s="31">
        <v>35305.122763030697</v>
      </c>
      <c r="K57" s="31">
        <v>55881.502452274777</v>
      </c>
      <c r="L57" s="34">
        <f t="shared" si="1"/>
        <v>2600596.3837033841</v>
      </c>
      <c r="M57" s="34">
        <v>65622.686901930021</v>
      </c>
      <c r="N57" s="31">
        <v>103868.61883043819</v>
      </c>
      <c r="O57" s="36">
        <f t="shared" si="2"/>
        <v>2704465.0025338223</v>
      </c>
    </row>
    <row r="58" spans="1:15" ht="16.5" x14ac:dyDescent="0.3">
      <c r="A58" s="3" t="s">
        <v>189</v>
      </c>
      <c r="B58" s="5">
        <v>0.130801</v>
      </c>
      <c r="C58" s="5">
        <v>0.361954</v>
      </c>
      <c r="D58" s="5">
        <v>0.3554213268039132</v>
      </c>
      <c r="E58" s="5">
        <v>0.492755</v>
      </c>
      <c r="F58" s="8">
        <v>0.48622213189379376</v>
      </c>
      <c r="G58" s="9">
        <f t="shared" si="0"/>
        <v>-1.3257842348035509E-2</v>
      </c>
      <c r="H58" s="31">
        <v>536176.04743978381</v>
      </c>
      <c r="I58" s="31">
        <v>848667.86361190444</v>
      </c>
      <c r="J58" s="31">
        <v>11774.334064147202</v>
      </c>
      <c r="K58" s="31">
        <v>18636.600764592906</v>
      </c>
      <c r="L58" s="34">
        <f t="shared" si="1"/>
        <v>867304.46437649732</v>
      </c>
      <c r="M58" s="34">
        <v>21885.30664392258</v>
      </c>
      <c r="N58" s="31">
        <v>34640.406863895027</v>
      </c>
      <c r="O58" s="36">
        <f t="shared" si="2"/>
        <v>901944.87124039233</v>
      </c>
    </row>
    <row r="59" spans="1:15" ht="16.5" x14ac:dyDescent="0.3">
      <c r="A59" s="3" t="s">
        <v>184</v>
      </c>
      <c r="B59" s="5">
        <v>2.5326000000000001E-2</v>
      </c>
      <c r="C59" s="5">
        <v>0.21523300000000001</v>
      </c>
      <c r="D59" s="5">
        <v>0.20255008645444267</v>
      </c>
      <c r="E59" s="5">
        <v>0.240559</v>
      </c>
      <c r="F59" s="8">
        <v>0.22787599510661108</v>
      </c>
      <c r="G59" s="9">
        <f t="shared" si="0"/>
        <v>-5.2723052944969484E-2</v>
      </c>
      <c r="H59" s="31">
        <v>1040939.9551379792</v>
      </c>
      <c r="I59" s="31">
        <v>1647616.0994014444</v>
      </c>
      <c r="J59" s="31">
        <v>22858.862925780937</v>
      </c>
      <c r="K59" s="31">
        <v>36181.367027587294</v>
      </c>
      <c r="L59" s="34">
        <f t="shared" si="1"/>
        <v>1683797.4664290317</v>
      </c>
      <c r="M59" s="34">
        <v>42488.451740590506</v>
      </c>
      <c r="N59" s="31">
        <v>67251.388306214983</v>
      </c>
      <c r="O59" s="36">
        <f t="shared" si="2"/>
        <v>1751048.8547352466</v>
      </c>
    </row>
    <row r="60" spans="1:15" ht="16.5" x14ac:dyDescent="0.3">
      <c r="A60" s="3" t="s">
        <v>145</v>
      </c>
      <c r="B60" s="5">
        <v>1.3554600000000001</v>
      </c>
      <c r="C60" s="5">
        <v>0.45406099999999983</v>
      </c>
      <c r="D60" s="5">
        <v>0.39604566527745771</v>
      </c>
      <c r="E60" s="5">
        <v>1.8095209999999999</v>
      </c>
      <c r="F60" s="8">
        <v>1.7515049631579551</v>
      </c>
      <c r="G60" s="9">
        <f t="shared" si="0"/>
        <v>-3.2061543824053351E-2</v>
      </c>
      <c r="H60" s="31">
        <v>4761585.3888947666</v>
      </c>
      <c r="I60" s="31">
        <v>7536712.0905430084</v>
      </c>
      <c r="J60" s="31">
        <v>104563.59867531387</v>
      </c>
      <c r="K60" s="31">
        <v>165504.90519499988</v>
      </c>
      <c r="L60" s="34">
        <f t="shared" si="1"/>
        <v>7702216.9957380081</v>
      </c>
      <c r="M60" s="34">
        <v>194355.48612209782</v>
      </c>
      <c r="N60" s="31">
        <v>307628.91400332114</v>
      </c>
      <c r="O60" s="36">
        <f t="shared" si="2"/>
        <v>8009845.909741329</v>
      </c>
    </row>
    <row r="61" spans="1:15" ht="16.5" x14ac:dyDescent="0.3">
      <c r="A61" s="3" t="s">
        <v>175</v>
      </c>
      <c r="B61" s="5">
        <v>1.8766000000000001E-2</v>
      </c>
      <c r="C61" s="5">
        <v>0.19215099999999999</v>
      </c>
      <c r="D61" s="5">
        <v>0.18748401254755109</v>
      </c>
      <c r="E61" s="5">
        <v>0.21091699999999999</v>
      </c>
      <c r="F61" s="8">
        <v>0.2062499298688826</v>
      </c>
      <c r="G61" s="9">
        <f t="shared" si="0"/>
        <v>-2.21275199776092E-2</v>
      </c>
      <c r="H61" s="31">
        <v>383043.27828837186</v>
      </c>
      <c r="I61" s="31">
        <v>606286.91305424459</v>
      </c>
      <c r="J61" s="31">
        <v>8411.5647111220751</v>
      </c>
      <c r="K61" s="31">
        <v>13313.956651192952</v>
      </c>
      <c r="L61" s="34">
        <f t="shared" si="1"/>
        <v>619600.86970543757</v>
      </c>
      <c r="M61" s="34">
        <v>15634.82673883508</v>
      </c>
      <c r="N61" s="31">
        <v>24747.049163697709</v>
      </c>
      <c r="O61" s="36">
        <f t="shared" si="2"/>
        <v>644347.91886913532</v>
      </c>
    </row>
    <row r="62" spans="1:15" ht="16.5" x14ac:dyDescent="0.3">
      <c r="A62" s="3" t="s">
        <v>167</v>
      </c>
      <c r="B62" s="5">
        <v>0.60394099999999995</v>
      </c>
      <c r="C62" s="5">
        <v>0.21071800000000007</v>
      </c>
      <c r="D62" s="5">
        <v>0.20389339629752884</v>
      </c>
      <c r="E62" s="5">
        <v>0.81465900000000002</v>
      </c>
      <c r="F62" s="8">
        <v>0.80783407246398597</v>
      </c>
      <c r="G62" s="9">
        <f t="shared" si="0"/>
        <v>-8.3776494656219169E-3</v>
      </c>
      <c r="H62" s="31">
        <v>560146.41820894927</v>
      </c>
      <c r="I62" s="31">
        <v>886608.54270003084</v>
      </c>
      <c r="J62" s="31">
        <v>12300.719296060037</v>
      </c>
      <c r="K62" s="31">
        <v>19469.771571713853</v>
      </c>
      <c r="L62" s="34">
        <f t="shared" si="1"/>
        <v>906078.31427174469</v>
      </c>
      <c r="M62" s="34">
        <v>22863.714607420377</v>
      </c>
      <c r="N62" s="31">
        <v>36189.046345437331</v>
      </c>
      <c r="O62" s="36">
        <f t="shared" si="2"/>
        <v>942267.36061718198</v>
      </c>
    </row>
    <row r="63" spans="1:15" ht="16.5" x14ac:dyDescent="0.3">
      <c r="A63" s="3" t="s">
        <v>124</v>
      </c>
      <c r="B63" s="5">
        <v>1.6146000000000001E-2</v>
      </c>
      <c r="C63" s="5">
        <v>0.20335900000000001</v>
      </c>
      <c r="D63" s="5">
        <v>0.19151552980063505</v>
      </c>
      <c r="E63" s="5">
        <v>0.21950500000000001</v>
      </c>
      <c r="F63" s="8">
        <v>0.20766144655613691</v>
      </c>
      <c r="G63" s="9">
        <f t="shared" si="0"/>
        <v>-5.3955734237776332E-2</v>
      </c>
      <c r="H63" s="31">
        <v>972043.14704281092</v>
      </c>
      <c r="I63" s="31">
        <v>1538565.1501563226</v>
      </c>
      <c r="J63" s="31">
        <v>21345.900833685475</v>
      </c>
      <c r="K63" s="31">
        <v>33786.626881033735</v>
      </c>
      <c r="L63" s="34">
        <f t="shared" si="1"/>
        <v>1572351.7770373563</v>
      </c>
      <c r="M63" s="34">
        <v>39676.263879625709</v>
      </c>
      <c r="N63" s="31">
        <v>62800.213220277634</v>
      </c>
      <c r="O63" s="36">
        <f t="shared" si="2"/>
        <v>1635151.9902576338</v>
      </c>
    </row>
    <row r="64" spans="1:15" ht="16.5" x14ac:dyDescent="0.3">
      <c r="A64" s="3" t="s">
        <v>176</v>
      </c>
      <c r="B64" s="5">
        <v>1.433521</v>
      </c>
      <c r="C64" s="5">
        <v>0.10790600000000006</v>
      </c>
      <c r="D64" s="5">
        <v>0.10431027136341806</v>
      </c>
      <c r="E64" s="5">
        <v>1.5414270000000001</v>
      </c>
      <c r="F64" s="8">
        <v>1.5378306548987677</v>
      </c>
      <c r="G64" s="9">
        <f t="shared" si="0"/>
        <v>-2.3331270966658879E-3</v>
      </c>
      <c r="H64" s="31">
        <v>295165.01332338154</v>
      </c>
      <c r="I64" s="31">
        <v>467191.81594598555</v>
      </c>
      <c r="J64" s="31">
        <v>6481.7730808989145</v>
      </c>
      <c r="K64" s="31">
        <v>10259.45216920832</v>
      </c>
      <c r="L64" s="34">
        <f t="shared" si="1"/>
        <v>477451.26811519387</v>
      </c>
      <c r="M64" s="34">
        <v>12047.865356882103</v>
      </c>
      <c r="N64" s="31">
        <v>19069.550388032399</v>
      </c>
      <c r="O64" s="36">
        <f t="shared" si="2"/>
        <v>496520.81850322627</v>
      </c>
    </row>
    <row r="65" spans="1:15" ht="16.5" x14ac:dyDescent="0.3">
      <c r="A65" s="3" t="s">
        <v>174</v>
      </c>
      <c r="B65" s="5">
        <v>1.5973000000000001E-2</v>
      </c>
      <c r="C65" s="5">
        <v>0.19497799999999998</v>
      </c>
      <c r="D65" s="5">
        <v>0.1909010501972519</v>
      </c>
      <c r="E65" s="5">
        <v>0.210951</v>
      </c>
      <c r="F65" s="8">
        <v>0.2068739672684278</v>
      </c>
      <c r="G65" s="9">
        <f t="shared" si="0"/>
        <v>-1.932691824912991E-2</v>
      </c>
      <c r="H65" s="31">
        <v>334616.78083172813</v>
      </c>
      <c r="I65" s="31">
        <v>529636.69278614735</v>
      </c>
      <c r="J65" s="31">
        <v>7348.1271306226845</v>
      </c>
      <c r="K65" s="31">
        <v>11630.730957250724</v>
      </c>
      <c r="L65" s="34">
        <f t="shared" si="1"/>
        <v>541267.42374339805</v>
      </c>
      <c r="M65" s="34">
        <v>13658.183523252374</v>
      </c>
      <c r="N65" s="31">
        <v>21618.387257031809</v>
      </c>
      <c r="O65" s="36">
        <f t="shared" si="2"/>
        <v>562885.81100042991</v>
      </c>
    </row>
    <row r="66" spans="1:15" ht="16.5" x14ac:dyDescent="0.3">
      <c r="A66" s="3" t="s">
        <v>113</v>
      </c>
      <c r="B66" s="5">
        <v>0.39800200000000002</v>
      </c>
      <c r="C66" s="5">
        <v>0.19854999999999995</v>
      </c>
      <c r="D66" s="5">
        <v>0.15806321831611655</v>
      </c>
      <c r="E66" s="5">
        <v>0.59655199999999997</v>
      </c>
      <c r="F66" s="8">
        <v>0.55606499540833931</v>
      </c>
      <c r="G66" s="9">
        <f t="shared" si="0"/>
        <v>-6.7868357815681901E-2</v>
      </c>
      <c r="H66" s="31">
        <v>3322914.4904992059</v>
      </c>
      <c r="I66" s="31">
        <v>5259561.2114390684</v>
      </c>
      <c r="J66" s="31">
        <v>72970.632434167783</v>
      </c>
      <c r="K66" s="31">
        <v>115499.06235091493</v>
      </c>
      <c r="L66" s="34">
        <f t="shared" si="1"/>
        <v>5375060.2737899832</v>
      </c>
      <c r="M66" s="34">
        <v>135632.69549872354</v>
      </c>
      <c r="N66" s="31">
        <v>214681.5593021301</v>
      </c>
      <c r="O66" s="36">
        <f t="shared" si="2"/>
        <v>5589741.833092113</v>
      </c>
    </row>
    <row r="67" spans="1:15" ht="16.5" x14ac:dyDescent="0.3">
      <c r="A67" s="3" t="s">
        <v>135</v>
      </c>
      <c r="B67" s="5">
        <v>0.85968500000000003</v>
      </c>
      <c r="C67" s="5">
        <v>0.30000500000000008</v>
      </c>
      <c r="D67" s="5">
        <v>0.292519256178224</v>
      </c>
      <c r="E67" s="5">
        <v>1.1596900000000001</v>
      </c>
      <c r="F67" s="8">
        <v>1.152203794298428</v>
      </c>
      <c r="G67" s="9">
        <f t="shared" si="0"/>
        <v>-6.4553507416396094E-3</v>
      </c>
      <c r="H67" s="31">
        <v>614419.90227490664</v>
      </c>
      <c r="I67" s="31">
        <v>972513.46514661517</v>
      </c>
      <c r="J67" s="31">
        <v>13492.555699922144</v>
      </c>
      <c r="K67" s="31">
        <v>21356.228938599761</v>
      </c>
      <c r="L67" s="34">
        <f t="shared" si="1"/>
        <v>993869.69408521499</v>
      </c>
      <c r="M67" s="34">
        <v>25079.01655365387</v>
      </c>
      <c r="N67" s="31">
        <v>39695.461036922439</v>
      </c>
      <c r="O67" s="36">
        <f t="shared" si="2"/>
        <v>1033565.1551221374</v>
      </c>
    </row>
    <row r="68" spans="1:15" ht="16.5" x14ac:dyDescent="0.3">
      <c r="A68" s="3" t="s">
        <v>168</v>
      </c>
      <c r="B68" s="5">
        <v>1.834784</v>
      </c>
      <c r="C68" s="5">
        <v>0.32863199999999981</v>
      </c>
      <c r="D68" s="5">
        <v>0.3056704226059237</v>
      </c>
      <c r="E68" s="5">
        <v>2.1634159999999998</v>
      </c>
      <c r="F68" s="8">
        <v>2.1404535645699925</v>
      </c>
      <c r="G68" s="9">
        <f t="shared" si="0"/>
        <v>-1.0613971344395789E-2</v>
      </c>
      <c r="H68" s="31">
        <v>1884609.8938927352</v>
      </c>
      <c r="I68" s="31">
        <v>2982990.120556308</v>
      </c>
      <c r="J68" s="31">
        <v>41385.710117500275</v>
      </c>
      <c r="K68" s="31">
        <v>65505.951556750682</v>
      </c>
      <c r="L68" s="34">
        <f t="shared" si="1"/>
        <v>3048496.0721130585</v>
      </c>
      <c r="M68" s="34">
        <v>76924.85635819938</v>
      </c>
      <c r="N68" s="31">
        <v>121757.87004267005</v>
      </c>
      <c r="O68" s="36">
        <f t="shared" si="2"/>
        <v>3170253.9421557286</v>
      </c>
    </row>
    <row r="69" spans="1:15" ht="16.5" x14ac:dyDescent="0.3">
      <c r="A69" s="3" t="s">
        <v>157</v>
      </c>
      <c r="B69" s="5">
        <v>7.5913999999999995E-2</v>
      </c>
      <c r="C69" s="5">
        <v>0.21806200000000003</v>
      </c>
      <c r="D69" s="5">
        <v>0.20173704877945725</v>
      </c>
      <c r="E69" s="5">
        <v>0.29397600000000002</v>
      </c>
      <c r="F69" s="8">
        <v>0.27765093747852332</v>
      </c>
      <c r="G69" s="9">
        <f t="shared" si="0"/>
        <v>-5.553195676339806E-2</v>
      </c>
      <c r="H69" s="31">
        <v>1339856.7604108229</v>
      </c>
      <c r="I69" s="31">
        <v>2120746.3105325</v>
      </c>
      <c r="J69" s="31">
        <v>29423.024714573461</v>
      </c>
      <c r="K69" s="31">
        <v>46571.225336808173</v>
      </c>
      <c r="L69" s="34">
        <f t="shared" si="1"/>
        <v>2167317.5358693083</v>
      </c>
      <c r="M69" s="34">
        <v>54689.455451321439</v>
      </c>
      <c r="N69" s="31">
        <v>86563.328484351776</v>
      </c>
      <c r="O69" s="36">
        <f t="shared" si="2"/>
        <v>2253880.86435366</v>
      </c>
    </row>
    <row r="70" spans="1:15" ht="16.5" x14ac:dyDescent="0.3">
      <c r="A70" s="3" t="s">
        <v>169</v>
      </c>
      <c r="B70" s="5">
        <v>1.6747999999999999E-2</v>
      </c>
      <c r="C70" s="5">
        <v>0.32575300000000001</v>
      </c>
      <c r="D70" s="5">
        <v>0.31860194956406718</v>
      </c>
      <c r="E70" s="5">
        <v>0.342501</v>
      </c>
      <c r="F70" s="8">
        <v>0.33534981513359141</v>
      </c>
      <c r="G70" s="9">
        <f t="shared" ref="G70:G98" si="3">(F70/E70)-1</f>
        <v>-2.0879310911234072E-2</v>
      </c>
      <c r="H70" s="31">
        <v>586923.53402015567</v>
      </c>
      <c r="I70" s="31">
        <v>928991.78189487243</v>
      </c>
      <c r="J70" s="31">
        <v>12888.740167825716</v>
      </c>
      <c r="K70" s="31">
        <v>20400.500237015956</v>
      </c>
      <c r="L70" s="34">
        <f t="shared" si="1"/>
        <v>949392.28213188844</v>
      </c>
      <c r="M70" s="34">
        <v>23956.686576918699</v>
      </c>
      <c r="N70" s="31">
        <v>37919.019533853607</v>
      </c>
      <c r="O70" s="36">
        <f t="shared" si="2"/>
        <v>987311.30166574207</v>
      </c>
    </row>
    <row r="71" spans="1:15" ht="16.5" x14ac:dyDescent="0.3">
      <c r="A71" s="3" t="s">
        <v>170</v>
      </c>
      <c r="B71" s="5">
        <v>1.0196E-2</v>
      </c>
      <c r="C71" s="5">
        <v>0.21651599999999999</v>
      </c>
      <c r="D71" s="5">
        <v>0.21225164901958604</v>
      </c>
      <c r="E71" s="5">
        <v>0.226712</v>
      </c>
      <c r="F71" s="8">
        <v>0.22244755984783182</v>
      </c>
      <c r="G71" s="9">
        <f t="shared" si="3"/>
        <v>-1.8809944564770142E-2</v>
      </c>
      <c r="H71" s="31">
        <v>349997.98375859857</v>
      </c>
      <c r="I71" s="31">
        <v>553982.30219943298</v>
      </c>
      <c r="J71" s="31">
        <v>7685.8957094955258</v>
      </c>
      <c r="K71" s="31">
        <v>12165.356365446409</v>
      </c>
      <c r="L71" s="34">
        <f t="shared" ref="L71:L98" si="4">SUM(I71,K71)</f>
        <v>566147.65856487933</v>
      </c>
      <c r="M71" s="34">
        <v>14286.004076248617</v>
      </c>
      <c r="N71" s="31">
        <v>22612.111482474396</v>
      </c>
      <c r="O71" s="36">
        <f t="shared" ref="O71:O98" si="5">L71+N71</f>
        <v>588759.7700473537</v>
      </c>
    </row>
    <row r="72" spans="1:15" ht="16.5" x14ac:dyDescent="0.3">
      <c r="A72" s="3" t="s">
        <v>162</v>
      </c>
      <c r="B72" s="5">
        <v>0.84810600000000003</v>
      </c>
      <c r="C72" s="5">
        <v>0.21070999999999995</v>
      </c>
      <c r="D72" s="5">
        <v>0.18323561713128445</v>
      </c>
      <c r="E72" s="5">
        <v>1.058816</v>
      </c>
      <c r="F72" s="8">
        <v>1.031341203701241</v>
      </c>
      <c r="G72" s="9">
        <f t="shared" si="3"/>
        <v>-2.5948603250006586E-2</v>
      </c>
      <c r="H72" s="31">
        <v>2254955.625031963</v>
      </c>
      <c r="I72" s="31">
        <v>3569179.1566844378</v>
      </c>
      <c r="J72" s="31">
        <v>49518.438870464684</v>
      </c>
      <c r="K72" s="31">
        <v>78378.562276811906</v>
      </c>
      <c r="L72" s="34">
        <f t="shared" si="4"/>
        <v>3647557.7189612496</v>
      </c>
      <c r="M72" s="34">
        <v>92041.402367578354</v>
      </c>
      <c r="N72" s="31">
        <v>145684.57633294215</v>
      </c>
      <c r="O72" s="36">
        <f t="shared" si="5"/>
        <v>3793242.2952941917</v>
      </c>
    </row>
    <row r="73" spans="1:15" ht="16.5" x14ac:dyDescent="0.3">
      <c r="A73" s="3" t="s">
        <v>99</v>
      </c>
      <c r="B73" s="5">
        <v>28.657035</v>
      </c>
      <c r="C73" s="5">
        <v>4.062799999999811E-2</v>
      </c>
      <c r="D73" s="5">
        <v>2.7962279999999997</v>
      </c>
      <c r="E73" s="5">
        <v>28.697662999999999</v>
      </c>
      <c r="F73" s="8">
        <v>31.453250391448499</v>
      </c>
      <c r="G73" s="9">
        <f t="shared" si="3"/>
        <v>9.6021316838534876E-2</v>
      </c>
      <c r="H73" s="31">
        <v>-226160995.73756027</v>
      </c>
      <c r="I73" s="31">
        <v>-357971173.83631718</v>
      </c>
      <c r="J73" s="31">
        <v>-4966456.6867718473</v>
      </c>
      <c r="K73" s="31">
        <v>-7860985.596446434</v>
      </c>
      <c r="L73" s="34">
        <f t="shared" si="4"/>
        <v>-365832159.43276364</v>
      </c>
      <c r="M73" s="34">
        <v>-9231301.4843641818</v>
      </c>
      <c r="N73" s="31">
        <v>-14611448.882323669</v>
      </c>
      <c r="O73" s="36">
        <f t="shared" si="5"/>
        <v>-380443608.31508732</v>
      </c>
    </row>
    <row r="74" spans="1:15" ht="16.5" x14ac:dyDescent="0.3">
      <c r="A74" s="3" t="s">
        <v>151</v>
      </c>
      <c r="B74" s="5">
        <v>2.0039000000000001E-2</v>
      </c>
      <c r="C74" s="5">
        <v>0.20868</v>
      </c>
      <c r="D74" s="5">
        <v>0.20246360514151981</v>
      </c>
      <c r="E74" s="5">
        <v>0.22871900000000001</v>
      </c>
      <c r="F74" s="8">
        <v>0.22250251594773551</v>
      </c>
      <c r="G74" s="9">
        <f t="shared" si="3"/>
        <v>-2.7179569918828306E-2</v>
      </c>
      <c r="H74" s="31">
        <v>510209.26703680307</v>
      </c>
      <c r="I74" s="31">
        <v>807567.23602008331</v>
      </c>
      <c r="J74" s="31">
        <v>11204.108018998581</v>
      </c>
      <c r="K74" s="31">
        <v>17734.038030164724</v>
      </c>
      <c r="L74" s="34">
        <f t="shared" si="4"/>
        <v>825301.27405024809</v>
      </c>
      <c r="M74" s="34">
        <v>20825.410450521042</v>
      </c>
      <c r="N74" s="31">
        <v>32962.786533036269</v>
      </c>
      <c r="O74" s="36">
        <f t="shared" si="5"/>
        <v>858264.06058328436</v>
      </c>
    </row>
    <row r="75" spans="1:15" ht="16.5" x14ac:dyDescent="0.3">
      <c r="A75" s="3" t="s">
        <v>137</v>
      </c>
      <c r="B75" s="5">
        <v>0.18676999999999999</v>
      </c>
      <c r="C75" s="5">
        <v>0.27882299999999999</v>
      </c>
      <c r="D75" s="5">
        <v>0.26644961309724974</v>
      </c>
      <c r="E75" s="5">
        <v>0.46559299999999998</v>
      </c>
      <c r="F75" s="8">
        <v>0.45321943141680432</v>
      </c>
      <c r="G75" s="9">
        <f t="shared" si="3"/>
        <v>-2.6575933450880163E-2</v>
      </c>
      <c r="H75" s="31">
        <v>1015543.401122734</v>
      </c>
      <c r="I75" s="31">
        <v>1607418.0350863035</v>
      </c>
      <c r="J75" s="31">
        <v>22301.158954330604</v>
      </c>
      <c r="K75" s="31">
        <v>35298.624427953007</v>
      </c>
      <c r="L75" s="34">
        <f t="shared" si="4"/>
        <v>1642716.6595142565</v>
      </c>
      <c r="M75" s="34">
        <v>41451.830699839862</v>
      </c>
      <c r="N75" s="31">
        <v>65610.608252294725</v>
      </c>
      <c r="O75" s="36">
        <f t="shared" si="5"/>
        <v>1708327.2677665513</v>
      </c>
    </row>
    <row r="76" spans="1:15" ht="16.5" x14ac:dyDescent="0.3">
      <c r="A76" s="3" t="s">
        <v>146</v>
      </c>
      <c r="B76" s="5">
        <v>9.8010000000000007E-3</v>
      </c>
      <c r="C76" s="5">
        <v>0.32699600000000001</v>
      </c>
      <c r="D76" s="5">
        <v>0.31951594144627937</v>
      </c>
      <c r="E76" s="5">
        <v>0.33679700000000001</v>
      </c>
      <c r="F76" s="8">
        <v>0.32931680943423297</v>
      </c>
      <c r="G76" s="9">
        <f t="shared" si="3"/>
        <v>-2.2209789771782562E-2</v>
      </c>
      <c r="H76" s="31">
        <v>613926.21838471293</v>
      </c>
      <c r="I76" s="31">
        <v>971732.05453644181</v>
      </c>
      <c r="J76" s="31">
        <v>13481.714486345183</v>
      </c>
      <c r="K76" s="31">
        <v>21339.069295588379</v>
      </c>
      <c r="L76" s="34">
        <f t="shared" si="4"/>
        <v>993071.12383203022</v>
      </c>
      <c r="M76" s="34">
        <v>25058.865665949648</v>
      </c>
      <c r="N76" s="31">
        <v>39663.565895579435</v>
      </c>
      <c r="O76" s="36">
        <f t="shared" si="5"/>
        <v>1032734.6897276096</v>
      </c>
    </row>
    <row r="77" spans="1:15" ht="16.5" x14ac:dyDescent="0.3">
      <c r="A77" s="3" t="s">
        <v>125</v>
      </c>
      <c r="B77" s="5">
        <v>8.4777000000000005E-2</v>
      </c>
      <c r="C77" s="5">
        <v>0.24657600000000002</v>
      </c>
      <c r="D77" s="5">
        <v>0.22136829810948044</v>
      </c>
      <c r="E77" s="5">
        <v>0.33135300000000001</v>
      </c>
      <c r="F77" s="8">
        <v>0.3061451753861637</v>
      </c>
      <c r="G77" s="9">
        <f t="shared" si="3"/>
        <v>-7.6075438018778474E-2</v>
      </c>
      <c r="H77" s="31">
        <v>2068897.0826093853</v>
      </c>
      <c r="I77" s="31">
        <v>3274682.7753960746</v>
      </c>
      <c r="J77" s="31">
        <v>45432.625182157732</v>
      </c>
      <c r="K77" s="31">
        <v>71911.472240752133</v>
      </c>
      <c r="L77" s="34">
        <f t="shared" si="4"/>
        <v>3346594.2476368267</v>
      </c>
      <c r="M77" s="34">
        <v>84446.978345687035</v>
      </c>
      <c r="N77" s="31">
        <v>133664.00279035908</v>
      </c>
      <c r="O77" s="36">
        <f t="shared" si="5"/>
        <v>3480258.2504271856</v>
      </c>
    </row>
    <row r="78" spans="1:15" ht="16.5" x14ac:dyDescent="0.3">
      <c r="A78" s="3" t="s">
        <v>133</v>
      </c>
      <c r="B78" s="5">
        <v>3.0010999999999999E-2</v>
      </c>
      <c r="C78" s="5">
        <v>0.28473100000000001</v>
      </c>
      <c r="D78" s="5">
        <v>0.27328553564851765</v>
      </c>
      <c r="E78" s="5">
        <v>0.31474200000000002</v>
      </c>
      <c r="F78" s="8">
        <v>0.30329641406717361</v>
      </c>
      <c r="G78" s="9">
        <f t="shared" si="3"/>
        <v>-3.6364978086262378E-2</v>
      </c>
      <c r="H78" s="31">
        <v>939380.51807064936</v>
      </c>
      <c r="I78" s="31">
        <v>1486866.2283523497</v>
      </c>
      <c r="J78" s="31">
        <v>20628.63510208868</v>
      </c>
      <c r="K78" s="31">
        <v>32651.327422986527</v>
      </c>
      <c r="L78" s="34">
        <f t="shared" si="4"/>
        <v>1519517.5557753362</v>
      </c>
      <c r="M78" s="34">
        <v>38343.060626205755</v>
      </c>
      <c r="N78" s="31">
        <v>60689.998185042547</v>
      </c>
      <c r="O78" s="36">
        <f t="shared" si="5"/>
        <v>1580207.5539603787</v>
      </c>
    </row>
    <row r="79" spans="1:15" ht="16.5" x14ac:dyDescent="0.3">
      <c r="A79" s="3" t="s">
        <v>109</v>
      </c>
      <c r="B79" s="5">
        <v>1.363497</v>
      </c>
      <c r="C79" s="5">
        <v>0.79945299999999997</v>
      </c>
      <c r="D79" s="5">
        <v>0.5119652949009621</v>
      </c>
      <c r="E79" s="5">
        <v>2.1629499999999999</v>
      </c>
      <c r="F79" s="8">
        <v>1.8754615430914303</v>
      </c>
      <c r="G79" s="9">
        <f t="shared" si="3"/>
        <v>-0.13291498042422134</v>
      </c>
      <c r="H79" s="31">
        <v>23595214.537296563</v>
      </c>
      <c r="I79" s="31">
        <v>37346875.915938616</v>
      </c>
      <c r="J79" s="31">
        <v>518146.86538856244</v>
      </c>
      <c r="K79" s="31">
        <v>820130.99127838505</v>
      </c>
      <c r="L79" s="34">
        <f t="shared" si="4"/>
        <v>38167006.907217003</v>
      </c>
      <c r="M79" s="34">
        <v>963095.06540549453</v>
      </c>
      <c r="N79" s="31">
        <v>1524401.9860932748</v>
      </c>
      <c r="O79" s="36">
        <f t="shared" si="5"/>
        <v>39691408.893310279</v>
      </c>
    </row>
    <row r="80" spans="1:15" ht="16.5" x14ac:dyDescent="0.3">
      <c r="A80" s="3" t="s">
        <v>134</v>
      </c>
      <c r="B80" s="5">
        <v>0.23517199999999999</v>
      </c>
      <c r="C80" s="5">
        <v>0.21023600000000003</v>
      </c>
      <c r="D80" s="5">
        <v>0.20179661897359308</v>
      </c>
      <c r="E80" s="5">
        <v>0.44540800000000003</v>
      </c>
      <c r="F80" s="8">
        <v>0.43696844380762268</v>
      </c>
      <c r="G80" s="9">
        <f t="shared" si="3"/>
        <v>-1.8947922337221978E-2</v>
      </c>
      <c r="H80" s="31">
        <v>692664.81548524648</v>
      </c>
      <c r="I80" s="31">
        <v>1096360.7418942316</v>
      </c>
      <c r="J80" s="31">
        <v>15210.800577435526</v>
      </c>
      <c r="K80" s="31">
        <v>24075.893899995015</v>
      </c>
      <c r="L80" s="34">
        <f t="shared" si="4"/>
        <v>1120436.6357942265</v>
      </c>
      <c r="M80" s="34">
        <v>28272.769663499901</v>
      </c>
      <c r="N80" s="31">
        <v>44750.583587769521</v>
      </c>
      <c r="O80" s="36">
        <f t="shared" si="5"/>
        <v>1165187.219381996</v>
      </c>
    </row>
    <row r="81" spans="1:15" ht="16.5" x14ac:dyDescent="0.3">
      <c r="A81" s="3" t="s">
        <v>110</v>
      </c>
      <c r="B81" s="5">
        <v>0.58313099999999995</v>
      </c>
      <c r="C81" s="5">
        <v>0.40764200000000006</v>
      </c>
      <c r="D81" s="5">
        <v>0.27565265957286816</v>
      </c>
      <c r="E81" s="5">
        <v>0.99077300000000001</v>
      </c>
      <c r="F81" s="8">
        <v>0.85878331531548546</v>
      </c>
      <c r="G81" s="9">
        <f t="shared" si="3"/>
        <v>-0.13321889543267185</v>
      </c>
      <c r="H81" s="31">
        <v>10832869.466587663</v>
      </c>
      <c r="I81" s="31">
        <v>17146435.822514199</v>
      </c>
      <c r="J81" s="31">
        <v>237887.95598376379</v>
      </c>
      <c r="K81" s="31">
        <v>376532.79057829775</v>
      </c>
      <c r="L81" s="34">
        <f t="shared" si="4"/>
        <v>17522968.613092497</v>
      </c>
      <c r="M81" s="34">
        <v>442169.45393571351</v>
      </c>
      <c r="N81" s="31">
        <v>699872.75190283102</v>
      </c>
      <c r="O81" s="36">
        <f t="shared" si="5"/>
        <v>18222841.364995327</v>
      </c>
    </row>
    <row r="82" spans="1:15" ht="16.5" x14ac:dyDescent="0.3">
      <c r="A82" s="3" t="s">
        <v>129</v>
      </c>
      <c r="B82" s="5">
        <v>7.4409999999999997E-3</v>
      </c>
      <c r="C82" s="5">
        <v>0.18829299999999999</v>
      </c>
      <c r="D82" s="5">
        <v>0.18241566480881047</v>
      </c>
      <c r="E82" s="5">
        <v>0.19573399999999999</v>
      </c>
      <c r="F82" s="8">
        <v>0.18985658870168176</v>
      </c>
      <c r="G82" s="9">
        <f t="shared" si="3"/>
        <v>-3.0027544005222562E-2</v>
      </c>
      <c r="H82" s="31">
        <v>482380.34319358319</v>
      </c>
      <c r="I82" s="31">
        <v>763519.1785631784</v>
      </c>
      <c r="J82" s="31">
        <v>10592.989623202302</v>
      </c>
      <c r="K82" s="31">
        <v>16766.750241292342</v>
      </c>
      <c r="L82" s="34">
        <f t="shared" si="4"/>
        <v>780285.92880447069</v>
      </c>
      <c r="M82" s="34">
        <v>19689.506422753562</v>
      </c>
      <c r="N82" s="31">
        <v>31164.859808937596</v>
      </c>
      <c r="O82" s="36">
        <f t="shared" si="5"/>
        <v>811450.78861340834</v>
      </c>
    </row>
    <row r="83" spans="1:15" ht="16.5" x14ac:dyDescent="0.3">
      <c r="A83" s="3" t="s">
        <v>158</v>
      </c>
      <c r="B83" s="5">
        <v>0.106667</v>
      </c>
      <c r="C83" s="5">
        <v>0.25983899999999999</v>
      </c>
      <c r="D83" s="5">
        <v>0.23618951857942766</v>
      </c>
      <c r="E83" s="5">
        <v>0.366506</v>
      </c>
      <c r="F83" s="8">
        <v>0.34285638113982175</v>
      </c>
      <c r="G83" s="9">
        <f t="shared" si="3"/>
        <v>-6.4527235188996168E-2</v>
      </c>
      <c r="H83" s="31">
        <v>1941009.5164574496</v>
      </c>
      <c r="I83" s="31">
        <v>3072260.3283902183</v>
      </c>
      <c r="J83" s="31">
        <v>42624.236158228479</v>
      </c>
      <c r="K83" s="31">
        <v>67466.310013700524</v>
      </c>
      <c r="L83" s="34">
        <f t="shared" si="4"/>
        <v>3139726.6384039191</v>
      </c>
      <c r="M83" s="34">
        <v>79226.941727967001</v>
      </c>
      <c r="N83" s="31">
        <v>125401.64689906221</v>
      </c>
      <c r="O83" s="36">
        <f t="shared" si="5"/>
        <v>3265128.2853029813</v>
      </c>
    </row>
    <row r="84" spans="1:15" ht="16.5" x14ac:dyDescent="0.3">
      <c r="A84" s="3" t="s">
        <v>147</v>
      </c>
      <c r="B84" s="5">
        <v>8.9739999999999993E-3</v>
      </c>
      <c r="C84" s="5">
        <v>0.224799</v>
      </c>
      <c r="D84" s="5">
        <v>0.21970558848451183</v>
      </c>
      <c r="E84" s="5">
        <v>0.23377300000000001</v>
      </c>
      <c r="F84" s="8">
        <v>0.22867949681458344</v>
      </c>
      <c r="G84" s="9">
        <f t="shared" si="3"/>
        <v>-2.1788244088994713E-2</v>
      </c>
      <c r="H84" s="31">
        <v>418042.17706218734</v>
      </c>
      <c r="I84" s="31">
        <v>661683.71936995198</v>
      </c>
      <c r="J84" s="31">
        <v>9180.1345269650337</v>
      </c>
      <c r="K84" s="31">
        <v>14530.461019044802</v>
      </c>
      <c r="L84" s="34">
        <f t="shared" si="4"/>
        <v>676214.18038899684</v>
      </c>
      <c r="M84" s="34">
        <v>17063.390427052858</v>
      </c>
      <c r="N84" s="31">
        <v>27008.202191891276</v>
      </c>
      <c r="O84" s="36">
        <f t="shared" si="5"/>
        <v>703222.38258088811</v>
      </c>
    </row>
    <row r="85" spans="1:15" ht="16.5" x14ac:dyDescent="0.3">
      <c r="A85" s="3" t="s">
        <v>181</v>
      </c>
      <c r="B85" s="5">
        <v>9.0788999999999995E-2</v>
      </c>
      <c r="C85" s="5">
        <v>0.24866199999999999</v>
      </c>
      <c r="D85" s="5">
        <v>0.23856324180420241</v>
      </c>
      <c r="E85" s="5">
        <v>0.339451</v>
      </c>
      <c r="F85" s="8">
        <v>0.32935210977800528</v>
      </c>
      <c r="G85" s="9">
        <f t="shared" si="3"/>
        <v>-2.9750656860621172E-2</v>
      </c>
      <c r="H85" s="31">
        <v>828852.34398247302</v>
      </c>
      <c r="I85" s="31">
        <v>1311920.4995749525</v>
      </c>
      <c r="J85" s="31">
        <v>18201.455351280165</v>
      </c>
      <c r="K85" s="31">
        <v>28809.549216823609</v>
      </c>
      <c r="L85" s="34">
        <f t="shared" si="4"/>
        <v>1340730.0487917762</v>
      </c>
      <c r="M85" s="34">
        <v>33831.589078263845</v>
      </c>
      <c r="N85" s="31">
        <v>53549.170207702242</v>
      </c>
      <c r="O85" s="36">
        <f t="shared" si="5"/>
        <v>1394279.2189994785</v>
      </c>
    </row>
    <row r="86" spans="1:15" ht="16.5" x14ac:dyDescent="0.3">
      <c r="A86" s="3" t="s">
        <v>159</v>
      </c>
      <c r="B86" s="5">
        <v>0.11744499999999999</v>
      </c>
      <c r="C86" s="5">
        <v>0.20656300000000002</v>
      </c>
      <c r="D86" s="5">
        <v>0.18618043227524067</v>
      </c>
      <c r="E86" s="5">
        <v>0.32400800000000002</v>
      </c>
      <c r="F86" s="8">
        <v>0.30362531056205305</v>
      </c>
      <c r="G86" s="9">
        <f t="shared" si="3"/>
        <v>-6.2907982018798769E-2</v>
      </c>
      <c r="H86" s="31">
        <v>1672880.8360065706</v>
      </c>
      <c r="I86" s="31">
        <v>2647862.0444723186</v>
      </c>
      <c r="J86" s="31">
        <v>36736.17631131399</v>
      </c>
      <c r="K86" s="31">
        <v>58146.596470060445</v>
      </c>
      <c r="L86" s="34">
        <f t="shared" si="4"/>
        <v>2706008.6409423789</v>
      </c>
      <c r="M86" s="34">
        <v>68282.62890437548</v>
      </c>
      <c r="N86" s="31">
        <v>108078.81678188712</v>
      </c>
      <c r="O86" s="36">
        <f t="shared" si="5"/>
        <v>2814087.4577242662</v>
      </c>
    </row>
    <row r="87" spans="1:15" ht="16.5" x14ac:dyDescent="0.3">
      <c r="A87" s="3" t="s">
        <v>115</v>
      </c>
      <c r="B87" s="5">
        <v>0.27868999999999999</v>
      </c>
      <c r="C87" s="5">
        <v>0.195137</v>
      </c>
      <c r="D87" s="5">
        <v>0.17060912952402615</v>
      </c>
      <c r="E87" s="5">
        <v>0.473827</v>
      </c>
      <c r="F87" s="8">
        <v>0.44929894941517035</v>
      </c>
      <c r="G87" s="9">
        <f t="shared" si="3"/>
        <v>-5.1765835599975607E-2</v>
      </c>
      <c r="H87" s="31">
        <v>2013105.5763215497</v>
      </c>
      <c r="I87" s="31">
        <v>3186375.1035500937</v>
      </c>
      <c r="J87" s="31">
        <v>44207.453270596918</v>
      </c>
      <c r="K87" s="31">
        <v>69972.250909052484</v>
      </c>
      <c r="L87" s="34">
        <f t="shared" si="4"/>
        <v>3256347.354459146</v>
      </c>
      <c r="M87" s="34">
        <v>82169.714694940252</v>
      </c>
      <c r="N87" s="31">
        <v>130059.51414043042</v>
      </c>
      <c r="O87" s="36">
        <f t="shared" si="5"/>
        <v>3386406.8685995764</v>
      </c>
    </row>
    <row r="88" spans="1:15" ht="16.5" x14ac:dyDescent="0.3">
      <c r="A88" s="3" t="s">
        <v>160</v>
      </c>
      <c r="B88" s="5">
        <v>1.5292999999999999E-2</v>
      </c>
      <c r="C88" s="5">
        <v>0.36638799999999999</v>
      </c>
      <c r="D88" s="5">
        <v>0.35626588030305545</v>
      </c>
      <c r="E88" s="5">
        <v>0.38168099999999999</v>
      </c>
      <c r="F88" s="8">
        <v>0.3715587313576415</v>
      </c>
      <c r="G88" s="9">
        <f t="shared" si="3"/>
        <v>-2.6520231927600557E-2</v>
      </c>
      <c r="H88" s="31">
        <v>830771.09526020288</v>
      </c>
      <c r="I88" s="31">
        <v>1314957.5292137235</v>
      </c>
      <c r="J88" s="31">
        <v>18243.590800332488</v>
      </c>
      <c r="K88" s="31">
        <v>28876.241866934168</v>
      </c>
      <c r="L88" s="34">
        <f t="shared" si="4"/>
        <v>1343833.7710806576</v>
      </c>
      <c r="M88" s="34">
        <v>33909.907496789237</v>
      </c>
      <c r="N88" s="31">
        <v>53673.133829816252</v>
      </c>
      <c r="O88" s="36">
        <f t="shared" si="5"/>
        <v>1397506.9049104739</v>
      </c>
    </row>
    <row r="89" spans="1:15" ht="16.5" x14ac:dyDescent="0.3">
      <c r="A89" s="3" t="s">
        <v>148</v>
      </c>
      <c r="B89" s="5">
        <v>3.7286E-2</v>
      </c>
      <c r="C89" s="5">
        <v>0.23236499999999999</v>
      </c>
      <c r="D89" s="5">
        <v>0.22613811613802293</v>
      </c>
      <c r="E89" s="5">
        <v>0.26965099999999997</v>
      </c>
      <c r="F89" s="8">
        <v>0.2634240105401861</v>
      </c>
      <c r="G89" s="9">
        <f t="shared" si="3"/>
        <v>-2.3092773473170403E-2</v>
      </c>
      <c r="H89" s="31">
        <v>511071.48372402415</v>
      </c>
      <c r="I89" s="31">
        <v>808931.96612581715</v>
      </c>
      <c r="J89" s="31">
        <v>11223.042149606335</v>
      </c>
      <c r="K89" s="31">
        <v>17764.007269277437</v>
      </c>
      <c r="L89" s="34">
        <f t="shared" si="4"/>
        <v>826695.97339509462</v>
      </c>
      <c r="M89" s="34">
        <v>20860.603884997196</v>
      </c>
      <c r="N89" s="31">
        <v>33018.491253515029</v>
      </c>
      <c r="O89" s="36">
        <f t="shared" si="5"/>
        <v>859714.46464860963</v>
      </c>
    </row>
    <row r="90" spans="1:15" ht="16.5" x14ac:dyDescent="0.3">
      <c r="A90" s="3" t="s">
        <v>116</v>
      </c>
      <c r="B90" s="5">
        <v>2.5791999999999999E-2</v>
      </c>
      <c r="C90" s="5">
        <v>0.19708999999999999</v>
      </c>
      <c r="D90" s="5">
        <v>0.18675869450098623</v>
      </c>
      <c r="E90" s="5">
        <v>0.222882</v>
      </c>
      <c r="F90" s="8">
        <v>0.21255060929658698</v>
      </c>
      <c r="G90" s="9">
        <f t="shared" si="3"/>
        <v>-4.6353634225343554E-2</v>
      </c>
      <c r="H90" s="31">
        <v>847934.4970472604</v>
      </c>
      <c r="I90" s="31">
        <v>1342124.0309559908</v>
      </c>
      <c r="J90" s="31">
        <v>18620.496160583047</v>
      </c>
      <c r="K90" s="31">
        <v>29472.813586978489</v>
      </c>
      <c r="L90" s="34">
        <f t="shared" si="4"/>
        <v>1371596.8445429693</v>
      </c>
      <c r="M90" s="34">
        <v>34610.472755077295</v>
      </c>
      <c r="N90" s="31">
        <v>54781.99951658272</v>
      </c>
      <c r="O90" s="36">
        <f t="shared" si="5"/>
        <v>1426378.8440595521</v>
      </c>
    </row>
    <row r="91" spans="1:15" ht="16.5" x14ac:dyDescent="0.3">
      <c r="A91" s="3" t="s">
        <v>149</v>
      </c>
      <c r="B91" s="5">
        <v>0.358568</v>
      </c>
      <c r="C91" s="5">
        <v>0.39374100000000001</v>
      </c>
      <c r="D91" s="5">
        <v>0.35925729148628882</v>
      </c>
      <c r="E91" s="5">
        <v>0.75230900000000001</v>
      </c>
      <c r="F91" s="8">
        <v>0.71782500373435809</v>
      </c>
      <c r="G91" s="9">
        <f t="shared" si="3"/>
        <v>-4.5837543171279194E-2</v>
      </c>
      <c r="H91" s="31">
        <v>2830225.9462539852</v>
      </c>
      <c r="I91" s="31">
        <v>4479726.0504556615</v>
      </c>
      <c r="J91" s="31">
        <v>62151.27648340934</v>
      </c>
      <c r="K91" s="31">
        <v>98374.015933360963</v>
      </c>
      <c r="L91" s="34">
        <f t="shared" si="4"/>
        <v>4578100.0663890224</v>
      </c>
      <c r="M91" s="34">
        <v>115522.43521715887</v>
      </c>
      <c r="N91" s="31">
        <v>182850.72368138828</v>
      </c>
      <c r="O91" s="36">
        <f t="shared" si="5"/>
        <v>4760950.7900704108</v>
      </c>
    </row>
    <row r="92" spans="1:15" ht="16.5" x14ac:dyDescent="0.3">
      <c r="A92" s="3" t="s">
        <v>150</v>
      </c>
      <c r="B92" s="5">
        <v>6.3340000000000002E-3</v>
      </c>
      <c r="C92" s="5">
        <v>0.272281</v>
      </c>
      <c r="D92" s="5">
        <v>0.26586560690262495</v>
      </c>
      <c r="E92" s="5">
        <v>0.278615</v>
      </c>
      <c r="F92" s="8">
        <v>0.27219949778699004</v>
      </c>
      <c r="G92" s="9">
        <f t="shared" si="3"/>
        <v>-2.3026406378012565E-2</v>
      </c>
      <c r="H92" s="31">
        <v>526543.40528396517</v>
      </c>
      <c r="I92" s="31">
        <v>833421.16641543061</v>
      </c>
      <c r="J92" s="31">
        <v>11562.802894106077</v>
      </c>
      <c r="K92" s="31">
        <v>18301.785908496058</v>
      </c>
      <c r="L92" s="34">
        <f t="shared" si="4"/>
        <v>851722.95232392661</v>
      </c>
      <c r="M92" s="34">
        <v>21492.127335787052</v>
      </c>
      <c r="N92" s="31">
        <v>34018.076483705379</v>
      </c>
      <c r="O92" s="36">
        <f t="shared" si="5"/>
        <v>885741.02880763204</v>
      </c>
    </row>
    <row r="93" spans="1:15" ht="16.5" x14ac:dyDescent="0.3">
      <c r="A93" s="3" t="s">
        <v>182</v>
      </c>
      <c r="B93" s="5">
        <v>0.40650999999999998</v>
      </c>
      <c r="C93" s="5">
        <v>0.25396299999999999</v>
      </c>
      <c r="D93" s="5">
        <v>0.22112535840096736</v>
      </c>
      <c r="E93" s="5">
        <v>0.66047299999999998</v>
      </c>
      <c r="F93" s="8">
        <v>0.62763510680313661</v>
      </c>
      <c r="G93" s="9">
        <f t="shared" si="3"/>
        <v>-4.9718751859445187E-2</v>
      </c>
      <c r="H93" s="31">
        <v>2695124.3304326385</v>
      </c>
      <c r="I93" s="31">
        <v>4265885.0924026165</v>
      </c>
      <c r="J93" s="31">
        <v>59184.468165726634</v>
      </c>
      <c r="K93" s="31">
        <v>93678.105161635234</v>
      </c>
      <c r="L93" s="34">
        <f t="shared" si="4"/>
        <v>4359563.1975642517</v>
      </c>
      <c r="M93" s="34">
        <v>110007.93992320122</v>
      </c>
      <c r="N93" s="31">
        <v>174122.29397557132</v>
      </c>
      <c r="O93" s="36">
        <f t="shared" si="5"/>
        <v>4533685.4915398229</v>
      </c>
    </row>
    <row r="94" spans="1:15" ht="16.5" x14ac:dyDescent="0.3">
      <c r="A94" s="3" t="s">
        <v>171</v>
      </c>
      <c r="B94" s="5">
        <v>0.12156599999999999</v>
      </c>
      <c r="C94" s="5">
        <v>0.30844699999999997</v>
      </c>
      <c r="D94" s="5">
        <v>0.29164405052235953</v>
      </c>
      <c r="E94" s="5">
        <v>0.43001299999999998</v>
      </c>
      <c r="F94" s="8">
        <v>0.41320988488039734</v>
      </c>
      <c r="G94" s="9">
        <f t="shared" si="3"/>
        <v>-3.9075830543733869E-2</v>
      </c>
      <c r="H94" s="31">
        <v>1379092.2613216713</v>
      </c>
      <c r="I94" s="31">
        <v>2182848.8772076597</v>
      </c>
      <c r="J94" s="31">
        <v>30284.629586899304</v>
      </c>
      <c r="K94" s="31">
        <v>47934.987052322896</v>
      </c>
      <c r="L94" s="34">
        <f t="shared" si="4"/>
        <v>2230783.8642599825</v>
      </c>
      <c r="M94" s="34">
        <v>56290.946179715684</v>
      </c>
      <c r="N94" s="31">
        <v>89098.19314596882</v>
      </c>
      <c r="O94" s="36">
        <f t="shared" si="5"/>
        <v>2319882.0574059514</v>
      </c>
    </row>
    <row r="95" spans="1:15" ht="16.5" x14ac:dyDescent="0.3">
      <c r="A95" s="3" t="s">
        <v>127</v>
      </c>
      <c r="B95" s="5">
        <v>1.7068E-2</v>
      </c>
      <c r="C95" s="5">
        <v>0.165356</v>
      </c>
      <c r="D95" s="5">
        <v>0.15843468224883717</v>
      </c>
      <c r="E95" s="5">
        <v>0.182424</v>
      </c>
      <c r="F95" s="8">
        <v>0.17550261189573557</v>
      </c>
      <c r="G95" s="9">
        <f t="shared" si="3"/>
        <v>-3.7941214446917226E-2</v>
      </c>
      <c r="H95" s="31">
        <v>568063.28494764492</v>
      </c>
      <c r="I95" s="31">
        <v>899139.48363577551</v>
      </c>
      <c r="J95" s="31">
        <v>12474.572332143551</v>
      </c>
      <c r="K95" s="31">
        <v>19744.948885993279</v>
      </c>
      <c r="L95" s="34">
        <f t="shared" si="4"/>
        <v>918884.43252176885</v>
      </c>
      <c r="M95" s="34">
        <v>23186.860441820696</v>
      </c>
      <c r="N95" s="31">
        <v>36700.526644165904</v>
      </c>
      <c r="O95" s="36">
        <f t="shared" si="5"/>
        <v>955584.95916593471</v>
      </c>
    </row>
    <row r="96" spans="1:15" ht="16.5" x14ac:dyDescent="0.3">
      <c r="A96" s="3" t="s">
        <v>183</v>
      </c>
      <c r="B96" s="5">
        <v>4.8261999999999999E-2</v>
      </c>
      <c r="C96" s="5">
        <v>0.238812</v>
      </c>
      <c r="D96" s="5">
        <v>0.22205104190923283</v>
      </c>
      <c r="E96" s="5">
        <v>0.287074</v>
      </c>
      <c r="F96" s="8">
        <v>0.27031293354985819</v>
      </c>
      <c r="G96" s="9">
        <f t="shared" si="3"/>
        <v>-5.8385874200177712E-2</v>
      </c>
      <c r="H96" s="31">
        <v>1375641.1753629297</v>
      </c>
      <c r="I96" s="31">
        <v>2177386.4441845301</v>
      </c>
      <c r="J96" s="31">
        <v>30208.844331</v>
      </c>
      <c r="K96" s="31">
        <v>47815.032959773533</v>
      </c>
      <c r="L96" s="34">
        <f t="shared" si="4"/>
        <v>2225201.4771443037</v>
      </c>
      <c r="M96" s="34">
        <v>56150.081859457074</v>
      </c>
      <c r="N96" s="31">
        <v>88875.230888882084</v>
      </c>
      <c r="O96" s="36">
        <f t="shared" si="5"/>
        <v>2314076.7080331859</v>
      </c>
    </row>
    <row r="97" spans="1:15" ht="16.5" x14ac:dyDescent="0.3">
      <c r="A97" s="3" t="s">
        <v>172</v>
      </c>
      <c r="B97" s="5">
        <v>2.3011460000000001</v>
      </c>
      <c r="C97" s="5">
        <v>0.21995299999999984</v>
      </c>
      <c r="D97" s="5">
        <v>0.18054636854500911</v>
      </c>
      <c r="E97" s="5">
        <v>2.521099</v>
      </c>
      <c r="F97" s="8">
        <v>2.4816913737183031</v>
      </c>
      <c r="G97" s="9">
        <f t="shared" si="3"/>
        <v>-1.5631130027697004E-2</v>
      </c>
      <c r="H97" s="31">
        <v>3234326.0196285248</v>
      </c>
      <c r="I97" s="31">
        <v>5119341.9892760161</v>
      </c>
      <c r="J97" s="31">
        <v>71025.244804034941</v>
      </c>
      <c r="K97" s="31">
        <v>112419.8722754812</v>
      </c>
      <c r="L97" s="34">
        <f t="shared" si="4"/>
        <v>5231761.8615514971</v>
      </c>
      <c r="M97" s="34">
        <v>132016.74536559358</v>
      </c>
      <c r="N97" s="31">
        <v>208958.17667609957</v>
      </c>
      <c r="O97" s="36">
        <f t="shared" si="5"/>
        <v>5440720.0382275963</v>
      </c>
    </row>
    <row r="98" spans="1:15" ht="16.5" x14ac:dyDescent="0.3">
      <c r="A98" s="3" t="s">
        <v>190</v>
      </c>
      <c r="B98" s="13">
        <f t="shared" ref="B98:D98" si="6">SUM(B6:B97)</f>
        <v>74.999999999999957</v>
      </c>
      <c r="C98" s="13">
        <f t="shared" si="6"/>
        <v>24.999999999999989</v>
      </c>
      <c r="D98" s="13">
        <f t="shared" si="6"/>
        <v>25.00004008664083</v>
      </c>
      <c r="E98" s="13">
        <f>SUM(E6:E97)</f>
        <v>99.999999999999972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-3.5725533962249756E-6</v>
      </c>
      <c r="I99" s="34">
        <f t="shared" ref="I99:K99" si="7">SUM(I6:I97)</f>
        <v>-5.5860728025436401E-6</v>
      </c>
      <c r="J99" s="34">
        <f t="shared" si="7"/>
        <v>-7.3749106377363205E-8</v>
      </c>
      <c r="K99" s="34">
        <f t="shared" si="7"/>
        <v>-1.1708470992743969E-7</v>
      </c>
    </row>
  </sheetData>
  <pageMargins left="0.511811024" right="0.511811024" top="0.78740157499999996" bottom="0.78740157499999996" header="0.31496062000000002" footer="0.3149606200000000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00B050"/>
  </sheetPr>
  <dimension ref="A1:O99"/>
  <sheetViews>
    <sheetView topLeftCell="D1" zoomScale="80" zoomScaleNormal="80" workbookViewId="0">
      <selection activeCell="O6" sqref="O6:O98"/>
    </sheetView>
  </sheetViews>
  <sheetFormatPr defaultRowHeight="15" x14ac:dyDescent="0.25"/>
  <cols>
    <col min="1" max="1" width="42.85546875" customWidth="1"/>
    <col min="2" max="7" width="20.140625" customWidth="1"/>
    <col min="8" max="17" width="20.28515625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222091668.09961414</v>
      </c>
      <c r="B2" s="30">
        <v>330733683.16496468</v>
      </c>
      <c r="C2" s="30">
        <v>5299021.2069663554</v>
      </c>
      <c r="D2" s="30">
        <v>7891177.6202390734</v>
      </c>
      <c r="E2" s="31">
        <v>7922562.6305086315</v>
      </c>
      <c r="F2" s="31">
        <v>11798093.73901399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232</v>
      </c>
      <c r="F5" s="7" t="s">
        <v>233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4.1206110000000002</v>
      </c>
      <c r="C6" s="5">
        <v>0.24295499999999937</v>
      </c>
      <c r="D6" s="5">
        <v>0.22583861989371956</v>
      </c>
      <c r="E6" s="5">
        <v>4.3635659999999996</v>
      </c>
      <c r="F6" s="8">
        <v>4.3464478775487709</v>
      </c>
      <c r="G6" s="9">
        <f t="shared" ref="G6:G69" si="0">(F6/E6)-1</f>
        <v>-3.9229663195717857E-3</v>
      </c>
      <c r="H6" s="31">
        <v>1379666.6885797977</v>
      </c>
      <c r="I6" s="31">
        <v>2054567.1494949684</v>
      </c>
      <c r="J6" s="31">
        <v>32918.312982593663</v>
      </c>
      <c r="K6" s="31">
        <v>49021.176658581688</v>
      </c>
      <c r="L6" s="34">
        <f>SUM(I6,K6)</f>
        <v>2103588.3261535498</v>
      </c>
      <c r="M6" s="18">
        <v>49216.145040603355</v>
      </c>
      <c r="N6" s="31">
        <v>73291.524440074834</v>
      </c>
      <c r="O6" s="36">
        <f>L6+N6</f>
        <v>2176879.8505936246</v>
      </c>
    </row>
    <row r="7" spans="1:15" ht="16.5" x14ac:dyDescent="0.3">
      <c r="A7" s="3" t="s">
        <v>128</v>
      </c>
      <c r="B7" s="5">
        <v>1.0756999999999999E-2</v>
      </c>
      <c r="C7" s="5">
        <v>0.17535100000000001</v>
      </c>
      <c r="D7" s="5">
        <v>0.16957343875291839</v>
      </c>
      <c r="E7" s="5">
        <v>0.186108</v>
      </c>
      <c r="F7" s="8">
        <v>0.18033036646453207</v>
      </c>
      <c r="G7" s="9">
        <f t="shared" si="0"/>
        <v>-3.1044520039267165E-2</v>
      </c>
      <c r="H7" s="31">
        <v>465659.04353223927</v>
      </c>
      <c r="I7" s="31">
        <v>693448.48406206234</v>
      </c>
      <c r="J7" s="31">
        <v>11110.444475504861</v>
      </c>
      <c r="K7" s="31">
        <v>16545.412326478632</v>
      </c>
      <c r="L7" s="34">
        <f t="shared" ref="L7:L70" si="1">SUM(I7,K7)</f>
        <v>709993.89638854098</v>
      </c>
      <c r="M7" s="18">
        <v>16611.217198801867</v>
      </c>
      <c r="N7" s="31">
        <v>24737.033554760776</v>
      </c>
      <c r="O7" s="36">
        <f t="shared" ref="O7:O70" si="2">L7+N7</f>
        <v>734730.92994330171</v>
      </c>
    </row>
    <row r="8" spans="1:15" ht="16.5" x14ac:dyDescent="0.3">
      <c r="A8" s="3" t="s">
        <v>153</v>
      </c>
      <c r="B8" s="5">
        <v>0.13588900000000001</v>
      </c>
      <c r="C8" s="5">
        <v>0.30671700000000002</v>
      </c>
      <c r="D8" s="5">
        <v>0.27590725130705007</v>
      </c>
      <c r="E8" s="5">
        <v>0.442606</v>
      </c>
      <c r="F8" s="8">
        <v>0.41179608623183211</v>
      </c>
      <c r="G8" s="9">
        <f t="shared" si="0"/>
        <v>-6.9610248772424832E-2</v>
      </c>
      <c r="H8" s="31">
        <v>2483181.8924690485</v>
      </c>
      <c r="I8" s="31">
        <v>3697896.0097524817</v>
      </c>
      <c r="J8" s="31">
        <v>59247.75846632116</v>
      </c>
      <c r="K8" s="31">
        <v>88230.366967416456</v>
      </c>
      <c r="L8" s="34">
        <f t="shared" si="1"/>
        <v>3786126.3767198981</v>
      </c>
      <c r="M8" s="18">
        <v>88581.279227489838</v>
      </c>
      <c r="N8" s="31">
        <v>131913.1554508901</v>
      </c>
      <c r="O8" s="36">
        <f t="shared" si="2"/>
        <v>3918039.5321707884</v>
      </c>
    </row>
    <row r="9" spans="1:15" ht="16.5" x14ac:dyDescent="0.3">
      <c r="A9" s="3" t="s">
        <v>186</v>
      </c>
      <c r="B9" s="5">
        <v>4.4463999999999997E-2</v>
      </c>
      <c r="C9" s="5">
        <v>0.19781899999999999</v>
      </c>
      <c r="D9" s="5">
        <v>0.19400406264075812</v>
      </c>
      <c r="E9" s="5">
        <v>0.242283</v>
      </c>
      <c r="F9" s="8">
        <v>0.23846796704696072</v>
      </c>
      <c r="G9" s="9">
        <f t="shared" si="0"/>
        <v>-1.5746185052353145E-2</v>
      </c>
      <c r="H9" s="31">
        <v>307479.62553363666</v>
      </c>
      <c r="I9" s="31">
        <v>457891.41898520617</v>
      </c>
      <c r="J9" s="31">
        <v>7336.3448091263417</v>
      </c>
      <c r="K9" s="31">
        <v>10925.111961436703</v>
      </c>
      <c r="L9" s="34">
        <f t="shared" si="1"/>
        <v>468816.53094664286</v>
      </c>
      <c r="M9" s="18">
        <v>10968.563619428314</v>
      </c>
      <c r="N9" s="31">
        <v>16334.126696079622</v>
      </c>
      <c r="O9" s="36">
        <f t="shared" si="2"/>
        <v>485150.65764272248</v>
      </c>
    </row>
    <row r="10" spans="1:15" ht="16.5" x14ac:dyDescent="0.3">
      <c r="A10" s="3" t="s">
        <v>164</v>
      </c>
      <c r="B10" s="5">
        <v>0.19365599999999999</v>
      </c>
      <c r="C10" s="5">
        <v>0.15828900000000001</v>
      </c>
      <c r="D10" s="5">
        <v>0.15096385694797332</v>
      </c>
      <c r="E10" s="5">
        <v>0.35194500000000001</v>
      </c>
      <c r="F10" s="8">
        <v>0.34461971880150444</v>
      </c>
      <c r="G10" s="9">
        <f t="shared" si="0"/>
        <v>-2.0813710092473459E-2</v>
      </c>
      <c r="H10" s="31">
        <v>590394.56475667655</v>
      </c>
      <c r="I10" s="31">
        <v>879201.6854723742</v>
      </c>
      <c r="J10" s="31">
        <v>14086.585714327986</v>
      </c>
      <c r="K10" s="31">
        <v>20977.411788491871</v>
      </c>
      <c r="L10" s="34">
        <f t="shared" si="1"/>
        <v>900179.09726086608</v>
      </c>
      <c r="M10" s="18">
        <v>21060.843731871457</v>
      </c>
      <c r="N10" s="31">
        <v>31363.312624944476</v>
      </c>
      <c r="O10" s="36">
        <f t="shared" si="2"/>
        <v>931542.40988581057</v>
      </c>
    </row>
    <row r="11" spans="1:15" ht="16.5" x14ac:dyDescent="0.3">
      <c r="A11" s="3" t="s">
        <v>161</v>
      </c>
      <c r="B11" s="5">
        <v>0.114526</v>
      </c>
      <c r="C11" s="5">
        <v>0.18104599999999998</v>
      </c>
      <c r="D11" s="5">
        <v>0.16956644394486634</v>
      </c>
      <c r="E11" s="5">
        <v>0.295572</v>
      </c>
      <c r="F11" s="8">
        <v>0.28409233006179435</v>
      </c>
      <c r="G11" s="9">
        <f t="shared" si="0"/>
        <v>-3.8838827555403244E-2</v>
      </c>
      <c r="H11" s="31">
        <v>925225.19655752555</v>
      </c>
      <c r="I11" s="31">
        <v>1377823.5790333571</v>
      </c>
      <c r="J11" s="31">
        <v>22075.514942680835</v>
      </c>
      <c r="K11" s="31">
        <v>32874.337102467514</v>
      </c>
      <c r="L11" s="34">
        <f t="shared" si="1"/>
        <v>1410697.9161358245</v>
      </c>
      <c r="M11" s="18">
        <v>33005.08582683024</v>
      </c>
      <c r="N11" s="31">
        <v>49150.396735222253</v>
      </c>
      <c r="O11" s="36">
        <f t="shared" si="2"/>
        <v>1459848.3128710468</v>
      </c>
    </row>
    <row r="12" spans="1:15" ht="16.5" x14ac:dyDescent="0.3">
      <c r="A12" s="3" t="s">
        <v>165</v>
      </c>
      <c r="B12" s="5">
        <v>0.158222</v>
      </c>
      <c r="C12" s="5">
        <v>0.22839699999999999</v>
      </c>
      <c r="D12" s="5">
        <v>0.21105108302071593</v>
      </c>
      <c r="E12" s="5">
        <v>0.38661899999999999</v>
      </c>
      <c r="F12" s="8">
        <v>0.3692729349916008</v>
      </c>
      <c r="G12" s="9">
        <f t="shared" si="0"/>
        <v>-4.486604385299009E-2</v>
      </c>
      <c r="H12" s="31">
        <v>1398038.1398843862</v>
      </c>
      <c r="I12" s="31">
        <v>2081925.4822367758</v>
      </c>
      <c r="J12" s="31">
        <v>33356.648697295343</v>
      </c>
      <c r="K12" s="31">
        <v>49673.935884654995</v>
      </c>
      <c r="L12" s="34">
        <f t="shared" si="1"/>
        <v>2131599.418121431</v>
      </c>
      <c r="M12" s="18">
        <v>49871.500438755378</v>
      </c>
      <c r="N12" s="31">
        <v>74267.464269189193</v>
      </c>
      <c r="O12" s="36">
        <f t="shared" si="2"/>
        <v>2205866.8823906202</v>
      </c>
    </row>
    <row r="13" spans="1:15" ht="16.5" x14ac:dyDescent="0.3">
      <c r="A13" s="3" t="s">
        <v>166</v>
      </c>
      <c r="B13" s="5">
        <v>0.76077399999999995</v>
      </c>
      <c r="C13" s="5">
        <v>0.24717700000000009</v>
      </c>
      <c r="D13" s="5">
        <v>0.21837800009119018</v>
      </c>
      <c r="E13" s="5">
        <v>1.007951</v>
      </c>
      <c r="F13" s="8">
        <v>0.9791516075822021</v>
      </c>
      <c r="G13" s="9">
        <f t="shared" si="0"/>
        <v>-2.8572214738412871E-2</v>
      </c>
      <c r="H13" s="31">
        <v>2321140.2116896808</v>
      </c>
      <c r="I13" s="31">
        <v>3456587.3538763686</v>
      </c>
      <c r="J13" s="31">
        <v>55381.506705461768</v>
      </c>
      <c r="K13" s="31">
        <v>82472.835872920274</v>
      </c>
      <c r="L13" s="34">
        <f t="shared" si="1"/>
        <v>3539060.1897492888</v>
      </c>
      <c r="M13" s="18">
        <v>82800.849120802712</v>
      </c>
      <c r="N13" s="31">
        <v>123305.07503157065</v>
      </c>
      <c r="O13" s="36">
        <f t="shared" si="2"/>
        <v>3662365.2647808595</v>
      </c>
    </row>
    <row r="14" spans="1:15" ht="16.5" x14ac:dyDescent="0.3">
      <c r="A14" s="3" t="s">
        <v>111</v>
      </c>
      <c r="B14" s="5">
        <v>1.0132410000000001</v>
      </c>
      <c r="C14" s="5">
        <v>0.41569100000000003</v>
      </c>
      <c r="D14" s="5">
        <v>0.28067730900879162</v>
      </c>
      <c r="E14" s="5">
        <v>1.4289320000000001</v>
      </c>
      <c r="F14" s="8">
        <v>1.2939177903206145</v>
      </c>
      <c r="G14" s="9">
        <f t="shared" si="0"/>
        <v>-9.4486098484312442E-2</v>
      </c>
      <c r="H14" s="31">
        <v>10881719.540814102</v>
      </c>
      <c r="I14" s="31">
        <v>16204800.538881039</v>
      </c>
      <c r="J14" s="31">
        <v>259633.61484218622</v>
      </c>
      <c r="K14" s="31">
        <v>386640.26635918301</v>
      </c>
      <c r="L14" s="34">
        <f t="shared" si="1"/>
        <v>16591440.805240221</v>
      </c>
      <c r="M14" s="18">
        <v>388178.02273906581</v>
      </c>
      <c r="N14" s="31">
        <v>578065.5721249351</v>
      </c>
      <c r="O14" s="36">
        <f t="shared" si="2"/>
        <v>17169506.377365157</v>
      </c>
    </row>
    <row r="15" spans="1:15" ht="16.5" x14ac:dyDescent="0.3">
      <c r="A15" s="3" t="s">
        <v>139</v>
      </c>
      <c r="B15" s="5">
        <v>8.5726999999999998E-2</v>
      </c>
      <c r="C15" s="5">
        <v>0.21986499999999998</v>
      </c>
      <c r="D15" s="5">
        <v>0.21200460133776627</v>
      </c>
      <c r="E15" s="5">
        <v>0.30559199999999997</v>
      </c>
      <c r="F15" s="8">
        <v>0.29773148198721644</v>
      </c>
      <c r="G15" s="9">
        <f t="shared" si="0"/>
        <v>-2.5722263713655935E-2</v>
      </c>
      <c r="H15" s="31">
        <v>633532.96415057033</v>
      </c>
      <c r="I15" s="31">
        <v>943442.37419098243</v>
      </c>
      <c r="J15" s="31">
        <v>15115.851220678771</v>
      </c>
      <c r="K15" s="31">
        <v>22510.169747324271</v>
      </c>
      <c r="L15" s="34">
        <f t="shared" si="1"/>
        <v>965952.54393830674</v>
      </c>
      <c r="M15" s="18">
        <v>22599.697818125249</v>
      </c>
      <c r="N15" s="31">
        <v>33654.937899116827</v>
      </c>
      <c r="O15" s="36">
        <f t="shared" si="2"/>
        <v>999607.48183742352</v>
      </c>
    </row>
    <row r="16" spans="1:15" ht="16.5" x14ac:dyDescent="0.3">
      <c r="A16" s="3" t="s">
        <v>117</v>
      </c>
      <c r="B16" s="5">
        <v>6.0878000000000002E-2</v>
      </c>
      <c r="C16" s="5">
        <v>0.23768700000000004</v>
      </c>
      <c r="D16" s="5">
        <v>0.21541020866868438</v>
      </c>
      <c r="E16" s="5">
        <v>0.29856500000000002</v>
      </c>
      <c r="F16" s="8">
        <v>0.27628809791406694</v>
      </c>
      <c r="G16" s="9">
        <f t="shared" si="0"/>
        <v>-7.4613240285810734E-2</v>
      </c>
      <c r="H16" s="31">
        <v>1795448.059229821</v>
      </c>
      <c r="I16" s="31">
        <v>2673738.977430365</v>
      </c>
      <c r="J16" s="31">
        <v>42838.695495762746</v>
      </c>
      <c r="K16" s="31">
        <v>63794.376729797776</v>
      </c>
      <c r="L16" s="34">
        <f t="shared" si="1"/>
        <v>2737533.3541601626</v>
      </c>
      <c r="M16" s="18">
        <v>64048.101492457907</v>
      </c>
      <c r="N16" s="31">
        <v>95378.924781739159</v>
      </c>
      <c r="O16" s="36">
        <f t="shared" si="2"/>
        <v>2832912.2789419019</v>
      </c>
    </row>
    <row r="17" spans="1:15" ht="16.5" x14ac:dyDescent="0.3">
      <c r="A17" s="3" t="s">
        <v>154</v>
      </c>
      <c r="B17" s="5">
        <v>0.99157099999999998</v>
      </c>
      <c r="C17" s="5">
        <v>0.27739500000000006</v>
      </c>
      <c r="D17" s="5">
        <v>0.22952941692267367</v>
      </c>
      <c r="E17" s="5">
        <v>1.268966</v>
      </c>
      <c r="F17" s="8">
        <v>1.2210999274247316</v>
      </c>
      <c r="G17" s="9">
        <f t="shared" si="0"/>
        <v>-3.7720531972699312E-2</v>
      </c>
      <c r="H17" s="31">
        <v>3857854.5067308694</v>
      </c>
      <c r="I17" s="31">
        <v>5745026.1013545655</v>
      </c>
      <c r="J17" s="31">
        <v>92046.914769392926</v>
      </c>
      <c r="K17" s="31">
        <v>137074.09830430194</v>
      </c>
      <c r="L17" s="34">
        <f t="shared" si="1"/>
        <v>5882100.199658867</v>
      </c>
      <c r="M17" s="18">
        <v>137619.27320594667</v>
      </c>
      <c r="N17" s="31">
        <v>204939.38152363923</v>
      </c>
      <c r="O17" s="36">
        <f t="shared" si="2"/>
        <v>6087039.5811825059</v>
      </c>
    </row>
    <row r="18" spans="1:15" ht="16.5" x14ac:dyDescent="0.3">
      <c r="A18" s="3" t="s">
        <v>155</v>
      </c>
      <c r="B18" s="5">
        <v>0.111113</v>
      </c>
      <c r="C18" s="5">
        <v>0.36790499999999998</v>
      </c>
      <c r="D18" s="5">
        <v>0.34948427482709743</v>
      </c>
      <c r="E18" s="5">
        <v>0.479018</v>
      </c>
      <c r="F18" s="8">
        <v>0.46059709018919631</v>
      </c>
      <c r="G18" s="9">
        <f t="shared" si="0"/>
        <v>-3.8455569124341227E-2</v>
      </c>
      <c r="H18" s="31">
        <v>1484667.2414985225</v>
      </c>
      <c r="I18" s="31">
        <v>2210931.5007483051</v>
      </c>
      <c r="J18" s="31">
        <v>35423.585519021726</v>
      </c>
      <c r="K18" s="31">
        <v>52751.96953521156</v>
      </c>
      <c r="L18" s="34">
        <f t="shared" si="1"/>
        <v>2263683.4702835167</v>
      </c>
      <c r="M18" s="18">
        <v>52961.776130029</v>
      </c>
      <c r="N18" s="31">
        <v>78869.430070588191</v>
      </c>
      <c r="O18" s="36">
        <f t="shared" si="2"/>
        <v>2342552.900354105</v>
      </c>
    </row>
    <row r="19" spans="1:15" ht="16.5" x14ac:dyDescent="0.3">
      <c r="A19" s="3" t="s">
        <v>118</v>
      </c>
      <c r="B19" s="5">
        <v>1.2348E-2</v>
      </c>
      <c r="C19" s="5">
        <v>0.21538499999999999</v>
      </c>
      <c r="D19" s="5">
        <v>0.20431670248823361</v>
      </c>
      <c r="E19" s="5">
        <v>0.22773299999999999</v>
      </c>
      <c r="F19" s="8">
        <v>0.21666461563466735</v>
      </c>
      <c r="G19" s="9">
        <f t="shared" si="0"/>
        <v>-4.8602461502428862E-2</v>
      </c>
      <c r="H19" s="31">
        <v>892076.8763487488</v>
      </c>
      <c r="I19" s="31">
        <v>1328459.881028878</v>
      </c>
      <c r="J19" s="31">
        <v>21284.608857528481</v>
      </c>
      <c r="K19" s="31">
        <v>31696.538381703729</v>
      </c>
      <c r="L19" s="34">
        <f t="shared" si="1"/>
        <v>1360156.4194105817</v>
      </c>
      <c r="M19" s="18">
        <v>31822.602732361178</v>
      </c>
      <c r="N19" s="31">
        <v>47389.470751548499</v>
      </c>
      <c r="O19" s="36">
        <f t="shared" si="2"/>
        <v>1407545.8901621301</v>
      </c>
    </row>
    <row r="20" spans="1:15" ht="16.5" x14ac:dyDescent="0.3">
      <c r="A20" s="3" t="s">
        <v>130</v>
      </c>
      <c r="B20" s="5">
        <v>2.334158</v>
      </c>
      <c r="C20" s="5">
        <v>0.85898600000000025</v>
      </c>
      <c r="D20" s="5">
        <v>0.76385406754613161</v>
      </c>
      <c r="E20" s="5">
        <v>3.1931440000000002</v>
      </c>
      <c r="F20" s="8">
        <v>3.0980108256576591</v>
      </c>
      <c r="G20" s="9">
        <f t="shared" si="0"/>
        <v>-2.9792948373872585E-2</v>
      </c>
      <c r="H20" s="31">
        <v>7667433.8551402986</v>
      </c>
      <c r="I20" s="31">
        <v>11418161.973536462</v>
      </c>
      <c r="J20" s="31">
        <v>182942.00295337755</v>
      </c>
      <c r="K20" s="31">
        <v>272432.92357644066</v>
      </c>
      <c r="L20" s="34">
        <f t="shared" si="1"/>
        <v>11690594.897112902</v>
      </c>
      <c r="M20" s="18">
        <v>273516.45134830102</v>
      </c>
      <c r="N20" s="31">
        <v>407314.25962391443</v>
      </c>
      <c r="O20" s="36">
        <f t="shared" si="2"/>
        <v>12097909.156736817</v>
      </c>
    </row>
    <row r="21" spans="1:15" ht="16.5" x14ac:dyDescent="0.3">
      <c r="A21" s="3" t="s">
        <v>140</v>
      </c>
      <c r="B21" s="5">
        <v>0.14432200000000001</v>
      </c>
      <c r="C21" s="5">
        <v>0.28546199999999999</v>
      </c>
      <c r="D21" s="5">
        <v>0.27660840381946483</v>
      </c>
      <c r="E21" s="5">
        <v>0.429784</v>
      </c>
      <c r="F21" s="8">
        <v>0.42093023508267335</v>
      </c>
      <c r="G21" s="9">
        <f t="shared" si="0"/>
        <v>-2.06004991282287E-2</v>
      </c>
      <c r="H21" s="31">
        <v>713585.53251122683</v>
      </c>
      <c r="I21" s="31">
        <v>1062654.7742205947</v>
      </c>
      <c r="J21" s="31">
        <v>17025.874505410786</v>
      </c>
      <c r="K21" s="31">
        <v>25354.531452991341</v>
      </c>
      <c r="L21" s="34">
        <f t="shared" si="1"/>
        <v>1088009.305673586</v>
      </c>
      <c r="M21" s="18">
        <v>25455.372197976103</v>
      </c>
      <c r="N21" s="31">
        <v>37907.540951043477</v>
      </c>
      <c r="O21" s="36">
        <f t="shared" si="2"/>
        <v>1125916.8466246293</v>
      </c>
    </row>
    <row r="22" spans="1:15" ht="16.5" x14ac:dyDescent="0.3">
      <c r="A22" s="3" t="s">
        <v>138</v>
      </c>
      <c r="B22" s="5">
        <v>0.14535300000000001</v>
      </c>
      <c r="C22" s="5">
        <v>0.18796299999999999</v>
      </c>
      <c r="D22" s="5">
        <v>0.18062782077700912</v>
      </c>
      <c r="E22" s="5">
        <v>0.333316</v>
      </c>
      <c r="F22" s="8">
        <v>0.32598069010230074</v>
      </c>
      <c r="G22" s="9">
        <f t="shared" si="0"/>
        <v>-2.2007074060948928E-2</v>
      </c>
      <c r="H22" s="31">
        <v>591202.84628757834</v>
      </c>
      <c r="I22" s="31">
        <v>880405.35929785727</v>
      </c>
      <c r="J22" s="31">
        <v>14105.870998688741</v>
      </c>
      <c r="K22" s="31">
        <v>21006.130979905462</v>
      </c>
      <c r="L22" s="34">
        <f t="shared" si="1"/>
        <v>901411.49027776276</v>
      </c>
      <c r="M22" s="18">
        <v>21089.677146048867</v>
      </c>
      <c r="N22" s="31">
        <v>31406.250666478023</v>
      </c>
      <c r="O22" s="36">
        <f t="shared" si="2"/>
        <v>932817.74094424082</v>
      </c>
    </row>
    <row r="23" spans="1:15" ht="16.5" x14ac:dyDescent="0.3">
      <c r="A23" s="3" t="s">
        <v>136</v>
      </c>
      <c r="B23" s="5">
        <v>1.0855999999999999E-2</v>
      </c>
      <c r="C23" s="5">
        <v>0.22581399999999999</v>
      </c>
      <c r="D23" s="5">
        <v>0.22109989028656091</v>
      </c>
      <c r="E23" s="5">
        <v>0.23666999999999999</v>
      </c>
      <c r="F23" s="8">
        <v>0.23195579730327359</v>
      </c>
      <c r="G23" s="9">
        <f t="shared" si="0"/>
        <v>-1.9918885776509021E-2</v>
      </c>
      <c r="H23" s="31">
        <v>379949.87139607966</v>
      </c>
      <c r="I23" s="31">
        <v>565812.40287013899</v>
      </c>
      <c r="J23" s="31">
        <v>9065.4568149261759</v>
      </c>
      <c r="K23" s="31">
        <v>13500.064849927941</v>
      </c>
      <c r="L23" s="34">
        <f t="shared" si="1"/>
        <v>579312.4677200669</v>
      </c>
      <c r="M23" s="18">
        <v>13553.757681891089</v>
      </c>
      <c r="N23" s="31">
        <v>20183.936827592595</v>
      </c>
      <c r="O23" s="36">
        <f t="shared" si="2"/>
        <v>599496.40454765945</v>
      </c>
    </row>
    <row r="24" spans="1:15" ht="16.5" x14ac:dyDescent="0.3">
      <c r="A24" s="3" t="s">
        <v>141</v>
      </c>
      <c r="B24" s="5">
        <v>5.6096E-2</v>
      </c>
      <c r="C24" s="5">
        <v>0.21404199999999998</v>
      </c>
      <c r="D24" s="5">
        <v>0.2078081175487422</v>
      </c>
      <c r="E24" s="5">
        <v>0.27013799999999999</v>
      </c>
      <c r="F24" s="8">
        <v>0.26390401175848888</v>
      </c>
      <c r="G24" s="9">
        <f t="shared" si="0"/>
        <v>-2.3077050402057875E-2</v>
      </c>
      <c r="H24" s="31">
        <v>502439.79375167936</v>
      </c>
      <c r="I24" s="31">
        <v>748221.51131579001</v>
      </c>
      <c r="J24" s="31">
        <v>11988.018934234686</v>
      </c>
      <c r="K24" s="31">
        <v>17852.275548637121</v>
      </c>
      <c r="L24" s="34">
        <f t="shared" si="1"/>
        <v>766073.78686442715</v>
      </c>
      <c r="M24" s="18">
        <v>17923.278113576584</v>
      </c>
      <c r="N24" s="31">
        <v>26690.92377762857</v>
      </c>
      <c r="O24" s="36">
        <f t="shared" si="2"/>
        <v>792764.71064205572</v>
      </c>
    </row>
    <row r="25" spans="1:15" ht="16.5" x14ac:dyDescent="0.3">
      <c r="A25" s="3" t="s">
        <v>156</v>
      </c>
      <c r="B25" s="5">
        <v>0.38080999999999998</v>
      </c>
      <c r="C25" s="5">
        <v>0.21909699999999999</v>
      </c>
      <c r="D25" s="5">
        <v>0.20673920647453051</v>
      </c>
      <c r="E25" s="5">
        <v>0.59990699999999997</v>
      </c>
      <c r="F25" s="8">
        <v>0.58754897094588476</v>
      </c>
      <c r="G25" s="9">
        <f t="shared" si="0"/>
        <v>-2.0599908075943807E-2</v>
      </c>
      <c r="H25" s="31">
        <v>996018.17144618183</v>
      </c>
      <c r="I25" s="31">
        <v>1483246.8104741175</v>
      </c>
      <c r="J25" s="31">
        <v>23764.607912485488</v>
      </c>
      <c r="K25" s="31">
        <v>35389.694584770616</v>
      </c>
      <c r="L25" s="34">
        <f t="shared" si="1"/>
        <v>1518636.5050588881</v>
      </c>
      <c r="M25" s="18">
        <v>35530.447458604118</v>
      </c>
      <c r="N25" s="31">
        <v>52911.105819659584</v>
      </c>
      <c r="O25" s="36">
        <f t="shared" si="2"/>
        <v>1571547.6108785477</v>
      </c>
    </row>
    <row r="26" spans="1:15" ht="16.5" x14ac:dyDescent="0.3">
      <c r="A26" s="3" t="s">
        <v>185</v>
      </c>
      <c r="B26" s="5">
        <v>3.8445E-2</v>
      </c>
      <c r="C26" s="5">
        <v>0.16991999999999999</v>
      </c>
      <c r="D26" s="5">
        <v>0.16436900780859806</v>
      </c>
      <c r="E26" s="5">
        <v>0.20836499999999999</v>
      </c>
      <c r="F26" s="8">
        <v>0.20281392650730781</v>
      </c>
      <c r="G26" s="9">
        <f t="shared" si="0"/>
        <v>-2.6641103317218251E-2</v>
      </c>
      <c r="H26" s="31">
        <v>447399.01852824353</v>
      </c>
      <c r="I26" s="31">
        <v>666256.08474365517</v>
      </c>
      <c r="J26" s="31">
        <v>10674.767349190835</v>
      </c>
      <c r="K26" s="31">
        <v>15896.612207637903</v>
      </c>
      <c r="L26" s="34">
        <f t="shared" si="1"/>
        <v>682152.69695129304</v>
      </c>
      <c r="M26" s="18">
        <v>15959.836654152488</v>
      </c>
      <c r="N26" s="31">
        <v>23767.012983897839</v>
      </c>
      <c r="O26" s="36">
        <f t="shared" si="2"/>
        <v>705919.70993519085</v>
      </c>
    </row>
    <row r="27" spans="1:15" ht="16.5" x14ac:dyDescent="0.3">
      <c r="A27" s="3" t="s">
        <v>131</v>
      </c>
      <c r="B27" s="5">
        <v>1.4586999999999999E-2</v>
      </c>
      <c r="C27" s="5">
        <v>0.23197700000000002</v>
      </c>
      <c r="D27" s="5">
        <v>0.22635873087789662</v>
      </c>
      <c r="E27" s="5">
        <v>0.24656400000000001</v>
      </c>
      <c r="F27" s="8">
        <v>0.24094563429088561</v>
      </c>
      <c r="G27" s="9">
        <f t="shared" si="0"/>
        <v>-2.2786642450294381E-2</v>
      </c>
      <c r="H27" s="31">
        <v>452822.55896983668</v>
      </c>
      <c r="I27" s="31">
        <v>674332.69347639568</v>
      </c>
      <c r="J27" s="31">
        <v>10804.170924132457</v>
      </c>
      <c r="K27" s="31">
        <v>16089.316964738291</v>
      </c>
      <c r="L27" s="34">
        <f t="shared" si="1"/>
        <v>690422.01044113399</v>
      </c>
      <c r="M27" s="18">
        <v>16153.307841952075</v>
      </c>
      <c r="N27" s="31">
        <v>24055.125721646102</v>
      </c>
      <c r="O27" s="36">
        <f t="shared" si="2"/>
        <v>714477.13616278011</v>
      </c>
    </row>
    <row r="28" spans="1:15" ht="16.5" x14ac:dyDescent="0.3">
      <c r="A28" s="3" t="s">
        <v>142</v>
      </c>
      <c r="B28" s="5">
        <v>3.2078000000000002E-2</v>
      </c>
      <c r="C28" s="5">
        <v>0.18565700000000002</v>
      </c>
      <c r="D28" s="5">
        <v>0.17984066600410789</v>
      </c>
      <c r="E28" s="5">
        <v>0.21773500000000001</v>
      </c>
      <c r="F28" s="8">
        <v>0.21191858105306746</v>
      </c>
      <c r="G28" s="9">
        <f t="shared" si="0"/>
        <v>-2.6713293438962782E-2</v>
      </c>
      <c r="H28" s="31">
        <v>468785.02538878471</v>
      </c>
      <c r="I28" s="31">
        <v>698103.62264411128</v>
      </c>
      <c r="J28" s="31">
        <v>11185.029192221817</v>
      </c>
      <c r="K28" s="31">
        <v>16656.482130576594</v>
      </c>
      <c r="L28" s="34">
        <f t="shared" si="1"/>
        <v>714760.1047746879</v>
      </c>
      <c r="M28" s="18">
        <v>16722.728752802126</v>
      </c>
      <c r="N28" s="31">
        <v>24903.093935528472</v>
      </c>
      <c r="O28" s="36">
        <f t="shared" si="2"/>
        <v>739663.19871021633</v>
      </c>
    </row>
    <row r="29" spans="1:15" ht="16.5" x14ac:dyDescent="0.3">
      <c r="A29" s="3" t="s">
        <v>143</v>
      </c>
      <c r="B29" s="5">
        <v>1.0887000000000001E-2</v>
      </c>
      <c r="C29" s="5">
        <v>0.222079</v>
      </c>
      <c r="D29" s="5">
        <v>0.21688894222411181</v>
      </c>
      <c r="E29" s="5">
        <v>0.23296600000000001</v>
      </c>
      <c r="F29" s="8">
        <v>0.22777585091642458</v>
      </c>
      <c r="G29" s="9">
        <f t="shared" si="0"/>
        <v>-2.2278568905228391E-2</v>
      </c>
      <c r="H29" s="31">
        <v>418309.64930726215</v>
      </c>
      <c r="I29" s="31">
        <v>622936.88098547759</v>
      </c>
      <c r="J29" s="31">
        <v>9980.7062629815191</v>
      </c>
      <c r="K29" s="31">
        <v>14863.032779162791</v>
      </c>
      <c r="L29" s="34">
        <f t="shared" si="1"/>
        <v>637799.91376464034</v>
      </c>
      <c r="M29" s="18">
        <v>14922.146444937331</v>
      </c>
      <c r="N29" s="31">
        <v>22221.709155912642</v>
      </c>
      <c r="O29" s="36">
        <f t="shared" si="2"/>
        <v>660021.62292055297</v>
      </c>
    </row>
    <row r="30" spans="1:15" ht="16.5" x14ac:dyDescent="0.3">
      <c r="A30" s="3" t="s">
        <v>100</v>
      </c>
      <c r="B30" s="5">
        <v>7.668552</v>
      </c>
      <c r="C30" s="5">
        <v>0.7574140000000007</v>
      </c>
      <c r="D30" s="5">
        <v>0.50999091353563264</v>
      </c>
      <c r="E30" s="5">
        <v>8.4259660000000007</v>
      </c>
      <c r="F30" s="8">
        <v>8.1785396350338253</v>
      </c>
      <c r="G30" s="9">
        <f t="shared" si="0"/>
        <v>-2.9364747610680531E-2</v>
      </c>
      <c r="H30" s="31">
        <v>19941784.771830082</v>
      </c>
      <c r="I30" s="31">
        <v>29696836.368990406</v>
      </c>
      <c r="J30" s="31">
        <v>475803.2631971091</v>
      </c>
      <c r="K30" s="31">
        <v>708555.01714952616</v>
      </c>
      <c r="L30" s="34">
        <f t="shared" si="1"/>
        <v>30405391.386139933</v>
      </c>
      <c r="M30" s="18">
        <v>711373.10179543868</v>
      </c>
      <c r="N30" s="31">
        <v>1059360.0744885374</v>
      </c>
      <c r="O30" s="36">
        <f t="shared" si="2"/>
        <v>31464751.460628472</v>
      </c>
    </row>
    <row r="31" spans="1:15" ht="16.5" x14ac:dyDescent="0.3">
      <c r="A31" s="3" t="s">
        <v>177</v>
      </c>
      <c r="B31" s="5">
        <v>9.3419999999999996E-3</v>
      </c>
      <c r="C31" s="5">
        <v>0.21934600000000001</v>
      </c>
      <c r="D31" s="5">
        <v>0.21228940979581729</v>
      </c>
      <c r="E31" s="5">
        <v>0.228688</v>
      </c>
      <c r="F31" s="8">
        <v>0.2216313209512657</v>
      </c>
      <c r="G31" s="9">
        <f t="shared" si="0"/>
        <v>-3.0857233649051574E-2</v>
      </c>
      <c r="H31" s="31">
        <v>568746.07850695029</v>
      </c>
      <c r="I31" s="31">
        <v>846963.26944540895</v>
      </c>
      <c r="J31" s="31">
        <v>13570.061214703019</v>
      </c>
      <c r="K31" s="31">
        <v>20208.215664802607</v>
      </c>
      <c r="L31" s="34">
        <f t="shared" si="1"/>
        <v>867171.48511021154</v>
      </c>
      <c r="M31" s="18">
        <v>20288.588340047165</v>
      </c>
      <c r="N31" s="31">
        <v>30213.288077569327</v>
      </c>
      <c r="O31" s="36">
        <f t="shared" si="2"/>
        <v>897384.77318778087</v>
      </c>
    </row>
    <row r="32" spans="1:15" ht="16.5" x14ac:dyDescent="0.3">
      <c r="A32" s="3" t="s">
        <v>112</v>
      </c>
      <c r="B32" s="5">
        <v>5.4559000000000003E-2</v>
      </c>
      <c r="C32" s="5">
        <v>0.25899</v>
      </c>
      <c r="D32" s="5">
        <v>0.24030447839370117</v>
      </c>
      <c r="E32" s="5">
        <v>0.31354900000000002</v>
      </c>
      <c r="F32" s="8">
        <v>0.29486336019288512</v>
      </c>
      <c r="G32" s="9">
        <f t="shared" si="0"/>
        <v>-5.9594002236061705E-2</v>
      </c>
      <c r="H32" s="31">
        <v>1506003.6443907805</v>
      </c>
      <c r="I32" s="31">
        <v>2242705.1695870794</v>
      </c>
      <c r="J32" s="31">
        <v>35932.663830576232</v>
      </c>
      <c r="K32" s="31">
        <v>53510.076970940776</v>
      </c>
      <c r="L32" s="34">
        <f t="shared" si="1"/>
        <v>2296215.2465580204</v>
      </c>
      <c r="M32" s="18">
        <v>53722.898731656256</v>
      </c>
      <c r="N32" s="31">
        <v>80002.87592891448</v>
      </c>
      <c r="O32" s="36">
        <f t="shared" si="2"/>
        <v>2376218.122486935</v>
      </c>
    </row>
    <row r="33" spans="1:15" ht="16.5" x14ac:dyDescent="0.3">
      <c r="A33" s="3" t="s">
        <v>163</v>
      </c>
      <c r="B33" s="5">
        <v>2.1669000000000001E-2</v>
      </c>
      <c r="C33" s="5">
        <v>0.23971199999999998</v>
      </c>
      <c r="D33" s="5">
        <v>0.23768721059259529</v>
      </c>
      <c r="E33" s="5">
        <v>0.26138099999999997</v>
      </c>
      <c r="F33" s="8">
        <v>0.25935610662544434</v>
      </c>
      <c r="G33" s="9">
        <f t="shared" si="0"/>
        <v>-7.746903464887045E-3</v>
      </c>
      <c r="H33" s="31">
        <v>163200.02060739696</v>
      </c>
      <c r="I33" s="31">
        <v>243033.62827583854</v>
      </c>
      <c r="J33" s="31">
        <v>3893.8893006470753</v>
      </c>
      <c r="K33" s="31">
        <v>5798.688268044456</v>
      </c>
      <c r="L33" s="34">
        <f t="shared" si="1"/>
        <v>248832.316543883</v>
      </c>
      <c r="M33" s="18">
        <v>5821.7509716865607</v>
      </c>
      <c r="N33" s="31">
        <v>8669.6144786102104</v>
      </c>
      <c r="O33" s="36">
        <f t="shared" si="2"/>
        <v>257501.93102249323</v>
      </c>
    </row>
    <row r="34" spans="1:15" ht="16.5" x14ac:dyDescent="0.3">
      <c r="A34" s="3" t="s">
        <v>101</v>
      </c>
      <c r="B34" s="5">
        <v>0.47958000000000001</v>
      </c>
      <c r="C34" s="5">
        <v>0.31884999999999997</v>
      </c>
      <c r="D34" s="5">
        <v>0.25315267121305679</v>
      </c>
      <c r="E34" s="5">
        <v>0.79842999999999997</v>
      </c>
      <c r="F34" s="8">
        <v>0.73273237748526054</v>
      </c>
      <c r="G34" s="9">
        <f t="shared" si="0"/>
        <v>-8.2283509530878596E-2</v>
      </c>
      <c r="H34" s="31">
        <v>5295021.2011115551</v>
      </c>
      <c r="I34" s="31">
        <v>7885220.9056970123</v>
      </c>
      <c r="J34" s="31">
        <v>126337.15562639455</v>
      </c>
      <c r="K34" s="31">
        <v>188138.31765251802</v>
      </c>
      <c r="L34" s="34">
        <f t="shared" si="1"/>
        <v>8073359.2233495302</v>
      </c>
      <c r="M34" s="18">
        <v>188886.58658217406</v>
      </c>
      <c r="N34" s="31">
        <v>281285.45755602326</v>
      </c>
      <c r="O34" s="36">
        <f t="shared" si="2"/>
        <v>8354644.6809055535</v>
      </c>
    </row>
    <row r="35" spans="1:15" ht="16.5" x14ac:dyDescent="0.3">
      <c r="A35" s="3" t="s">
        <v>102</v>
      </c>
      <c r="B35" s="5">
        <v>0.43217499999999998</v>
      </c>
      <c r="C35" s="5">
        <v>0.23048500000000005</v>
      </c>
      <c r="D35" s="5">
        <v>0.19624034889526018</v>
      </c>
      <c r="E35" s="5">
        <v>0.66266000000000003</v>
      </c>
      <c r="F35" s="8">
        <v>0.62841509698475739</v>
      </c>
      <c r="G35" s="9">
        <f t="shared" si="0"/>
        <v>-5.1677938935868473E-2</v>
      </c>
      <c r="H35" s="31">
        <v>2760031.1937473416</v>
      </c>
      <c r="I35" s="31">
        <v>4110173.4710228802</v>
      </c>
      <c r="J35" s="31">
        <v>65853.275598776061</v>
      </c>
      <c r="K35" s="31">
        <v>98067.147559501536</v>
      </c>
      <c r="L35" s="34">
        <f t="shared" si="1"/>
        <v>4208240.6185823819</v>
      </c>
      <c r="M35" s="18">
        <v>98457.182935890276</v>
      </c>
      <c r="N35" s="31">
        <v>146620.11873326226</v>
      </c>
      <c r="O35" s="36">
        <f t="shared" si="2"/>
        <v>4354860.7373156445</v>
      </c>
    </row>
    <row r="36" spans="1:15" ht="16.5" x14ac:dyDescent="0.3">
      <c r="A36" s="3" t="s">
        <v>126</v>
      </c>
      <c r="B36" s="5">
        <v>1.2197E-2</v>
      </c>
      <c r="C36" s="5">
        <v>0.17995800000000001</v>
      </c>
      <c r="D36" s="5">
        <v>0.17052552004838886</v>
      </c>
      <c r="E36" s="5">
        <v>0.19215499999999999</v>
      </c>
      <c r="F36" s="8">
        <v>0.18272244680109789</v>
      </c>
      <c r="G36" s="9">
        <f t="shared" si="0"/>
        <v>-4.9088252706940283E-2</v>
      </c>
      <c r="H36" s="31">
        <v>760234.04283151776</v>
      </c>
      <c r="I36" s="31">
        <v>1132122.6374880662</v>
      </c>
      <c r="J36" s="31">
        <v>18138.889899350412</v>
      </c>
      <c r="K36" s="31">
        <v>27012.007772597572</v>
      </c>
      <c r="L36" s="34">
        <f t="shared" si="1"/>
        <v>1159134.6452606637</v>
      </c>
      <c r="M36" s="18">
        <v>27119.440678323852</v>
      </c>
      <c r="N36" s="31">
        <v>40385.632552828749</v>
      </c>
      <c r="O36" s="36">
        <f t="shared" si="2"/>
        <v>1199520.2778134923</v>
      </c>
    </row>
    <row r="37" spans="1:15" ht="16.5" x14ac:dyDescent="0.3">
      <c r="A37" s="3" t="s">
        <v>119</v>
      </c>
      <c r="B37" s="5">
        <v>2.6484000000000001E-2</v>
      </c>
      <c r="C37" s="5">
        <v>0.207764</v>
      </c>
      <c r="D37" s="5">
        <v>0.1931783000333144</v>
      </c>
      <c r="E37" s="5">
        <v>0.23424800000000001</v>
      </c>
      <c r="F37" s="8">
        <v>0.21966221197811248</v>
      </c>
      <c r="G37" s="9">
        <f t="shared" si="0"/>
        <v>-6.2266435665992992E-2</v>
      </c>
      <c r="H37" s="31">
        <v>1175568.5191421695</v>
      </c>
      <c r="I37" s="31">
        <v>1750628.9608950373</v>
      </c>
      <c r="J37" s="31">
        <v>28048.609686619777</v>
      </c>
      <c r="K37" s="31">
        <v>41769.329163449067</v>
      </c>
      <c r="L37" s="34">
        <f t="shared" si="1"/>
        <v>1792398.2900584864</v>
      </c>
      <c r="M37" s="18">
        <v>41935.455296687433</v>
      </c>
      <c r="N37" s="31">
        <v>62449.292691395916</v>
      </c>
      <c r="O37" s="36">
        <f t="shared" si="2"/>
        <v>1854847.5827498822</v>
      </c>
    </row>
    <row r="38" spans="1:15" ht="16.5" x14ac:dyDescent="0.3">
      <c r="A38" s="3" t="s">
        <v>120</v>
      </c>
      <c r="B38" s="5">
        <v>0.182139</v>
      </c>
      <c r="C38" s="5">
        <v>0.38174899999999995</v>
      </c>
      <c r="D38" s="5">
        <v>0.32491322390626748</v>
      </c>
      <c r="E38" s="5">
        <v>0.56388799999999994</v>
      </c>
      <c r="F38" s="8">
        <v>0.50705202064614519</v>
      </c>
      <c r="G38" s="9">
        <f t="shared" si="0"/>
        <v>-0.10079302867564977</v>
      </c>
      <c r="H38" s="31">
        <v>4580800.7070131302</v>
      </c>
      <c r="I38" s="31">
        <v>6821620.5616304204</v>
      </c>
      <c r="J38" s="31">
        <v>109296.13118337037</v>
      </c>
      <c r="K38" s="31">
        <v>162761.22526912586</v>
      </c>
      <c r="L38" s="34">
        <f t="shared" si="1"/>
        <v>6984381.7868995462</v>
      </c>
      <c r="M38" s="18">
        <v>163408.56372383959</v>
      </c>
      <c r="N38" s="31">
        <v>243344.18577486562</v>
      </c>
      <c r="O38" s="36">
        <f t="shared" si="2"/>
        <v>7227725.9726744117</v>
      </c>
    </row>
    <row r="39" spans="1:15" ht="16.5" x14ac:dyDescent="0.3">
      <c r="A39" s="3" t="s">
        <v>173</v>
      </c>
      <c r="B39" s="5">
        <v>0.59748599999999996</v>
      </c>
      <c r="C39" s="5">
        <v>0.19566800000000006</v>
      </c>
      <c r="D39" s="5">
        <v>0.18969921290908509</v>
      </c>
      <c r="E39" s="5">
        <v>0.79315400000000003</v>
      </c>
      <c r="F39" s="8">
        <v>0.7871848973531026</v>
      </c>
      <c r="G39" s="9">
        <f t="shared" si="0"/>
        <v>-7.5257801724475382E-3</v>
      </c>
      <c r="H39" s="31">
        <v>481090.85012692213</v>
      </c>
      <c r="I39" s="31">
        <v>716429.16711343941</v>
      </c>
      <c r="J39" s="31">
        <v>11478.641405658564</v>
      </c>
      <c r="K39" s="31">
        <v>17093.722525964135</v>
      </c>
      <c r="L39" s="34">
        <f t="shared" si="1"/>
        <v>733522.88963940355</v>
      </c>
      <c r="M39" s="18">
        <v>17161.708152804989</v>
      </c>
      <c r="N39" s="31">
        <v>25556.811722597249</v>
      </c>
      <c r="O39" s="36">
        <f t="shared" si="2"/>
        <v>759079.70136200078</v>
      </c>
    </row>
    <row r="40" spans="1:15" ht="16.5" x14ac:dyDescent="0.3">
      <c r="A40" s="3" t="s">
        <v>114</v>
      </c>
      <c r="B40" s="5">
        <v>9.5142000000000004E-2</v>
      </c>
      <c r="C40" s="5">
        <v>0.19581799999999999</v>
      </c>
      <c r="D40" s="5">
        <v>0.16345044572004908</v>
      </c>
      <c r="E40" s="5">
        <v>0.29096</v>
      </c>
      <c r="F40" s="8">
        <v>0.25859234205906573</v>
      </c>
      <c r="G40" s="9">
        <f t="shared" si="0"/>
        <v>-0.11124435640958985</v>
      </c>
      <c r="H40" s="31">
        <v>2608731.1605396755</v>
      </c>
      <c r="I40" s="31">
        <v>3884861.023807127</v>
      </c>
      <c r="J40" s="31">
        <v>62243.31538981176</v>
      </c>
      <c r="K40" s="31">
        <v>92691.279809909887</v>
      </c>
      <c r="L40" s="34">
        <f t="shared" si="1"/>
        <v>3977552.3036170369</v>
      </c>
      <c r="M40" s="18">
        <v>93059.934136137483</v>
      </c>
      <c r="N40" s="31">
        <v>138582.66289453497</v>
      </c>
      <c r="O40" s="36">
        <f t="shared" si="2"/>
        <v>4116134.9665115718</v>
      </c>
    </row>
    <row r="41" spans="1:15" ht="16.5" x14ac:dyDescent="0.3">
      <c r="A41" s="3" t="s">
        <v>121</v>
      </c>
      <c r="B41" s="5">
        <v>1.0449E-2</v>
      </c>
      <c r="C41" s="5">
        <v>0.18323600000000001</v>
      </c>
      <c r="D41" s="5">
        <v>0.17773645993853071</v>
      </c>
      <c r="E41" s="5">
        <v>0.193685</v>
      </c>
      <c r="F41" s="8">
        <v>0.18818538450133154</v>
      </c>
      <c r="G41" s="9">
        <f t="shared" si="0"/>
        <v>-2.8394638194328192E-2</v>
      </c>
      <c r="H41" s="31">
        <v>443251.66647967882</v>
      </c>
      <c r="I41" s="31">
        <v>660079.9457189875</v>
      </c>
      <c r="J41" s="31">
        <v>10575.813135166769</v>
      </c>
      <c r="K41" s="31">
        <v>15749.251921910323</v>
      </c>
      <c r="L41" s="34">
        <f t="shared" si="1"/>
        <v>675829.19764089782</v>
      </c>
      <c r="M41" s="18">
        <v>15811.890283013578</v>
      </c>
      <c r="N41" s="31">
        <v>23546.694731275613</v>
      </c>
      <c r="O41" s="36">
        <f t="shared" si="2"/>
        <v>699375.89237217349</v>
      </c>
    </row>
    <row r="42" spans="1:15" ht="16.5" x14ac:dyDescent="0.3">
      <c r="A42" s="3" t="s">
        <v>132</v>
      </c>
      <c r="B42" s="5">
        <v>4.6296030000000004</v>
      </c>
      <c r="C42" s="5">
        <v>0.3704799999999997</v>
      </c>
      <c r="D42" s="5">
        <v>0.32967320261516991</v>
      </c>
      <c r="E42" s="5">
        <v>5.0000830000000001</v>
      </c>
      <c r="F42" s="8">
        <v>4.9592742146087287</v>
      </c>
      <c r="G42" s="9">
        <f t="shared" si="0"/>
        <v>-8.1616215953357329E-3</v>
      </c>
      <c r="H42" s="31">
        <v>3289059.4144394398</v>
      </c>
      <c r="I42" s="31">
        <v>4897989.8417353006</v>
      </c>
      <c r="J42" s="31">
        <v>78475.684104770422</v>
      </c>
      <c r="K42" s="31">
        <v>116864.14112221298</v>
      </c>
      <c r="L42" s="34">
        <f t="shared" si="1"/>
        <v>5014853.9828575132</v>
      </c>
      <c r="M42" s="18">
        <v>117328.93642220274</v>
      </c>
      <c r="N42" s="31">
        <v>174723.48970488238</v>
      </c>
      <c r="O42" s="36">
        <f t="shared" si="2"/>
        <v>5189577.472562396</v>
      </c>
    </row>
    <row r="43" spans="1:15" ht="16.5" x14ac:dyDescent="0.3">
      <c r="A43" s="3" t="s">
        <v>152</v>
      </c>
      <c r="B43" s="5">
        <v>1.7496999999999999E-2</v>
      </c>
      <c r="C43" s="5">
        <v>0.19853799999999999</v>
      </c>
      <c r="D43" s="5">
        <v>0.19573376932911712</v>
      </c>
      <c r="E43" s="5">
        <v>0.216035</v>
      </c>
      <c r="F43" s="8">
        <v>0.21323068385209876</v>
      </c>
      <c r="G43" s="9">
        <f t="shared" si="0"/>
        <v>-1.2980841752036731E-2</v>
      </c>
      <c r="H43" s="31">
        <v>226019.03827532381</v>
      </c>
      <c r="I43" s="31">
        <v>336582.23036387219</v>
      </c>
      <c r="J43" s="31">
        <v>5392.7267386810854</v>
      </c>
      <c r="K43" s="31">
        <v>8030.7216918475751</v>
      </c>
      <c r="L43" s="34">
        <f t="shared" si="1"/>
        <v>344612.9520557198</v>
      </c>
      <c r="M43" s="18">
        <v>8062.6617006651359</v>
      </c>
      <c r="N43" s="31">
        <v>12006.725975771584</v>
      </c>
      <c r="O43" s="36">
        <f t="shared" si="2"/>
        <v>356619.67803149141</v>
      </c>
    </row>
    <row r="44" spans="1:15" ht="16.5" x14ac:dyDescent="0.3">
      <c r="A44" s="3" t="s">
        <v>103</v>
      </c>
      <c r="B44" s="5">
        <v>0.23452500000000001</v>
      </c>
      <c r="C44" s="5">
        <v>0.36394899999999997</v>
      </c>
      <c r="D44" s="5">
        <v>0.29547318527178024</v>
      </c>
      <c r="E44" s="5">
        <v>0.59847399999999995</v>
      </c>
      <c r="F44" s="8">
        <v>0.52999797281339656</v>
      </c>
      <c r="G44" s="9">
        <f t="shared" si="0"/>
        <v>-0.11441771436453951</v>
      </c>
      <c r="H44" s="31">
        <v>5518951.8561285883</v>
      </c>
      <c r="I44" s="31">
        <v>8218693.1648819363</v>
      </c>
      <c r="J44" s="31">
        <v>131680.05434915493</v>
      </c>
      <c r="K44" s="31">
        <v>196094.83663621687</v>
      </c>
      <c r="L44" s="34">
        <f t="shared" si="1"/>
        <v>8414788.0015181527</v>
      </c>
      <c r="M44" s="18">
        <v>196874.75045362348</v>
      </c>
      <c r="N44" s="31">
        <v>293181.24311851803</v>
      </c>
      <c r="O44" s="36">
        <f t="shared" si="2"/>
        <v>8707969.2446366698</v>
      </c>
    </row>
    <row r="45" spans="1:15" ht="16.5" x14ac:dyDescent="0.3">
      <c r="A45" s="3" t="s">
        <v>188</v>
      </c>
      <c r="B45" s="5">
        <v>1.476667</v>
      </c>
      <c r="C45" s="5">
        <v>0.16544899999999996</v>
      </c>
      <c r="D45" s="5">
        <v>0.1544018501618446</v>
      </c>
      <c r="E45" s="5">
        <v>1.6421159999999999</v>
      </c>
      <c r="F45" s="8">
        <v>1.6310681963213951</v>
      </c>
      <c r="G45" s="9">
        <f t="shared" si="0"/>
        <v>-6.7277851738882788E-3</v>
      </c>
      <c r="H45" s="31">
        <v>890418.13789848983</v>
      </c>
      <c r="I45" s="31">
        <v>1325989.7267824097</v>
      </c>
      <c r="J45" s="31">
        <v>21245.032000368927</v>
      </c>
      <c r="K45" s="31">
        <v>31637.601457826862</v>
      </c>
      <c r="L45" s="34">
        <f t="shared" si="1"/>
        <v>1357627.3282402365</v>
      </c>
      <c r="M45" s="18">
        <v>31763.431402917951</v>
      </c>
      <c r="N45" s="31">
        <v>47301.354200882815</v>
      </c>
      <c r="O45" s="36">
        <f t="shared" si="2"/>
        <v>1404928.6824411193</v>
      </c>
    </row>
    <row r="46" spans="1:15" ht="16.5" x14ac:dyDescent="0.3">
      <c r="A46" s="3" t="s">
        <v>104</v>
      </c>
      <c r="B46" s="5">
        <v>0.40085100000000001</v>
      </c>
      <c r="C46" s="5">
        <v>0.27576300000000004</v>
      </c>
      <c r="D46" s="5">
        <v>0.24588181215476576</v>
      </c>
      <c r="E46" s="5">
        <v>0.67661400000000005</v>
      </c>
      <c r="F46" s="8">
        <v>0.64673255290141018</v>
      </c>
      <c r="G46" s="9">
        <f t="shared" si="0"/>
        <v>-4.4163211371017863E-2</v>
      </c>
      <c r="H46" s="31">
        <v>2408350.4067659229</v>
      </c>
      <c r="I46" s="31">
        <v>3586458.7230902896</v>
      </c>
      <c r="J46" s="31">
        <v>57462.308192194439</v>
      </c>
      <c r="K46" s="31">
        <v>85571.516456171856</v>
      </c>
      <c r="L46" s="34">
        <f t="shared" si="1"/>
        <v>3672030.2395464615</v>
      </c>
      <c r="M46" s="18">
        <v>85911.853862324264</v>
      </c>
      <c r="N46" s="31">
        <v>127937.91004655013</v>
      </c>
      <c r="O46" s="36">
        <f t="shared" si="2"/>
        <v>3799968.1495930115</v>
      </c>
    </row>
    <row r="47" spans="1:15" ht="16.5" x14ac:dyDescent="0.3">
      <c r="A47" s="3" t="s">
        <v>178</v>
      </c>
      <c r="B47" s="5">
        <v>1.7297E-2</v>
      </c>
      <c r="C47" s="5">
        <v>0.19339599999999998</v>
      </c>
      <c r="D47" s="5">
        <v>0.18545284502317377</v>
      </c>
      <c r="E47" s="5">
        <v>0.21069299999999999</v>
      </c>
      <c r="F47" s="8">
        <v>0.2027497637476042</v>
      </c>
      <c r="G47" s="9">
        <f t="shared" si="0"/>
        <v>-3.7700522809945181E-2</v>
      </c>
      <c r="H47" s="31">
        <v>640199.79341622815</v>
      </c>
      <c r="I47" s="31">
        <v>953370.45936828863</v>
      </c>
      <c r="J47" s="31">
        <v>15274.919185561128</v>
      </c>
      <c r="K47" s="31">
        <v>22747.050015500296</v>
      </c>
      <c r="L47" s="34">
        <f t="shared" si="1"/>
        <v>976117.50938378891</v>
      </c>
      <c r="M47" s="18">
        <v>22837.520213067299</v>
      </c>
      <c r="N47" s="31">
        <v>34009.097410328286</v>
      </c>
      <c r="O47" s="36">
        <f t="shared" si="2"/>
        <v>1010126.6067941173</v>
      </c>
    </row>
    <row r="48" spans="1:15" ht="16.5" x14ac:dyDescent="0.3">
      <c r="A48" s="3" t="s">
        <v>199</v>
      </c>
      <c r="B48" s="5">
        <v>0.134078</v>
      </c>
      <c r="C48" s="5">
        <v>0.29221799999999998</v>
      </c>
      <c r="D48" s="5">
        <v>0.24138577194669178</v>
      </c>
      <c r="E48" s="5">
        <v>0.42629600000000001</v>
      </c>
      <c r="F48" s="8">
        <v>0.37546362143593842</v>
      </c>
      <c r="G48" s="9">
        <f t="shared" si="0"/>
        <v>-0.11924197872853981</v>
      </c>
      <c r="H48" s="31">
        <v>4096929.4153566696</v>
      </c>
      <c r="I48" s="31">
        <v>6101050.8264544429</v>
      </c>
      <c r="J48" s="31">
        <v>97751.149519403814</v>
      </c>
      <c r="K48" s="31">
        <v>145568.71039241727</v>
      </c>
      <c r="L48" s="34">
        <f t="shared" si="1"/>
        <v>6246619.5368468603</v>
      </c>
      <c r="M48" s="18">
        <v>146147.67030061572</v>
      </c>
      <c r="N48" s="31">
        <v>217639.66968279768</v>
      </c>
      <c r="O48" s="36">
        <f t="shared" si="2"/>
        <v>6464259.2065296583</v>
      </c>
    </row>
    <row r="49" spans="1:15" ht="16.5" x14ac:dyDescent="0.3">
      <c r="A49" s="3" t="s">
        <v>179</v>
      </c>
      <c r="B49" s="5">
        <v>2.4178000000000002E-2</v>
      </c>
      <c r="C49" s="5">
        <v>0.27195800000000003</v>
      </c>
      <c r="D49" s="5">
        <v>0.25897058856396371</v>
      </c>
      <c r="E49" s="5">
        <v>0.29613600000000001</v>
      </c>
      <c r="F49" s="8">
        <v>0.2831484750592515</v>
      </c>
      <c r="G49" s="9">
        <f t="shared" si="0"/>
        <v>-4.3856623108127657E-2</v>
      </c>
      <c r="H49" s="31">
        <v>1046753.554830689</v>
      </c>
      <c r="I49" s="31">
        <v>1558800.7488866937</v>
      </c>
      <c r="J49" s="31">
        <v>24975.13451530016</v>
      </c>
      <c r="K49" s="31">
        <v>37192.382300810896</v>
      </c>
      <c r="L49" s="34">
        <f t="shared" si="1"/>
        <v>1595993.1311875046</v>
      </c>
      <c r="M49" s="18">
        <v>37340.304874174995</v>
      </c>
      <c r="N49" s="31">
        <v>55606.302871296393</v>
      </c>
      <c r="O49" s="36">
        <f t="shared" si="2"/>
        <v>1651599.434058801</v>
      </c>
    </row>
    <row r="50" spans="1:15" ht="16.5" x14ac:dyDescent="0.3">
      <c r="A50" s="3" t="s">
        <v>122</v>
      </c>
      <c r="B50" s="5">
        <v>3.0365E-2</v>
      </c>
      <c r="C50" s="5">
        <v>0.21420700000000001</v>
      </c>
      <c r="D50" s="5">
        <v>0.19776545878210813</v>
      </c>
      <c r="E50" s="5">
        <v>0.24457200000000001</v>
      </c>
      <c r="F50" s="8">
        <v>0.22813036733230718</v>
      </c>
      <c r="G50" s="9">
        <f t="shared" si="0"/>
        <v>-6.7226144725041403E-2</v>
      </c>
      <c r="H50" s="31">
        <v>1325143.7452974804</v>
      </c>
      <c r="I50" s="31">
        <v>1973372.8660576122</v>
      </c>
      <c r="J50" s="31">
        <v>31617.416667160229</v>
      </c>
      <c r="K50" s="31">
        <v>47083.912494191456</v>
      </c>
      <c r="L50" s="34">
        <f t="shared" si="1"/>
        <v>2020456.7785518037</v>
      </c>
      <c r="M50" s="18">
        <v>47271.175935502164</v>
      </c>
      <c r="N50" s="31">
        <v>70395.122241485107</v>
      </c>
      <c r="O50" s="36">
        <f t="shared" si="2"/>
        <v>2090851.9007932888</v>
      </c>
    </row>
    <row r="51" spans="1:15" ht="16.5" x14ac:dyDescent="0.3">
      <c r="A51" s="3" t="s">
        <v>123</v>
      </c>
      <c r="B51" s="5">
        <v>1.6553999999999999E-2</v>
      </c>
      <c r="C51" s="5">
        <v>0.20251200000000003</v>
      </c>
      <c r="D51" s="5">
        <v>0.19232446283102284</v>
      </c>
      <c r="E51" s="5">
        <v>0.21906600000000001</v>
      </c>
      <c r="F51" s="8">
        <v>0.20887837909869728</v>
      </c>
      <c r="G51" s="9">
        <f t="shared" si="0"/>
        <v>-4.6504801755191338E-2</v>
      </c>
      <c r="H51" s="31">
        <v>821090.11858355626</v>
      </c>
      <c r="I51" s="31">
        <v>1222748.0726908413</v>
      </c>
      <c r="J51" s="31">
        <v>19590.892303322442</v>
      </c>
      <c r="K51" s="31">
        <v>29174.295566368644</v>
      </c>
      <c r="L51" s="34">
        <f t="shared" si="1"/>
        <v>1251922.3682572099</v>
      </c>
      <c r="M51" s="18">
        <v>29290.328383018146</v>
      </c>
      <c r="N51" s="31">
        <v>43618.467410861536</v>
      </c>
      <c r="O51" s="36">
        <f t="shared" si="2"/>
        <v>1295540.8356680714</v>
      </c>
    </row>
    <row r="52" spans="1:15" ht="16.5" x14ac:dyDescent="0.3">
      <c r="A52" s="3" t="s">
        <v>105</v>
      </c>
      <c r="B52" s="5">
        <v>0.17969599999999999</v>
      </c>
      <c r="C52" s="5">
        <v>0.20875000000000002</v>
      </c>
      <c r="D52" s="5">
        <v>0.1615729168272749</v>
      </c>
      <c r="E52" s="5">
        <v>0.38844600000000001</v>
      </c>
      <c r="F52" s="8">
        <v>0.34126878002408484</v>
      </c>
      <c r="G52" s="9">
        <f t="shared" si="0"/>
        <v>-0.12145116689556634</v>
      </c>
      <c r="H52" s="31">
        <v>3802335.159479022</v>
      </c>
      <c r="I52" s="31">
        <v>5662347.9965853123</v>
      </c>
      <c r="J52" s="31">
        <v>90722.244641054654</v>
      </c>
      <c r="K52" s="31">
        <v>135101.43073746905</v>
      </c>
      <c r="L52" s="34">
        <f t="shared" si="1"/>
        <v>5797449.4273227816</v>
      </c>
      <c r="M52" s="18">
        <v>135638.75989101036</v>
      </c>
      <c r="N52" s="31">
        <v>201990.04772462274</v>
      </c>
      <c r="O52" s="36">
        <f t="shared" si="2"/>
        <v>5999439.4750474039</v>
      </c>
    </row>
    <row r="53" spans="1:15" ht="16.5" x14ac:dyDescent="0.3">
      <c r="A53" s="3" t="s">
        <v>106</v>
      </c>
      <c r="B53" s="5">
        <v>3.3782299999999998</v>
      </c>
      <c r="C53" s="5">
        <v>0.47798700000000016</v>
      </c>
      <c r="D53" s="5">
        <v>0.33759733276957155</v>
      </c>
      <c r="E53" s="5">
        <v>3.856217</v>
      </c>
      <c r="F53" s="8">
        <v>3.7158258432198124</v>
      </c>
      <c r="G53" s="9">
        <f t="shared" si="0"/>
        <v>-3.6406446208859022E-2</v>
      </c>
      <c r="H53" s="31">
        <v>11315084.521253288</v>
      </c>
      <c r="I53" s="31">
        <v>16850157.464522563</v>
      </c>
      <c r="J53" s="31">
        <v>269973.53547655232</v>
      </c>
      <c r="K53" s="31">
        <v>402038.23272279947</v>
      </c>
      <c r="L53" s="34">
        <f t="shared" si="1"/>
        <v>17252195.697245363</v>
      </c>
      <c r="M53" s="18">
        <v>403637.23032112792</v>
      </c>
      <c r="N53" s="31">
        <v>601087.06008158321</v>
      </c>
      <c r="O53" s="36">
        <f t="shared" si="2"/>
        <v>17853282.757326946</v>
      </c>
    </row>
    <row r="54" spans="1:15" ht="16.5" x14ac:dyDescent="0.3">
      <c r="A54" s="3" t="s">
        <v>144</v>
      </c>
      <c r="B54" s="5">
        <v>0.43983499999999998</v>
      </c>
      <c r="C54" s="5">
        <v>0.429315</v>
      </c>
      <c r="D54" s="5">
        <v>0.39078938951284536</v>
      </c>
      <c r="E54" s="5">
        <v>0.86914999999999998</v>
      </c>
      <c r="F54" s="8">
        <v>0.83062405654356319</v>
      </c>
      <c r="G54" s="9">
        <f t="shared" si="0"/>
        <v>-4.4326000640207974E-2</v>
      </c>
      <c r="H54" s="31">
        <v>3105069.5532991365</v>
      </c>
      <c r="I54" s="31">
        <v>4623996.4724178649</v>
      </c>
      <c r="J54" s="31">
        <v>74085.75725883455</v>
      </c>
      <c r="K54" s="31">
        <v>110326.7654205279</v>
      </c>
      <c r="L54" s="34">
        <f t="shared" si="1"/>
        <v>4734323.2378383931</v>
      </c>
      <c r="M54" s="18">
        <v>110765.56008874672</v>
      </c>
      <c r="N54" s="31">
        <v>164949.46419849535</v>
      </c>
      <c r="O54" s="36">
        <f t="shared" si="2"/>
        <v>4899272.7020368883</v>
      </c>
    </row>
    <row r="55" spans="1:15" ht="16.5" x14ac:dyDescent="0.3">
      <c r="A55" s="3" t="s">
        <v>107</v>
      </c>
      <c r="B55" s="5">
        <v>1.2211860000000001</v>
      </c>
      <c r="C55" s="5">
        <v>0.767293</v>
      </c>
      <c r="D55" s="5">
        <v>0.53649849007342432</v>
      </c>
      <c r="E55" s="5">
        <v>1.9884790000000001</v>
      </c>
      <c r="F55" s="8">
        <v>1.7576837854770384</v>
      </c>
      <c r="G55" s="9">
        <f t="shared" si="0"/>
        <v>-0.11606620664485856</v>
      </c>
      <c r="H55" s="31">
        <v>18601366.491458595</v>
      </c>
      <c r="I55" s="31">
        <v>27700717.024927177</v>
      </c>
      <c r="J55" s="31">
        <v>443821.40203738492</v>
      </c>
      <c r="K55" s="31">
        <v>660928.38249755977</v>
      </c>
      <c r="L55" s="34">
        <f t="shared" si="1"/>
        <v>28361645.407424737</v>
      </c>
      <c r="M55" s="18">
        <v>663557.04517256096</v>
      </c>
      <c r="N55" s="31">
        <v>988153.52875618846</v>
      </c>
      <c r="O55" s="36">
        <f t="shared" si="2"/>
        <v>29349798.936180927</v>
      </c>
    </row>
    <row r="56" spans="1:15" ht="16.5" x14ac:dyDescent="0.3">
      <c r="A56" s="3" t="s">
        <v>108</v>
      </c>
      <c r="B56" s="5">
        <v>5.4792E-2</v>
      </c>
      <c r="C56" s="5">
        <v>0.21127999999999997</v>
      </c>
      <c r="D56" s="5">
        <v>0.19656328330737341</v>
      </c>
      <c r="E56" s="5">
        <v>0.26607199999999998</v>
      </c>
      <c r="F56" s="8">
        <v>0.25135518254752415</v>
      </c>
      <c r="G56" s="9">
        <f t="shared" si="0"/>
        <v>-5.5311409890840935E-2</v>
      </c>
      <c r="H56" s="31">
        <v>1186129.0780540109</v>
      </c>
      <c r="I56" s="31">
        <v>1766355.4965867198</v>
      </c>
      <c r="J56" s="31">
        <v>28300.580533207976</v>
      </c>
      <c r="K56" s="31">
        <v>42144.558215738107</v>
      </c>
      <c r="L56" s="34">
        <f t="shared" si="1"/>
        <v>1808500.0548024578</v>
      </c>
      <c r="M56" s="18">
        <v>42312.176720359595</v>
      </c>
      <c r="N56" s="31">
        <v>63010.297365926795</v>
      </c>
      <c r="O56" s="36">
        <f t="shared" si="2"/>
        <v>1871510.3521683847</v>
      </c>
    </row>
    <row r="57" spans="1:15" ht="16.5" x14ac:dyDescent="0.3">
      <c r="A57" s="3" t="s">
        <v>180</v>
      </c>
      <c r="B57" s="5">
        <v>9.6761E-2</v>
      </c>
      <c r="C57" s="5">
        <v>0.23619400000000002</v>
      </c>
      <c r="D57" s="5">
        <v>0.2157005775100479</v>
      </c>
      <c r="E57" s="5">
        <v>0.332955</v>
      </c>
      <c r="F57" s="8">
        <v>0.31246145225474781</v>
      </c>
      <c r="G57" s="9">
        <f t="shared" si="0"/>
        <v>-6.1550503056725936E-2</v>
      </c>
      <c r="H57" s="31">
        <v>1651715.3230736367</v>
      </c>
      <c r="I57" s="31">
        <v>2459695.5708177802</v>
      </c>
      <c r="J57" s="31">
        <v>39409.288064389373</v>
      </c>
      <c r="K57" s="31">
        <v>58687.383925625189</v>
      </c>
      <c r="L57" s="34">
        <f t="shared" si="1"/>
        <v>2518382.9547434053</v>
      </c>
      <c r="M57" s="18">
        <v>58920.797015006887</v>
      </c>
      <c r="N57" s="31">
        <v>87743.463672162587</v>
      </c>
      <c r="O57" s="36">
        <f t="shared" si="2"/>
        <v>2606126.4184155678</v>
      </c>
    </row>
    <row r="58" spans="1:15" ht="16.5" x14ac:dyDescent="0.3">
      <c r="A58" s="3" t="s">
        <v>189</v>
      </c>
      <c r="B58" s="5">
        <v>0.21234</v>
      </c>
      <c r="C58" s="5">
        <v>0.35500399999999999</v>
      </c>
      <c r="D58" s="5">
        <v>0.35632862367002721</v>
      </c>
      <c r="E58" s="5">
        <v>0.56734399999999996</v>
      </c>
      <c r="F58" s="8">
        <v>0.56866839570996996</v>
      </c>
      <c r="G58" s="9">
        <f t="shared" si="0"/>
        <v>2.334378630901135E-3</v>
      </c>
      <c r="H58" s="31">
        <v>-106742.11781985313</v>
      </c>
      <c r="I58" s="31">
        <v>-158957.84870035818</v>
      </c>
      <c r="J58" s="31">
        <v>-2546.8256006354932</v>
      </c>
      <c r="K58" s="31">
        <v>-3792.6727215142364</v>
      </c>
      <c r="L58" s="34">
        <f t="shared" si="1"/>
        <v>-162750.52142187243</v>
      </c>
      <c r="M58" s="18">
        <v>-3807.7570445444435</v>
      </c>
      <c r="N58" s="31">
        <v>-5670.4221401708328</v>
      </c>
      <c r="O58" s="36">
        <f t="shared" si="2"/>
        <v>-168420.94356204325</v>
      </c>
    </row>
    <row r="59" spans="1:15" ht="16.5" x14ac:dyDescent="0.3">
      <c r="A59" s="3" t="s">
        <v>184</v>
      </c>
      <c r="B59" s="5">
        <v>2.6630999999999998E-2</v>
      </c>
      <c r="C59" s="5">
        <v>0.21505300000000002</v>
      </c>
      <c r="D59" s="5">
        <v>0.20167720767971178</v>
      </c>
      <c r="E59" s="5">
        <v>0.24168400000000001</v>
      </c>
      <c r="F59" s="8">
        <v>0.22830811615865729</v>
      </c>
      <c r="G59" s="9">
        <f t="shared" si="0"/>
        <v>-5.5344515323077714E-2</v>
      </c>
      <c r="H59" s="31">
        <v>1078054.0575517081</v>
      </c>
      <c r="I59" s="31">
        <v>1605412.7205937749</v>
      </c>
      <c r="J59" s="31">
        <v>25721.952390669321</v>
      </c>
      <c r="K59" s="31">
        <v>38304.525897586849</v>
      </c>
      <c r="L59" s="34">
        <f t="shared" si="1"/>
        <v>1643717.2464913619</v>
      </c>
      <c r="M59" s="18">
        <v>38456.871719278046</v>
      </c>
      <c r="N59" s="31">
        <v>57269.067928359145</v>
      </c>
      <c r="O59" s="36">
        <f t="shared" si="2"/>
        <v>1700986.314419721</v>
      </c>
    </row>
    <row r="60" spans="1:15" ht="16.5" x14ac:dyDescent="0.3">
      <c r="A60" s="3" t="s">
        <v>145</v>
      </c>
      <c r="B60" s="5">
        <v>1.432517</v>
      </c>
      <c r="C60" s="5">
        <v>0.45878399999999986</v>
      </c>
      <c r="D60" s="5">
        <v>0.40077609502930767</v>
      </c>
      <c r="E60" s="5">
        <v>1.8913009999999999</v>
      </c>
      <c r="F60" s="8">
        <v>1.8332923601239841</v>
      </c>
      <c r="G60" s="9">
        <f t="shared" si="0"/>
        <v>-3.0671289168681115E-2</v>
      </c>
      <c r="H60" s="31">
        <v>4675313.4471835494</v>
      </c>
      <c r="I60" s="31">
        <v>6962366.7090660632</v>
      </c>
      <c r="J60" s="31">
        <v>111551.16856850451</v>
      </c>
      <c r="K60" s="31">
        <v>166119.37385003339</v>
      </c>
      <c r="L60" s="34">
        <f t="shared" si="1"/>
        <v>7128486.0829160968</v>
      </c>
      <c r="M60" s="18">
        <v>166780.06842632592</v>
      </c>
      <c r="N60" s="31">
        <v>248364.95119845262</v>
      </c>
      <c r="O60" s="36">
        <f t="shared" si="2"/>
        <v>7376851.0341145489</v>
      </c>
    </row>
    <row r="61" spans="1:15" ht="16.5" x14ac:dyDescent="0.3">
      <c r="A61" s="3" t="s">
        <v>175</v>
      </c>
      <c r="B61" s="5">
        <v>1.7343000000000001E-2</v>
      </c>
      <c r="C61" s="5">
        <v>0.18707499999999999</v>
      </c>
      <c r="D61" s="5">
        <v>0.18148821088532438</v>
      </c>
      <c r="E61" s="5">
        <v>0.20441799999999999</v>
      </c>
      <c r="F61" s="8">
        <v>0.19883113118060297</v>
      </c>
      <c r="G61" s="9">
        <f t="shared" si="0"/>
        <v>-2.7330610902156494E-2</v>
      </c>
      <c r="H61" s="31">
        <v>450284.0089822039</v>
      </c>
      <c r="I61" s="31">
        <v>670552.34460292244</v>
      </c>
      <c r="J61" s="31">
        <v>10743.602104354068</v>
      </c>
      <c r="K61" s="31">
        <v>15999.119304368263</v>
      </c>
      <c r="L61" s="34">
        <f t="shared" si="1"/>
        <v>686551.46390729072</v>
      </c>
      <c r="M61" s="18">
        <v>16062.751444948022</v>
      </c>
      <c r="N61" s="31">
        <v>23920.271267304906</v>
      </c>
      <c r="O61" s="36">
        <f t="shared" si="2"/>
        <v>710471.73517459561</v>
      </c>
    </row>
    <row r="62" spans="1:15" ht="16.5" x14ac:dyDescent="0.3">
      <c r="A62" s="3" t="s">
        <v>167</v>
      </c>
      <c r="B62" s="5">
        <v>0.60008300000000003</v>
      </c>
      <c r="C62" s="5">
        <v>0.21329500000000001</v>
      </c>
      <c r="D62" s="5">
        <v>0.20654594794999306</v>
      </c>
      <c r="E62" s="5">
        <v>0.81337800000000005</v>
      </c>
      <c r="F62" s="8">
        <v>0.80662862459967355</v>
      </c>
      <c r="G62" s="9">
        <f t="shared" si="0"/>
        <v>-8.297956669994111E-3</v>
      </c>
      <c r="H62" s="31">
        <v>543978.37350919843</v>
      </c>
      <c r="I62" s="31">
        <v>810079.78629837045</v>
      </c>
      <c r="J62" s="31">
        <v>12979.113363511628</v>
      </c>
      <c r="K62" s="31">
        <v>19328.190038198336</v>
      </c>
      <c r="L62" s="34">
        <f t="shared" si="1"/>
        <v>829407.97633656883</v>
      </c>
      <c r="M62" s="18">
        <v>19405.062651138287</v>
      </c>
      <c r="N62" s="31">
        <v>28897.5624235451</v>
      </c>
      <c r="O62" s="36">
        <f t="shared" si="2"/>
        <v>858305.53876011388</v>
      </c>
    </row>
    <row r="63" spans="1:15" ht="16.5" x14ac:dyDescent="0.3">
      <c r="A63" s="3" t="s">
        <v>124</v>
      </c>
      <c r="B63" s="5">
        <v>1.7448999999999999E-2</v>
      </c>
      <c r="C63" s="5">
        <v>0.20244700000000002</v>
      </c>
      <c r="D63" s="5">
        <v>0.19097246278510019</v>
      </c>
      <c r="E63" s="5">
        <v>0.21989600000000001</v>
      </c>
      <c r="F63" s="8">
        <v>0.20842137923597048</v>
      </c>
      <c r="G63" s="9">
        <f t="shared" si="0"/>
        <v>-5.2182034980306713E-2</v>
      </c>
      <c r="H63" s="31">
        <v>924818.24904120341</v>
      </c>
      <c r="I63" s="31">
        <v>1377217.5623733008</v>
      </c>
      <c r="J63" s="31">
        <v>22065.805332511431</v>
      </c>
      <c r="K63" s="31">
        <v>32859.87777960817</v>
      </c>
      <c r="L63" s="34">
        <f t="shared" si="1"/>
        <v>1410077.4401529089</v>
      </c>
      <c r="M63" s="18">
        <v>32990.568995951326</v>
      </c>
      <c r="N63" s="31">
        <v>49128.778612464434</v>
      </c>
      <c r="O63" s="36">
        <f t="shared" si="2"/>
        <v>1459206.2187653733</v>
      </c>
    </row>
    <row r="64" spans="1:15" ht="16.5" x14ac:dyDescent="0.3">
      <c r="A64" s="3" t="s">
        <v>176</v>
      </c>
      <c r="B64" s="5">
        <v>1.1335789999999999</v>
      </c>
      <c r="C64" s="5">
        <v>0.11261300000000007</v>
      </c>
      <c r="D64" s="5">
        <v>0.10858428719697417</v>
      </c>
      <c r="E64" s="5">
        <v>1.246192</v>
      </c>
      <c r="F64" s="8">
        <v>1.2421627892556384</v>
      </c>
      <c r="G64" s="9">
        <f t="shared" si="0"/>
        <v>-3.2332182716319213E-3</v>
      </c>
      <c r="H64" s="31">
        <v>324741.68011717498</v>
      </c>
      <c r="I64" s="31">
        <v>483597.66424987582</v>
      </c>
      <c r="J64" s="31">
        <v>7748.2107476224191</v>
      </c>
      <c r="K64" s="31">
        <v>11538.453019994133</v>
      </c>
      <c r="L64" s="34">
        <f t="shared" si="1"/>
        <v>495136.11726986995</v>
      </c>
      <c r="M64" s="18">
        <v>11584.344075037632</v>
      </c>
      <c r="N64" s="31">
        <v>17251.13245251945</v>
      </c>
      <c r="O64" s="36">
        <f t="shared" si="2"/>
        <v>512387.24972238939</v>
      </c>
    </row>
    <row r="65" spans="1:15" ht="16.5" x14ac:dyDescent="0.3">
      <c r="A65" s="3" t="s">
        <v>174</v>
      </c>
      <c r="B65" s="5">
        <v>1.4356000000000001E-2</v>
      </c>
      <c r="C65" s="5">
        <v>0.191409</v>
      </c>
      <c r="D65" s="5">
        <v>0.18724864130422153</v>
      </c>
      <c r="E65" s="5">
        <v>0.205765</v>
      </c>
      <c r="F65" s="8">
        <v>0.20160456048772549</v>
      </c>
      <c r="G65" s="9">
        <f t="shared" si="0"/>
        <v>-2.0219374102857679E-2</v>
      </c>
      <c r="H65" s="31">
        <v>335318.30498878844</v>
      </c>
      <c r="I65" s="31">
        <v>499348.12499059091</v>
      </c>
      <c r="J65" s="31">
        <v>8000.5649217900354</v>
      </c>
      <c r="K65" s="31">
        <v>11914.252914689298</v>
      </c>
      <c r="L65" s="34">
        <f t="shared" si="1"/>
        <v>511262.37790528021</v>
      </c>
      <c r="M65" s="18">
        <v>11961.638611485949</v>
      </c>
      <c r="N65" s="31">
        <v>17812.990593103095</v>
      </c>
      <c r="O65" s="36">
        <f t="shared" si="2"/>
        <v>529075.36849838332</v>
      </c>
    </row>
    <row r="66" spans="1:15" ht="16.5" x14ac:dyDescent="0.3">
      <c r="A66" s="3" t="s">
        <v>113</v>
      </c>
      <c r="B66" s="5">
        <v>0.42739199999999999</v>
      </c>
      <c r="C66" s="5">
        <v>0.19723599999999997</v>
      </c>
      <c r="D66" s="5">
        <v>0.1567486295767454</v>
      </c>
      <c r="E66" s="5">
        <v>0.62462799999999996</v>
      </c>
      <c r="F66" s="8">
        <v>0.58414039541448315</v>
      </c>
      <c r="G66" s="9">
        <f t="shared" si="0"/>
        <v>-6.4818747455312353E-2</v>
      </c>
      <c r="H66" s="31">
        <v>3263173.2543203756</v>
      </c>
      <c r="I66" s="31">
        <v>4859440.781554726</v>
      </c>
      <c r="J66" s="31">
        <v>77858.050347450422</v>
      </c>
      <c r="K66" s="31">
        <v>115944.37547250011</v>
      </c>
      <c r="L66" s="34">
        <f t="shared" si="1"/>
        <v>4975385.1570272259</v>
      </c>
      <c r="M66" s="18">
        <v>116405.51265506307</v>
      </c>
      <c r="N66" s="31">
        <v>173348.34877212488</v>
      </c>
      <c r="O66" s="36">
        <f t="shared" si="2"/>
        <v>5148733.5057993513</v>
      </c>
    </row>
    <row r="67" spans="1:15" ht="16.5" x14ac:dyDescent="0.3">
      <c r="A67" s="3" t="s">
        <v>135</v>
      </c>
      <c r="B67" s="5">
        <v>0.69834300000000005</v>
      </c>
      <c r="C67" s="5">
        <v>0.29754099999999994</v>
      </c>
      <c r="D67" s="5">
        <v>0.28927238500707375</v>
      </c>
      <c r="E67" s="5">
        <v>0.99588399999999999</v>
      </c>
      <c r="F67" s="8">
        <v>0.98761498910540035</v>
      </c>
      <c r="G67" s="9">
        <f t="shared" si="0"/>
        <v>-8.3031868115158725E-3</v>
      </c>
      <c r="H67" s="31">
        <v>666456.20226673782</v>
      </c>
      <c r="I67" s="31">
        <v>992470.88524252397</v>
      </c>
      <c r="J67" s="31">
        <v>15901.386934253387</v>
      </c>
      <c r="K67" s="31">
        <v>23679.971037175554</v>
      </c>
      <c r="L67" s="34">
        <f t="shared" si="1"/>
        <v>1016150.8562796995</v>
      </c>
      <c r="M67" s="18">
        <v>23774.151674077846</v>
      </c>
      <c r="N67" s="31">
        <v>35403.9069298338</v>
      </c>
      <c r="O67" s="36">
        <f t="shared" si="2"/>
        <v>1051554.7632095332</v>
      </c>
    </row>
    <row r="68" spans="1:15" ht="16.5" x14ac:dyDescent="0.3">
      <c r="A68" s="3" t="s">
        <v>168</v>
      </c>
      <c r="B68" s="5">
        <v>1.8909720000000001</v>
      </c>
      <c r="C68" s="5">
        <v>0.32403199999999988</v>
      </c>
      <c r="D68" s="5">
        <v>0.30113554054156477</v>
      </c>
      <c r="E68" s="5">
        <v>2.215004</v>
      </c>
      <c r="F68" s="8">
        <v>2.1921066617996412</v>
      </c>
      <c r="G68" s="9">
        <f t="shared" si="0"/>
        <v>-1.03373800680987E-2</v>
      </c>
      <c r="H68" s="31">
        <v>1845453.2535438538</v>
      </c>
      <c r="I68" s="31">
        <v>2748205.5354709029</v>
      </c>
      <c r="J68" s="31">
        <v>44031.800070084631</v>
      </c>
      <c r="K68" s="31">
        <v>65571.119971194188</v>
      </c>
      <c r="L68" s="34">
        <f t="shared" si="1"/>
        <v>2813776.6554420972</v>
      </c>
      <c r="M68" s="18">
        <v>65831.911246302538</v>
      </c>
      <c r="N68" s="31">
        <v>98035.332268804399</v>
      </c>
      <c r="O68" s="36">
        <f t="shared" si="2"/>
        <v>2911811.9877109015</v>
      </c>
    </row>
    <row r="69" spans="1:15" ht="16.5" x14ac:dyDescent="0.3">
      <c r="A69" s="3" t="s">
        <v>157</v>
      </c>
      <c r="B69" s="5">
        <v>8.2004999999999995E-2</v>
      </c>
      <c r="C69" s="5">
        <v>0.218144</v>
      </c>
      <c r="D69" s="5">
        <v>0.20239338624461481</v>
      </c>
      <c r="E69" s="5">
        <v>0.300149</v>
      </c>
      <c r="F69" s="8">
        <v>0.28439827223890091</v>
      </c>
      <c r="G69" s="9">
        <f t="shared" si="0"/>
        <v>-5.2476362610233918E-2</v>
      </c>
      <c r="H69" s="31">
        <v>1269458.9885538854</v>
      </c>
      <c r="I69" s="31">
        <v>1890448.4373676812</v>
      </c>
      <c r="J69" s="31">
        <v>30288.799932394992</v>
      </c>
      <c r="K69" s="31">
        <v>45105.367733987194</v>
      </c>
      <c r="L69" s="34">
        <f t="shared" si="1"/>
        <v>1935553.8051016685</v>
      </c>
      <c r="M69" s="18">
        <v>45284.762052258826</v>
      </c>
      <c r="N69" s="31">
        <v>67437.001455069927</v>
      </c>
      <c r="O69" s="36">
        <f t="shared" si="2"/>
        <v>2002990.8065567384</v>
      </c>
    </row>
    <row r="70" spans="1:15" ht="16.5" x14ac:dyDescent="0.3">
      <c r="A70" s="3" t="s">
        <v>169</v>
      </c>
      <c r="B70" s="5">
        <v>1.6718E-2</v>
      </c>
      <c r="C70" s="5">
        <v>0.32037100000000002</v>
      </c>
      <c r="D70" s="5">
        <v>0.31371389438963654</v>
      </c>
      <c r="E70" s="5">
        <v>0.33708900000000003</v>
      </c>
      <c r="F70" s="8">
        <v>0.33043176193064294</v>
      </c>
      <c r="G70" s="9">
        <f t="shared" ref="G70:G98" si="3">(F70/E70)-1</f>
        <v>-1.9749199971986875E-2</v>
      </c>
      <c r="H70" s="31">
        <v>536552.39518270642</v>
      </c>
      <c r="I70" s="31">
        <v>799021.19421322155</v>
      </c>
      <c r="J70" s="31">
        <v>12801.932395980228</v>
      </c>
      <c r="K70" s="31">
        <v>19064.336312933381</v>
      </c>
      <c r="L70" s="34">
        <f t="shared" si="1"/>
        <v>818085.53052615491</v>
      </c>
      <c r="M70" s="18">
        <v>19140.159519526758</v>
      </c>
      <c r="N70" s="31">
        <v>28503.07491687953</v>
      </c>
      <c r="O70" s="36">
        <f t="shared" si="2"/>
        <v>846588.60544303444</v>
      </c>
    </row>
    <row r="71" spans="1:15" ht="16.5" x14ac:dyDescent="0.3">
      <c r="A71" s="3" t="s">
        <v>170</v>
      </c>
      <c r="B71" s="5">
        <v>8.2019999999999992E-3</v>
      </c>
      <c r="C71" s="5">
        <v>0.21894300000000003</v>
      </c>
      <c r="D71" s="5">
        <v>0.2146242021966798</v>
      </c>
      <c r="E71" s="5">
        <v>0.22714500000000001</v>
      </c>
      <c r="F71" s="8">
        <v>0.22282611287317627</v>
      </c>
      <c r="G71" s="9">
        <f t="shared" si="3"/>
        <v>-1.9013789107502843E-2</v>
      </c>
      <c r="H71" s="31">
        <v>348088.68306625262</v>
      </c>
      <c r="I71" s="31">
        <v>518365.47135531111</v>
      </c>
      <c r="J71" s="31">
        <v>8305.2611980281072</v>
      </c>
      <c r="K71" s="31">
        <v>12367.99943543526</v>
      </c>
      <c r="L71" s="34">
        <f t="shared" ref="L71:L98" si="4">SUM(I71,K71)</f>
        <v>530733.47079074639</v>
      </c>
      <c r="M71" s="18">
        <v>12417.189785466064</v>
      </c>
      <c r="N71" s="31">
        <v>18491.386675809761</v>
      </c>
      <c r="O71" s="36">
        <f t="shared" ref="O71:O98" si="5">L71+N71</f>
        <v>549224.85746655613</v>
      </c>
    </row>
    <row r="72" spans="1:15" ht="16.5" x14ac:dyDescent="0.3">
      <c r="A72" s="3" t="s">
        <v>162</v>
      </c>
      <c r="B72" s="5">
        <v>0.69966700000000004</v>
      </c>
      <c r="C72" s="5">
        <v>0.21194399999999991</v>
      </c>
      <c r="D72" s="5">
        <v>0.18380400276658551</v>
      </c>
      <c r="E72" s="5">
        <v>0.91161099999999995</v>
      </c>
      <c r="F72" s="8">
        <v>0.88347064861287983</v>
      </c>
      <c r="G72" s="9">
        <f t="shared" si="3"/>
        <v>-3.0868815083539003E-2</v>
      </c>
      <c r="H72" s="31">
        <v>2268023.5828640759</v>
      </c>
      <c r="I72" s="31">
        <v>3377487.3208174105</v>
      </c>
      <c r="J72" s="31">
        <v>54114.164508440532</v>
      </c>
      <c r="K72" s="31">
        <v>80585.539711664853</v>
      </c>
      <c r="L72" s="34">
        <f t="shared" si="4"/>
        <v>3458072.8605290754</v>
      </c>
      <c r="M72" s="18">
        <v>80906.046752963681</v>
      </c>
      <c r="N72" s="31">
        <v>120483.37995697641</v>
      </c>
      <c r="O72" s="36">
        <f t="shared" si="5"/>
        <v>3578556.2404860519</v>
      </c>
    </row>
    <row r="73" spans="1:15" ht="16.5" x14ac:dyDescent="0.3">
      <c r="A73" s="3" t="s">
        <v>99</v>
      </c>
      <c r="B73" s="5">
        <v>28.226182999999999</v>
      </c>
      <c r="C73" s="5">
        <v>4.0290000000002379E-2</v>
      </c>
      <c r="D73" s="5">
        <v>2.79589</v>
      </c>
      <c r="E73" s="5">
        <v>28.266473000000001</v>
      </c>
      <c r="F73" s="8">
        <v>31.022060564298005</v>
      </c>
      <c r="G73" s="9">
        <f t="shared" si="3"/>
        <v>9.7486077031895935E-2</v>
      </c>
      <c r="H73" s="31">
        <v>-222091668.09961414</v>
      </c>
      <c r="I73" s="31">
        <v>-330733683.16496468</v>
      </c>
      <c r="J73" s="31">
        <v>-5299021.2069663554</v>
      </c>
      <c r="K73" s="31">
        <v>-7891177.6202390734</v>
      </c>
      <c r="L73" s="34">
        <f t="shared" si="4"/>
        <v>-338624860.78520375</v>
      </c>
      <c r="M73" s="18">
        <v>-7922562.6305086315</v>
      </c>
      <c r="N73" s="31">
        <v>-11798093.73901399</v>
      </c>
      <c r="O73" s="36">
        <f t="shared" si="5"/>
        <v>-350422954.52421772</v>
      </c>
    </row>
    <row r="74" spans="1:15" ht="16.5" x14ac:dyDescent="0.3">
      <c r="A74" s="3" t="s">
        <v>151</v>
      </c>
      <c r="B74" s="5">
        <v>2.1344999999999999E-2</v>
      </c>
      <c r="C74" s="5">
        <v>0.207043</v>
      </c>
      <c r="D74" s="5">
        <v>0.20100710546593961</v>
      </c>
      <c r="E74" s="5">
        <v>0.22838800000000001</v>
      </c>
      <c r="F74" s="8">
        <v>0.22235201633248547</v>
      </c>
      <c r="G74" s="9">
        <f t="shared" si="3"/>
        <v>-2.6428637526991539E-2</v>
      </c>
      <c r="H74" s="31">
        <v>486481.24948330224</v>
      </c>
      <c r="I74" s="31">
        <v>724456.42292236059</v>
      </c>
      <c r="J74" s="31">
        <v>11607.254247139266</v>
      </c>
      <c r="K74" s="31">
        <v>17285.249741411702</v>
      </c>
      <c r="L74" s="34">
        <f t="shared" si="4"/>
        <v>741741.67266377225</v>
      </c>
      <c r="M74" s="18">
        <v>17353.997115600156</v>
      </c>
      <c r="N74" s="31">
        <v>25843.16391870346</v>
      </c>
      <c r="O74" s="36">
        <f t="shared" si="5"/>
        <v>767584.83658247569</v>
      </c>
    </row>
    <row r="75" spans="1:15" ht="16.5" x14ac:dyDescent="0.3">
      <c r="A75" s="3" t="s">
        <v>137</v>
      </c>
      <c r="B75" s="5">
        <v>0.16216700000000001</v>
      </c>
      <c r="C75" s="5">
        <v>0.27881800000000001</v>
      </c>
      <c r="D75" s="5">
        <v>0.26569882941799072</v>
      </c>
      <c r="E75" s="5">
        <v>0.44098500000000002</v>
      </c>
      <c r="F75" s="8">
        <v>0.42786565790102127</v>
      </c>
      <c r="G75" s="9">
        <f t="shared" si="3"/>
        <v>-2.9750086962093358E-2</v>
      </c>
      <c r="H75" s="31">
        <v>1057377.6021064222</v>
      </c>
      <c r="I75" s="31">
        <v>1574621.8299551017</v>
      </c>
      <c r="J75" s="31">
        <v>25228.620169667993</v>
      </c>
      <c r="K75" s="31">
        <v>37569.867169180434</v>
      </c>
      <c r="L75" s="34">
        <f t="shared" si="4"/>
        <v>1612191.6971242821</v>
      </c>
      <c r="M75" s="18">
        <v>37719.291085822042</v>
      </c>
      <c r="N75" s="31">
        <v>56170.68021475686</v>
      </c>
      <c r="O75" s="36">
        <f t="shared" si="5"/>
        <v>1668362.377339039</v>
      </c>
    </row>
    <row r="76" spans="1:15" ht="16.5" x14ac:dyDescent="0.3">
      <c r="A76" s="3" t="s">
        <v>146</v>
      </c>
      <c r="B76" s="5">
        <v>1.0879E-2</v>
      </c>
      <c r="C76" s="5">
        <v>0.32636799999999999</v>
      </c>
      <c r="D76" s="5">
        <v>0.31890198150923355</v>
      </c>
      <c r="E76" s="5">
        <v>0.33724700000000002</v>
      </c>
      <c r="F76" s="8">
        <v>0.32978084931116897</v>
      </c>
      <c r="G76" s="9">
        <f t="shared" si="3"/>
        <v>-2.213852366019875E-2</v>
      </c>
      <c r="H76" s="31">
        <v>601748.20145408809</v>
      </c>
      <c r="I76" s="31">
        <v>896109.25392995181</v>
      </c>
      <c r="J76" s="31">
        <v>14357.479089800268</v>
      </c>
      <c r="K76" s="31">
        <v>21380.819825279421</v>
      </c>
      <c r="L76" s="34">
        <f t="shared" si="4"/>
        <v>917490.07375523122</v>
      </c>
      <c r="M76" s="18">
        <v>21465.856214280124</v>
      </c>
      <c r="N76" s="31">
        <v>31966.447678055622</v>
      </c>
      <c r="O76" s="36">
        <f t="shared" si="5"/>
        <v>949456.52143328683</v>
      </c>
    </row>
    <row r="77" spans="1:15" ht="16.5" x14ac:dyDescent="0.3">
      <c r="A77" s="3" t="s">
        <v>125</v>
      </c>
      <c r="B77" s="5">
        <v>7.8602000000000005E-2</v>
      </c>
      <c r="C77" s="5">
        <v>0.24452499999999999</v>
      </c>
      <c r="D77" s="5">
        <v>0.21915064441130028</v>
      </c>
      <c r="E77" s="5">
        <v>0.323127</v>
      </c>
      <c r="F77" s="8">
        <v>0.29775252505231503</v>
      </c>
      <c r="G77" s="9">
        <f t="shared" si="3"/>
        <v>-7.8527869684937968E-2</v>
      </c>
      <c r="H77" s="31">
        <v>2045102.6638737582</v>
      </c>
      <c r="I77" s="31">
        <v>3045518.7367500523</v>
      </c>
      <c r="J77" s="31">
        <v>48795.357696307939</v>
      </c>
      <c r="K77" s="31">
        <v>72664.897834048315</v>
      </c>
      <c r="L77" s="34">
        <f t="shared" si="4"/>
        <v>3118183.6345841005</v>
      </c>
      <c r="M77" s="18">
        <v>72953.902679017163</v>
      </c>
      <c r="N77" s="31">
        <v>108641.23422886593</v>
      </c>
      <c r="O77" s="36">
        <f t="shared" si="5"/>
        <v>3226824.8688129662</v>
      </c>
    </row>
    <row r="78" spans="1:15" ht="16.5" x14ac:dyDescent="0.3">
      <c r="A78" s="3" t="s">
        <v>133</v>
      </c>
      <c r="B78" s="5">
        <v>3.1352999999999999E-2</v>
      </c>
      <c r="C78" s="5">
        <v>0.28176399999999996</v>
      </c>
      <c r="D78" s="5">
        <v>0.2705186600160277</v>
      </c>
      <c r="E78" s="5">
        <v>0.31311699999999998</v>
      </c>
      <c r="F78" s="8">
        <v>0.30187153900586816</v>
      </c>
      <c r="G78" s="9">
        <f t="shared" si="3"/>
        <v>-3.5914565463171289E-2</v>
      </c>
      <c r="H78" s="31">
        <v>906348.69422926381</v>
      </c>
      <c r="I78" s="31">
        <v>1349713.1361981137</v>
      </c>
      <c r="J78" s="31">
        <v>21625.128906109836</v>
      </c>
      <c r="K78" s="31">
        <v>32203.632820781517</v>
      </c>
      <c r="L78" s="34">
        <f t="shared" si="4"/>
        <v>1381916.7690188952</v>
      </c>
      <c r="M78" s="18">
        <v>32331.714001492132</v>
      </c>
      <c r="N78" s="31">
        <v>48147.627266924603</v>
      </c>
      <c r="O78" s="36">
        <f t="shared" si="5"/>
        <v>1430064.3962858198</v>
      </c>
    </row>
    <row r="79" spans="1:15" ht="16.5" x14ac:dyDescent="0.3">
      <c r="A79" s="3" t="s">
        <v>109</v>
      </c>
      <c r="B79" s="5">
        <v>1.354446</v>
      </c>
      <c r="C79" s="5">
        <v>0.79898000000000002</v>
      </c>
      <c r="D79" s="5">
        <v>0.51132948262041233</v>
      </c>
      <c r="E79" s="5">
        <v>2.1534260000000001</v>
      </c>
      <c r="F79" s="8">
        <v>1.8657747346939959</v>
      </c>
      <c r="G79" s="9">
        <f t="shared" si="3"/>
        <v>-0.13357843051305418</v>
      </c>
      <c r="H79" s="31">
        <v>23183784.892370224</v>
      </c>
      <c r="I79" s="31">
        <v>34524746.618223943</v>
      </c>
      <c r="J79" s="31">
        <v>553156.13077080203</v>
      </c>
      <c r="K79" s="31">
        <v>823747.08632946713</v>
      </c>
      <c r="L79" s="34">
        <f t="shared" si="4"/>
        <v>35348493.70455341</v>
      </c>
      <c r="M79" s="18">
        <v>827023.31606451422</v>
      </c>
      <c r="N79" s="31">
        <v>1231583.6506871404</v>
      </c>
      <c r="O79" s="36">
        <f t="shared" si="5"/>
        <v>36580077.355240554</v>
      </c>
    </row>
    <row r="80" spans="1:15" ht="16.5" x14ac:dyDescent="0.3">
      <c r="A80" s="3" t="s">
        <v>134</v>
      </c>
      <c r="B80" s="5">
        <v>0.35191099999999997</v>
      </c>
      <c r="C80" s="5">
        <v>0.20659000000000005</v>
      </c>
      <c r="D80" s="5">
        <v>0.20137054040189853</v>
      </c>
      <c r="E80" s="5">
        <v>0.55850100000000003</v>
      </c>
      <c r="F80" s="8">
        <v>0.55328131861000363</v>
      </c>
      <c r="G80" s="9">
        <f t="shared" si="3"/>
        <v>-9.3458765337867122E-3</v>
      </c>
      <c r="H80" s="31">
        <v>420689.86007640511</v>
      </c>
      <c r="I80" s="31">
        <v>626481.43482274481</v>
      </c>
      <c r="J80" s="31">
        <v>10037.497170315823</v>
      </c>
      <c r="K80" s="31">
        <v>14947.604461268984</v>
      </c>
      <c r="L80" s="34">
        <f t="shared" si="4"/>
        <v>641429.03928401379</v>
      </c>
      <c r="M80" s="18">
        <v>15007.054487880785</v>
      </c>
      <c r="N80" s="31">
        <v>22348.152214372727</v>
      </c>
      <c r="O80" s="36">
        <f t="shared" si="5"/>
        <v>663777.19149838656</v>
      </c>
    </row>
    <row r="81" spans="1:15" ht="16.5" x14ac:dyDescent="0.3">
      <c r="A81" s="3" t="s">
        <v>110</v>
      </c>
      <c r="B81" s="5">
        <v>0.58490699999999995</v>
      </c>
      <c r="C81" s="5">
        <v>0.41350000000000009</v>
      </c>
      <c r="D81" s="5">
        <v>0.28118500683753356</v>
      </c>
      <c r="E81" s="5">
        <v>0.99840700000000004</v>
      </c>
      <c r="F81" s="8">
        <v>0.86609165965048063</v>
      </c>
      <c r="G81" s="9">
        <f t="shared" si="3"/>
        <v>-0.13252645499232218</v>
      </c>
      <c r="H81" s="31">
        <v>10664199.183552086</v>
      </c>
      <c r="I81" s="31">
        <v>15880874.344187604</v>
      </c>
      <c r="J81" s="31">
        <v>254443.66334179393</v>
      </c>
      <c r="K81" s="31">
        <v>378911.51277801592</v>
      </c>
      <c r="L81" s="34">
        <f t="shared" si="4"/>
        <v>16259785.85696562</v>
      </c>
      <c r="M81" s="18">
        <v>380418.53014501696</v>
      </c>
      <c r="N81" s="31">
        <v>566510.31844486471</v>
      </c>
      <c r="O81" s="36">
        <f t="shared" si="5"/>
        <v>16826296.175410483</v>
      </c>
    </row>
    <row r="82" spans="1:15" ht="16.5" x14ac:dyDescent="0.3">
      <c r="A82" s="3" t="s">
        <v>129</v>
      </c>
      <c r="B82" s="5">
        <v>8.7559999999999999E-3</v>
      </c>
      <c r="C82" s="5">
        <v>0.19639400000000001</v>
      </c>
      <c r="D82" s="5">
        <v>0.19132272490024413</v>
      </c>
      <c r="E82" s="5">
        <v>0.20515</v>
      </c>
      <c r="F82" s="8">
        <v>0.20007864469543646</v>
      </c>
      <c r="G82" s="9">
        <f t="shared" si="3"/>
        <v>-2.4720230585247527E-2</v>
      </c>
      <c r="H82" s="31">
        <v>408735.24532807805</v>
      </c>
      <c r="I82" s="31">
        <v>608678.90400128672</v>
      </c>
      <c r="J82" s="31">
        <v>9752.2646912472555</v>
      </c>
      <c r="K82" s="31">
        <v>14522.842969008461</v>
      </c>
      <c r="L82" s="34">
        <f t="shared" si="4"/>
        <v>623201.74697029521</v>
      </c>
      <c r="M82" s="18">
        <v>14580.603622444673</v>
      </c>
      <c r="N82" s="31">
        <v>21713.091626006524</v>
      </c>
      <c r="O82" s="36">
        <f t="shared" si="5"/>
        <v>644914.83859630174</v>
      </c>
    </row>
    <row r="83" spans="1:15" ht="16.5" x14ac:dyDescent="0.3">
      <c r="A83" s="3" t="s">
        <v>158</v>
      </c>
      <c r="B83" s="5">
        <v>0.11380800000000001</v>
      </c>
      <c r="C83" s="5">
        <v>0.25228999999999996</v>
      </c>
      <c r="D83" s="5">
        <v>0.22913051477043223</v>
      </c>
      <c r="E83" s="5">
        <v>0.36609799999999998</v>
      </c>
      <c r="F83" s="8">
        <v>0.34293837729795668</v>
      </c>
      <c r="G83" s="9">
        <f t="shared" si="3"/>
        <v>-6.3260718993393361E-2</v>
      </c>
      <c r="H83" s="31">
        <v>1866592.5572809167</v>
      </c>
      <c r="I83" s="31">
        <v>2779685.6888883011</v>
      </c>
      <c r="J83" s="31">
        <v>44536.175672113313</v>
      </c>
      <c r="K83" s="31">
        <v>66322.22424261905</v>
      </c>
      <c r="L83" s="34">
        <f t="shared" si="4"/>
        <v>2846007.9131309204</v>
      </c>
      <c r="M83" s="18">
        <v>66586.002830445534</v>
      </c>
      <c r="N83" s="31">
        <v>99158.307701432743</v>
      </c>
      <c r="O83" s="36">
        <f t="shared" si="5"/>
        <v>2945166.220832353</v>
      </c>
    </row>
    <row r="84" spans="1:15" ht="16.5" x14ac:dyDescent="0.3">
      <c r="A84" s="3" t="s">
        <v>147</v>
      </c>
      <c r="B84" s="5">
        <v>9.0629999999999999E-3</v>
      </c>
      <c r="C84" s="5">
        <v>0.22761400000000001</v>
      </c>
      <c r="D84" s="5">
        <v>0.2224748624912575</v>
      </c>
      <c r="E84" s="5">
        <v>0.236677</v>
      </c>
      <c r="F84" s="8">
        <v>0.23153776967554338</v>
      </c>
      <c r="G84" s="9">
        <f t="shared" si="3"/>
        <v>-2.1714109628128697E-2</v>
      </c>
      <c r="H84" s="31">
        <v>414205.75789159164</v>
      </c>
      <c r="I84" s="31">
        <v>616825.46251207043</v>
      </c>
      <c r="J84" s="31">
        <v>9882.7890028302791</v>
      </c>
      <c r="K84" s="31">
        <v>14717.216700728384</v>
      </c>
      <c r="L84" s="34">
        <f t="shared" si="4"/>
        <v>631542.67921279883</v>
      </c>
      <c r="M84" s="18">
        <v>14775.750422755838</v>
      </c>
      <c r="N84" s="31">
        <v>22003.699646456087</v>
      </c>
      <c r="O84" s="36">
        <f t="shared" si="5"/>
        <v>653546.37885925488</v>
      </c>
    </row>
    <row r="85" spans="1:15" ht="16.5" x14ac:dyDescent="0.3">
      <c r="A85" s="3" t="s">
        <v>181</v>
      </c>
      <c r="B85" s="5">
        <v>0.11516899999999999</v>
      </c>
      <c r="C85" s="5">
        <v>0.243538</v>
      </c>
      <c r="D85" s="5">
        <v>0.23458248249637667</v>
      </c>
      <c r="E85" s="5">
        <v>0.358707</v>
      </c>
      <c r="F85" s="8">
        <v>0.3497513422928123</v>
      </c>
      <c r="G85" s="9">
        <f t="shared" si="3"/>
        <v>-2.4966498304152651E-2</v>
      </c>
      <c r="H85" s="31">
        <v>721797.77006113157</v>
      </c>
      <c r="I85" s="31">
        <v>1074884.2450294113</v>
      </c>
      <c r="J85" s="31">
        <v>17221.815313573228</v>
      </c>
      <c r="K85" s="31">
        <v>25646.321891238749</v>
      </c>
      <c r="L85" s="34">
        <f t="shared" si="4"/>
        <v>1100530.56692065</v>
      </c>
      <c r="M85" s="18">
        <v>25748.323153239093</v>
      </c>
      <c r="N85" s="31">
        <v>38343.79661632744</v>
      </c>
      <c r="O85" s="36">
        <f t="shared" si="5"/>
        <v>1138874.3635369774</v>
      </c>
    </row>
    <row r="86" spans="1:15" ht="16.5" x14ac:dyDescent="0.3">
      <c r="A86" s="3" t="s">
        <v>159</v>
      </c>
      <c r="B86" s="5">
        <v>0.103995</v>
      </c>
      <c r="C86" s="5">
        <v>0.20672299999999999</v>
      </c>
      <c r="D86" s="5">
        <v>0.18524815656211741</v>
      </c>
      <c r="E86" s="5">
        <v>0.31071799999999999</v>
      </c>
      <c r="F86" s="8">
        <v>0.28924304061429862</v>
      </c>
      <c r="G86" s="9">
        <f t="shared" si="3"/>
        <v>-6.911398562587745E-2</v>
      </c>
      <c r="H86" s="31">
        <v>1730814.0064701326</v>
      </c>
      <c r="I86" s="31">
        <v>2577487.4678172157</v>
      </c>
      <c r="J86" s="31">
        <v>41296.552023220807</v>
      </c>
      <c r="K86" s="31">
        <v>61497.852979011062</v>
      </c>
      <c r="L86" s="34">
        <f t="shared" si="4"/>
        <v>2638985.3207962266</v>
      </c>
      <c r="M86" s="18">
        <v>61742.443943780614</v>
      </c>
      <c r="N86" s="31">
        <v>91945.393845094033</v>
      </c>
      <c r="O86" s="36">
        <f t="shared" si="5"/>
        <v>2730930.7146413205</v>
      </c>
    </row>
    <row r="87" spans="1:15" ht="16.5" x14ac:dyDescent="0.3">
      <c r="A87" s="3" t="s">
        <v>115</v>
      </c>
      <c r="B87" s="5">
        <v>0.44824399999999998</v>
      </c>
      <c r="C87" s="5">
        <v>0.19239600000000001</v>
      </c>
      <c r="D87" s="5">
        <v>0.17145666772463006</v>
      </c>
      <c r="E87" s="5">
        <v>0.64063999999999999</v>
      </c>
      <c r="F87" s="8">
        <v>0.61970041930754882</v>
      </c>
      <c r="G87" s="9">
        <f t="shared" si="3"/>
        <v>-3.2685409422532397E-2</v>
      </c>
      <c r="H87" s="31">
        <v>1687664.17207928</v>
      </c>
      <c r="I87" s="31">
        <v>2513229.7503703642</v>
      </c>
      <c r="J87" s="31">
        <v>40267.01368227019</v>
      </c>
      <c r="K87" s="31">
        <v>59964.688721316263</v>
      </c>
      <c r="L87" s="34">
        <f t="shared" si="4"/>
        <v>2573194.4390916806</v>
      </c>
      <c r="M87" s="18">
        <v>60203.181942721363</v>
      </c>
      <c r="N87" s="31">
        <v>89653.161113797425</v>
      </c>
      <c r="O87" s="36">
        <f t="shared" si="5"/>
        <v>2662847.6002054778</v>
      </c>
    </row>
    <row r="88" spans="1:15" ht="16.5" x14ac:dyDescent="0.3">
      <c r="A88" s="3" t="s">
        <v>160</v>
      </c>
      <c r="B88" s="5">
        <v>1.4742999999999999E-2</v>
      </c>
      <c r="C88" s="5">
        <v>0.36643199999999998</v>
      </c>
      <c r="D88" s="5">
        <v>0.35613233070045147</v>
      </c>
      <c r="E88" s="5">
        <v>0.38117499999999999</v>
      </c>
      <c r="F88" s="8">
        <v>0.37087518202904934</v>
      </c>
      <c r="G88" s="9">
        <f t="shared" si="3"/>
        <v>-2.7021231641504939E-2</v>
      </c>
      <c r="H88" s="31">
        <v>830132.84859034419</v>
      </c>
      <c r="I88" s="31">
        <v>1236214.293313174</v>
      </c>
      <c r="J88" s="31">
        <v>19806.64833993942</v>
      </c>
      <c r="K88" s="31">
        <v>29495.594376296995</v>
      </c>
      <c r="L88" s="34">
        <f t="shared" si="4"/>
        <v>1265709.887689471</v>
      </c>
      <c r="M88" s="18">
        <v>29612.905071475543</v>
      </c>
      <c r="N88" s="31">
        <v>44098.841020504646</v>
      </c>
      <c r="O88" s="36">
        <f t="shared" si="5"/>
        <v>1309808.7287099757</v>
      </c>
    </row>
    <row r="89" spans="1:15" ht="16.5" x14ac:dyDescent="0.3">
      <c r="A89" s="3" t="s">
        <v>148</v>
      </c>
      <c r="B89" s="5">
        <v>3.7166999999999999E-2</v>
      </c>
      <c r="C89" s="5">
        <v>0.22610599999999997</v>
      </c>
      <c r="D89" s="5">
        <v>0.21985857545045875</v>
      </c>
      <c r="E89" s="5">
        <v>0.26327299999999998</v>
      </c>
      <c r="F89" s="8">
        <v>0.25702547241758078</v>
      </c>
      <c r="G89" s="9">
        <f t="shared" si="3"/>
        <v>-2.3730225212684974E-2</v>
      </c>
      <c r="H89" s="31">
        <v>503531.02193335816</v>
      </c>
      <c r="I89" s="31">
        <v>749846.54263185977</v>
      </c>
      <c r="J89" s="31">
        <v>12014.055216126028</v>
      </c>
      <c r="K89" s="31">
        <v>17891.048166626471</v>
      </c>
      <c r="L89" s="34">
        <f t="shared" si="4"/>
        <v>767737.59079848626</v>
      </c>
      <c r="M89" s="18">
        <v>17962.204939096468</v>
      </c>
      <c r="N89" s="31">
        <v>26748.892689692108</v>
      </c>
      <c r="O89" s="36">
        <f t="shared" si="5"/>
        <v>794486.48348817835</v>
      </c>
    </row>
    <row r="90" spans="1:15" ht="16.5" x14ac:dyDescent="0.3">
      <c r="A90" s="3" t="s">
        <v>116</v>
      </c>
      <c r="B90" s="5">
        <v>2.6646E-2</v>
      </c>
      <c r="C90" s="5">
        <v>0.19920399999999999</v>
      </c>
      <c r="D90" s="5">
        <v>0.18563886853278636</v>
      </c>
      <c r="E90" s="5">
        <v>0.22585</v>
      </c>
      <c r="F90" s="8">
        <v>0.21228478343494769</v>
      </c>
      <c r="G90" s="9">
        <f t="shared" si="3"/>
        <v>-6.0062946934037242E-2</v>
      </c>
      <c r="H90" s="31">
        <v>1093313.6780331247</v>
      </c>
      <c r="I90" s="31">
        <v>1628136.9881392587</v>
      </c>
      <c r="J90" s="31">
        <v>26086.041026831197</v>
      </c>
      <c r="K90" s="31">
        <v>38846.718122386184</v>
      </c>
      <c r="L90" s="34">
        <f t="shared" si="4"/>
        <v>1666983.7062616448</v>
      </c>
      <c r="M90" s="18">
        <v>39001.220366016147</v>
      </c>
      <c r="N90" s="31">
        <v>58079.699116832213</v>
      </c>
      <c r="O90" s="36">
        <f t="shared" si="5"/>
        <v>1725063.4053784769</v>
      </c>
    </row>
    <row r="91" spans="1:15" ht="16.5" x14ac:dyDescent="0.3">
      <c r="A91" s="3" t="s">
        <v>149</v>
      </c>
      <c r="B91" s="5">
        <v>0.34911900000000001</v>
      </c>
      <c r="C91" s="5">
        <v>0.39154899999999998</v>
      </c>
      <c r="D91" s="5">
        <v>0.3570324326314287</v>
      </c>
      <c r="E91" s="5">
        <v>0.74066799999999999</v>
      </c>
      <c r="F91" s="8">
        <v>0.7061511495591537</v>
      </c>
      <c r="G91" s="9">
        <f t="shared" si="3"/>
        <v>-4.6602324443402843E-2</v>
      </c>
      <c r="H91" s="31">
        <v>2781949.2986808419</v>
      </c>
      <c r="I91" s="31">
        <v>4142813.3968457673</v>
      </c>
      <c r="J91" s="31">
        <v>66376.233095799573</v>
      </c>
      <c r="K91" s="31">
        <v>98845.923551456988</v>
      </c>
      <c r="L91" s="34">
        <f t="shared" si="4"/>
        <v>4241659.3203972243</v>
      </c>
      <c r="M91" s="18">
        <v>99239.056297297822</v>
      </c>
      <c r="N91" s="31">
        <v>147784.46613449347</v>
      </c>
      <c r="O91" s="36">
        <f t="shared" si="5"/>
        <v>4389443.7865317175</v>
      </c>
    </row>
    <row r="92" spans="1:15" ht="16.5" x14ac:dyDescent="0.3">
      <c r="A92" s="3" t="s">
        <v>150</v>
      </c>
      <c r="B92" s="5">
        <v>6.7149999999999996E-3</v>
      </c>
      <c r="C92" s="5">
        <v>0.269758</v>
      </c>
      <c r="D92" s="5">
        <v>0.26335112080893558</v>
      </c>
      <c r="E92" s="5">
        <v>0.27647300000000002</v>
      </c>
      <c r="F92" s="8">
        <v>0.27006601254854318</v>
      </c>
      <c r="G92" s="9">
        <f t="shared" si="3"/>
        <v>-2.3174007774563354E-2</v>
      </c>
      <c r="H92" s="31">
        <v>516382.98453050852</v>
      </c>
      <c r="I92" s="31">
        <v>768985.382742455</v>
      </c>
      <c r="J92" s="31">
        <v>12320.698067414283</v>
      </c>
      <c r="K92" s="31">
        <v>18347.693481106631</v>
      </c>
      <c r="L92" s="34">
        <f t="shared" si="4"/>
        <v>787333.07622356166</v>
      </c>
      <c r="M92" s="18">
        <v>18420.66643597337</v>
      </c>
      <c r="N92" s="31">
        <v>27431.622756735465</v>
      </c>
      <c r="O92" s="36">
        <f t="shared" si="5"/>
        <v>814764.69898029708</v>
      </c>
    </row>
    <row r="93" spans="1:15" ht="16.5" x14ac:dyDescent="0.3">
      <c r="A93" s="3" t="s">
        <v>182</v>
      </c>
      <c r="B93" s="5">
        <v>0.39654499999999998</v>
      </c>
      <c r="C93" s="5">
        <v>0.25165100000000001</v>
      </c>
      <c r="D93" s="5">
        <v>0.21853018673659863</v>
      </c>
      <c r="E93" s="5">
        <v>0.64819599999999999</v>
      </c>
      <c r="F93" s="8">
        <v>0.61507494017371656</v>
      </c>
      <c r="G93" s="9">
        <f t="shared" si="3"/>
        <v>-5.1097291291960167E-2</v>
      </c>
      <c r="H93" s="31">
        <v>2669452.9766904265</v>
      </c>
      <c r="I93" s="31">
        <v>3975286.5227726982</v>
      </c>
      <c r="J93" s="31">
        <v>63692.114411682356</v>
      </c>
      <c r="K93" s="31">
        <v>94848.797202476548</v>
      </c>
      <c r="L93" s="34">
        <f t="shared" si="4"/>
        <v>4070135.319975175</v>
      </c>
      <c r="M93" s="18">
        <v>95226.032466655597</v>
      </c>
      <c r="N93" s="31">
        <v>141808.36552930655</v>
      </c>
      <c r="O93" s="36">
        <f t="shared" si="5"/>
        <v>4211943.6855044812</v>
      </c>
    </row>
    <row r="94" spans="1:15" ht="16.5" x14ac:dyDescent="0.3">
      <c r="A94" s="3" t="s">
        <v>171</v>
      </c>
      <c r="B94" s="5">
        <v>0.13103300000000001</v>
      </c>
      <c r="C94" s="5">
        <v>0.30708199999999997</v>
      </c>
      <c r="D94" s="5">
        <v>0.29070685653389511</v>
      </c>
      <c r="E94" s="5">
        <v>0.43811499999999998</v>
      </c>
      <c r="F94" s="8">
        <v>0.42173968747262142</v>
      </c>
      <c r="G94" s="9">
        <f t="shared" si="3"/>
        <v>-3.7376744752812718E-2</v>
      </c>
      <c r="H94" s="31">
        <v>1319798.5511247963</v>
      </c>
      <c r="I94" s="31">
        <v>1965412.9287439315</v>
      </c>
      <c r="J94" s="31">
        <v>31489.882403859054</v>
      </c>
      <c r="K94" s="31">
        <v>46893.991471974587</v>
      </c>
      <c r="L94" s="34">
        <f t="shared" si="4"/>
        <v>2012306.9202159061</v>
      </c>
      <c r="M94" s="18">
        <v>47080.499554133974</v>
      </c>
      <c r="N94" s="31">
        <v>70111.171463673018</v>
      </c>
      <c r="O94" s="36">
        <f t="shared" si="5"/>
        <v>2082418.0916795791</v>
      </c>
    </row>
    <row r="95" spans="1:15" ht="16.5" x14ac:dyDescent="0.3">
      <c r="A95" s="3" t="s">
        <v>127</v>
      </c>
      <c r="B95" s="5">
        <v>8.6070000000000001E-3</v>
      </c>
      <c r="C95" s="5">
        <v>0.170155</v>
      </c>
      <c r="D95" s="5">
        <v>0.15839941705842439</v>
      </c>
      <c r="E95" s="5">
        <v>0.178762</v>
      </c>
      <c r="F95" s="8">
        <v>0.16700635011118867</v>
      </c>
      <c r="G95" s="9">
        <f t="shared" si="3"/>
        <v>-6.5761458748566981E-2</v>
      </c>
      <c r="H95" s="31">
        <v>947468.31028985232</v>
      </c>
      <c r="I95" s="31">
        <v>1410947.5003073872</v>
      </c>
      <c r="J95" s="31">
        <v>22606.227023800777</v>
      </c>
      <c r="K95" s="31">
        <v>33664.661038483944</v>
      </c>
      <c r="L95" s="34">
        <f t="shared" si="4"/>
        <v>1444612.1613458712</v>
      </c>
      <c r="M95" s="18">
        <v>33798.553061102226</v>
      </c>
      <c r="N95" s="31">
        <v>50332.00945895481</v>
      </c>
      <c r="O95" s="36">
        <f t="shared" si="5"/>
        <v>1494944.1708048261</v>
      </c>
    </row>
    <row r="96" spans="1:15" ht="16.5" x14ac:dyDescent="0.3">
      <c r="A96" s="3" t="s">
        <v>183</v>
      </c>
      <c r="B96" s="5">
        <v>5.2266E-2</v>
      </c>
      <c r="C96" s="5">
        <v>0.23754699999999998</v>
      </c>
      <c r="D96" s="5">
        <v>0.22056706923154357</v>
      </c>
      <c r="E96" s="5">
        <v>0.28981299999999999</v>
      </c>
      <c r="F96" s="8">
        <v>0.27283295986197487</v>
      </c>
      <c r="G96" s="9">
        <f t="shared" si="3"/>
        <v>-5.8589642762833738E-2</v>
      </c>
      <c r="H96" s="31">
        <v>1368537.6895700768</v>
      </c>
      <c r="I96" s="31">
        <v>2037994.1061929865</v>
      </c>
      <c r="J96" s="31">
        <v>32652.779375369777</v>
      </c>
      <c r="K96" s="31">
        <v>48625.750262478236</v>
      </c>
      <c r="L96" s="34">
        <f t="shared" si="4"/>
        <v>2086619.8564554646</v>
      </c>
      <c r="M96" s="18">
        <v>48819.145943680196</v>
      </c>
      <c r="N96" s="31">
        <v>72700.322731960012</v>
      </c>
      <c r="O96" s="36">
        <f t="shared" si="5"/>
        <v>2159320.1791874245</v>
      </c>
    </row>
    <row r="97" spans="1:15" ht="16.5" x14ac:dyDescent="0.3">
      <c r="A97" s="3" t="s">
        <v>172</v>
      </c>
      <c r="B97" s="5">
        <v>2.1554760000000002</v>
      </c>
      <c r="C97" s="5">
        <v>0.21883699999999973</v>
      </c>
      <c r="D97" s="5">
        <v>0.17938879722587847</v>
      </c>
      <c r="E97" s="5">
        <v>2.3743129999999999</v>
      </c>
      <c r="F97" s="8">
        <v>2.3348638612573889</v>
      </c>
      <c r="G97" s="9">
        <f t="shared" si="3"/>
        <v>-1.6614969779726207E-2</v>
      </c>
      <c r="H97" s="31">
        <v>3179476.182122916</v>
      </c>
      <c r="I97" s="31">
        <v>4734801.0722182468</v>
      </c>
      <c r="J97" s="31">
        <v>75861.070612324402</v>
      </c>
      <c r="K97" s="31">
        <v>112970.52026822568</v>
      </c>
      <c r="L97" s="34">
        <f t="shared" si="4"/>
        <v>4847771.5924864728</v>
      </c>
      <c r="M97" s="18">
        <v>113419.82975147385</v>
      </c>
      <c r="N97" s="31">
        <v>168902.14008759276</v>
      </c>
      <c r="O97" s="36">
        <f t="shared" si="5"/>
        <v>5016673.7325740652</v>
      </c>
    </row>
    <row r="98" spans="1:15" ht="16.5" x14ac:dyDescent="0.3">
      <c r="A98" s="3" t="s">
        <v>190</v>
      </c>
      <c r="B98" s="13">
        <f t="shared" ref="B98:D98" si="6">SUM(B6:B97)</f>
        <v>74.999999999999972</v>
      </c>
      <c r="C98" s="13">
        <f t="shared" si="6"/>
        <v>24.999999999999993</v>
      </c>
      <c r="D98" s="13">
        <f t="shared" si="6"/>
        <v>25.000040086640812</v>
      </c>
      <c r="E98" s="13">
        <f>SUM(E6:E97)</f>
        <v>99.999999999999957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7.2270631790161133E-7</v>
      </c>
      <c r="I99" s="34">
        <f t="shared" ref="I99:K99" si="7">SUM(I6:I97)</f>
        <v>1.0309740900993347E-6</v>
      </c>
      <c r="J99" s="34">
        <f t="shared" si="7"/>
        <v>1.4551915228366852E-9</v>
      </c>
      <c r="K99" s="34">
        <f t="shared" si="7"/>
        <v>3.0559021979570389E-9</v>
      </c>
    </row>
  </sheetData>
  <pageMargins left="0.511811024" right="0.511811024" top="0.78740157499999996" bottom="0.78740157499999996" header="0.31496062000000002" footer="0.3149606200000000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00B050"/>
  </sheetPr>
  <dimension ref="A1:O99"/>
  <sheetViews>
    <sheetView topLeftCell="G1" zoomScale="80" zoomScaleNormal="80" workbookViewId="0">
      <selection activeCell="O6" sqref="O6:O98"/>
    </sheetView>
  </sheetViews>
  <sheetFormatPr defaultRowHeight="15" x14ac:dyDescent="0.25"/>
  <cols>
    <col min="1" max="1" width="32" customWidth="1"/>
    <col min="2" max="2" width="24" customWidth="1"/>
    <col min="3" max="7" width="17.85546875" customWidth="1"/>
    <col min="8" max="11" width="25.28515625" customWidth="1"/>
    <col min="12" max="13" width="21.42578125" customWidth="1"/>
    <col min="14" max="14" width="17.28515625" bestFit="1" customWidth="1"/>
    <col min="15" max="15" width="27.28515625" bestFit="1" customWidth="1"/>
  </cols>
  <sheetData>
    <row r="1" spans="1:15" ht="7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220374348.27210379</v>
      </c>
      <c r="B2" s="30">
        <v>318780486.87519962</v>
      </c>
      <c r="C2" s="30">
        <v>4928885.2761008665</v>
      </c>
      <c r="D2" s="30">
        <v>7129833.6688777506</v>
      </c>
      <c r="E2" s="31">
        <v>10593763.395238027</v>
      </c>
      <c r="F2" s="31">
        <v>15324311.016474761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234</v>
      </c>
      <c r="F5" s="7" t="s">
        <v>235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4.4665220000000003</v>
      </c>
      <c r="C6" s="5">
        <v>0.24096899999999977</v>
      </c>
      <c r="D6" s="5">
        <v>0.2251891562246332</v>
      </c>
      <c r="E6" s="5">
        <v>4.7074910000000001</v>
      </c>
      <c r="F6" s="8">
        <v>4.6917092754759882</v>
      </c>
      <c r="G6" s="9">
        <f t="shared" ref="G6:G69" si="0">(F6/E6)-1</f>
        <v>-3.3524704612312162E-3</v>
      </c>
      <c r="H6" s="31">
        <v>1262121.6234966516</v>
      </c>
      <c r="I6" s="31">
        <v>1825710.4276818882</v>
      </c>
      <c r="J6" s="31">
        <v>28228.569865219295</v>
      </c>
      <c r="K6" s="31">
        <v>40833.778141520219</v>
      </c>
      <c r="L6" s="34">
        <f>SUM(I6,K6)</f>
        <v>1866544.2058234084</v>
      </c>
      <c r="M6" s="18">
        <v>60672.296754013747</v>
      </c>
      <c r="N6" s="31">
        <v>87764.952911851244</v>
      </c>
      <c r="O6" s="36">
        <f>L6+N6</f>
        <v>1954309.1587352597</v>
      </c>
    </row>
    <row r="7" spans="1:15" ht="16.5" x14ac:dyDescent="0.3">
      <c r="A7" s="3" t="s">
        <v>128</v>
      </c>
      <c r="B7" s="5">
        <v>1.1227000000000001E-2</v>
      </c>
      <c r="C7" s="5">
        <v>0.18586799999999998</v>
      </c>
      <c r="D7" s="5">
        <v>0.17893873558381052</v>
      </c>
      <c r="E7" s="5">
        <v>0.19709499999999999</v>
      </c>
      <c r="F7" s="8">
        <v>0.19016565935278568</v>
      </c>
      <c r="G7" s="9">
        <f t="shared" si="0"/>
        <v>-3.5157363947407649E-2</v>
      </c>
      <c r="H7" s="31">
        <v>554164.44851238839</v>
      </c>
      <c r="I7" s="31">
        <v>801621.48676025309</v>
      </c>
      <c r="J7" s="31">
        <v>12394.423453671217</v>
      </c>
      <c r="K7" s="31">
        <v>17929.039264679501</v>
      </c>
      <c r="L7" s="34">
        <f t="shared" ref="L7:L70" si="1">SUM(I7,K7)</f>
        <v>819550.52602493262</v>
      </c>
      <c r="M7" s="18">
        <v>26639.611622783239</v>
      </c>
      <c r="N7" s="31">
        <v>38535.285208383102</v>
      </c>
      <c r="O7" s="36">
        <f t="shared" ref="O7:O70" si="2">L7+N7</f>
        <v>858085.81123331573</v>
      </c>
    </row>
    <row r="8" spans="1:15" ht="16.5" x14ac:dyDescent="0.3">
      <c r="A8" s="3" t="s">
        <v>153</v>
      </c>
      <c r="B8" s="5">
        <v>0.14036299999999999</v>
      </c>
      <c r="C8" s="5">
        <v>0.30118100000000003</v>
      </c>
      <c r="D8" s="5">
        <v>0.27039606546003125</v>
      </c>
      <c r="E8" s="5">
        <v>0.44154399999999999</v>
      </c>
      <c r="F8" s="8">
        <v>0.41075890080058608</v>
      </c>
      <c r="G8" s="9">
        <f t="shared" si="0"/>
        <v>-6.9721475548108258E-2</v>
      </c>
      <c r="H8" s="31">
        <v>2461995.7927888408</v>
      </c>
      <c r="I8" s="31">
        <v>3561377.3729275218</v>
      </c>
      <c r="J8" s="31">
        <v>55064.915259174537</v>
      </c>
      <c r="K8" s="31">
        <v>79653.64677737905</v>
      </c>
      <c r="L8" s="34">
        <f t="shared" si="1"/>
        <v>3641031.0197049007</v>
      </c>
      <c r="M8" s="18">
        <v>118352.25430444535</v>
      </c>
      <c r="N8" s="31">
        <v>171201.36506706302</v>
      </c>
      <c r="O8" s="36">
        <f t="shared" si="2"/>
        <v>3812232.3847719636</v>
      </c>
    </row>
    <row r="9" spans="1:15" ht="16.5" x14ac:dyDescent="0.3">
      <c r="A9" s="3" t="s">
        <v>186</v>
      </c>
      <c r="B9" s="5">
        <v>4.6733999999999998E-2</v>
      </c>
      <c r="C9" s="5">
        <v>0.19520599999999999</v>
      </c>
      <c r="D9" s="5">
        <v>0.18918478050861451</v>
      </c>
      <c r="E9" s="5">
        <v>0.24193999999999999</v>
      </c>
      <c r="F9" s="8">
        <v>0.23591868593673826</v>
      </c>
      <c r="G9" s="9">
        <f t="shared" si="0"/>
        <v>-2.4887633558988709E-2</v>
      </c>
      <c r="H9" s="31">
        <v>481546.27648862451</v>
      </c>
      <c r="I9" s="31">
        <v>696576.33783421176</v>
      </c>
      <c r="J9" s="31">
        <v>10770.247855777445</v>
      </c>
      <c r="K9" s="31">
        <v>15579.602989872667</v>
      </c>
      <c r="L9" s="34">
        <f t="shared" si="1"/>
        <v>712155.94082408445</v>
      </c>
      <c r="M9" s="18">
        <v>23148.734673418105</v>
      </c>
      <c r="N9" s="31">
        <v>33485.589260259469</v>
      </c>
      <c r="O9" s="36">
        <f t="shared" si="2"/>
        <v>745641.53008434386</v>
      </c>
    </row>
    <row r="10" spans="1:15" ht="16.5" x14ac:dyDescent="0.3">
      <c r="A10" s="3" t="s">
        <v>164</v>
      </c>
      <c r="B10" s="5">
        <v>0.22164900000000001</v>
      </c>
      <c r="C10" s="5">
        <v>0.15381799999999998</v>
      </c>
      <c r="D10" s="5">
        <v>0.14590979072012894</v>
      </c>
      <c r="E10" s="5">
        <v>0.375467</v>
      </c>
      <c r="F10" s="8">
        <v>0.36755864337821581</v>
      </c>
      <c r="G10" s="9">
        <f t="shared" si="0"/>
        <v>-2.1062720883018193E-2</v>
      </c>
      <c r="H10" s="31">
        <v>632459.89901104569</v>
      </c>
      <c r="I10" s="31">
        <v>914879.05065447395</v>
      </c>
      <c r="J10" s="31">
        <v>14145.576871364028</v>
      </c>
      <c r="K10" s="31">
        <v>20462.154136996734</v>
      </c>
      <c r="L10" s="34">
        <f t="shared" si="1"/>
        <v>935341.20479147066</v>
      </c>
      <c r="M10" s="18">
        <v>30403.404841049574</v>
      </c>
      <c r="N10" s="31">
        <v>43979.76567547927</v>
      </c>
      <c r="O10" s="36">
        <f t="shared" si="2"/>
        <v>979320.97046694998</v>
      </c>
    </row>
    <row r="11" spans="1:15" ht="16.5" x14ac:dyDescent="0.3">
      <c r="A11" s="3" t="s">
        <v>161</v>
      </c>
      <c r="B11" s="5">
        <v>8.9561000000000002E-2</v>
      </c>
      <c r="C11" s="5">
        <v>0.18702099999999999</v>
      </c>
      <c r="D11" s="5">
        <v>0.17864985655457191</v>
      </c>
      <c r="E11" s="5">
        <v>0.27658199999999999</v>
      </c>
      <c r="F11" s="8">
        <v>0.26821074903789227</v>
      </c>
      <c r="G11" s="9">
        <f t="shared" si="0"/>
        <v>-3.0266795966865989E-2</v>
      </c>
      <c r="H11" s="31">
        <v>669479.23459935188</v>
      </c>
      <c r="I11" s="31">
        <v>968429.03011063777</v>
      </c>
      <c r="J11" s="31">
        <v>14973.550088496064</v>
      </c>
      <c r="K11" s="31">
        <v>21659.851179989586</v>
      </c>
      <c r="L11" s="34">
        <f t="shared" si="1"/>
        <v>990088.88129062741</v>
      </c>
      <c r="M11" s="18">
        <v>32182.986200433341</v>
      </c>
      <c r="N11" s="31">
        <v>46554.002725419072</v>
      </c>
      <c r="O11" s="36">
        <f t="shared" si="2"/>
        <v>1036642.8840160465</v>
      </c>
    </row>
    <row r="12" spans="1:15" ht="16.5" x14ac:dyDescent="0.3">
      <c r="A12" s="3" t="s">
        <v>165</v>
      </c>
      <c r="B12" s="5">
        <v>0.15062500000000001</v>
      </c>
      <c r="C12" s="5">
        <v>0.22408899999999998</v>
      </c>
      <c r="D12" s="5">
        <v>0.20684755235943861</v>
      </c>
      <c r="E12" s="5">
        <v>0.37471399999999999</v>
      </c>
      <c r="F12" s="8">
        <v>0.35747240906075795</v>
      </c>
      <c r="G12" s="9">
        <f t="shared" si="0"/>
        <v>-4.6012668166233617E-2</v>
      </c>
      <c r="H12" s="31">
        <v>1378872.4239098206</v>
      </c>
      <c r="I12" s="31">
        <v>1994595.2243498974</v>
      </c>
      <c r="J12" s="31">
        <v>30839.814348260639</v>
      </c>
      <c r="K12" s="31">
        <v>44611.049834804086</v>
      </c>
      <c r="L12" s="34">
        <f t="shared" si="1"/>
        <v>2039206.2741847015</v>
      </c>
      <c r="M12" s="18">
        <v>66284.702941390686</v>
      </c>
      <c r="N12" s="31">
        <v>95883.527469105553</v>
      </c>
      <c r="O12" s="36">
        <f t="shared" si="2"/>
        <v>2135089.8016538071</v>
      </c>
    </row>
    <row r="13" spans="1:15" ht="16.5" x14ac:dyDescent="0.3">
      <c r="A13" s="3" t="s">
        <v>166</v>
      </c>
      <c r="B13" s="5">
        <v>0.65556899999999996</v>
      </c>
      <c r="C13" s="5">
        <v>0.24462700000000004</v>
      </c>
      <c r="D13" s="5">
        <v>0.21542720261939088</v>
      </c>
      <c r="E13" s="5">
        <v>0.900196</v>
      </c>
      <c r="F13" s="8">
        <v>0.87099585346641151</v>
      </c>
      <c r="G13" s="9">
        <f t="shared" si="0"/>
        <v>-3.2437543083493448E-2</v>
      </c>
      <c r="H13" s="31">
        <v>2335241.3922343701</v>
      </c>
      <c r="I13" s="31">
        <v>3378021.96047073</v>
      </c>
      <c r="J13" s="31">
        <v>52229.930591165321</v>
      </c>
      <c r="K13" s="31">
        <v>75552.725777100801</v>
      </c>
      <c r="L13" s="34">
        <f t="shared" si="1"/>
        <v>3453574.6862478307</v>
      </c>
      <c r="M13" s="18">
        <v>112258.95833189739</v>
      </c>
      <c r="N13" s="31">
        <v>162387.1638134527</v>
      </c>
      <c r="O13" s="36">
        <f t="shared" si="2"/>
        <v>3615961.8500612834</v>
      </c>
    </row>
    <row r="14" spans="1:15" ht="16.5" x14ac:dyDescent="0.3">
      <c r="A14" s="3" t="s">
        <v>111</v>
      </c>
      <c r="B14" s="5">
        <v>1.1150990000000001</v>
      </c>
      <c r="C14" s="5">
        <v>0.41372299999999984</v>
      </c>
      <c r="D14" s="5">
        <v>0.27865977110814544</v>
      </c>
      <c r="E14" s="5">
        <v>1.5288219999999999</v>
      </c>
      <c r="F14" s="8">
        <v>1.3937582123972967</v>
      </c>
      <c r="G14" s="9">
        <f t="shared" si="0"/>
        <v>-8.8345005241096231E-2</v>
      </c>
      <c r="H14" s="31">
        <v>10801539.884019971</v>
      </c>
      <c r="I14" s="31">
        <v>15624868.185557548</v>
      </c>
      <c r="J14" s="31">
        <v>241586.87846838543</v>
      </c>
      <c r="K14" s="31">
        <v>349465.2773548796</v>
      </c>
      <c r="L14" s="34">
        <f t="shared" si="1"/>
        <v>15974333.462912427</v>
      </c>
      <c r="M14" s="18">
        <v>519248.08278613817</v>
      </c>
      <c r="N14" s="31">
        <v>751113.5390186077</v>
      </c>
      <c r="O14" s="36">
        <f t="shared" si="2"/>
        <v>16725447.001931034</v>
      </c>
    </row>
    <row r="15" spans="1:15" ht="16.5" x14ac:dyDescent="0.3">
      <c r="A15" s="3" t="s">
        <v>139</v>
      </c>
      <c r="B15" s="5">
        <v>8.4714999999999999E-2</v>
      </c>
      <c r="C15" s="5">
        <v>0.21934400000000004</v>
      </c>
      <c r="D15" s="5">
        <v>0.21143180877562046</v>
      </c>
      <c r="E15" s="5">
        <v>0.30405900000000002</v>
      </c>
      <c r="F15" s="8">
        <v>0.29614669006036048</v>
      </c>
      <c r="G15" s="9">
        <f t="shared" si="0"/>
        <v>-2.6022284950090402E-2</v>
      </c>
      <c r="H15" s="31">
        <v>632776.06014680862</v>
      </c>
      <c r="I15" s="31">
        <v>915336.39063791465</v>
      </c>
      <c r="J15" s="31">
        <v>14152.648120713769</v>
      </c>
      <c r="K15" s="31">
        <v>20472.38298771462</v>
      </c>
      <c r="L15" s="34">
        <f t="shared" si="1"/>
        <v>935808.77362562926</v>
      </c>
      <c r="M15" s="18">
        <v>30418.60323547828</v>
      </c>
      <c r="N15" s="31">
        <v>44001.750773171865</v>
      </c>
      <c r="O15" s="36">
        <f t="shared" si="2"/>
        <v>979810.52439880115</v>
      </c>
    </row>
    <row r="16" spans="1:15" ht="16.5" x14ac:dyDescent="0.3">
      <c r="A16" s="3" t="s">
        <v>117</v>
      </c>
      <c r="B16" s="5">
        <v>5.8563999999999998E-2</v>
      </c>
      <c r="C16" s="5">
        <v>0.24012600000000001</v>
      </c>
      <c r="D16" s="5">
        <v>0.21769575178009132</v>
      </c>
      <c r="E16" s="5">
        <v>0.29869000000000001</v>
      </c>
      <c r="F16" s="8">
        <v>0.27625964103688128</v>
      </c>
      <c r="G16" s="9">
        <f t="shared" si="0"/>
        <v>-7.5095781456087307E-2</v>
      </c>
      <c r="H16" s="31">
        <v>1793836.9806842506</v>
      </c>
      <c r="I16" s="31">
        <v>2594858.3878337448</v>
      </c>
      <c r="J16" s="31">
        <v>40120.897695873457</v>
      </c>
      <c r="K16" s="31">
        <v>58036.515600121747</v>
      </c>
      <c r="L16" s="34">
        <f t="shared" si="1"/>
        <v>2652894.9034338663</v>
      </c>
      <c r="M16" s="18">
        <v>86232.743021129165</v>
      </c>
      <c r="N16" s="31">
        <v>124739.18139926851</v>
      </c>
      <c r="O16" s="36">
        <f t="shared" si="2"/>
        <v>2777634.0848331349</v>
      </c>
    </row>
    <row r="17" spans="1:15" ht="16.5" x14ac:dyDescent="0.3">
      <c r="A17" s="3" t="s">
        <v>154</v>
      </c>
      <c r="B17" s="5">
        <v>1.106538</v>
      </c>
      <c r="C17" s="5">
        <v>0.27111099999999988</v>
      </c>
      <c r="D17" s="5">
        <v>0.22336206963416946</v>
      </c>
      <c r="E17" s="5">
        <v>1.3776489999999999</v>
      </c>
      <c r="F17" s="8">
        <v>1.3298995365221189</v>
      </c>
      <c r="G17" s="9">
        <f t="shared" si="0"/>
        <v>-3.4660108255354594E-2</v>
      </c>
      <c r="H17" s="31">
        <v>3818697.3973663598</v>
      </c>
      <c r="I17" s="31">
        <v>5523901.6024606964</v>
      </c>
      <c r="J17" s="31">
        <v>85408.857806461863</v>
      </c>
      <c r="K17" s="31">
        <v>123547.39781864671</v>
      </c>
      <c r="L17" s="34">
        <f t="shared" si="1"/>
        <v>5647449.0002793428</v>
      </c>
      <c r="M17" s="18">
        <v>183571.16889012977</v>
      </c>
      <c r="N17" s="31">
        <v>265543.18619147886</v>
      </c>
      <c r="O17" s="36">
        <f t="shared" si="2"/>
        <v>5912992.1864708215</v>
      </c>
    </row>
    <row r="18" spans="1:15" ht="16.5" x14ac:dyDescent="0.3">
      <c r="A18" s="3" t="s">
        <v>155</v>
      </c>
      <c r="B18" s="5">
        <v>9.8796999999999996E-2</v>
      </c>
      <c r="C18" s="5">
        <v>0.38069300000000006</v>
      </c>
      <c r="D18" s="5">
        <v>0.36256143552764486</v>
      </c>
      <c r="E18" s="5">
        <v>0.47949000000000003</v>
      </c>
      <c r="F18" s="8">
        <v>0.46135825058462004</v>
      </c>
      <c r="G18" s="9">
        <f t="shared" si="0"/>
        <v>-3.7814656020730308E-2</v>
      </c>
      <c r="H18" s="31">
        <v>1450061.618687816</v>
      </c>
      <c r="I18" s="31">
        <v>2097573.2993823057</v>
      </c>
      <c r="J18" s="31">
        <v>32432.029489042354</v>
      </c>
      <c r="K18" s="31">
        <v>46914.254004291855</v>
      </c>
      <c r="L18" s="34">
        <f t="shared" si="1"/>
        <v>2144487.5533865974</v>
      </c>
      <c r="M18" s="18">
        <v>69706.886565250577</v>
      </c>
      <c r="N18" s="31">
        <v>100833.85571894064</v>
      </c>
      <c r="O18" s="36">
        <f t="shared" si="2"/>
        <v>2245321.4091055379</v>
      </c>
    </row>
    <row r="19" spans="1:15" ht="16.5" x14ac:dyDescent="0.3">
      <c r="A19" s="3" t="s">
        <v>118</v>
      </c>
      <c r="B19" s="5">
        <v>1.3138E-2</v>
      </c>
      <c r="C19" s="5">
        <v>0.215888</v>
      </c>
      <c r="D19" s="5">
        <v>0.20459959187305382</v>
      </c>
      <c r="E19" s="5">
        <v>0.22902600000000001</v>
      </c>
      <c r="F19" s="8">
        <v>0.21773750458940244</v>
      </c>
      <c r="G19" s="9">
        <f t="shared" si="0"/>
        <v>-4.9289143636956356E-2</v>
      </c>
      <c r="H19" s="31">
        <v>902781.83051417395</v>
      </c>
      <c r="I19" s="31">
        <v>1305910.7547220017</v>
      </c>
      <c r="J19" s="31">
        <v>20191.588117408799</v>
      </c>
      <c r="K19" s="31">
        <v>29207.956104326066</v>
      </c>
      <c r="L19" s="34">
        <f t="shared" si="1"/>
        <v>1335118.7108263278</v>
      </c>
      <c r="M19" s="18">
        <v>43398.232076349668</v>
      </c>
      <c r="N19" s="31">
        <v>62777.313509010164</v>
      </c>
      <c r="O19" s="36">
        <f t="shared" si="2"/>
        <v>1397896.024335338</v>
      </c>
    </row>
    <row r="20" spans="1:15" ht="16.5" x14ac:dyDescent="0.3">
      <c r="A20" s="3" t="s">
        <v>130</v>
      </c>
      <c r="B20" s="5">
        <v>2.5179040000000001</v>
      </c>
      <c r="C20" s="5">
        <v>0.85533700000000001</v>
      </c>
      <c r="D20" s="5">
        <v>0.76037018649008359</v>
      </c>
      <c r="E20" s="5">
        <v>3.3732410000000002</v>
      </c>
      <c r="F20" s="8">
        <v>3.2782728723406116</v>
      </c>
      <c r="G20" s="9">
        <f t="shared" si="0"/>
        <v>-2.8153377614996589E-2</v>
      </c>
      <c r="H20" s="31">
        <v>7594944.8540643454</v>
      </c>
      <c r="I20" s="31">
        <v>10986397.633627864</v>
      </c>
      <c r="J20" s="31">
        <v>169868.28166486043</v>
      </c>
      <c r="K20" s="31">
        <v>245721.40069095531</v>
      </c>
      <c r="L20" s="34">
        <f t="shared" si="1"/>
        <v>11232119.03431882</v>
      </c>
      <c r="M20" s="18">
        <v>365101.69815450907</v>
      </c>
      <c r="N20" s="31">
        <v>528134.50389856251</v>
      </c>
      <c r="O20" s="36">
        <f t="shared" si="2"/>
        <v>11760253.538217383</v>
      </c>
    </row>
    <row r="21" spans="1:15" ht="16.5" x14ac:dyDescent="0.3">
      <c r="A21" s="3" t="s">
        <v>140</v>
      </c>
      <c r="B21" s="5">
        <v>0.136105</v>
      </c>
      <c r="C21" s="5">
        <v>0.28391500000000003</v>
      </c>
      <c r="D21" s="5">
        <v>0.27512297837920163</v>
      </c>
      <c r="E21" s="5">
        <v>0.42002</v>
      </c>
      <c r="F21" s="8">
        <v>0.41122781353178511</v>
      </c>
      <c r="G21" s="9">
        <f t="shared" si="0"/>
        <v>-2.0932780506201842E-2</v>
      </c>
      <c r="H21" s="31">
        <v>703142.97036834434</v>
      </c>
      <c r="I21" s="31">
        <v>1017124.9975071114</v>
      </c>
      <c r="J21" s="31">
        <v>15726.472072707606</v>
      </c>
      <c r="K21" s="31">
        <v>22748.983552191272</v>
      </c>
      <c r="L21" s="34">
        <f t="shared" si="1"/>
        <v>1039873.9810593027</v>
      </c>
      <c r="M21" s="18">
        <v>33801.258265820099</v>
      </c>
      <c r="N21" s="31">
        <v>48894.899299568249</v>
      </c>
      <c r="O21" s="36">
        <f t="shared" si="2"/>
        <v>1088768.8803588708</v>
      </c>
    </row>
    <row r="22" spans="1:15" ht="16.5" x14ac:dyDescent="0.3">
      <c r="A22" s="3" t="s">
        <v>138</v>
      </c>
      <c r="B22" s="5">
        <v>0.16120699999999999</v>
      </c>
      <c r="C22" s="5">
        <v>0.21160400000000001</v>
      </c>
      <c r="D22" s="5">
        <v>0.20689497192512574</v>
      </c>
      <c r="E22" s="5">
        <v>0.372811</v>
      </c>
      <c r="F22" s="8">
        <v>0.36810182436546951</v>
      </c>
      <c r="G22" s="9">
        <f t="shared" si="0"/>
        <v>-1.2631536179271818E-2</v>
      </c>
      <c r="H22" s="31">
        <v>376609.81777633727</v>
      </c>
      <c r="I22" s="31">
        <v>544781.46850596194</v>
      </c>
      <c r="J22" s="31">
        <v>8423.2425426431</v>
      </c>
      <c r="K22" s="31">
        <v>12184.564037808048</v>
      </c>
      <c r="L22" s="34">
        <f t="shared" si="1"/>
        <v>556966.03254377004</v>
      </c>
      <c r="M22" s="18">
        <v>18104.263645603554</v>
      </c>
      <c r="N22" s="31">
        <v>26188.556085195869</v>
      </c>
      <c r="O22" s="36">
        <f t="shared" si="2"/>
        <v>583154.5886289659</v>
      </c>
    </row>
    <row r="23" spans="1:15" ht="16.5" x14ac:dyDescent="0.3">
      <c r="A23" s="3" t="s">
        <v>136</v>
      </c>
      <c r="B23" s="5">
        <v>1.0638999999999999E-2</v>
      </c>
      <c r="C23" s="5">
        <v>0.22899599999999998</v>
      </c>
      <c r="D23" s="5">
        <v>0.22370034685574408</v>
      </c>
      <c r="E23" s="5">
        <v>0.23963499999999999</v>
      </c>
      <c r="F23" s="8">
        <v>0.23433925291700947</v>
      </c>
      <c r="G23" s="9">
        <f t="shared" si="0"/>
        <v>-2.2099222079372871E-2</v>
      </c>
      <c r="H23" s="31">
        <v>423520.05928389728</v>
      </c>
      <c r="I23" s="31">
        <v>612639.04696036933</v>
      </c>
      <c r="J23" s="31">
        <v>9472.4354295550147</v>
      </c>
      <c r="K23" s="31">
        <v>13702.264359729383</v>
      </c>
      <c r="L23" s="34">
        <f t="shared" si="1"/>
        <v>626341.3113200987</v>
      </c>
      <c r="M23" s="18">
        <v>20359.31739047484</v>
      </c>
      <c r="N23" s="31">
        <v>29450.583341799258</v>
      </c>
      <c r="O23" s="36">
        <f t="shared" si="2"/>
        <v>655791.89466189791</v>
      </c>
    </row>
    <row r="24" spans="1:15" ht="16.5" x14ac:dyDescent="0.3">
      <c r="A24" s="3" t="s">
        <v>141</v>
      </c>
      <c r="B24" s="5">
        <v>5.2475000000000001E-2</v>
      </c>
      <c r="C24" s="5">
        <v>0.21474900000000002</v>
      </c>
      <c r="D24" s="5">
        <v>0.20865301922787771</v>
      </c>
      <c r="E24" s="5">
        <v>0.26722400000000002</v>
      </c>
      <c r="F24" s="8">
        <v>0.26112791455046852</v>
      </c>
      <c r="G24" s="9">
        <f t="shared" si="0"/>
        <v>-2.2812642013933959E-2</v>
      </c>
      <c r="H24" s="31">
        <v>487526.01484270766</v>
      </c>
      <c r="I24" s="31">
        <v>705226.27335913619</v>
      </c>
      <c r="J24" s="31">
        <v>10903.990483081841</v>
      </c>
      <c r="K24" s="31">
        <v>15773.067157469077</v>
      </c>
      <c r="L24" s="34">
        <f t="shared" si="1"/>
        <v>720999.3405166053</v>
      </c>
      <c r="M24" s="18">
        <v>23436.190694435616</v>
      </c>
      <c r="N24" s="31">
        <v>33901.406123944638</v>
      </c>
      <c r="O24" s="36">
        <f t="shared" si="2"/>
        <v>754900.74664054997</v>
      </c>
    </row>
    <row r="25" spans="1:15" ht="16.5" x14ac:dyDescent="0.3">
      <c r="A25" s="3" t="s">
        <v>156</v>
      </c>
      <c r="B25" s="5">
        <v>0.42957800000000002</v>
      </c>
      <c r="C25" s="5">
        <v>0.21496499999999996</v>
      </c>
      <c r="D25" s="5">
        <v>0.20349991801632661</v>
      </c>
      <c r="E25" s="5">
        <v>0.64454299999999998</v>
      </c>
      <c r="F25" s="8">
        <v>0.63307766423675726</v>
      </c>
      <c r="G25" s="9">
        <f t="shared" si="0"/>
        <v>-1.7788317867454495E-2</v>
      </c>
      <c r="H25" s="31">
        <v>916924.39349203557</v>
      </c>
      <c r="I25" s="31">
        <v>1326368.5491390692</v>
      </c>
      <c r="J25" s="31">
        <v>20507.900206245249</v>
      </c>
      <c r="K25" s="31">
        <v>29665.514447547081</v>
      </c>
      <c r="L25" s="34">
        <f t="shared" si="1"/>
        <v>1356034.0635866162</v>
      </c>
      <c r="M25" s="18">
        <v>44078.088725566864</v>
      </c>
      <c r="N25" s="31">
        <v>63760.753892802939</v>
      </c>
      <c r="O25" s="36">
        <f t="shared" si="2"/>
        <v>1419794.8174794191</v>
      </c>
    </row>
    <row r="26" spans="1:15" ht="16.5" x14ac:dyDescent="0.3">
      <c r="A26" s="3" t="s">
        <v>185</v>
      </c>
      <c r="B26" s="5">
        <v>3.4159000000000002E-2</v>
      </c>
      <c r="C26" s="5">
        <v>0.17433600000000002</v>
      </c>
      <c r="D26" s="5">
        <v>0.16960669585270161</v>
      </c>
      <c r="E26" s="5">
        <v>0.20849500000000001</v>
      </c>
      <c r="F26" s="8">
        <v>0.20376561416991174</v>
      </c>
      <c r="G26" s="9">
        <f t="shared" si="0"/>
        <v>-2.2683449627512786E-2</v>
      </c>
      <c r="H26" s="31">
        <v>378226.1002548337</v>
      </c>
      <c r="I26" s="31">
        <v>547119.4870614917</v>
      </c>
      <c r="J26" s="31">
        <v>8459.3922623029794</v>
      </c>
      <c r="K26" s="31">
        <v>12236.856082340151</v>
      </c>
      <c r="L26" s="34">
        <f t="shared" si="1"/>
        <v>559356.34314383182</v>
      </c>
      <c r="M26" s="18">
        <v>18181.961046827142</v>
      </c>
      <c r="N26" s="31">
        <v>26300.948546411048</v>
      </c>
      <c r="O26" s="36">
        <f t="shared" si="2"/>
        <v>585657.29169024283</v>
      </c>
    </row>
    <row r="27" spans="1:15" ht="16.5" x14ac:dyDescent="0.3">
      <c r="A27" s="3" t="s">
        <v>131</v>
      </c>
      <c r="B27" s="5">
        <v>1.6128E-2</v>
      </c>
      <c r="C27" s="5">
        <v>0.23188300000000001</v>
      </c>
      <c r="D27" s="5">
        <v>0.2258127015137954</v>
      </c>
      <c r="E27" s="5">
        <v>0.24801100000000001</v>
      </c>
      <c r="F27" s="8">
        <v>0.24194060452793426</v>
      </c>
      <c r="G27" s="9">
        <f t="shared" si="0"/>
        <v>-2.4476315454015185E-2</v>
      </c>
      <c r="H27" s="31">
        <v>485471.49437396601</v>
      </c>
      <c r="I27" s="31">
        <v>702254.32566896372</v>
      </c>
      <c r="J27" s="31">
        <v>10858.039147242438</v>
      </c>
      <c r="K27" s="31">
        <v>15706.596675190603</v>
      </c>
      <c r="L27" s="34">
        <f t="shared" si="1"/>
        <v>717960.92234415433</v>
      </c>
      <c r="M27" s="18">
        <v>23337.426460271352</v>
      </c>
      <c r="N27" s="31">
        <v>33758.539629275008</v>
      </c>
      <c r="O27" s="36">
        <f t="shared" si="2"/>
        <v>751719.46197342931</v>
      </c>
    </row>
    <row r="28" spans="1:15" ht="16.5" x14ac:dyDescent="0.3">
      <c r="A28" s="3" t="s">
        <v>142</v>
      </c>
      <c r="B28" s="5">
        <v>2.8823000000000001E-2</v>
      </c>
      <c r="C28" s="5">
        <v>0.18807099999999999</v>
      </c>
      <c r="D28" s="5">
        <v>0.1823737052904279</v>
      </c>
      <c r="E28" s="5">
        <v>0.216894</v>
      </c>
      <c r="F28" s="8">
        <v>0.21119662062879713</v>
      </c>
      <c r="G28" s="9">
        <f t="shared" si="0"/>
        <v>-2.6268035866381156E-2</v>
      </c>
      <c r="H28" s="31">
        <v>455640.04686041176</v>
      </c>
      <c r="I28" s="31">
        <v>659101.91960570973</v>
      </c>
      <c r="J28" s="31">
        <v>10190.829993512772</v>
      </c>
      <c r="K28" s="31">
        <v>14741.451409685778</v>
      </c>
      <c r="L28" s="34">
        <f t="shared" si="1"/>
        <v>673843.3710153955</v>
      </c>
      <c r="M28" s="18">
        <v>21903.378899046686</v>
      </c>
      <c r="N28" s="31">
        <v>31684.131317446729</v>
      </c>
      <c r="O28" s="36">
        <f t="shared" si="2"/>
        <v>705527.50233284221</v>
      </c>
    </row>
    <row r="29" spans="1:15" ht="16.5" x14ac:dyDescent="0.3">
      <c r="A29" s="3" t="s">
        <v>143</v>
      </c>
      <c r="B29" s="5">
        <v>1.1579000000000001E-2</v>
      </c>
      <c r="C29" s="5">
        <v>0.22343099999999999</v>
      </c>
      <c r="D29" s="5">
        <v>0.21806102539223543</v>
      </c>
      <c r="E29" s="5">
        <v>0.23501</v>
      </c>
      <c r="F29" s="8">
        <v>0.22963993333730018</v>
      </c>
      <c r="G29" s="9">
        <f t="shared" si="0"/>
        <v>-2.2850375144461199E-2</v>
      </c>
      <c r="H29" s="31">
        <v>429463.66503228247</v>
      </c>
      <c r="I29" s="31">
        <v>621236.71519680589</v>
      </c>
      <c r="J29" s="31">
        <v>9605.369916213036</v>
      </c>
      <c r="K29" s="31">
        <v>13894.559518905642</v>
      </c>
      <c r="L29" s="34">
        <f t="shared" si="1"/>
        <v>635131.27471571148</v>
      </c>
      <c r="M29" s="18">
        <v>20645.036456721136</v>
      </c>
      <c r="N29" s="31">
        <v>29863.887629533601</v>
      </c>
      <c r="O29" s="36">
        <f t="shared" si="2"/>
        <v>664995.16234524513</v>
      </c>
    </row>
    <row r="30" spans="1:15" ht="16.5" x14ac:dyDescent="0.3">
      <c r="A30" s="3" t="s">
        <v>100</v>
      </c>
      <c r="B30" s="5">
        <v>8.0223180000000003</v>
      </c>
      <c r="C30" s="5">
        <v>0.75740699999999883</v>
      </c>
      <c r="D30" s="5">
        <v>0.51002474760095218</v>
      </c>
      <c r="E30" s="5">
        <v>8.7797249999999991</v>
      </c>
      <c r="F30" s="8">
        <v>8.5323393272727319</v>
      </c>
      <c r="G30" s="9">
        <f t="shared" si="0"/>
        <v>-2.8176927264494833E-2</v>
      </c>
      <c r="H30" s="31">
        <v>19784327.524998307</v>
      </c>
      <c r="I30" s="31">
        <v>28618837.039645284</v>
      </c>
      <c r="J30" s="31">
        <v>442495.6053193491</v>
      </c>
      <c r="K30" s="31">
        <v>640087.94857406872</v>
      </c>
      <c r="L30" s="34">
        <f t="shared" si="1"/>
        <v>29258924.988219354</v>
      </c>
      <c r="M30" s="18">
        <v>951065.70423041284</v>
      </c>
      <c r="N30" s="31">
        <v>1375755.348215607</v>
      </c>
      <c r="O30" s="36">
        <f t="shared" si="2"/>
        <v>30634680.33643496</v>
      </c>
    </row>
    <row r="31" spans="1:15" ht="16.5" x14ac:dyDescent="0.3">
      <c r="A31" s="3" t="s">
        <v>177</v>
      </c>
      <c r="B31" s="5">
        <v>1.1245E-2</v>
      </c>
      <c r="C31" s="5">
        <v>0.21954499999999999</v>
      </c>
      <c r="D31" s="5">
        <v>0.21261183202200507</v>
      </c>
      <c r="E31" s="5">
        <v>0.23079</v>
      </c>
      <c r="F31" s="8">
        <v>0.22385674228535685</v>
      </c>
      <c r="G31" s="9">
        <f t="shared" si="0"/>
        <v>-3.0041413036280384E-2</v>
      </c>
      <c r="H31" s="31">
        <v>554477.71057035401</v>
      </c>
      <c r="I31" s="31">
        <v>802074.63310936687</v>
      </c>
      <c r="J31" s="31">
        <v>12401.429862344288</v>
      </c>
      <c r="K31" s="31">
        <v>17939.174320712838</v>
      </c>
      <c r="L31" s="34">
        <f t="shared" si="1"/>
        <v>820013.80743007967</v>
      </c>
      <c r="M31" s="18">
        <v>26654.670653694891</v>
      </c>
      <c r="N31" s="31">
        <v>38557.068711061729</v>
      </c>
      <c r="O31" s="36">
        <f t="shared" si="2"/>
        <v>858570.8761411414</v>
      </c>
    </row>
    <row r="32" spans="1:15" ht="16.5" x14ac:dyDescent="0.3">
      <c r="A32" s="3" t="s">
        <v>112</v>
      </c>
      <c r="B32" s="5">
        <v>5.6154999999999997E-2</v>
      </c>
      <c r="C32" s="5">
        <v>0.275453</v>
      </c>
      <c r="D32" s="5">
        <v>0.25794138271411399</v>
      </c>
      <c r="E32" s="5">
        <v>0.33160800000000001</v>
      </c>
      <c r="F32" s="8">
        <v>0.31409625680347569</v>
      </c>
      <c r="G32" s="9">
        <f t="shared" si="0"/>
        <v>-5.280856673097245E-2</v>
      </c>
      <c r="H32" s="31">
        <v>1400477.4775928706</v>
      </c>
      <c r="I32" s="31">
        <v>2025847.8160696176</v>
      </c>
      <c r="J32" s="31">
        <v>31323.032253714278</v>
      </c>
      <c r="K32" s="31">
        <v>45310.044252144922</v>
      </c>
      <c r="L32" s="34">
        <f t="shared" si="1"/>
        <v>2071157.8603217625</v>
      </c>
      <c r="M32" s="18">
        <v>67323.293996358057</v>
      </c>
      <c r="N32" s="31">
        <v>97385.891808524626</v>
      </c>
      <c r="O32" s="36">
        <f t="shared" si="2"/>
        <v>2168543.7521302872</v>
      </c>
    </row>
    <row r="33" spans="1:15" ht="16.5" x14ac:dyDescent="0.3">
      <c r="A33" s="3" t="s">
        <v>163</v>
      </c>
      <c r="B33" s="5">
        <v>2.1767999999999999E-2</v>
      </c>
      <c r="C33" s="5">
        <v>0.235846</v>
      </c>
      <c r="D33" s="5">
        <v>0.22909724167352441</v>
      </c>
      <c r="E33" s="5">
        <v>0.25761400000000001</v>
      </c>
      <c r="F33" s="8">
        <v>0.25086514111011637</v>
      </c>
      <c r="G33" s="9">
        <f t="shared" si="0"/>
        <v>-2.6197562593196166E-2</v>
      </c>
      <c r="H33" s="31">
        <v>539730.66922374815</v>
      </c>
      <c r="I33" s="31">
        <v>780742.43606692727</v>
      </c>
      <c r="J33" s="31">
        <v>12071.598030603258</v>
      </c>
      <c r="K33" s="31">
        <v>17462.059117724151</v>
      </c>
      <c r="L33" s="34">
        <f t="shared" si="1"/>
        <v>798204.49518465146</v>
      </c>
      <c r="M33" s="18">
        <v>25945.755718582659</v>
      </c>
      <c r="N33" s="31">
        <v>37531.594331034779</v>
      </c>
      <c r="O33" s="36">
        <f t="shared" si="2"/>
        <v>835736.08951568627</v>
      </c>
    </row>
    <row r="34" spans="1:15" ht="16.5" x14ac:dyDescent="0.3">
      <c r="A34" s="3" t="s">
        <v>101</v>
      </c>
      <c r="B34" s="5">
        <v>0.33315</v>
      </c>
      <c r="C34" s="5">
        <v>0.31807100000000005</v>
      </c>
      <c r="D34" s="5">
        <v>0.25264969841249735</v>
      </c>
      <c r="E34" s="5">
        <v>0.65122100000000005</v>
      </c>
      <c r="F34" s="8">
        <v>0.58579946358517043</v>
      </c>
      <c r="G34" s="9">
        <f t="shared" si="0"/>
        <v>-0.10045980767639495</v>
      </c>
      <c r="H34" s="31">
        <v>5231997.0245266929</v>
      </c>
      <c r="I34" s="31">
        <v>7568297.1810714221</v>
      </c>
      <c r="J34" s="31">
        <v>117018.66982699803</v>
      </c>
      <c r="K34" s="31">
        <v>169272.28070518913</v>
      </c>
      <c r="L34" s="34">
        <f t="shared" si="1"/>
        <v>7737569.4617766114</v>
      </c>
      <c r="M34" s="18">
        <v>251510.84505528817</v>
      </c>
      <c r="N34" s="31">
        <v>363820.69995787652</v>
      </c>
      <c r="O34" s="36">
        <f t="shared" si="2"/>
        <v>8101390.1617344879</v>
      </c>
    </row>
    <row r="35" spans="1:15" ht="16.5" x14ac:dyDescent="0.3">
      <c r="A35" s="3" t="s">
        <v>102</v>
      </c>
      <c r="B35" s="5">
        <v>0.33395000000000002</v>
      </c>
      <c r="C35" s="5">
        <v>0.22980499999999998</v>
      </c>
      <c r="D35" s="5">
        <v>0.19629616127975527</v>
      </c>
      <c r="E35" s="5">
        <v>0.56375500000000001</v>
      </c>
      <c r="F35" s="8">
        <v>0.5302459487219664</v>
      </c>
      <c r="G35" s="9">
        <f t="shared" si="0"/>
        <v>-5.9439031632595007E-2</v>
      </c>
      <c r="H35" s="31">
        <v>2679840.0983692408</v>
      </c>
      <c r="I35" s="31">
        <v>3876498.0498139448</v>
      </c>
      <c r="J35" s="31">
        <v>59937.213685359224</v>
      </c>
      <c r="K35" s="31">
        <v>86701.625258897417</v>
      </c>
      <c r="L35" s="34">
        <f t="shared" si="1"/>
        <v>3963199.6750728423</v>
      </c>
      <c r="M35" s="18">
        <v>128824.3943171713</v>
      </c>
      <c r="N35" s="31">
        <v>186349.74289804409</v>
      </c>
      <c r="O35" s="36">
        <f t="shared" si="2"/>
        <v>4149549.4179708865</v>
      </c>
    </row>
    <row r="36" spans="1:15" ht="16.5" x14ac:dyDescent="0.3">
      <c r="A36" s="3" t="s">
        <v>126</v>
      </c>
      <c r="B36" s="5">
        <v>1.2977000000000001E-2</v>
      </c>
      <c r="C36" s="5">
        <v>0.17949800000000002</v>
      </c>
      <c r="D36" s="5">
        <v>0.16974488084022196</v>
      </c>
      <c r="E36" s="5">
        <v>0.19247500000000001</v>
      </c>
      <c r="F36" s="8">
        <v>0.18272180759318724</v>
      </c>
      <c r="G36" s="9">
        <f t="shared" si="0"/>
        <v>-5.0672515427004905E-2</v>
      </c>
      <c r="H36" s="31">
        <v>779998.09311285987</v>
      </c>
      <c r="I36" s="31">
        <v>1128299.068534194</v>
      </c>
      <c r="J36" s="31">
        <v>17445.411168199033</v>
      </c>
      <c r="K36" s="31">
        <v>25235.499092979087</v>
      </c>
      <c r="L36" s="34">
        <f t="shared" si="1"/>
        <v>1153534.5676271731</v>
      </c>
      <c r="M36" s="18">
        <v>37495.812520664767</v>
      </c>
      <c r="N36" s="31">
        <v>54239.222780865683</v>
      </c>
      <c r="O36" s="36">
        <f t="shared" si="2"/>
        <v>1207773.7904080388</v>
      </c>
    </row>
    <row r="37" spans="1:15" ht="16.5" x14ac:dyDescent="0.3">
      <c r="A37" s="3" t="s">
        <v>119</v>
      </c>
      <c r="B37" s="5">
        <v>2.9464000000000001E-2</v>
      </c>
      <c r="C37" s="5">
        <v>0.210813</v>
      </c>
      <c r="D37" s="5">
        <v>0.19570142275146798</v>
      </c>
      <c r="E37" s="5">
        <v>0.24027699999999999</v>
      </c>
      <c r="F37" s="8">
        <v>0.22516533249024986</v>
      </c>
      <c r="G37" s="9">
        <f t="shared" si="0"/>
        <v>-6.2892692641202119E-2</v>
      </c>
      <c r="H37" s="31">
        <v>1208534.739161633</v>
      </c>
      <c r="I37" s="31">
        <v>1748194.8129455035</v>
      </c>
      <c r="J37" s="31">
        <v>27030.047408944287</v>
      </c>
      <c r="K37" s="31">
        <v>39100.066504308896</v>
      </c>
      <c r="L37" s="34">
        <f t="shared" si="1"/>
        <v>1787294.8794498125</v>
      </c>
      <c r="M37" s="18">
        <v>58096.285624839598</v>
      </c>
      <c r="N37" s="31">
        <v>84038.647702589209</v>
      </c>
      <c r="O37" s="36">
        <f t="shared" si="2"/>
        <v>1871333.5271524016</v>
      </c>
    </row>
    <row r="38" spans="1:15" ht="16.5" x14ac:dyDescent="0.3">
      <c r="A38" s="3" t="s">
        <v>120</v>
      </c>
      <c r="B38" s="5">
        <v>0.16444800000000001</v>
      </c>
      <c r="C38" s="5">
        <v>0.37932999999999995</v>
      </c>
      <c r="D38" s="5">
        <v>0.32245385913307617</v>
      </c>
      <c r="E38" s="5">
        <v>0.54377799999999998</v>
      </c>
      <c r="F38" s="8">
        <v>0.48690166395055495</v>
      </c>
      <c r="G38" s="9">
        <f t="shared" si="0"/>
        <v>-0.10459477222220293</v>
      </c>
      <c r="H38" s="31">
        <v>4548606.4266326502</v>
      </c>
      <c r="I38" s="31">
        <v>6579744.796319237</v>
      </c>
      <c r="J38" s="31">
        <v>101733.97865401872</v>
      </c>
      <c r="K38" s="31">
        <v>147162.35125077181</v>
      </c>
      <c r="L38" s="34">
        <f t="shared" si="1"/>
        <v>6726907.1475700084</v>
      </c>
      <c r="M38" s="18">
        <v>218659.11636098195</v>
      </c>
      <c r="N38" s="31">
        <v>316299.33392786945</v>
      </c>
      <c r="O38" s="36">
        <f t="shared" si="2"/>
        <v>7043206.4814978782</v>
      </c>
    </row>
    <row r="39" spans="1:15" ht="16.5" x14ac:dyDescent="0.3">
      <c r="A39" s="3" t="s">
        <v>173</v>
      </c>
      <c r="B39" s="5">
        <v>0.73934699999999998</v>
      </c>
      <c r="C39" s="5">
        <v>0.19436900000000001</v>
      </c>
      <c r="D39" s="5">
        <v>0.18819677247547925</v>
      </c>
      <c r="E39" s="5">
        <v>0.93371599999999999</v>
      </c>
      <c r="F39" s="8">
        <v>0.92754340065448782</v>
      </c>
      <c r="G39" s="9">
        <f t="shared" si="0"/>
        <v>-6.6107888753241806E-3</v>
      </c>
      <c r="H39" s="31">
        <v>493645.1080044508</v>
      </c>
      <c r="I39" s="31">
        <v>714077.79129953939</v>
      </c>
      <c r="J39" s="31">
        <v>11040.849915336352</v>
      </c>
      <c r="K39" s="31">
        <v>15971.039910603153</v>
      </c>
      <c r="L39" s="34">
        <f t="shared" si="1"/>
        <v>730048.83121014258</v>
      </c>
      <c r="M39" s="18">
        <v>23730.34573406307</v>
      </c>
      <c r="N39" s="31">
        <v>34326.91339139417</v>
      </c>
      <c r="O39" s="36">
        <f t="shared" si="2"/>
        <v>764375.74460153678</v>
      </c>
    </row>
    <row r="40" spans="1:15" ht="16.5" x14ac:dyDescent="0.3">
      <c r="A40" s="3" t="s">
        <v>114</v>
      </c>
      <c r="B40" s="5">
        <v>0.10853400000000001</v>
      </c>
      <c r="C40" s="5">
        <v>0.19894299999999998</v>
      </c>
      <c r="D40" s="5">
        <v>0.17055740642116146</v>
      </c>
      <c r="E40" s="5">
        <v>0.307477</v>
      </c>
      <c r="F40" s="8">
        <v>0.27909129454283665</v>
      </c>
      <c r="G40" s="9">
        <f t="shared" si="0"/>
        <v>-9.2318142355894417E-2</v>
      </c>
      <c r="H40" s="31">
        <v>2270107.5919290818</v>
      </c>
      <c r="I40" s="31">
        <v>3283803.2606258891</v>
      </c>
      <c r="J40" s="31">
        <v>50773.150199897587</v>
      </c>
      <c r="K40" s="31">
        <v>73445.433499030521</v>
      </c>
      <c r="L40" s="34">
        <f t="shared" si="1"/>
        <v>3357248.6941249194</v>
      </c>
      <c r="M40" s="18">
        <v>109127.86764517706</v>
      </c>
      <c r="N40" s="31">
        <v>157857.91337487314</v>
      </c>
      <c r="O40" s="36">
        <f t="shared" si="2"/>
        <v>3515106.6074997927</v>
      </c>
    </row>
    <row r="41" spans="1:15" ht="16.5" x14ac:dyDescent="0.3">
      <c r="A41" s="3" t="s">
        <v>121</v>
      </c>
      <c r="B41" s="5">
        <v>1.0385999999999999E-2</v>
      </c>
      <c r="C41" s="5">
        <v>0.182253</v>
      </c>
      <c r="D41" s="5">
        <v>0.17617746449867275</v>
      </c>
      <c r="E41" s="5">
        <v>0.192639</v>
      </c>
      <c r="F41" s="8">
        <v>0.1865633897116768</v>
      </c>
      <c r="G41" s="9">
        <f t="shared" si="0"/>
        <v>-3.1538838388504908E-2</v>
      </c>
      <c r="H41" s="31">
        <v>485888.54210224748</v>
      </c>
      <c r="I41" s="31">
        <v>702857.6022250338</v>
      </c>
      <c r="J41" s="31">
        <v>10867.366822734009</v>
      </c>
      <c r="K41" s="31">
        <v>15720.089538393293</v>
      </c>
      <c r="L41" s="34">
        <f t="shared" si="1"/>
        <v>718577.69176342711</v>
      </c>
      <c r="M41" s="18">
        <v>23357.474641888519</v>
      </c>
      <c r="N41" s="31">
        <v>33787.540142025209</v>
      </c>
      <c r="O41" s="36">
        <f t="shared" si="2"/>
        <v>752365.23190545233</v>
      </c>
    </row>
    <row r="42" spans="1:15" ht="16.5" x14ac:dyDescent="0.3">
      <c r="A42" s="3" t="s">
        <v>132</v>
      </c>
      <c r="B42" s="5">
        <v>4.3302969999999998</v>
      </c>
      <c r="C42" s="5">
        <v>0.37623799999999985</v>
      </c>
      <c r="D42" s="5">
        <v>0.33550300501087832</v>
      </c>
      <c r="E42" s="5">
        <v>4.7065349999999997</v>
      </c>
      <c r="F42" s="8">
        <v>4.6657981346491377</v>
      </c>
      <c r="G42" s="9">
        <f t="shared" si="0"/>
        <v>-8.6553834935598761E-3</v>
      </c>
      <c r="H42" s="31">
        <v>3257874.5468891263</v>
      </c>
      <c r="I42" s="31">
        <v>4712648.4655705327</v>
      </c>
      <c r="J42" s="31">
        <v>72865.5127579486</v>
      </c>
      <c r="K42" s="31">
        <v>105402.93739046881</v>
      </c>
      <c r="L42" s="34">
        <f t="shared" si="1"/>
        <v>4818051.4029610017</v>
      </c>
      <c r="M42" s="18">
        <v>156611.4767518118</v>
      </c>
      <c r="N42" s="31">
        <v>226544.89145688975</v>
      </c>
      <c r="O42" s="36">
        <f t="shared" si="2"/>
        <v>5044596.2944178917</v>
      </c>
    </row>
    <row r="43" spans="1:15" ht="16.5" x14ac:dyDescent="0.3">
      <c r="A43" s="3" t="s">
        <v>152</v>
      </c>
      <c r="B43" s="5">
        <v>1.9264E-2</v>
      </c>
      <c r="C43" s="5">
        <v>0.19666</v>
      </c>
      <c r="D43" s="5">
        <v>0.19388858611661061</v>
      </c>
      <c r="E43" s="5">
        <v>0.215924</v>
      </c>
      <c r="F43" s="8">
        <v>0.21315250067093328</v>
      </c>
      <c r="G43" s="9">
        <f t="shared" si="0"/>
        <v>-1.2835531617915286E-2</v>
      </c>
      <c r="H43" s="31">
        <v>221646.83126989007</v>
      </c>
      <c r="I43" s="31">
        <v>320621.18545357435</v>
      </c>
      <c r="J43" s="31">
        <v>4957.3455881156842</v>
      </c>
      <c r="K43" s="31">
        <v>7171.0026714946134</v>
      </c>
      <c r="L43" s="34">
        <f t="shared" si="1"/>
        <v>327792.18812506896</v>
      </c>
      <c r="M43" s="18">
        <v>10654.933780578896</v>
      </c>
      <c r="N43" s="31">
        <v>15412.796474851382</v>
      </c>
      <c r="O43" s="36">
        <f t="shared" si="2"/>
        <v>343204.98459992034</v>
      </c>
    </row>
    <row r="44" spans="1:15" ht="16.5" x14ac:dyDescent="0.3">
      <c r="A44" s="3" t="s">
        <v>103</v>
      </c>
      <c r="B44" s="5">
        <v>0.23044500000000001</v>
      </c>
      <c r="C44" s="5">
        <v>0.37057699999999993</v>
      </c>
      <c r="D44" s="5">
        <v>0.30249672940879413</v>
      </c>
      <c r="E44" s="5">
        <v>0.60102199999999995</v>
      </c>
      <c r="F44" s="8">
        <v>0.53294151577044291</v>
      </c>
      <c r="G44" s="9">
        <f t="shared" si="0"/>
        <v>-0.11327452943412564</v>
      </c>
      <c r="H44" s="31">
        <v>5444642.7038762793</v>
      </c>
      <c r="I44" s="31">
        <v>7875897.832991533</v>
      </c>
      <c r="J44" s="31">
        <v>121774.69595340779</v>
      </c>
      <c r="K44" s="31">
        <v>176152.06656073732</v>
      </c>
      <c r="L44" s="34">
        <f t="shared" si="1"/>
        <v>8052049.8995522708</v>
      </c>
      <c r="M44" s="18">
        <v>261733.07841280941</v>
      </c>
      <c r="N44" s="31">
        <v>378607.57761497551</v>
      </c>
      <c r="O44" s="36">
        <f t="shared" si="2"/>
        <v>8430657.4771672469</v>
      </c>
    </row>
    <row r="45" spans="1:15" ht="16.5" x14ac:dyDescent="0.3">
      <c r="A45" s="3" t="s">
        <v>188</v>
      </c>
      <c r="B45" s="5">
        <v>0.91910700000000001</v>
      </c>
      <c r="C45" s="5">
        <v>0.17988499999999996</v>
      </c>
      <c r="D45" s="5">
        <v>0.17534711068673614</v>
      </c>
      <c r="E45" s="5">
        <v>1.098992</v>
      </c>
      <c r="F45" s="8">
        <v>1.0944536719570237</v>
      </c>
      <c r="G45" s="9">
        <f t="shared" si="0"/>
        <v>-4.1295369238140145E-3</v>
      </c>
      <c r="H45" s="31">
        <v>362946.51759043336</v>
      </c>
      <c r="I45" s="31">
        <v>525016.94727318012</v>
      </c>
      <c r="J45" s="31">
        <v>8117.6496293242089</v>
      </c>
      <c r="K45" s="31">
        <v>11742.511419355727</v>
      </c>
      <c r="L45" s="34">
        <f t="shared" si="1"/>
        <v>536759.45869253587</v>
      </c>
      <c r="M45" s="18">
        <v>17447.445960140787</v>
      </c>
      <c r="N45" s="31">
        <v>25238.442502549973</v>
      </c>
      <c r="O45" s="36">
        <f t="shared" si="2"/>
        <v>561997.90119508584</v>
      </c>
    </row>
    <row r="46" spans="1:15" ht="16.5" x14ac:dyDescent="0.3">
      <c r="A46" s="3" t="s">
        <v>104</v>
      </c>
      <c r="B46" s="5">
        <v>0.96064799999999995</v>
      </c>
      <c r="C46" s="5">
        <v>0.27163500000000007</v>
      </c>
      <c r="D46" s="5">
        <v>0.23231368199305924</v>
      </c>
      <c r="E46" s="5">
        <v>1.232283</v>
      </c>
      <c r="F46" s="8">
        <v>1.1929612037749864</v>
      </c>
      <c r="G46" s="9">
        <f t="shared" si="0"/>
        <v>-3.1909712480829189E-2</v>
      </c>
      <c r="H46" s="31">
        <v>3144706.3478270918</v>
      </c>
      <c r="I46" s="31">
        <v>4548946.0479405057</v>
      </c>
      <c r="J46" s="31">
        <v>70334.396616468206</v>
      </c>
      <c r="K46" s="31">
        <v>101741.5746127896</v>
      </c>
      <c r="L46" s="34">
        <f t="shared" si="1"/>
        <v>4650687.6225532955</v>
      </c>
      <c r="M46" s="18">
        <v>151171.29220161773</v>
      </c>
      <c r="N46" s="31">
        <v>218675.44252510893</v>
      </c>
      <c r="O46" s="36">
        <f t="shared" si="2"/>
        <v>4869363.0650784047</v>
      </c>
    </row>
    <row r="47" spans="1:15" ht="16.5" x14ac:dyDescent="0.3">
      <c r="A47" s="3" t="s">
        <v>178</v>
      </c>
      <c r="B47" s="5">
        <v>1.7054E-2</v>
      </c>
      <c r="C47" s="5">
        <v>0.19381399999999999</v>
      </c>
      <c r="D47" s="5">
        <v>0.18525662825458467</v>
      </c>
      <c r="E47" s="5">
        <v>0.210868</v>
      </c>
      <c r="F47" s="8">
        <v>0.20231054715508229</v>
      </c>
      <c r="G47" s="9">
        <f t="shared" si="0"/>
        <v>-4.0582036368333352E-2</v>
      </c>
      <c r="H47" s="31">
        <v>684370.4730234351</v>
      </c>
      <c r="I47" s="31">
        <v>989969.81410942972</v>
      </c>
      <c r="J47" s="31">
        <v>15306.607027231716</v>
      </c>
      <c r="K47" s="31">
        <v>22141.631631842451</v>
      </c>
      <c r="L47" s="34">
        <f t="shared" si="1"/>
        <v>1012111.4457412722</v>
      </c>
      <c r="M47" s="18">
        <v>32898.832930162549</v>
      </c>
      <c r="N47" s="31">
        <v>47589.504229202677</v>
      </c>
      <c r="O47" s="36">
        <f t="shared" si="2"/>
        <v>1059700.9499704749</v>
      </c>
    </row>
    <row r="48" spans="1:15" ht="16.5" x14ac:dyDescent="0.3">
      <c r="A48" s="3" t="s">
        <v>199</v>
      </c>
      <c r="B48" s="5">
        <v>0.12497800000000001</v>
      </c>
      <c r="C48" s="5">
        <v>0.29105499999999995</v>
      </c>
      <c r="D48" s="5">
        <v>0.2420188781012676</v>
      </c>
      <c r="E48" s="5">
        <v>0.41603299999999999</v>
      </c>
      <c r="F48" s="8">
        <v>0.36699673098460622</v>
      </c>
      <c r="G48" s="9">
        <f t="shared" si="0"/>
        <v>-0.11786629670096782</v>
      </c>
      <c r="H48" s="31">
        <v>3921607.8930893876</v>
      </c>
      <c r="I48" s="31">
        <v>5672765.8336580973</v>
      </c>
      <c r="J48" s="31">
        <v>87710.550499384291</v>
      </c>
      <c r="K48" s="31">
        <v>126876.89021665</v>
      </c>
      <c r="L48" s="34">
        <f t="shared" si="1"/>
        <v>5799642.7238747478</v>
      </c>
      <c r="M48" s="18">
        <v>188518.24848956731</v>
      </c>
      <c r="N48" s="31">
        <v>272699.33869145974</v>
      </c>
      <c r="O48" s="36">
        <f t="shared" si="2"/>
        <v>6072342.0625662077</v>
      </c>
    </row>
    <row r="49" spans="1:15" ht="16.5" x14ac:dyDescent="0.3">
      <c r="A49" s="3" t="s">
        <v>179</v>
      </c>
      <c r="B49" s="5">
        <v>2.5391E-2</v>
      </c>
      <c r="C49" s="5">
        <v>0.26211000000000001</v>
      </c>
      <c r="D49" s="5">
        <v>0.25006345589633716</v>
      </c>
      <c r="E49" s="5">
        <v>0.28750100000000001</v>
      </c>
      <c r="F49" s="8">
        <v>0.27545434547594305</v>
      </c>
      <c r="G49" s="9">
        <f t="shared" si="0"/>
        <v>-4.1901261296680592E-2</v>
      </c>
      <c r="H49" s="31">
        <v>963414.55855933949</v>
      </c>
      <c r="I49" s="31">
        <v>1393618.4698819523</v>
      </c>
      <c r="J49" s="31">
        <v>21547.697677595133</v>
      </c>
      <c r="K49" s="31">
        <v>31169.62391748976</v>
      </c>
      <c r="L49" s="34">
        <f t="shared" si="1"/>
        <v>1424788.0937994421</v>
      </c>
      <c r="M49" s="18">
        <v>46312.948693572311</v>
      </c>
      <c r="N49" s="31">
        <v>66993.570027188092</v>
      </c>
      <c r="O49" s="36">
        <f t="shared" si="2"/>
        <v>1491781.6638266302</v>
      </c>
    </row>
    <row r="50" spans="1:15" ht="16.5" x14ac:dyDescent="0.3">
      <c r="A50" s="3" t="s">
        <v>122</v>
      </c>
      <c r="B50" s="5">
        <v>3.141E-2</v>
      </c>
      <c r="C50" s="5">
        <v>0.21363000000000001</v>
      </c>
      <c r="D50" s="5">
        <v>0.19696997489573442</v>
      </c>
      <c r="E50" s="5">
        <v>0.24504000000000001</v>
      </c>
      <c r="F50" s="8">
        <v>0.22837988334591086</v>
      </c>
      <c r="G50" s="9">
        <f t="shared" si="0"/>
        <v>-6.7989375832880894E-2</v>
      </c>
      <c r="H50" s="31">
        <v>1332369.8209983222</v>
      </c>
      <c r="I50" s="31">
        <v>1927327.3117578761</v>
      </c>
      <c r="J50" s="31">
        <v>29799.738692505052</v>
      </c>
      <c r="K50" s="31">
        <v>43106.537959767593</v>
      </c>
      <c r="L50" s="34">
        <f t="shared" si="1"/>
        <v>1970433.8497176436</v>
      </c>
      <c r="M50" s="18">
        <v>64049.245065418654</v>
      </c>
      <c r="N50" s="31">
        <v>92649.846436449865</v>
      </c>
      <c r="O50" s="36">
        <f t="shared" si="2"/>
        <v>2063083.6961540934</v>
      </c>
    </row>
    <row r="51" spans="1:15" ht="16.5" x14ac:dyDescent="0.3">
      <c r="A51" s="3" t="s">
        <v>123</v>
      </c>
      <c r="B51" s="5">
        <v>1.4962E-2</v>
      </c>
      <c r="C51" s="5">
        <v>0.20558999999999999</v>
      </c>
      <c r="D51" s="5">
        <v>0.19484554481504412</v>
      </c>
      <c r="E51" s="5">
        <v>0.220552</v>
      </c>
      <c r="F51" s="8">
        <v>0.20980746071028095</v>
      </c>
      <c r="G51" s="9">
        <f t="shared" si="0"/>
        <v>-4.8716580623703543E-2</v>
      </c>
      <c r="H51" s="31">
        <v>859279.69097615406</v>
      </c>
      <c r="I51" s="31">
        <v>1242983.1348298716</v>
      </c>
      <c r="J51" s="31">
        <v>19218.620724747074</v>
      </c>
      <c r="K51" s="31">
        <v>27800.519070123566</v>
      </c>
      <c r="L51" s="34">
        <f t="shared" si="1"/>
        <v>1270783.6538999951</v>
      </c>
      <c r="M51" s="18">
        <v>41307.011491622659</v>
      </c>
      <c r="N51" s="31">
        <v>59752.277603562623</v>
      </c>
      <c r="O51" s="36">
        <f t="shared" si="2"/>
        <v>1330535.9315035578</v>
      </c>
    </row>
    <row r="52" spans="1:15" ht="16.5" x14ac:dyDescent="0.3">
      <c r="A52" s="3" t="s">
        <v>105</v>
      </c>
      <c r="B52" s="5">
        <v>0.17391599999999999</v>
      </c>
      <c r="C52" s="5">
        <v>0.21241800000000002</v>
      </c>
      <c r="D52" s="5">
        <v>0.16663583439537821</v>
      </c>
      <c r="E52" s="5">
        <v>0.38633400000000001</v>
      </c>
      <c r="F52" s="8">
        <v>0.34055169787964223</v>
      </c>
      <c r="G52" s="9">
        <f t="shared" si="0"/>
        <v>-0.11850446018304828</v>
      </c>
      <c r="H52" s="31">
        <v>3661376.3845417276</v>
      </c>
      <c r="I52" s="31">
        <v>5296330.3381227404</v>
      </c>
      <c r="J52" s="31">
        <v>81890.221314454102</v>
      </c>
      <c r="K52" s="31">
        <v>118457.5465593971</v>
      </c>
      <c r="L52" s="34">
        <f t="shared" si="1"/>
        <v>5414787.8846821375</v>
      </c>
      <c r="M52" s="18">
        <v>176008.48475728463</v>
      </c>
      <c r="N52" s="31">
        <v>254603.45500745295</v>
      </c>
      <c r="O52" s="36">
        <f t="shared" si="2"/>
        <v>5669391.33968959</v>
      </c>
    </row>
    <row r="53" spans="1:15" ht="16.5" x14ac:dyDescent="0.3">
      <c r="A53" s="3" t="s">
        <v>106</v>
      </c>
      <c r="B53" s="5">
        <v>3.9466679999999998</v>
      </c>
      <c r="C53" s="5">
        <v>0.46863700000000019</v>
      </c>
      <c r="D53" s="5">
        <v>0.32810365890114424</v>
      </c>
      <c r="E53" s="5">
        <v>4.415305</v>
      </c>
      <c r="F53" s="8">
        <v>4.2747699452894699</v>
      </c>
      <c r="G53" s="9">
        <f t="shared" si="0"/>
        <v>-3.1829070632839684E-2</v>
      </c>
      <c r="H53" s="31">
        <v>11239096.91488868</v>
      </c>
      <c r="I53" s="31">
        <v>16257812.284676414</v>
      </c>
      <c r="J53" s="31">
        <v>251373.26433322392</v>
      </c>
      <c r="K53" s="31">
        <v>363621.68382960133</v>
      </c>
      <c r="L53" s="34">
        <f t="shared" si="1"/>
        <v>16621433.968506016</v>
      </c>
      <c r="M53" s="18">
        <v>540282.18087101169</v>
      </c>
      <c r="N53" s="31">
        <v>781540.22016843676</v>
      </c>
      <c r="O53" s="36">
        <f t="shared" si="2"/>
        <v>17402974.188674454</v>
      </c>
    </row>
    <row r="54" spans="1:15" ht="16.5" x14ac:dyDescent="0.3">
      <c r="A54" s="3" t="s">
        <v>144</v>
      </c>
      <c r="B54" s="5">
        <v>0.43846000000000002</v>
      </c>
      <c r="C54" s="5">
        <v>0.42552799999999996</v>
      </c>
      <c r="D54" s="5">
        <v>0.38698911196342728</v>
      </c>
      <c r="E54" s="5">
        <v>0.86398799999999998</v>
      </c>
      <c r="F54" s="8">
        <v>0.8254487810687392</v>
      </c>
      <c r="G54" s="9">
        <f t="shared" si="0"/>
        <v>-4.460619699725088E-2</v>
      </c>
      <c r="H54" s="31">
        <v>3082120.8095356226</v>
      </c>
      <c r="I54" s="31">
        <v>4458413.5130772972</v>
      </c>
      <c r="J54" s="31">
        <v>68934.610567863565</v>
      </c>
      <c r="K54" s="31">
        <v>99716.726976964346</v>
      </c>
      <c r="L54" s="34">
        <f t="shared" si="1"/>
        <v>4558130.2400542619</v>
      </c>
      <c r="M54" s="18">
        <v>148162.70073068701</v>
      </c>
      <c r="N54" s="31">
        <v>214323.39220059628</v>
      </c>
      <c r="O54" s="36">
        <f t="shared" si="2"/>
        <v>4772453.6322548585</v>
      </c>
    </row>
    <row r="55" spans="1:15" ht="16.5" x14ac:dyDescent="0.3">
      <c r="A55" s="3" t="s">
        <v>107</v>
      </c>
      <c r="B55" s="5">
        <v>1.175484</v>
      </c>
      <c r="C55" s="5">
        <v>0.76837899999999992</v>
      </c>
      <c r="D55" s="5">
        <v>0.53775590967633746</v>
      </c>
      <c r="E55" s="5">
        <v>1.9438629999999999</v>
      </c>
      <c r="F55" s="8">
        <v>1.7132392228962838</v>
      </c>
      <c r="G55" s="9">
        <f t="shared" si="0"/>
        <v>-0.11864199128421915</v>
      </c>
      <c r="H55" s="31">
        <v>18443818.071478873</v>
      </c>
      <c r="I55" s="31">
        <v>26679735.417318098</v>
      </c>
      <c r="J55" s="31">
        <v>412513.81587910093</v>
      </c>
      <c r="K55" s="31">
        <v>596718.06677933771</v>
      </c>
      <c r="L55" s="34">
        <f t="shared" si="1"/>
        <v>27276453.484097436</v>
      </c>
      <c r="M55" s="18">
        <v>886625.17341995146</v>
      </c>
      <c r="N55" s="31">
        <v>1282539.4909830275</v>
      </c>
      <c r="O55" s="36">
        <f t="shared" si="2"/>
        <v>28558992.975080464</v>
      </c>
    </row>
    <row r="56" spans="1:15" ht="16.5" x14ac:dyDescent="0.3">
      <c r="A56" s="3" t="s">
        <v>108</v>
      </c>
      <c r="B56" s="5">
        <v>7.4279999999999999E-2</v>
      </c>
      <c r="C56" s="5">
        <v>0.22036899999999998</v>
      </c>
      <c r="D56" s="5">
        <v>0.20514592409213395</v>
      </c>
      <c r="E56" s="5">
        <v>0.29464899999999999</v>
      </c>
      <c r="F56" s="8">
        <v>0.27942581207971229</v>
      </c>
      <c r="G56" s="9">
        <f t="shared" si="0"/>
        <v>-5.1665500036612078E-2</v>
      </c>
      <c r="H56" s="31">
        <v>1217453.4299793914</v>
      </c>
      <c r="I56" s="31">
        <v>1761096.0631294129</v>
      </c>
      <c r="J56" s="31">
        <v>27229.522548398701</v>
      </c>
      <c r="K56" s="31">
        <v>39388.615432863233</v>
      </c>
      <c r="L56" s="34">
        <f t="shared" si="1"/>
        <v>1800484.6785622761</v>
      </c>
      <c r="M56" s="18">
        <v>58525.022004819708</v>
      </c>
      <c r="N56" s="31">
        <v>84658.832370282078</v>
      </c>
      <c r="O56" s="36">
        <f t="shared" si="2"/>
        <v>1885143.5109325582</v>
      </c>
    </row>
    <row r="57" spans="1:15" ht="16.5" x14ac:dyDescent="0.3">
      <c r="A57" s="3" t="s">
        <v>180</v>
      </c>
      <c r="B57" s="5">
        <v>9.0161000000000005E-2</v>
      </c>
      <c r="C57" s="5">
        <v>0.25673400000000002</v>
      </c>
      <c r="D57" s="5">
        <v>0.23720215898411426</v>
      </c>
      <c r="E57" s="5">
        <v>0.34689500000000001</v>
      </c>
      <c r="F57" s="8">
        <v>0.32736302775527315</v>
      </c>
      <c r="G57" s="9">
        <f t="shared" si="0"/>
        <v>-5.6305142030663058E-2</v>
      </c>
      <c r="H57" s="31">
        <v>1562042.5056905933</v>
      </c>
      <c r="I57" s="31">
        <v>2259558.2216718332</v>
      </c>
      <c r="J57" s="31">
        <v>34936.59024886007</v>
      </c>
      <c r="K57" s="31">
        <v>50537.20333883688</v>
      </c>
      <c r="L57" s="34">
        <f t="shared" si="1"/>
        <v>2310095.42501067</v>
      </c>
      <c r="M57" s="18">
        <v>75089.995039525209</v>
      </c>
      <c r="N57" s="31">
        <v>108620.74177798613</v>
      </c>
      <c r="O57" s="36">
        <f t="shared" si="2"/>
        <v>2418716.1667886563</v>
      </c>
    </row>
    <row r="58" spans="1:15" ht="16.5" x14ac:dyDescent="0.3">
      <c r="A58" s="3" t="s">
        <v>189</v>
      </c>
      <c r="B58" s="5">
        <v>0.23413600000000001</v>
      </c>
      <c r="C58" s="5">
        <v>0.33807100000000001</v>
      </c>
      <c r="D58" s="5">
        <v>0.33154982681422207</v>
      </c>
      <c r="E58" s="5">
        <v>0.57220700000000002</v>
      </c>
      <c r="F58" s="8">
        <v>0.56568560004986745</v>
      </c>
      <c r="G58" s="9">
        <f t="shared" si="0"/>
        <v>-1.1396924452396706E-2</v>
      </c>
      <c r="H58" s="31">
        <v>521539.95464874804</v>
      </c>
      <c r="I58" s="31">
        <v>754428.82518483722</v>
      </c>
      <c r="J58" s="31">
        <v>11664.745119030471</v>
      </c>
      <c r="K58" s="31">
        <v>16873.529780010016</v>
      </c>
      <c r="L58" s="34">
        <f t="shared" si="1"/>
        <v>771302.35496484721</v>
      </c>
      <c r="M58" s="18">
        <v>25071.297653436661</v>
      </c>
      <c r="N58" s="31">
        <v>36266.65505863366</v>
      </c>
      <c r="O58" s="36">
        <f t="shared" si="2"/>
        <v>807569.01002348086</v>
      </c>
    </row>
    <row r="59" spans="1:15" ht="16.5" x14ac:dyDescent="0.3">
      <c r="A59" s="3" t="s">
        <v>184</v>
      </c>
      <c r="B59" s="5">
        <v>2.9014000000000002E-2</v>
      </c>
      <c r="C59" s="5">
        <v>0.21526399999999998</v>
      </c>
      <c r="D59" s="5">
        <v>0.2025098656398068</v>
      </c>
      <c r="E59" s="5">
        <v>0.244278</v>
      </c>
      <c r="F59" s="8">
        <v>0.2315237728297036</v>
      </c>
      <c r="G59" s="9">
        <f t="shared" si="0"/>
        <v>-5.2211935459993919E-2</v>
      </c>
      <c r="H59" s="31">
        <v>1020001.7037509084</v>
      </c>
      <c r="I59" s="31">
        <v>1475474.084369228</v>
      </c>
      <c r="J59" s="31">
        <v>22813.323867476895</v>
      </c>
      <c r="K59" s="31">
        <v>33000.403843447159</v>
      </c>
      <c r="L59" s="34">
        <f t="shared" si="1"/>
        <v>1508474.4882126751</v>
      </c>
      <c r="M59" s="18">
        <v>49033.187378662871</v>
      </c>
      <c r="N59" s="31">
        <v>70928.506281108217</v>
      </c>
      <c r="O59" s="36">
        <f t="shared" si="2"/>
        <v>1579402.9944937832</v>
      </c>
    </row>
    <row r="60" spans="1:15" ht="16.5" x14ac:dyDescent="0.3">
      <c r="A60" s="3" t="s">
        <v>145</v>
      </c>
      <c r="B60" s="5">
        <v>1.8424400000000001</v>
      </c>
      <c r="C60" s="5">
        <v>0.45757200000000009</v>
      </c>
      <c r="D60" s="5">
        <v>0.39954452562940879</v>
      </c>
      <c r="E60" s="5">
        <v>2.3000120000000002</v>
      </c>
      <c r="F60" s="8">
        <v>2.2419836268934854</v>
      </c>
      <c r="G60" s="9">
        <f t="shared" si="0"/>
        <v>-2.5229595804941329E-2</v>
      </c>
      <c r="H60" s="31">
        <v>4640738.9992538989</v>
      </c>
      <c r="I60" s="31">
        <v>6713018.3219702449</v>
      </c>
      <c r="J60" s="31">
        <v>103794.61268063169</v>
      </c>
      <c r="K60" s="31">
        <v>150143.14245186115</v>
      </c>
      <c r="L60" s="34">
        <f t="shared" si="1"/>
        <v>6863161.4644221058</v>
      </c>
      <c r="M60" s="18">
        <v>223088.08317584358</v>
      </c>
      <c r="N60" s="31">
        <v>322706.01514401718</v>
      </c>
      <c r="O60" s="36">
        <f t="shared" si="2"/>
        <v>7185867.4795661233</v>
      </c>
    </row>
    <row r="61" spans="1:15" ht="16.5" x14ac:dyDescent="0.3">
      <c r="A61" s="3" t="s">
        <v>175</v>
      </c>
      <c r="B61" s="5">
        <v>1.6513E-2</v>
      </c>
      <c r="C61" s="5">
        <v>0.18850900000000001</v>
      </c>
      <c r="D61" s="5">
        <v>0.18383138073798194</v>
      </c>
      <c r="E61" s="5">
        <v>0.20502200000000001</v>
      </c>
      <c r="F61" s="8">
        <v>0.20034430042668183</v>
      </c>
      <c r="G61" s="9">
        <f t="shared" si="0"/>
        <v>-2.2815598195892073E-2</v>
      </c>
      <c r="H61" s="31">
        <v>374092.56325082108</v>
      </c>
      <c r="I61" s="31">
        <v>541140.15712138091</v>
      </c>
      <c r="J61" s="31">
        <v>8366.9417124225292</v>
      </c>
      <c r="K61" s="31">
        <v>12103.122589609045</v>
      </c>
      <c r="L61" s="34">
        <f t="shared" si="1"/>
        <v>553243.27971098991</v>
      </c>
      <c r="M61" s="18">
        <v>17983.255011622328</v>
      </c>
      <c r="N61" s="31">
        <v>26013.512158536094</v>
      </c>
      <c r="O61" s="36">
        <f t="shared" si="2"/>
        <v>579256.79186952603</v>
      </c>
    </row>
    <row r="62" spans="1:15" ht="16.5" x14ac:dyDescent="0.3">
      <c r="A62" s="3" t="s">
        <v>167</v>
      </c>
      <c r="B62" s="5">
        <v>0.55555900000000003</v>
      </c>
      <c r="C62" s="5">
        <v>0.20670699999999997</v>
      </c>
      <c r="D62" s="5">
        <v>0.19989469182076053</v>
      </c>
      <c r="E62" s="5">
        <v>0.762266</v>
      </c>
      <c r="F62" s="8">
        <v>0.75545338898487402</v>
      </c>
      <c r="G62" s="9">
        <f t="shared" si="0"/>
        <v>-8.9373145530903253E-3</v>
      </c>
      <c r="H62" s="31">
        <v>544829.15739528835</v>
      </c>
      <c r="I62" s="31">
        <v>788117.60724449193</v>
      </c>
      <c r="J62" s="31">
        <v>12185.630645905854</v>
      </c>
      <c r="K62" s="31">
        <v>17627.011948717573</v>
      </c>
      <c r="L62" s="34">
        <f t="shared" si="1"/>
        <v>805744.61919320945</v>
      </c>
      <c r="M62" s="18">
        <v>26190.848569842987</v>
      </c>
      <c r="N62" s="31">
        <v>37886.131141090038</v>
      </c>
      <c r="O62" s="36">
        <f t="shared" si="2"/>
        <v>843630.75033429952</v>
      </c>
    </row>
    <row r="63" spans="1:15" ht="16.5" x14ac:dyDescent="0.3">
      <c r="A63" s="3" t="s">
        <v>124</v>
      </c>
      <c r="B63" s="5">
        <v>2.9156000000000001E-2</v>
      </c>
      <c r="C63" s="5">
        <v>0.17996600000000001</v>
      </c>
      <c r="D63" s="5">
        <v>0.16817551697595681</v>
      </c>
      <c r="E63" s="5">
        <v>0.209122</v>
      </c>
      <c r="F63" s="8">
        <v>0.19733143787241206</v>
      </c>
      <c r="G63" s="9">
        <f t="shared" si="0"/>
        <v>-5.6381261309608521E-2</v>
      </c>
      <c r="H63" s="31">
        <v>942933.92282749712</v>
      </c>
      <c r="I63" s="31">
        <v>1363992.3946091218</v>
      </c>
      <c r="J63" s="31">
        <v>21089.628466294613</v>
      </c>
      <c r="K63" s="31">
        <v>30507.008112402418</v>
      </c>
      <c r="L63" s="34">
        <f t="shared" si="1"/>
        <v>1394499.4027215242</v>
      </c>
      <c r="M63" s="18">
        <v>45328.410289586405</v>
      </c>
      <c r="N63" s="31">
        <v>65569.395052964523</v>
      </c>
      <c r="O63" s="36">
        <f t="shared" si="2"/>
        <v>1460068.7977744888</v>
      </c>
    </row>
    <row r="64" spans="1:15" ht="16.5" x14ac:dyDescent="0.3">
      <c r="A64" s="3" t="s">
        <v>176</v>
      </c>
      <c r="B64" s="5">
        <v>0.80937199999999998</v>
      </c>
      <c r="C64" s="5">
        <v>0.113147</v>
      </c>
      <c r="D64" s="5">
        <v>0.10954899289870693</v>
      </c>
      <c r="E64" s="5">
        <v>0.92251899999999998</v>
      </c>
      <c r="F64" s="8">
        <v>0.91892062453429668</v>
      </c>
      <c r="G64" s="9">
        <f t="shared" si="0"/>
        <v>-3.9005976740894566E-3</v>
      </c>
      <c r="H64" s="31">
        <v>287775.10834218562</v>
      </c>
      <c r="I64" s="31">
        <v>416278.43652027193</v>
      </c>
      <c r="J64" s="31">
        <v>6436.368413372431</v>
      </c>
      <c r="K64" s="31">
        <v>9310.4695379046825</v>
      </c>
      <c r="L64" s="34">
        <f t="shared" si="1"/>
        <v>425588.9060581766</v>
      </c>
      <c r="M64" s="18">
        <v>13833.830628289841</v>
      </c>
      <c r="N64" s="31">
        <v>20011.200475974456</v>
      </c>
      <c r="O64" s="36">
        <f t="shared" si="2"/>
        <v>445600.10653415107</v>
      </c>
    </row>
    <row r="65" spans="1:15" ht="16.5" x14ac:dyDescent="0.3">
      <c r="A65" s="3" t="s">
        <v>174</v>
      </c>
      <c r="B65" s="5">
        <v>1.3802E-2</v>
      </c>
      <c r="C65" s="5">
        <v>0.206347</v>
      </c>
      <c r="D65" s="5">
        <v>0.20227175758601429</v>
      </c>
      <c r="E65" s="5">
        <v>0.22014900000000001</v>
      </c>
      <c r="F65" s="8">
        <v>0.21607367096933791</v>
      </c>
      <c r="G65" s="9">
        <f t="shared" si="0"/>
        <v>-1.8511685406983891E-2</v>
      </c>
      <c r="H65" s="31">
        <v>325918.81100422889</v>
      </c>
      <c r="I65" s="31">
        <v>471454.85882698832</v>
      </c>
      <c r="J65" s="31">
        <v>7289.4891867340193</v>
      </c>
      <c r="K65" s="31">
        <v>10544.543547098156</v>
      </c>
      <c r="L65" s="34">
        <f t="shared" si="1"/>
        <v>481999.40237408649</v>
      </c>
      <c r="M65" s="18">
        <v>15667.4621928907</v>
      </c>
      <c r="N65" s="31">
        <v>22663.623353211791</v>
      </c>
      <c r="O65" s="36">
        <f t="shared" si="2"/>
        <v>504663.02572729829</v>
      </c>
    </row>
    <row r="66" spans="1:15" ht="16.5" x14ac:dyDescent="0.3">
      <c r="A66" s="3" t="s">
        <v>113</v>
      </c>
      <c r="B66" s="5">
        <v>0.446349</v>
      </c>
      <c r="C66" s="5">
        <v>0.19838500000000003</v>
      </c>
      <c r="D66" s="5">
        <v>0.1579044584783984</v>
      </c>
      <c r="E66" s="5">
        <v>0.64473400000000003</v>
      </c>
      <c r="F66" s="8">
        <v>0.60425321625358197</v>
      </c>
      <c r="G66" s="9">
        <f t="shared" si="0"/>
        <v>-6.2786798503596919E-2</v>
      </c>
      <c r="H66" s="31">
        <v>3237394.7742345929</v>
      </c>
      <c r="I66" s="31">
        <v>4683023.638774246</v>
      </c>
      <c r="J66" s="31">
        <v>72407.462850206299</v>
      </c>
      <c r="K66" s="31">
        <v>104740.34950876608</v>
      </c>
      <c r="L66" s="34">
        <f t="shared" si="1"/>
        <v>4787763.9882830121</v>
      </c>
      <c r="M66" s="18">
        <v>155626.97983739292</v>
      </c>
      <c r="N66" s="31">
        <v>225120.77649901781</v>
      </c>
      <c r="O66" s="36">
        <f t="shared" si="2"/>
        <v>5012884.7647820301</v>
      </c>
    </row>
    <row r="67" spans="1:15" ht="16.5" x14ac:dyDescent="0.3">
      <c r="A67" s="3" t="s">
        <v>135</v>
      </c>
      <c r="B67" s="5">
        <v>0.73422100000000001</v>
      </c>
      <c r="C67" s="5">
        <v>0.27702399999999994</v>
      </c>
      <c r="D67" s="5">
        <v>0.26965033274233369</v>
      </c>
      <c r="E67" s="5">
        <v>1.0112449999999999</v>
      </c>
      <c r="F67" s="8">
        <v>1.0038709303241995</v>
      </c>
      <c r="G67" s="9">
        <f t="shared" si="0"/>
        <v>-7.2920703447735269E-3</v>
      </c>
      <c r="H67" s="31">
        <v>589731.03838165104</v>
      </c>
      <c r="I67" s="31">
        <v>853070.01025634876</v>
      </c>
      <c r="J67" s="31">
        <v>13189.904608815908</v>
      </c>
      <c r="K67" s="31">
        <v>19079.735214209715</v>
      </c>
      <c r="L67" s="34">
        <f t="shared" si="1"/>
        <v>872149.74547055853</v>
      </c>
      <c r="M67" s="18">
        <v>28349.357066410128</v>
      </c>
      <c r="N67" s="31">
        <v>41008.501756613397</v>
      </c>
      <c r="O67" s="36">
        <f t="shared" si="2"/>
        <v>913158.2472271719</v>
      </c>
    </row>
    <row r="68" spans="1:15" ht="16.5" x14ac:dyDescent="0.3">
      <c r="A68" s="3" t="s">
        <v>168</v>
      </c>
      <c r="B68" s="5">
        <v>1.48983</v>
      </c>
      <c r="C68" s="5">
        <v>0.32267599999999996</v>
      </c>
      <c r="D68" s="5">
        <v>0.29971086425930199</v>
      </c>
      <c r="E68" s="5">
        <v>1.812506</v>
      </c>
      <c r="F68" s="8">
        <v>1.7895401468927712</v>
      </c>
      <c r="G68" s="9">
        <f t="shared" si="0"/>
        <v>-1.2670773562806881E-2</v>
      </c>
      <c r="H68" s="31">
        <v>1836662.3853166103</v>
      </c>
      <c r="I68" s="31">
        <v>2656807.0830715164</v>
      </c>
      <c r="J68" s="31">
        <v>41078.729258350562</v>
      </c>
      <c r="K68" s="31">
        <v>59422.058038363582</v>
      </c>
      <c r="L68" s="34">
        <f t="shared" si="1"/>
        <v>2716229.1411098801</v>
      </c>
      <c r="M68" s="18">
        <v>88291.431827414781</v>
      </c>
      <c r="N68" s="31">
        <v>127717.15875978205</v>
      </c>
      <c r="O68" s="36">
        <f t="shared" si="2"/>
        <v>2843946.2998696622</v>
      </c>
    </row>
    <row r="69" spans="1:15" ht="16.5" x14ac:dyDescent="0.3">
      <c r="A69" s="3" t="s">
        <v>157</v>
      </c>
      <c r="B69" s="5">
        <v>8.4132999999999999E-2</v>
      </c>
      <c r="C69" s="5">
        <v>0.21686899999999998</v>
      </c>
      <c r="D69" s="5">
        <v>0.20055262164570964</v>
      </c>
      <c r="E69" s="5">
        <v>0.30100199999999999</v>
      </c>
      <c r="F69" s="8">
        <v>0.28468550752485278</v>
      </c>
      <c r="G69" s="9">
        <f t="shared" si="0"/>
        <v>-5.420725601539933E-2</v>
      </c>
      <c r="H69" s="31">
        <v>1304888.9518487565</v>
      </c>
      <c r="I69" s="31">
        <v>1887575.113210541</v>
      </c>
      <c r="J69" s="31">
        <v>29185.102495562111</v>
      </c>
      <c r="K69" s="31">
        <v>42217.441621428494</v>
      </c>
      <c r="L69" s="34">
        <f t="shared" si="1"/>
        <v>1929792.5548319696</v>
      </c>
      <c r="M69" s="18">
        <v>62728.193736402085</v>
      </c>
      <c r="N69" s="31">
        <v>90738.891785180487</v>
      </c>
      <c r="O69" s="36">
        <f t="shared" si="2"/>
        <v>2020531.44661715</v>
      </c>
    </row>
    <row r="70" spans="1:15" ht="16.5" x14ac:dyDescent="0.3">
      <c r="A70" s="3" t="s">
        <v>169</v>
      </c>
      <c r="B70" s="5">
        <v>1.5394E-2</v>
      </c>
      <c r="C70" s="5">
        <v>0.32023599999999997</v>
      </c>
      <c r="D70" s="5">
        <v>0.31307393177851084</v>
      </c>
      <c r="E70" s="5">
        <v>0.33562999999999998</v>
      </c>
      <c r="F70" s="8">
        <v>0.3284678001068036</v>
      </c>
      <c r="G70" s="9">
        <f t="shared" ref="G70:G98" si="3">(F70/E70)-1</f>
        <v>-2.1339570041999822E-2</v>
      </c>
      <c r="H70" s="31">
        <v>572787.04512012377</v>
      </c>
      <c r="I70" s="31">
        <v>828559.83262510085</v>
      </c>
      <c r="J70" s="31">
        <v>12810.935824291199</v>
      </c>
      <c r="K70" s="31">
        <v>18531.541404047544</v>
      </c>
      <c r="L70" s="34">
        <f t="shared" si="1"/>
        <v>847091.37402914837</v>
      </c>
      <c r="M70" s="18">
        <v>27534.830979365157</v>
      </c>
      <c r="N70" s="31">
        <v>39830.256535984809</v>
      </c>
      <c r="O70" s="36">
        <f t="shared" si="2"/>
        <v>886921.63056513318</v>
      </c>
    </row>
    <row r="71" spans="1:15" ht="16.5" x14ac:dyDescent="0.3">
      <c r="A71" s="3" t="s">
        <v>170</v>
      </c>
      <c r="B71" s="5">
        <v>7.221E-3</v>
      </c>
      <c r="C71" s="5">
        <v>0.20918799999999999</v>
      </c>
      <c r="D71" s="5">
        <v>0.20495438418469833</v>
      </c>
      <c r="E71" s="5">
        <v>0.21640899999999999</v>
      </c>
      <c r="F71" s="8">
        <v>0.21217529913074826</v>
      </c>
      <c r="G71" s="9">
        <f t="shared" si="3"/>
        <v>-1.9563423283004533E-2</v>
      </c>
      <c r="H71" s="31">
        <v>338584.38007640839</v>
      </c>
      <c r="I71" s="31">
        <v>489776.12129259785</v>
      </c>
      <c r="J71" s="31">
        <v>7572.7668794544297</v>
      </c>
      <c r="K71" s="31">
        <v>10954.316288410111</v>
      </c>
      <c r="L71" s="34">
        <f t="shared" ref="L71:L98" si="4">SUM(I71,K71)</f>
        <v>500730.43758100795</v>
      </c>
      <c r="M71" s="18">
        <v>16276.317275475129</v>
      </c>
      <c r="N71" s="31">
        <v>23544.357073740157</v>
      </c>
      <c r="O71" s="36">
        <f t="shared" ref="O71:O98" si="5">L71+N71</f>
        <v>524274.79465474811</v>
      </c>
    </row>
    <row r="72" spans="1:15" ht="16.5" x14ac:dyDescent="0.3">
      <c r="A72" s="3" t="s">
        <v>162</v>
      </c>
      <c r="B72" s="5">
        <v>0.68958699999999995</v>
      </c>
      <c r="C72" s="5">
        <v>0.20995800000000009</v>
      </c>
      <c r="D72" s="5">
        <v>0.18248295594235117</v>
      </c>
      <c r="E72" s="5">
        <v>0.89954500000000004</v>
      </c>
      <c r="F72" s="8">
        <v>0.87206960635894026</v>
      </c>
      <c r="G72" s="9">
        <f t="shared" si="3"/>
        <v>-3.0543656672050612E-2</v>
      </c>
      <c r="H72" s="31">
        <v>2197306.6616200507</v>
      </c>
      <c r="I72" s="31">
        <v>3178493.7443829854</v>
      </c>
      <c r="J72" s="31">
        <v>49144.887036330299</v>
      </c>
      <c r="K72" s="31">
        <v>71090.084393688943</v>
      </c>
      <c r="L72" s="34">
        <f t="shared" si="4"/>
        <v>3249583.8287766743</v>
      </c>
      <c r="M72" s="18">
        <v>105628.20519946096</v>
      </c>
      <c r="N72" s="31">
        <v>152795.50884779668</v>
      </c>
      <c r="O72" s="36">
        <f t="shared" si="5"/>
        <v>3402379.3376244712</v>
      </c>
    </row>
    <row r="73" spans="1:15" ht="16.5" x14ac:dyDescent="0.3">
      <c r="A73" s="3" t="s">
        <v>99</v>
      </c>
      <c r="B73" s="5">
        <v>27.026327999999999</v>
      </c>
      <c r="C73" s="5">
        <v>4.1885000000000616E-2</v>
      </c>
      <c r="D73" s="5">
        <v>2.797485</v>
      </c>
      <c r="E73" s="5">
        <v>27.068213</v>
      </c>
      <c r="F73" s="8">
        <v>29.823801044639996</v>
      </c>
      <c r="G73" s="9">
        <f t="shared" si="3"/>
        <v>0.1018016240909585</v>
      </c>
      <c r="H73" s="31">
        <v>-220374348.27210379</v>
      </c>
      <c r="I73" s="31">
        <v>-318780486.87519962</v>
      </c>
      <c r="J73" s="31">
        <v>-4928885.2761008665</v>
      </c>
      <c r="K73" s="31">
        <v>-7129833.6688777506</v>
      </c>
      <c r="L73" s="34">
        <f t="shared" si="4"/>
        <v>-325910320.5440774</v>
      </c>
      <c r="M73" s="18">
        <v>-10593763.395238027</v>
      </c>
      <c r="N73" s="31">
        <v>-15324311.016474761</v>
      </c>
      <c r="O73" s="36">
        <f t="shared" si="5"/>
        <v>-341234631.56055218</v>
      </c>
    </row>
    <row r="74" spans="1:15" ht="16.5" x14ac:dyDescent="0.3">
      <c r="A74" s="3" t="s">
        <v>151</v>
      </c>
      <c r="B74" s="5">
        <v>2.4534E-2</v>
      </c>
      <c r="C74" s="5">
        <v>0.20433399999999999</v>
      </c>
      <c r="D74" s="5">
        <v>0.19814448537592483</v>
      </c>
      <c r="E74" s="5">
        <v>0.22886799999999999</v>
      </c>
      <c r="F74" s="8">
        <v>0.22267839611163601</v>
      </c>
      <c r="G74" s="9">
        <f t="shared" si="3"/>
        <v>-2.7044426867731564E-2</v>
      </c>
      <c r="H74" s="31">
        <v>495005.02283493429</v>
      </c>
      <c r="I74" s="31">
        <v>716044.96359145711</v>
      </c>
      <c r="J74" s="31">
        <v>11071.265724786383</v>
      </c>
      <c r="K74" s="31">
        <v>16015.037620051678</v>
      </c>
      <c r="L74" s="34">
        <f t="shared" si="4"/>
        <v>732060.00121150876</v>
      </c>
      <c r="M74" s="18">
        <v>23795.719113790896</v>
      </c>
      <c r="N74" s="31">
        <v>34421.47865264945</v>
      </c>
      <c r="O74" s="36">
        <f t="shared" si="5"/>
        <v>766481.4798641582</v>
      </c>
    </row>
    <row r="75" spans="1:15" ht="16.5" x14ac:dyDescent="0.3">
      <c r="A75" s="3" t="s">
        <v>137</v>
      </c>
      <c r="B75" s="5">
        <v>0.181751</v>
      </c>
      <c r="C75" s="5">
        <v>0.28069</v>
      </c>
      <c r="D75" s="5">
        <v>0.26827423831399283</v>
      </c>
      <c r="E75" s="5">
        <v>0.46244099999999999</v>
      </c>
      <c r="F75" s="8">
        <v>0.45002505791406422</v>
      </c>
      <c r="G75" s="9">
        <f t="shared" si="3"/>
        <v>-2.6848705209823076E-2</v>
      </c>
      <c r="H75" s="31">
        <v>992947.82131693512</v>
      </c>
      <c r="I75" s="31">
        <v>1436339.5395286563</v>
      </c>
      <c r="J75" s="31">
        <v>22208.237641082145</v>
      </c>
      <c r="K75" s="31">
        <v>32125.121927180626</v>
      </c>
      <c r="L75" s="34">
        <f t="shared" si="4"/>
        <v>1468464.6614558368</v>
      </c>
      <c r="M75" s="18">
        <v>47732.662015001988</v>
      </c>
      <c r="N75" s="31">
        <v>69047.24327626219</v>
      </c>
      <c r="O75" s="36">
        <f t="shared" si="5"/>
        <v>1537511.904732099</v>
      </c>
    </row>
    <row r="76" spans="1:15" ht="16.5" x14ac:dyDescent="0.3">
      <c r="A76" s="3" t="s">
        <v>146</v>
      </c>
      <c r="B76" s="5">
        <v>1.1779E-2</v>
      </c>
      <c r="C76" s="5">
        <v>0.32157800000000003</v>
      </c>
      <c r="D76" s="5">
        <v>0.3141278024106165</v>
      </c>
      <c r="E76" s="5">
        <v>0.33335700000000001</v>
      </c>
      <c r="F76" s="8">
        <v>0.32590667176557958</v>
      </c>
      <c r="G76" s="9">
        <f t="shared" si="3"/>
        <v>-2.2349397896010648E-2</v>
      </c>
      <c r="H76" s="31">
        <v>595829.71129059419</v>
      </c>
      <c r="I76" s="31">
        <v>861891.98946785391</v>
      </c>
      <c r="J76" s="31">
        <v>13326.307322381763</v>
      </c>
      <c r="K76" s="31">
        <v>19277.047305124815</v>
      </c>
      <c r="L76" s="34">
        <f t="shared" si="4"/>
        <v>881169.03677297872</v>
      </c>
      <c r="M76" s="18">
        <v>28642.530470342143</v>
      </c>
      <c r="N76" s="31">
        <v>41432.58904797506</v>
      </c>
      <c r="O76" s="36">
        <f t="shared" si="5"/>
        <v>922601.62582095375</v>
      </c>
    </row>
    <row r="77" spans="1:15" ht="16.5" x14ac:dyDescent="0.3">
      <c r="A77" s="3" t="s">
        <v>125</v>
      </c>
      <c r="B77" s="5">
        <v>7.4274999999999994E-2</v>
      </c>
      <c r="C77" s="5">
        <v>0.24557200000000001</v>
      </c>
      <c r="D77" s="5">
        <v>0.22035171584760743</v>
      </c>
      <c r="E77" s="5">
        <v>0.31984699999999999</v>
      </c>
      <c r="F77" s="8">
        <v>0.29462659774170141</v>
      </c>
      <c r="G77" s="9">
        <f t="shared" si="3"/>
        <v>-7.8851457910496525E-2</v>
      </c>
      <c r="H77" s="31">
        <v>2016966.8400339447</v>
      </c>
      <c r="I77" s="31">
        <v>2917624.8339178613</v>
      </c>
      <c r="J77" s="31">
        <v>45111.412640240858</v>
      </c>
      <c r="K77" s="31">
        <v>65255.49909886856</v>
      </c>
      <c r="L77" s="34">
        <f t="shared" si="4"/>
        <v>2982880.3330167299</v>
      </c>
      <c r="M77" s="18">
        <v>96958.968441179954</v>
      </c>
      <c r="N77" s="31">
        <v>140255.10413958214</v>
      </c>
      <c r="O77" s="36">
        <f t="shared" si="5"/>
        <v>3123135.4371563122</v>
      </c>
    </row>
    <row r="78" spans="1:15" ht="16.5" x14ac:dyDescent="0.3">
      <c r="A78" s="3" t="s">
        <v>133</v>
      </c>
      <c r="B78" s="5">
        <v>3.2124E-2</v>
      </c>
      <c r="C78" s="5">
        <v>0.28535700000000003</v>
      </c>
      <c r="D78" s="5">
        <v>0.27390326389245107</v>
      </c>
      <c r="E78" s="5">
        <v>0.31748100000000001</v>
      </c>
      <c r="F78" s="8">
        <v>0.30602714121645014</v>
      </c>
      <c r="G78" s="9">
        <f t="shared" si="3"/>
        <v>-3.6077304731778836E-2</v>
      </c>
      <c r="H78" s="31">
        <v>916006.53789136186</v>
      </c>
      <c r="I78" s="31">
        <v>1325040.833560745</v>
      </c>
      <c r="J78" s="31">
        <v>20487.3714786903</v>
      </c>
      <c r="K78" s="31">
        <v>29635.818805489802</v>
      </c>
      <c r="L78" s="34">
        <f t="shared" si="4"/>
        <v>1354676.6523662347</v>
      </c>
      <c r="M78" s="18">
        <v>44033.965872155037</v>
      </c>
      <c r="N78" s="31">
        <v>63696.928384964893</v>
      </c>
      <c r="O78" s="36">
        <f t="shared" si="5"/>
        <v>1418373.5807511995</v>
      </c>
    </row>
    <row r="79" spans="1:15" ht="16.5" x14ac:dyDescent="0.3">
      <c r="A79" s="3" t="s">
        <v>109</v>
      </c>
      <c r="B79" s="5">
        <v>1.3627880000000001</v>
      </c>
      <c r="C79" s="5">
        <v>0.80474599999999974</v>
      </c>
      <c r="D79" s="5">
        <v>0.51725991297247809</v>
      </c>
      <c r="E79" s="5">
        <v>2.1675339999999998</v>
      </c>
      <c r="F79" s="8">
        <v>1.8800471593247263</v>
      </c>
      <c r="G79" s="9">
        <f t="shared" si="3"/>
        <v>-0.132633140091585</v>
      </c>
      <c r="H79" s="31">
        <v>22991363.050022393</v>
      </c>
      <c r="I79" s="31">
        <v>33257944.785665344</v>
      </c>
      <c r="J79" s="31">
        <v>514224.05422078772</v>
      </c>
      <c r="K79" s="31">
        <v>743846.07669962756</v>
      </c>
      <c r="L79" s="34">
        <f t="shared" si="4"/>
        <v>34001790.86236497</v>
      </c>
      <c r="M79" s="18">
        <v>1105233.2641965086</v>
      </c>
      <c r="N79" s="31">
        <v>1598765.0143209912</v>
      </c>
      <c r="O79" s="36">
        <f t="shared" si="5"/>
        <v>35600555.876685962</v>
      </c>
    </row>
    <row r="80" spans="1:15" ht="16.5" x14ac:dyDescent="0.3">
      <c r="A80" s="3" t="s">
        <v>134</v>
      </c>
      <c r="B80" s="5">
        <v>0.65630699999999997</v>
      </c>
      <c r="C80" s="5">
        <v>0.20423500000000006</v>
      </c>
      <c r="D80" s="5">
        <v>0.19579608020135408</v>
      </c>
      <c r="E80" s="5">
        <v>0.86054200000000003</v>
      </c>
      <c r="F80" s="8">
        <v>0.85210273862198982</v>
      </c>
      <c r="G80" s="9">
        <f t="shared" si="3"/>
        <v>-9.8069139891024948E-3</v>
      </c>
      <c r="H80" s="31">
        <v>674918.27368554473</v>
      </c>
      <c r="I80" s="31">
        <v>976296.8220820016</v>
      </c>
      <c r="J80" s="31">
        <v>15095.199454124551</v>
      </c>
      <c r="K80" s="31">
        <v>21835.821951121379</v>
      </c>
      <c r="L80" s="34">
        <f t="shared" si="4"/>
        <v>998132.64403312292</v>
      </c>
      <c r="M80" s="18">
        <v>32444.449903574307</v>
      </c>
      <c r="N80" s="31">
        <v>46932.220640711799</v>
      </c>
      <c r="O80" s="36">
        <f t="shared" si="5"/>
        <v>1045064.8646738348</v>
      </c>
    </row>
    <row r="81" spans="1:15" ht="16.5" x14ac:dyDescent="0.3">
      <c r="A81" s="3" t="s">
        <v>110</v>
      </c>
      <c r="B81" s="5">
        <v>0.56669800000000004</v>
      </c>
      <c r="C81" s="5">
        <v>0.40562399999999998</v>
      </c>
      <c r="D81" s="5">
        <v>0.27363491428196984</v>
      </c>
      <c r="E81" s="5">
        <v>0.97232200000000002</v>
      </c>
      <c r="F81" s="8">
        <v>0.84033257742086775</v>
      </c>
      <c r="G81" s="9">
        <f t="shared" si="3"/>
        <v>-0.13574661745711014</v>
      </c>
      <c r="H81" s="31">
        <v>10555671.787104025</v>
      </c>
      <c r="I81" s="31">
        <v>15269209.951028509</v>
      </c>
      <c r="J81" s="31">
        <v>236087.8008658702</v>
      </c>
      <c r="K81" s="31">
        <v>341510.63721985888</v>
      </c>
      <c r="L81" s="34">
        <f t="shared" si="4"/>
        <v>15610720.588248368</v>
      </c>
      <c r="M81" s="18">
        <v>507428.79226712976</v>
      </c>
      <c r="N81" s="31">
        <v>734016.45301149797</v>
      </c>
      <c r="O81" s="36">
        <f t="shared" si="5"/>
        <v>16344737.041259866</v>
      </c>
    </row>
    <row r="82" spans="1:15" ht="16.5" x14ac:dyDescent="0.3">
      <c r="A82" s="3" t="s">
        <v>129</v>
      </c>
      <c r="B82" s="5">
        <v>8.5710000000000005E-3</v>
      </c>
      <c r="C82" s="5">
        <v>0.19328000000000001</v>
      </c>
      <c r="D82" s="5">
        <v>0.18735167514525078</v>
      </c>
      <c r="E82" s="5">
        <v>0.201851</v>
      </c>
      <c r="F82" s="8">
        <v>0.19592259660646316</v>
      </c>
      <c r="G82" s="9">
        <f t="shared" si="3"/>
        <v>-2.9370195805504262E-2</v>
      </c>
      <c r="H82" s="31">
        <v>474115.87399142049</v>
      </c>
      <c r="I82" s="31">
        <v>685827.95743372745</v>
      </c>
      <c r="J82" s="31">
        <v>10604.05972294294</v>
      </c>
      <c r="K82" s="31">
        <v>15339.205074628691</v>
      </c>
      <c r="L82" s="34">
        <f t="shared" si="4"/>
        <v>701167.16250835615</v>
      </c>
      <c r="M82" s="18">
        <v>22791.542801478528</v>
      </c>
      <c r="N82" s="31">
        <v>32968.896642731372</v>
      </c>
      <c r="O82" s="36">
        <f t="shared" si="5"/>
        <v>734136.05915108754</v>
      </c>
    </row>
    <row r="83" spans="1:15" ht="16.5" x14ac:dyDescent="0.3">
      <c r="A83" s="3" t="s">
        <v>158</v>
      </c>
      <c r="B83" s="5">
        <v>0.122379</v>
      </c>
      <c r="C83" s="5">
        <v>0.24371799999999999</v>
      </c>
      <c r="D83" s="5">
        <v>0.22009418894087168</v>
      </c>
      <c r="E83" s="5">
        <v>0.36609700000000001</v>
      </c>
      <c r="F83" s="8">
        <v>0.34247305165492953</v>
      </c>
      <c r="G83" s="9">
        <f t="shared" si="3"/>
        <v>-6.4529204951339292E-2</v>
      </c>
      <c r="H83" s="31">
        <v>1889292.6431022063</v>
      </c>
      <c r="I83" s="31">
        <v>2732938.8984702113</v>
      </c>
      <c r="J83" s="31">
        <v>42255.855837332667</v>
      </c>
      <c r="K83" s="31">
        <v>61124.819666038711</v>
      </c>
      <c r="L83" s="34">
        <f t="shared" si="4"/>
        <v>2794063.71813625</v>
      </c>
      <c r="M83" s="18">
        <v>90821.456318844343</v>
      </c>
      <c r="N83" s="31">
        <v>131376.94242111931</v>
      </c>
      <c r="O83" s="36">
        <f t="shared" si="5"/>
        <v>2925440.6605573692</v>
      </c>
    </row>
    <row r="84" spans="1:15" ht="16.5" x14ac:dyDescent="0.3">
      <c r="A84" s="3" t="s">
        <v>147</v>
      </c>
      <c r="B84" s="5">
        <v>1.0021E-2</v>
      </c>
      <c r="C84" s="5">
        <v>0.22445899999999999</v>
      </c>
      <c r="D84" s="5">
        <v>0.21935102605116982</v>
      </c>
      <c r="E84" s="5">
        <v>0.23447999999999999</v>
      </c>
      <c r="F84" s="8">
        <v>0.22937193410366646</v>
      </c>
      <c r="G84" s="9">
        <f t="shared" si="3"/>
        <v>-2.1784654965598449E-2</v>
      </c>
      <c r="H84" s="31">
        <v>408510.51557763666</v>
      </c>
      <c r="I84" s="31">
        <v>590927.12954360875</v>
      </c>
      <c r="J84" s="31">
        <v>9136.732478849357</v>
      </c>
      <c r="K84" s="31">
        <v>13216.656343594697</v>
      </c>
      <c r="L84" s="34">
        <f t="shared" si="4"/>
        <v>604143.78588720341</v>
      </c>
      <c r="M84" s="18">
        <v>19637.783528020605</v>
      </c>
      <c r="N84" s="31">
        <v>28406.855168472561</v>
      </c>
      <c r="O84" s="36">
        <f t="shared" si="5"/>
        <v>632550.64105567592</v>
      </c>
    </row>
    <row r="85" spans="1:15" ht="16.5" x14ac:dyDescent="0.3">
      <c r="A85" s="3" t="s">
        <v>181</v>
      </c>
      <c r="B85" s="5">
        <v>0.127721</v>
      </c>
      <c r="C85" s="5">
        <v>0.24107599999999998</v>
      </c>
      <c r="D85" s="5">
        <v>0.23097986325154218</v>
      </c>
      <c r="E85" s="5">
        <v>0.36879699999999999</v>
      </c>
      <c r="F85" s="8">
        <v>0.35870071946047311</v>
      </c>
      <c r="G85" s="9">
        <f t="shared" si="3"/>
        <v>-2.7376254523564181E-2</v>
      </c>
      <c r="H85" s="31">
        <v>807436.09270566702</v>
      </c>
      <c r="I85" s="31">
        <v>1167989.2545184391</v>
      </c>
      <c r="J85" s="31">
        <v>18059.088546074461</v>
      </c>
      <c r="K85" s="31">
        <v>26123.208460413611</v>
      </c>
      <c r="L85" s="34">
        <f t="shared" si="4"/>
        <v>1194112.4629788527</v>
      </c>
      <c r="M85" s="18">
        <v>38814.803038408281</v>
      </c>
      <c r="N85" s="31">
        <v>56147.196384539748</v>
      </c>
      <c r="O85" s="36">
        <f t="shared" si="5"/>
        <v>1250259.6593633925</v>
      </c>
    </row>
    <row r="86" spans="1:15" ht="16.5" x14ac:dyDescent="0.3">
      <c r="A86" s="3" t="s">
        <v>159</v>
      </c>
      <c r="B86" s="5">
        <v>0.105493</v>
      </c>
      <c r="C86" s="5">
        <v>0.20462399999999997</v>
      </c>
      <c r="D86" s="5">
        <v>0.18423949076702936</v>
      </c>
      <c r="E86" s="5">
        <v>0.31011699999999998</v>
      </c>
      <c r="F86" s="8">
        <v>0.28973237462305301</v>
      </c>
      <c r="G86" s="9">
        <f t="shared" si="3"/>
        <v>-6.5732047507705005E-2</v>
      </c>
      <c r="H86" s="31">
        <v>1630232.2623854168</v>
      </c>
      <c r="I86" s="31">
        <v>2358197.4871286149</v>
      </c>
      <c r="J86" s="31">
        <v>36461.720058156352</v>
      </c>
      <c r="K86" s="31">
        <v>52743.365838997939</v>
      </c>
      <c r="L86" s="34">
        <f t="shared" si="4"/>
        <v>2410940.8529676129</v>
      </c>
      <c r="M86" s="18">
        <v>78367.990659559378</v>
      </c>
      <c r="N86" s="31">
        <v>113362.49619687619</v>
      </c>
      <c r="O86" s="36">
        <f t="shared" si="5"/>
        <v>2524303.3491644892</v>
      </c>
    </row>
    <row r="87" spans="1:15" ht="16.5" x14ac:dyDescent="0.3">
      <c r="A87" s="3" t="s">
        <v>115</v>
      </c>
      <c r="B87" s="5">
        <v>0.54705999999999999</v>
      </c>
      <c r="C87" s="5">
        <v>0.20383899999999999</v>
      </c>
      <c r="D87" s="5">
        <v>0.17932667346482886</v>
      </c>
      <c r="E87" s="5">
        <v>0.75089899999999998</v>
      </c>
      <c r="F87" s="8">
        <v>0.72638638228092889</v>
      </c>
      <c r="G87" s="9">
        <f t="shared" si="3"/>
        <v>-3.26443605852067E-2</v>
      </c>
      <c r="H87" s="31">
        <v>1960362.7489932925</v>
      </c>
      <c r="I87" s="31">
        <v>2835744.7065684325</v>
      </c>
      <c r="J87" s="31">
        <v>43845.407440067269</v>
      </c>
      <c r="K87" s="31">
        <v>63424.170919058997</v>
      </c>
      <c r="L87" s="34">
        <f t="shared" si="4"/>
        <v>2899168.8774874914</v>
      </c>
      <c r="M87" s="18">
        <v>94237.915140789934</v>
      </c>
      <c r="N87" s="31">
        <v>136318.98951139199</v>
      </c>
      <c r="O87" s="36">
        <f t="shared" si="5"/>
        <v>3035487.8669988834</v>
      </c>
    </row>
    <row r="88" spans="1:15" ht="16.5" x14ac:dyDescent="0.3">
      <c r="A88" s="3" t="s">
        <v>160</v>
      </c>
      <c r="B88" s="5">
        <v>1.4402E-2</v>
      </c>
      <c r="C88" s="5">
        <v>0.35639199999999999</v>
      </c>
      <c r="D88" s="5">
        <v>0.34624241717862875</v>
      </c>
      <c r="E88" s="5">
        <v>0.37079400000000001</v>
      </c>
      <c r="F88" s="8">
        <v>0.36064427260845461</v>
      </c>
      <c r="G88" s="9">
        <f t="shared" si="3"/>
        <v>-2.737295477150492E-2</v>
      </c>
      <c r="H88" s="31">
        <v>811710.4308832027</v>
      </c>
      <c r="I88" s="31">
        <v>1174172.2591012667</v>
      </c>
      <c r="J88" s="31">
        <v>18154.688250275678</v>
      </c>
      <c r="K88" s="31">
        <v>26261.49733336701</v>
      </c>
      <c r="L88" s="34">
        <f t="shared" si="4"/>
        <v>1200433.7564346339</v>
      </c>
      <c r="M88" s="18">
        <v>39020.277621448971</v>
      </c>
      <c r="N88" s="31">
        <v>56444.423753041425</v>
      </c>
      <c r="O88" s="36">
        <f t="shared" si="5"/>
        <v>1256878.1801876752</v>
      </c>
    </row>
    <row r="89" spans="1:15" ht="16.5" x14ac:dyDescent="0.3">
      <c r="A89" s="3" t="s">
        <v>148</v>
      </c>
      <c r="B89" s="5">
        <v>3.7102999999999997E-2</v>
      </c>
      <c r="C89" s="5">
        <v>0.22437699999999999</v>
      </c>
      <c r="D89" s="5">
        <v>0.21815421571454061</v>
      </c>
      <c r="E89" s="5">
        <v>0.26147999999999999</v>
      </c>
      <c r="F89" s="8">
        <v>0.25525711339053841</v>
      </c>
      <c r="G89" s="9">
        <f t="shared" si="3"/>
        <v>-2.3798709688930608E-2</v>
      </c>
      <c r="H89" s="31">
        <v>497666.7624896951</v>
      </c>
      <c r="I89" s="31">
        <v>719895.27861102554</v>
      </c>
      <c r="J89" s="31">
        <v>11130.798104557616</v>
      </c>
      <c r="K89" s="31">
        <v>16101.153636535051</v>
      </c>
      <c r="L89" s="34">
        <f t="shared" si="4"/>
        <v>735996.43224756059</v>
      </c>
      <c r="M89" s="18">
        <v>23923.673389519216</v>
      </c>
      <c r="N89" s="31">
        <v>34606.569733504621</v>
      </c>
      <c r="O89" s="36">
        <f t="shared" si="5"/>
        <v>770603.00198106526</v>
      </c>
    </row>
    <row r="90" spans="1:15" ht="16.5" x14ac:dyDescent="0.3">
      <c r="A90" s="3" t="s">
        <v>116</v>
      </c>
      <c r="B90" s="5">
        <v>2.664E-2</v>
      </c>
      <c r="C90" s="5">
        <v>0.199848</v>
      </c>
      <c r="D90" s="5">
        <v>0.18953187110706537</v>
      </c>
      <c r="E90" s="5">
        <v>0.22648799999999999</v>
      </c>
      <c r="F90" s="8">
        <v>0.21617178445105856</v>
      </c>
      <c r="G90" s="9">
        <f t="shared" si="3"/>
        <v>-4.5548618685941178E-2</v>
      </c>
      <c r="H90" s="31">
        <v>825025.09134289622</v>
      </c>
      <c r="I90" s="31">
        <v>1193432.4587442772</v>
      </c>
      <c r="J90" s="31">
        <v>18452.483499181049</v>
      </c>
      <c r="K90" s="31">
        <v>26692.270312071232</v>
      </c>
      <c r="L90" s="34">
        <f t="shared" si="4"/>
        <v>1220124.7290563486</v>
      </c>
      <c r="M90" s="18">
        <v>39660.335612335242</v>
      </c>
      <c r="N90" s="31">
        <v>57370.29375362405</v>
      </c>
      <c r="O90" s="36">
        <f t="shared" si="5"/>
        <v>1277495.0228099725</v>
      </c>
    </row>
    <row r="91" spans="1:15" ht="16.5" x14ac:dyDescent="0.3">
      <c r="A91" s="3" t="s">
        <v>149</v>
      </c>
      <c r="B91" s="5">
        <v>0.36584299999999997</v>
      </c>
      <c r="C91" s="5">
        <v>0.39020500000000008</v>
      </c>
      <c r="D91" s="5">
        <v>0.35572324969552688</v>
      </c>
      <c r="E91" s="5">
        <v>0.75604800000000005</v>
      </c>
      <c r="F91" s="8">
        <v>0.72156596044397192</v>
      </c>
      <c r="G91" s="9">
        <f t="shared" si="3"/>
        <v>-4.5608267670872893E-2</v>
      </c>
      <c r="H91" s="31">
        <v>2757653.4921588227</v>
      </c>
      <c r="I91" s="31">
        <v>3989058.2990087671</v>
      </c>
      <c r="J91" s="31">
        <v>61677.585438878275</v>
      </c>
      <c r="K91" s="31">
        <v>89219.144014054997</v>
      </c>
      <c r="L91" s="34">
        <f t="shared" si="4"/>
        <v>4078277.443022822</v>
      </c>
      <c r="M91" s="18">
        <v>132565.01426341617</v>
      </c>
      <c r="N91" s="31">
        <v>191760.70228160484</v>
      </c>
      <c r="O91" s="36">
        <f t="shared" si="5"/>
        <v>4270038.1453044266</v>
      </c>
    </row>
    <row r="92" spans="1:15" ht="16.5" x14ac:dyDescent="0.3">
      <c r="A92" s="3" t="s">
        <v>150</v>
      </c>
      <c r="B92" s="5">
        <v>7.254E-3</v>
      </c>
      <c r="C92" s="5">
        <v>0.27187500000000003</v>
      </c>
      <c r="D92" s="5">
        <v>0.26542852314012821</v>
      </c>
      <c r="E92" s="5">
        <v>0.27912900000000002</v>
      </c>
      <c r="F92" s="8">
        <v>0.27268241383090841</v>
      </c>
      <c r="G92" s="9">
        <f t="shared" si="3"/>
        <v>-2.3095365114666033E-2</v>
      </c>
      <c r="H92" s="31">
        <v>515556.82583139092</v>
      </c>
      <c r="I92" s="31">
        <v>745773.98521644343</v>
      </c>
      <c r="J92" s="31">
        <v>11530.926660738362</v>
      </c>
      <c r="K92" s="31">
        <v>16679.955919795691</v>
      </c>
      <c r="L92" s="34">
        <f t="shared" si="4"/>
        <v>762453.9411362391</v>
      </c>
      <c r="M92" s="18">
        <v>24783.678647180786</v>
      </c>
      <c r="N92" s="31">
        <v>35850.602430150786</v>
      </c>
      <c r="O92" s="36">
        <f t="shared" si="5"/>
        <v>798304.54356638994</v>
      </c>
    </row>
    <row r="93" spans="1:15" ht="16.5" x14ac:dyDescent="0.3">
      <c r="A93" s="3" t="s">
        <v>182</v>
      </c>
      <c r="B93" s="5">
        <v>0.41290500000000002</v>
      </c>
      <c r="C93" s="5">
        <v>0.25010499999999997</v>
      </c>
      <c r="D93" s="5">
        <v>0.21726199687967021</v>
      </c>
      <c r="E93" s="5">
        <v>0.66300999999999999</v>
      </c>
      <c r="F93" s="8">
        <v>0.63016674426699093</v>
      </c>
      <c r="G93" s="9">
        <f t="shared" si="3"/>
        <v>-4.9536591805567132E-2</v>
      </c>
      <c r="H93" s="31">
        <v>2626594.019151181</v>
      </c>
      <c r="I93" s="31">
        <v>3799475.4235853674</v>
      </c>
      <c r="J93" s="31">
        <v>58746.313664890826</v>
      </c>
      <c r="K93" s="31">
        <v>84978.939786104311</v>
      </c>
      <c r="L93" s="34">
        <f t="shared" si="4"/>
        <v>3884454.3633714719</v>
      </c>
      <c r="M93" s="18">
        <v>126264.76625980902</v>
      </c>
      <c r="N93" s="31">
        <v>182647.13647064866</v>
      </c>
      <c r="O93" s="36">
        <f t="shared" si="5"/>
        <v>4067101.4998421203</v>
      </c>
    </row>
    <row r="94" spans="1:15" ht="16.5" x14ac:dyDescent="0.3">
      <c r="A94" s="3" t="s">
        <v>171</v>
      </c>
      <c r="B94" s="5">
        <v>0.145008</v>
      </c>
      <c r="C94" s="5">
        <v>0.30688499999999996</v>
      </c>
      <c r="D94" s="5">
        <v>0.29009318652361105</v>
      </c>
      <c r="E94" s="5">
        <v>0.45189299999999999</v>
      </c>
      <c r="F94" s="8">
        <v>0.43510101210623109</v>
      </c>
      <c r="G94" s="9">
        <f t="shared" si="3"/>
        <v>-3.7159212233358163E-2</v>
      </c>
      <c r="H94" s="31">
        <v>1342916.0412712693</v>
      </c>
      <c r="I94" s="31">
        <v>1942582.8497080193</v>
      </c>
      <c r="J94" s="31">
        <v>30035.615101122414</v>
      </c>
      <c r="K94" s="31">
        <v>43447.742809474381</v>
      </c>
      <c r="L94" s="34">
        <f t="shared" si="4"/>
        <v>1986030.5925174938</v>
      </c>
      <c r="M94" s="18">
        <v>64556.219507596688</v>
      </c>
      <c r="N94" s="31">
        <v>93383.205653518293</v>
      </c>
      <c r="O94" s="36">
        <f t="shared" si="5"/>
        <v>2079413.798171012</v>
      </c>
    </row>
    <row r="95" spans="1:15" ht="16.5" x14ac:dyDescent="0.3">
      <c r="A95" s="3" t="s">
        <v>127</v>
      </c>
      <c r="B95" s="5">
        <v>8.2629999999999995E-3</v>
      </c>
      <c r="C95" s="5">
        <v>0.171267</v>
      </c>
      <c r="D95" s="5">
        <v>0.16429389046454954</v>
      </c>
      <c r="E95" s="5">
        <v>0.17953</v>
      </c>
      <c r="F95" s="8">
        <v>0.17255682129231636</v>
      </c>
      <c r="G95" s="9">
        <f t="shared" si="3"/>
        <v>-3.8841300661079603E-2</v>
      </c>
      <c r="H95" s="31">
        <v>557670.33685597591</v>
      </c>
      <c r="I95" s="31">
        <v>806692.8973026406</v>
      </c>
      <c r="J95" s="31">
        <v>12472.836034681008</v>
      </c>
      <c r="K95" s="31">
        <v>18042.466262637437</v>
      </c>
      <c r="L95" s="34">
        <f t="shared" si="4"/>
        <v>824735.36356527801</v>
      </c>
      <c r="M95" s="18">
        <v>26808.145537430188</v>
      </c>
      <c r="N95" s="31">
        <v>38779.076392735471</v>
      </c>
      <c r="O95" s="36">
        <f t="shared" si="5"/>
        <v>863514.43995801348</v>
      </c>
    </row>
    <row r="96" spans="1:15" ht="16.5" x14ac:dyDescent="0.3">
      <c r="A96" s="3" t="s">
        <v>183</v>
      </c>
      <c r="B96" s="5">
        <v>5.7926999999999999E-2</v>
      </c>
      <c r="C96" s="5">
        <v>0.24180400000000002</v>
      </c>
      <c r="D96" s="5">
        <v>0.22503816019721307</v>
      </c>
      <c r="E96" s="5">
        <v>0.29973100000000003</v>
      </c>
      <c r="F96" s="8">
        <v>0.28296504676603113</v>
      </c>
      <c r="G96" s="9">
        <f t="shared" si="3"/>
        <v>-5.5936667324930966E-2</v>
      </c>
      <c r="H96" s="31">
        <v>1340833.9553088658</v>
      </c>
      <c r="I96" s="31">
        <v>1939571.0274064895</v>
      </c>
      <c r="J96" s="31">
        <v>29989.047236377315</v>
      </c>
      <c r="K96" s="31">
        <v>43380.380492977136</v>
      </c>
      <c r="L96" s="34">
        <f t="shared" si="4"/>
        <v>1982951.4078994666</v>
      </c>
      <c r="M96" s="18">
        <v>64456.13015406183</v>
      </c>
      <c r="N96" s="31">
        <v>93238.42231960925</v>
      </c>
      <c r="O96" s="36">
        <f t="shared" si="5"/>
        <v>2076189.8302190758</v>
      </c>
    </row>
    <row r="97" spans="1:15" ht="16.5" x14ac:dyDescent="0.3">
      <c r="A97" s="3" t="s">
        <v>172</v>
      </c>
      <c r="B97" s="5">
        <v>1.9961340000000001</v>
      </c>
      <c r="C97" s="5">
        <v>0.22676300000000005</v>
      </c>
      <c r="D97" s="5">
        <v>0.18735795700126437</v>
      </c>
      <c r="E97" s="5">
        <v>2.2228970000000001</v>
      </c>
      <c r="F97" s="8">
        <v>2.1834910817130373</v>
      </c>
      <c r="G97" s="9">
        <f t="shared" si="3"/>
        <v>-1.7727280340457896E-2</v>
      </c>
      <c r="H97" s="31">
        <v>3151433.8935548961</v>
      </c>
      <c r="I97" s="31">
        <v>4558677.7173448624</v>
      </c>
      <c r="J97" s="31">
        <v>70484.864678392187</v>
      </c>
      <c r="K97" s="31">
        <v>101959.23280402368</v>
      </c>
      <c r="L97" s="34">
        <f t="shared" si="4"/>
        <v>4660636.9501488861</v>
      </c>
      <c r="M97" s="18">
        <v>151494.69657345116</v>
      </c>
      <c r="N97" s="31">
        <v>219143.26014507681</v>
      </c>
      <c r="O97" s="36">
        <f t="shared" si="5"/>
        <v>4879780.2102939626</v>
      </c>
    </row>
    <row r="98" spans="1:15" ht="16.5" x14ac:dyDescent="0.3">
      <c r="A98" s="3" t="s">
        <v>190</v>
      </c>
      <c r="B98" s="13">
        <f t="shared" ref="B98:D98" si="6">SUM(B6:B97)</f>
        <v>75</v>
      </c>
      <c r="C98" s="13">
        <f t="shared" si="6"/>
        <v>25.000000000000007</v>
      </c>
      <c r="D98" s="13">
        <f t="shared" si="6"/>
        <v>25.000040086640823</v>
      </c>
      <c r="E98" s="13">
        <f>SUM(E6:E97)</f>
        <v>100.00000000000004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-3.5949051380157471E-7</v>
      </c>
      <c r="I99" s="34">
        <f t="shared" ref="I99:K99" si="7">SUM(I6:I97)</f>
        <v>-4.9639493227005005E-7</v>
      </c>
      <c r="J99" s="34">
        <f t="shared" si="7"/>
        <v>1.7462298274040222E-10</v>
      </c>
      <c r="K99" s="34">
        <f t="shared" si="7"/>
        <v>5.0931703299283981E-10</v>
      </c>
    </row>
  </sheetData>
  <pageMargins left="0.511811024" right="0.511811024" top="0.78740157499999996" bottom="0.78740157499999996" header="0.31496062000000002" footer="0.3149606200000000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00B050"/>
  </sheetPr>
  <dimension ref="A1:O99"/>
  <sheetViews>
    <sheetView topLeftCell="E1" zoomScale="80" zoomScaleNormal="80" workbookViewId="0">
      <selection activeCell="O6" sqref="O6:O98"/>
    </sheetView>
  </sheetViews>
  <sheetFormatPr defaultRowHeight="15" x14ac:dyDescent="0.25"/>
  <cols>
    <col min="1" max="1" width="29.42578125" customWidth="1"/>
    <col min="2" max="2" width="26.85546875" customWidth="1"/>
    <col min="3" max="3" width="20.140625" customWidth="1"/>
    <col min="4" max="7" width="15.42578125" customWidth="1"/>
    <col min="8" max="13" width="22.42578125" customWidth="1"/>
    <col min="14" max="14" width="17.28515625" bestFit="1" customWidth="1"/>
    <col min="15" max="15" width="27.28515625" bestFit="1" customWidth="1"/>
  </cols>
  <sheetData>
    <row r="1" spans="1:15" ht="10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271622579.31465149</v>
      </c>
      <c r="B2" s="30">
        <v>378727594.72390509</v>
      </c>
      <c r="C2" s="30">
        <v>6876767.9681395441</v>
      </c>
      <c r="D2" s="30">
        <v>9588384.7308249213</v>
      </c>
      <c r="E2" s="31">
        <v>17715719.660408586</v>
      </c>
      <c r="F2" s="31">
        <v>24701303.966402728</v>
      </c>
    </row>
    <row r="5" spans="1:15" ht="99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236</v>
      </c>
      <c r="F5" s="7" t="s">
        <v>237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4.8134769999999998</v>
      </c>
      <c r="C6" s="5">
        <v>0.24877100000000052</v>
      </c>
      <c r="D6" s="5">
        <v>0.23299208432050539</v>
      </c>
      <c r="E6" s="5">
        <v>5.0622480000000003</v>
      </c>
      <c r="F6" s="8">
        <v>5.0464670613613798</v>
      </c>
      <c r="G6" s="9">
        <f t="shared" ref="G6:G69" si="0">(F6/E6)-1</f>
        <v>-3.1173776232654715E-3</v>
      </c>
      <c r="H6" s="31">
        <v>1555551.4033793807</v>
      </c>
      <c r="I6" s="31">
        <v>2168929.5601188256</v>
      </c>
      <c r="J6" s="31">
        <v>39382.462571943179</v>
      </c>
      <c r="K6" s="31">
        <v>54911.581216148625</v>
      </c>
      <c r="L6" s="34">
        <f>SUM(I6,K6)</f>
        <v>2223841.1413349742</v>
      </c>
      <c r="M6" s="34">
        <v>101455.89755150676</v>
      </c>
      <c r="N6" s="31">
        <v>141461.53882783803</v>
      </c>
      <c r="O6" s="36">
        <f>L6+N6</f>
        <v>2365302.6801628121</v>
      </c>
    </row>
    <row r="7" spans="1:15" ht="16.5" x14ac:dyDescent="0.3">
      <c r="A7" s="3" t="s">
        <v>128</v>
      </c>
      <c r="B7" s="5">
        <v>1.2158E-2</v>
      </c>
      <c r="C7" s="5">
        <v>0.19257299999999999</v>
      </c>
      <c r="D7" s="5">
        <v>0.18564876913907019</v>
      </c>
      <c r="E7" s="5">
        <v>0.204731</v>
      </c>
      <c r="F7" s="8">
        <v>0.1978066898450129</v>
      </c>
      <c r="G7" s="9">
        <f t="shared" si="0"/>
        <v>-3.3821503118663498E-2</v>
      </c>
      <c r="H7" s="31">
        <v>682539.90625524148</v>
      </c>
      <c r="I7" s="31">
        <v>951676.02653416002</v>
      </c>
      <c r="J7" s="31">
        <v>17280.111897015013</v>
      </c>
      <c r="K7" s="31">
        <v>24093.929274323109</v>
      </c>
      <c r="L7" s="34">
        <f t="shared" ref="L7:L70" si="1">SUM(I7,K7)</f>
        <v>975769.95580848318</v>
      </c>
      <c r="M7" s="34">
        <v>44516.496628405293</v>
      </c>
      <c r="N7" s="31">
        <v>62070.044898882777</v>
      </c>
      <c r="O7" s="36">
        <f t="shared" ref="O7:O70" si="2">L7+N7</f>
        <v>1037840.0007073659</v>
      </c>
    </row>
    <row r="8" spans="1:15" ht="16.5" x14ac:dyDescent="0.3">
      <c r="A8" s="3" t="s">
        <v>153</v>
      </c>
      <c r="B8" s="5">
        <v>0.152</v>
      </c>
      <c r="C8" s="5">
        <v>0.30810400000000004</v>
      </c>
      <c r="D8" s="5">
        <v>0.277306050280271</v>
      </c>
      <c r="E8" s="5">
        <v>0.46010400000000001</v>
      </c>
      <c r="F8" s="8">
        <v>0.42930587818596555</v>
      </c>
      <c r="G8" s="9">
        <f t="shared" si="0"/>
        <v>-6.6937305074579845E-2</v>
      </c>
      <c r="H8" s="31">
        <v>3035818.2555772141</v>
      </c>
      <c r="I8" s="31">
        <v>4232888.6974517489</v>
      </c>
      <c r="J8" s="31">
        <v>76858.918686810881</v>
      </c>
      <c r="K8" s="31">
        <v>107165.58793006775</v>
      </c>
      <c r="L8" s="34">
        <f t="shared" si="1"/>
        <v>4340054.2853818163</v>
      </c>
      <c r="M8" s="34">
        <v>198001.59946738137</v>
      </c>
      <c r="N8" s="31">
        <v>276076.71537092444</v>
      </c>
      <c r="O8" s="36">
        <f t="shared" si="2"/>
        <v>4616131.0007527405</v>
      </c>
    </row>
    <row r="9" spans="1:15" ht="16.5" x14ac:dyDescent="0.3">
      <c r="A9" s="3" t="s">
        <v>186</v>
      </c>
      <c r="B9" s="5">
        <v>5.2005999999999997E-2</v>
      </c>
      <c r="C9" s="5">
        <v>0.18171899999999999</v>
      </c>
      <c r="D9" s="5">
        <v>0.17569969129423368</v>
      </c>
      <c r="E9" s="5">
        <v>0.23372499999999999</v>
      </c>
      <c r="F9" s="8">
        <v>0.22770560001470769</v>
      </c>
      <c r="G9" s="9">
        <f t="shared" si="0"/>
        <v>-2.5754198247052273E-2</v>
      </c>
      <c r="H9" s="31">
        <v>593341.51846377924</v>
      </c>
      <c r="I9" s="31">
        <v>827305.32455957495</v>
      </c>
      <c r="J9" s="31">
        <v>15021.843760685064</v>
      </c>
      <c r="K9" s="31">
        <v>20945.190823816305</v>
      </c>
      <c r="L9" s="34">
        <f t="shared" si="1"/>
        <v>848250.51538339129</v>
      </c>
      <c r="M9" s="34">
        <v>38698.815210825298</v>
      </c>
      <c r="N9" s="31">
        <v>53958.361048043276</v>
      </c>
      <c r="O9" s="36">
        <f t="shared" si="2"/>
        <v>902208.87643143453</v>
      </c>
    </row>
    <row r="10" spans="1:15" ht="16.5" x14ac:dyDescent="0.3">
      <c r="A10" s="3" t="s">
        <v>164</v>
      </c>
      <c r="B10" s="5">
        <v>0.21495</v>
      </c>
      <c r="C10" s="5">
        <v>0.16403300000000001</v>
      </c>
      <c r="D10" s="5">
        <v>0.15610218885594784</v>
      </c>
      <c r="E10" s="5">
        <v>0.37898300000000001</v>
      </c>
      <c r="F10" s="8">
        <v>0.37105204011364923</v>
      </c>
      <c r="G10" s="9">
        <f t="shared" si="0"/>
        <v>-2.092695420731483E-2</v>
      </c>
      <c r="H10" s="31">
        <v>781766.91918475181</v>
      </c>
      <c r="I10" s="31">
        <v>1090029.7968033764</v>
      </c>
      <c r="J10" s="31">
        <v>19792.278395873494</v>
      </c>
      <c r="K10" s="31">
        <v>27596.682167912637</v>
      </c>
      <c r="L10" s="34">
        <f t="shared" si="1"/>
        <v>1117626.478971289</v>
      </c>
      <c r="M10" s="34">
        <v>50988.263254855759</v>
      </c>
      <c r="N10" s="31">
        <v>71093.729948315697</v>
      </c>
      <c r="O10" s="36">
        <f t="shared" si="2"/>
        <v>1188720.2089196048</v>
      </c>
    </row>
    <row r="11" spans="1:15" ht="16.5" x14ac:dyDescent="0.3">
      <c r="A11" s="3" t="s">
        <v>161</v>
      </c>
      <c r="B11" s="5">
        <v>5.4274000000000003E-2</v>
      </c>
      <c r="C11" s="5">
        <v>0.19049300000000002</v>
      </c>
      <c r="D11" s="5">
        <v>0.18218171327893942</v>
      </c>
      <c r="E11" s="5">
        <v>0.24476700000000001</v>
      </c>
      <c r="F11" s="8">
        <v>0.23645561849182495</v>
      </c>
      <c r="G11" s="9">
        <f t="shared" si="0"/>
        <v>-3.3956299289426561E-2</v>
      </c>
      <c r="H11" s="31">
        <v>819265.66379404813</v>
      </c>
      <c r="I11" s="31">
        <v>1142314.8807123734</v>
      </c>
      <c r="J11" s="31">
        <v>20741.647798171733</v>
      </c>
      <c r="K11" s="31">
        <v>28920.402718479872</v>
      </c>
      <c r="L11" s="34">
        <f t="shared" si="1"/>
        <v>1171235.2834308534</v>
      </c>
      <c r="M11" s="34">
        <v>53433.999720475404</v>
      </c>
      <c r="N11" s="31">
        <v>74503.85841145672</v>
      </c>
      <c r="O11" s="36">
        <f t="shared" si="2"/>
        <v>1245739.1418423101</v>
      </c>
    </row>
    <row r="12" spans="1:15" ht="16.5" x14ac:dyDescent="0.3">
      <c r="A12" s="3" t="s">
        <v>165</v>
      </c>
      <c r="B12" s="5">
        <v>0.14174700000000001</v>
      </c>
      <c r="C12" s="5">
        <v>0.22401100000000002</v>
      </c>
      <c r="D12" s="5">
        <v>0.20678261121429883</v>
      </c>
      <c r="E12" s="5">
        <v>0.36575800000000003</v>
      </c>
      <c r="F12" s="8">
        <v>0.34852947150054142</v>
      </c>
      <c r="G12" s="9">
        <f t="shared" si="0"/>
        <v>-4.7103627260261183E-2</v>
      </c>
      <c r="H12" s="31">
        <v>1698242.5633356273</v>
      </c>
      <c r="I12" s="31">
        <v>2367886.0678397515</v>
      </c>
      <c r="J12" s="31">
        <v>42995.026743152994</v>
      </c>
      <c r="K12" s="31">
        <v>59948.635730542046</v>
      </c>
      <c r="L12" s="34">
        <f t="shared" si="1"/>
        <v>2427834.7035702937</v>
      </c>
      <c r="M12" s="34">
        <v>110762.47506130952</v>
      </c>
      <c r="N12" s="31">
        <v>154437.8448635604</v>
      </c>
      <c r="O12" s="36">
        <f t="shared" si="2"/>
        <v>2582272.5484338542</v>
      </c>
    </row>
    <row r="13" spans="1:15" ht="16.5" x14ac:dyDescent="0.3">
      <c r="A13" s="3" t="s">
        <v>166</v>
      </c>
      <c r="B13" s="5">
        <v>0.48291899999999999</v>
      </c>
      <c r="C13" s="5">
        <v>0.24646900000000005</v>
      </c>
      <c r="D13" s="5">
        <v>0.21727596134109528</v>
      </c>
      <c r="E13" s="5">
        <v>0.72938800000000004</v>
      </c>
      <c r="F13" s="8">
        <v>0.70019468065656865</v>
      </c>
      <c r="G13" s="9">
        <f t="shared" si="0"/>
        <v>-4.0024403120741514E-2</v>
      </c>
      <c r="H13" s="31">
        <v>2877630.4067768902</v>
      </c>
      <c r="I13" s="31">
        <v>4012324.9150082627</v>
      </c>
      <c r="J13" s="31">
        <v>72854.019188677659</v>
      </c>
      <c r="K13" s="31">
        <v>101581.49415603018</v>
      </c>
      <c r="L13" s="34">
        <f t="shared" si="1"/>
        <v>4113906.4091642927</v>
      </c>
      <c r="M13" s="34">
        <v>187684.29966815095</v>
      </c>
      <c r="N13" s="31">
        <v>261691.14349811809</v>
      </c>
      <c r="O13" s="36">
        <f t="shared" si="2"/>
        <v>4375597.5526624108</v>
      </c>
    </row>
    <row r="14" spans="1:15" ht="16.5" x14ac:dyDescent="0.3">
      <c r="A14" s="3" t="s">
        <v>111</v>
      </c>
      <c r="B14" s="5">
        <v>1.169244</v>
      </c>
      <c r="C14" s="5">
        <v>0.40589399999999998</v>
      </c>
      <c r="D14" s="5">
        <v>0.27083308588843835</v>
      </c>
      <c r="E14" s="5">
        <v>1.5751379999999999</v>
      </c>
      <c r="F14" s="8">
        <v>1.4400765086101406</v>
      </c>
      <c r="G14" s="9">
        <f t="shared" si="0"/>
        <v>-8.5745814899938488E-2</v>
      </c>
      <c r="H14" s="31">
        <v>13313219.022335857</v>
      </c>
      <c r="I14" s="31">
        <v>18562828.727581505</v>
      </c>
      <c r="J14" s="31">
        <v>337055.62459728448</v>
      </c>
      <c r="K14" s="31">
        <v>469961.90933014749</v>
      </c>
      <c r="L14" s="34">
        <f t="shared" si="1"/>
        <v>19032790.636911653</v>
      </c>
      <c r="M14" s="34">
        <v>868312.40824094042</v>
      </c>
      <c r="N14" s="31">
        <v>1210701.520734268</v>
      </c>
      <c r="O14" s="36">
        <f t="shared" si="2"/>
        <v>20243492.157645922</v>
      </c>
    </row>
    <row r="15" spans="1:15" ht="16.5" x14ac:dyDescent="0.3">
      <c r="A15" s="3" t="s">
        <v>139</v>
      </c>
      <c r="B15" s="5">
        <v>7.0540000000000005E-2</v>
      </c>
      <c r="C15" s="5">
        <v>0.21870699999999998</v>
      </c>
      <c r="D15" s="5">
        <v>0.21080289958787082</v>
      </c>
      <c r="E15" s="5">
        <v>0.28924699999999998</v>
      </c>
      <c r="F15" s="8">
        <v>0.28134278680699842</v>
      </c>
      <c r="G15" s="9">
        <f t="shared" si="0"/>
        <v>-2.7326863175768601E-2</v>
      </c>
      <c r="H15" s="31">
        <v>779130.45646679029</v>
      </c>
      <c r="I15" s="31">
        <v>1086353.7357547248</v>
      </c>
      <c r="J15" s="31">
        <v>19725.530107075814</v>
      </c>
      <c r="K15" s="31">
        <v>27503.613988779423</v>
      </c>
      <c r="L15" s="34">
        <f t="shared" si="1"/>
        <v>1113857.3497435043</v>
      </c>
      <c r="M15" s="34">
        <v>50816.308351384941</v>
      </c>
      <c r="N15" s="31">
        <v>70853.970547028788</v>
      </c>
      <c r="O15" s="36">
        <f t="shared" si="2"/>
        <v>1184711.3202905331</v>
      </c>
    </row>
    <row r="16" spans="1:15" ht="16.5" x14ac:dyDescent="0.3">
      <c r="A16" s="3" t="s">
        <v>117</v>
      </c>
      <c r="B16" s="5">
        <v>5.4786000000000001E-2</v>
      </c>
      <c r="C16" s="5">
        <v>0.23752699999999999</v>
      </c>
      <c r="D16" s="5">
        <v>0.21509455710632303</v>
      </c>
      <c r="E16" s="5">
        <v>0.29231299999999999</v>
      </c>
      <c r="F16" s="8">
        <v>0.26988044892031682</v>
      </c>
      <c r="G16" s="9">
        <f t="shared" si="0"/>
        <v>-7.6741544439293374E-2</v>
      </c>
      <c r="H16" s="31">
        <v>2211211.0763792582</v>
      </c>
      <c r="I16" s="31">
        <v>3083126.0585809527</v>
      </c>
      <c r="J16" s="31">
        <v>55982.037793792551</v>
      </c>
      <c r="K16" s="31">
        <v>78056.627600259875</v>
      </c>
      <c r="L16" s="34">
        <f t="shared" si="1"/>
        <v>3161182.6861812128</v>
      </c>
      <c r="M16" s="34">
        <v>144219.2163772455</v>
      </c>
      <c r="N16" s="31">
        <v>201087.10059868862</v>
      </c>
      <c r="O16" s="36">
        <f t="shared" si="2"/>
        <v>3362269.7867799015</v>
      </c>
    </row>
    <row r="17" spans="1:15" ht="16.5" x14ac:dyDescent="0.3">
      <c r="A17" s="3" t="s">
        <v>154</v>
      </c>
      <c r="B17" s="5">
        <v>1.0776049999999999</v>
      </c>
      <c r="C17" s="5">
        <v>0.27342500000000003</v>
      </c>
      <c r="D17" s="5">
        <v>0.22565745312285124</v>
      </c>
      <c r="E17" s="5">
        <v>1.35103</v>
      </c>
      <c r="F17" s="8">
        <v>1.3032619306889219</v>
      </c>
      <c r="G17" s="9">
        <f t="shared" si="0"/>
        <v>-3.5356779132275418E-2</v>
      </c>
      <c r="H17" s="31">
        <v>4708572.0916321129</v>
      </c>
      <c r="I17" s="31">
        <v>6565235.4356821561</v>
      </c>
      <c r="J17" s="31">
        <v>119208.63801938295</v>
      </c>
      <c r="K17" s="31">
        <v>166214.46148294595</v>
      </c>
      <c r="L17" s="34">
        <f t="shared" si="1"/>
        <v>6731449.897165102</v>
      </c>
      <c r="M17" s="34">
        <v>307101.65328173339</v>
      </c>
      <c r="N17" s="31">
        <v>428196.6203862339</v>
      </c>
      <c r="O17" s="36">
        <f t="shared" si="2"/>
        <v>7159646.5175513355</v>
      </c>
    </row>
    <row r="18" spans="1:15" ht="16.5" x14ac:dyDescent="0.3">
      <c r="A18" s="3" t="s">
        <v>155</v>
      </c>
      <c r="B18" s="5">
        <v>8.4367999999999999E-2</v>
      </c>
      <c r="C18" s="5">
        <v>0.37082999999999999</v>
      </c>
      <c r="D18" s="5">
        <v>0.35269878492844381</v>
      </c>
      <c r="E18" s="5">
        <v>0.45519799999999999</v>
      </c>
      <c r="F18" s="8">
        <v>0.43706660972312183</v>
      </c>
      <c r="G18" s="9">
        <f t="shared" si="0"/>
        <v>-3.9831875967992314E-2</v>
      </c>
      <c r="H18" s="31">
        <v>1787239.0379487053</v>
      </c>
      <c r="I18" s="31">
        <v>2491975.2391235321</v>
      </c>
      <c r="J18" s="31">
        <v>45248.182969858171</v>
      </c>
      <c r="K18" s="31">
        <v>63090.246565805966</v>
      </c>
      <c r="L18" s="34">
        <f t="shared" si="1"/>
        <v>2555065.4856893378</v>
      </c>
      <c r="M18" s="34">
        <v>116566.98733340437</v>
      </c>
      <c r="N18" s="31">
        <v>162531.16676965015</v>
      </c>
      <c r="O18" s="36">
        <f t="shared" si="2"/>
        <v>2717596.6524589881</v>
      </c>
    </row>
    <row r="19" spans="1:15" ht="16.5" x14ac:dyDescent="0.3">
      <c r="A19" s="3" t="s">
        <v>118</v>
      </c>
      <c r="B19" s="5">
        <v>1.5469E-2</v>
      </c>
      <c r="C19" s="5">
        <v>0.21730099999999999</v>
      </c>
      <c r="D19" s="5">
        <v>0.20599943474921892</v>
      </c>
      <c r="E19" s="5">
        <v>0.23277</v>
      </c>
      <c r="F19" s="8">
        <v>0.22146834596999854</v>
      </c>
      <c r="G19" s="9">
        <f t="shared" si="0"/>
        <v>-4.8552880654729846E-2</v>
      </c>
      <c r="H19" s="31">
        <v>1114021.427334629</v>
      </c>
      <c r="I19" s="31">
        <v>1553297.4346605709</v>
      </c>
      <c r="J19" s="31">
        <v>28204.087033726973</v>
      </c>
      <c r="K19" s="31">
        <v>39325.398023311238</v>
      </c>
      <c r="L19" s="34">
        <f t="shared" si="1"/>
        <v>1592622.8326838822</v>
      </c>
      <c r="M19" s="34">
        <v>72658.507816783385</v>
      </c>
      <c r="N19" s="31">
        <v>101308.88960376683</v>
      </c>
      <c r="O19" s="36">
        <f t="shared" si="2"/>
        <v>1693931.7222876491</v>
      </c>
    </row>
    <row r="20" spans="1:15" ht="16.5" x14ac:dyDescent="0.3">
      <c r="A20" s="3" t="s">
        <v>130</v>
      </c>
      <c r="B20" s="5">
        <v>2.5365319999999998</v>
      </c>
      <c r="C20" s="5">
        <v>0.86242600000000014</v>
      </c>
      <c r="D20" s="5">
        <v>0.76745713376038993</v>
      </c>
      <c r="E20" s="5">
        <v>3.3989579999999999</v>
      </c>
      <c r="F20" s="8">
        <v>3.3039878093026638</v>
      </c>
      <c r="G20" s="9">
        <f t="shared" si="0"/>
        <v>-2.7940972114788187E-2</v>
      </c>
      <c r="H20" s="31">
        <v>9361357.8255035877</v>
      </c>
      <c r="I20" s="31">
        <v>13052687.083483338</v>
      </c>
      <c r="J20" s="31">
        <v>237004.91246031877</v>
      </c>
      <c r="K20" s="31">
        <v>330459.64242120896</v>
      </c>
      <c r="L20" s="34">
        <f t="shared" si="1"/>
        <v>13383146.725904547</v>
      </c>
      <c r="M20" s="34">
        <v>610564.81863857806</v>
      </c>
      <c r="N20" s="31">
        <v>851320.04036437953</v>
      </c>
      <c r="O20" s="36">
        <f t="shared" si="2"/>
        <v>14234466.766268926</v>
      </c>
    </row>
    <row r="21" spans="1:15" ht="16.5" x14ac:dyDescent="0.3">
      <c r="A21" s="3" t="s">
        <v>140</v>
      </c>
      <c r="B21" s="5">
        <v>0.103822</v>
      </c>
      <c r="C21" s="5">
        <v>0.28566999999999998</v>
      </c>
      <c r="D21" s="5">
        <v>0.27687929955097257</v>
      </c>
      <c r="E21" s="5">
        <v>0.389492</v>
      </c>
      <c r="F21" s="8">
        <v>0.3807011469406712</v>
      </c>
      <c r="G21" s="9">
        <f t="shared" si="0"/>
        <v>-2.2570047804136739E-2</v>
      </c>
      <c r="H21" s="31">
        <v>866527.91234321147</v>
      </c>
      <c r="I21" s="31">
        <v>1208213.3702982962</v>
      </c>
      <c r="J21" s="31">
        <v>21938.203392869327</v>
      </c>
      <c r="K21" s="31">
        <v>30588.778828730614</v>
      </c>
      <c r="L21" s="34">
        <f t="shared" si="1"/>
        <v>1238802.1491270268</v>
      </c>
      <c r="M21" s="34">
        <v>56516.529707232025</v>
      </c>
      <c r="N21" s="31">
        <v>78801.878003547652</v>
      </c>
      <c r="O21" s="36">
        <f t="shared" si="2"/>
        <v>1317604.0271305745</v>
      </c>
    </row>
    <row r="22" spans="1:15" ht="16.5" x14ac:dyDescent="0.3">
      <c r="A22" s="3" t="s">
        <v>138</v>
      </c>
      <c r="B22" s="5">
        <v>0.16570699999999999</v>
      </c>
      <c r="C22" s="5">
        <v>0.21585799999999999</v>
      </c>
      <c r="D22" s="5">
        <v>0.21116391972805518</v>
      </c>
      <c r="E22" s="5">
        <v>0.38156499999999999</v>
      </c>
      <c r="F22" s="8">
        <v>0.37687076865322383</v>
      </c>
      <c r="G22" s="9">
        <f t="shared" si="0"/>
        <v>-1.2302573209744483E-2</v>
      </c>
      <c r="H22" s="31">
        <v>462717.60675846785</v>
      </c>
      <c r="I22" s="31">
        <v>645174.36910512217</v>
      </c>
      <c r="J22" s="31">
        <v>11714.790517340531</v>
      </c>
      <c r="K22" s="31">
        <v>16334.114956574494</v>
      </c>
      <c r="L22" s="34">
        <f t="shared" si="1"/>
        <v>661508.48406169668</v>
      </c>
      <c r="M22" s="34">
        <v>30179.285624750424</v>
      </c>
      <c r="N22" s="31">
        <v>42079.448196046658</v>
      </c>
      <c r="O22" s="36">
        <f t="shared" si="2"/>
        <v>703587.93225774332</v>
      </c>
    </row>
    <row r="23" spans="1:15" ht="16.5" x14ac:dyDescent="0.3">
      <c r="A23" s="3" t="s">
        <v>136</v>
      </c>
      <c r="B23" s="5">
        <v>1.1124999999999999E-2</v>
      </c>
      <c r="C23" s="5">
        <v>0.230465</v>
      </c>
      <c r="D23" s="5">
        <v>0.22514958387305434</v>
      </c>
      <c r="E23" s="5">
        <v>0.24159</v>
      </c>
      <c r="F23" s="8">
        <v>0.23627448915854851</v>
      </c>
      <c r="G23" s="9">
        <f t="shared" si="0"/>
        <v>-2.2002197282385394E-2</v>
      </c>
      <c r="H23" s="31">
        <v>523958.08249720931</v>
      </c>
      <c r="I23" s="31">
        <v>730562.91866827756</v>
      </c>
      <c r="J23" s="31">
        <v>13265.237991097616</v>
      </c>
      <c r="K23" s="31">
        <v>18495.928028092228</v>
      </c>
      <c r="L23" s="34">
        <f t="shared" si="1"/>
        <v>749058.84669636982</v>
      </c>
      <c r="M23" s="34">
        <v>34173.501064405544</v>
      </c>
      <c r="N23" s="31">
        <v>47648.645020870688</v>
      </c>
      <c r="O23" s="36">
        <f t="shared" si="2"/>
        <v>796707.49171724054</v>
      </c>
    </row>
    <row r="24" spans="1:15" ht="16.5" x14ac:dyDescent="0.3">
      <c r="A24" s="3" t="s">
        <v>141</v>
      </c>
      <c r="B24" s="5">
        <v>5.9123000000000002E-2</v>
      </c>
      <c r="C24" s="5">
        <v>0.20194799999999999</v>
      </c>
      <c r="D24" s="5">
        <v>0.19585994625850356</v>
      </c>
      <c r="E24" s="5">
        <v>0.261071</v>
      </c>
      <c r="F24" s="8">
        <v>0.25498284404444671</v>
      </c>
      <c r="G24" s="9">
        <f t="shared" si="0"/>
        <v>-2.3319924294744721E-2</v>
      </c>
      <c r="H24" s="31">
        <v>600118.9002456516</v>
      </c>
      <c r="I24" s="31">
        <v>836755.1335822657</v>
      </c>
      <c r="J24" s="31">
        <v>15193.429208636517</v>
      </c>
      <c r="K24" s="31">
        <v>21184.435087515751</v>
      </c>
      <c r="L24" s="34">
        <f t="shared" si="1"/>
        <v>857939.56866978144</v>
      </c>
      <c r="M24" s="34">
        <v>39140.848402550677</v>
      </c>
      <c r="N24" s="31">
        <v>54574.694814966067</v>
      </c>
      <c r="O24" s="36">
        <f t="shared" si="2"/>
        <v>912514.2634847475</v>
      </c>
    </row>
    <row r="25" spans="1:15" ht="16.5" x14ac:dyDescent="0.3">
      <c r="A25" s="3" t="s">
        <v>156</v>
      </c>
      <c r="B25" s="5">
        <v>0.429114</v>
      </c>
      <c r="C25" s="5">
        <v>0.21167000000000002</v>
      </c>
      <c r="D25" s="5">
        <v>0.2001971547673253</v>
      </c>
      <c r="E25" s="5">
        <v>0.64078400000000002</v>
      </c>
      <c r="F25" s="8">
        <v>0.62931090249772426</v>
      </c>
      <c r="G25" s="9">
        <f t="shared" si="0"/>
        <v>-1.7904781489980648E-2</v>
      </c>
      <c r="H25" s="31">
        <v>1130920.8741928637</v>
      </c>
      <c r="I25" s="31">
        <v>1576860.5967398528</v>
      </c>
      <c r="J25" s="31">
        <v>28631.936497226357</v>
      </c>
      <c r="K25" s="31">
        <v>39921.955196959629</v>
      </c>
      <c r="L25" s="34">
        <f t="shared" si="1"/>
        <v>1616782.5519368125</v>
      </c>
      <c r="M25" s="34">
        <v>73760.720540453214</v>
      </c>
      <c r="N25" s="31">
        <v>102845.72197890597</v>
      </c>
      <c r="O25" s="36">
        <f t="shared" si="2"/>
        <v>1719628.2739157185</v>
      </c>
    </row>
    <row r="26" spans="1:15" ht="16.5" x14ac:dyDescent="0.3">
      <c r="A26" s="3" t="s">
        <v>185</v>
      </c>
      <c r="B26" s="5">
        <v>2.9586999999999999E-2</v>
      </c>
      <c r="C26" s="5">
        <v>0.17327899999999999</v>
      </c>
      <c r="D26" s="5">
        <v>0.16855042741062437</v>
      </c>
      <c r="E26" s="5">
        <v>0.20286599999999999</v>
      </c>
      <c r="F26" s="8">
        <v>0.19813734798401736</v>
      </c>
      <c r="G26" s="9">
        <f t="shared" si="0"/>
        <v>-2.3309238689492751E-2</v>
      </c>
      <c r="H26" s="31">
        <v>466110.50508445129</v>
      </c>
      <c r="I26" s="31">
        <v>649905.14010871365</v>
      </c>
      <c r="J26" s="31">
        <v>11800.689762484748</v>
      </c>
      <c r="K26" s="31">
        <v>16453.885612549242</v>
      </c>
      <c r="L26" s="34">
        <f t="shared" si="1"/>
        <v>666359.02572126291</v>
      </c>
      <c r="M26" s="34">
        <v>30400.576637194958</v>
      </c>
      <c r="N26" s="31">
        <v>42387.997702824046</v>
      </c>
      <c r="O26" s="36">
        <f t="shared" si="2"/>
        <v>708747.02342408698</v>
      </c>
    </row>
    <row r="27" spans="1:15" ht="16.5" x14ac:dyDescent="0.3">
      <c r="A27" s="3" t="s">
        <v>131</v>
      </c>
      <c r="B27" s="5">
        <v>1.8513000000000002E-2</v>
      </c>
      <c r="C27" s="5">
        <v>0.24851699999999999</v>
      </c>
      <c r="D27" s="5">
        <v>0.24244812095454105</v>
      </c>
      <c r="E27" s="5">
        <v>0.26702999999999999</v>
      </c>
      <c r="F27" s="8">
        <v>0.26096101634403573</v>
      </c>
      <c r="G27" s="9">
        <f t="shared" si="0"/>
        <v>-2.2727722188384258E-2</v>
      </c>
      <c r="H27" s="31">
        <v>598229.05717517808</v>
      </c>
      <c r="I27" s="31">
        <v>834120.09594183089</v>
      </c>
      <c r="J27" s="31">
        <v>15145.58336193033</v>
      </c>
      <c r="K27" s="31">
        <v>21117.722877925942</v>
      </c>
      <c r="L27" s="34">
        <f t="shared" si="1"/>
        <v>855237.81881975685</v>
      </c>
      <c r="M27" s="34">
        <v>39017.589393218514</v>
      </c>
      <c r="N27" s="31">
        <v>54402.832857649388</v>
      </c>
      <c r="O27" s="36">
        <f t="shared" si="2"/>
        <v>909640.65167740628</v>
      </c>
    </row>
    <row r="28" spans="1:15" ht="16.5" x14ac:dyDescent="0.3">
      <c r="A28" s="3" t="s">
        <v>142</v>
      </c>
      <c r="B28" s="5">
        <v>2.7574999999999999E-2</v>
      </c>
      <c r="C28" s="5">
        <v>0.18504300000000001</v>
      </c>
      <c r="D28" s="5">
        <v>0.17939968771386333</v>
      </c>
      <c r="E28" s="5">
        <v>0.212618</v>
      </c>
      <c r="F28" s="8">
        <v>0.20697460474469689</v>
      </c>
      <c r="G28" s="9">
        <f t="shared" si="0"/>
        <v>-2.6542415295521149E-2</v>
      </c>
      <c r="H28" s="31">
        <v>556278.15367883816</v>
      </c>
      <c r="I28" s="31">
        <v>775627.29752370447</v>
      </c>
      <c r="J28" s="31">
        <v>14083.497028290352</v>
      </c>
      <c r="K28" s="31">
        <v>19636.839353649277</v>
      </c>
      <c r="L28" s="34">
        <f t="shared" si="1"/>
        <v>795264.13687735377</v>
      </c>
      <c r="M28" s="34">
        <v>36281.47501083836</v>
      </c>
      <c r="N28" s="31">
        <v>50587.825940540621</v>
      </c>
      <c r="O28" s="36">
        <f t="shared" si="2"/>
        <v>845851.96281789441</v>
      </c>
    </row>
    <row r="29" spans="1:15" ht="16.5" x14ac:dyDescent="0.3">
      <c r="A29" s="3" t="s">
        <v>143</v>
      </c>
      <c r="B29" s="5">
        <v>1.2872E-2</v>
      </c>
      <c r="C29" s="5">
        <v>0.217915</v>
      </c>
      <c r="D29" s="5">
        <v>0.21257167812192918</v>
      </c>
      <c r="E29" s="5">
        <v>0.23078699999999999</v>
      </c>
      <c r="F29" s="8">
        <v>0.2254435877491679</v>
      </c>
      <c r="G29" s="9">
        <f t="shared" si="0"/>
        <v>-2.3153003638992198E-2</v>
      </c>
      <c r="H29" s="31">
        <v>526708.3673511222</v>
      </c>
      <c r="I29" s="31">
        <v>734397.68369464669</v>
      </c>
      <c r="J29" s="31">
        <v>13334.867956449976</v>
      </c>
      <c r="K29" s="31">
        <v>18593.014173747521</v>
      </c>
      <c r="L29" s="34">
        <f t="shared" si="1"/>
        <v>752990.6978683942</v>
      </c>
      <c r="M29" s="34">
        <v>34352.879655026132</v>
      </c>
      <c r="N29" s="31">
        <v>47898.755384825374</v>
      </c>
      <c r="O29" s="36">
        <f t="shared" si="2"/>
        <v>800889.4532532196</v>
      </c>
    </row>
    <row r="30" spans="1:15" ht="16.5" x14ac:dyDescent="0.3">
      <c r="A30" s="3" t="s">
        <v>100</v>
      </c>
      <c r="B30" s="5">
        <v>8.5054990000000004</v>
      </c>
      <c r="C30" s="5">
        <v>0.75161499999999926</v>
      </c>
      <c r="D30" s="5">
        <v>0.50423545545714399</v>
      </c>
      <c r="E30" s="5">
        <v>9.2571139999999996</v>
      </c>
      <c r="F30" s="8">
        <v>9.0097308437587014</v>
      </c>
      <c r="G30" s="9">
        <f t="shared" si="0"/>
        <v>-2.6723572405103591E-2</v>
      </c>
      <c r="H30" s="31">
        <v>24384938.35352695</v>
      </c>
      <c r="I30" s="31">
        <v>34000299.5090615</v>
      </c>
      <c r="J30" s="31">
        <v>617362.38348704576</v>
      </c>
      <c r="K30" s="31">
        <v>860797.99095131399</v>
      </c>
      <c r="L30" s="34">
        <f t="shared" si="1"/>
        <v>34861097.500012815</v>
      </c>
      <c r="M30" s="34">
        <v>1590430.1214480326</v>
      </c>
      <c r="N30" s="31">
        <v>2217561.5001973109</v>
      </c>
      <c r="O30" s="36">
        <f t="shared" si="2"/>
        <v>37078659.000210129</v>
      </c>
    </row>
    <row r="31" spans="1:15" ht="16.5" x14ac:dyDescent="0.3">
      <c r="A31" s="3" t="s">
        <v>177</v>
      </c>
      <c r="B31" s="5">
        <v>1.1107000000000001E-2</v>
      </c>
      <c r="C31" s="5">
        <v>0.217309</v>
      </c>
      <c r="D31" s="5">
        <v>0.21034183095675874</v>
      </c>
      <c r="E31" s="5">
        <v>0.22841600000000001</v>
      </c>
      <c r="F31" s="8">
        <v>0.22144874218539687</v>
      </c>
      <c r="G31" s="9">
        <f t="shared" si="0"/>
        <v>-3.0502494635240684E-2</v>
      </c>
      <c r="H31" s="31">
        <v>686773.32314617559</v>
      </c>
      <c r="I31" s="31">
        <v>957578.74566970626</v>
      </c>
      <c r="J31" s="31">
        <v>17387.29085741227</v>
      </c>
      <c r="K31" s="31">
        <v>24243.370568852752</v>
      </c>
      <c r="L31" s="34">
        <f t="shared" si="1"/>
        <v>981822.11623855901</v>
      </c>
      <c r="M31" s="34">
        <v>44792.607793517876</v>
      </c>
      <c r="N31" s="31">
        <v>62455.030998725262</v>
      </c>
      <c r="O31" s="36">
        <f t="shared" si="2"/>
        <v>1044277.1472372842</v>
      </c>
    </row>
    <row r="32" spans="1:15" ht="16.5" x14ac:dyDescent="0.3">
      <c r="A32" s="3" t="s">
        <v>112</v>
      </c>
      <c r="B32" s="5">
        <v>5.4244000000000001E-2</v>
      </c>
      <c r="C32" s="5">
        <v>0.27242899999999998</v>
      </c>
      <c r="D32" s="5">
        <v>0.25490277339320855</v>
      </c>
      <c r="E32" s="5">
        <v>0.32667299999999999</v>
      </c>
      <c r="F32" s="8">
        <v>0.30914664946670156</v>
      </c>
      <c r="G32" s="9">
        <f t="shared" si="0"/>
        <v>-5.3651053295798667E-2</v>
      </c>
      <c r="H32" s="31">
        <v>1727599.3394631967</v>
      </c>
      <c r="I32" s="31">
        <v>2408818.6782276495</v>
      </c>
      <c r="J32" s="31">
        <v>43738.262958018808</v>
      </c>
      <c r="K32" s="31">
        <v>60984.941565933419</v>
      </c>
      <c r="L32" s="34">
        <f t="shared" si="1"/>
        <v>2469803.6197935832</v>
      </c>
      <c r="M32" s="34">
        <v>112677.17750365264</v>
      </c>
      <c r="N32" s="31">
        <v>157107.54431354819</v>
      </c>
      <c r="O32" s="36">
        <f t="shared" si="2"/>
        <v>2626911.1641071313</v>
      </c>
    </row>
    <row r="33" spans="1:15" ht="16.5" x14ac:dyDescent="0.3">
      <c r="A33" s="3" t="s">
        <v>163</v>
      </c>
      <c r="B33" s="5">
        <v>2.1582E-2</v>
      </c>
      <c r="C33" s="5">
        <v>0.22023800000000002</v>
      </c>
      <c r="D33" s="5">
        <v>0.21351033674676012</v>
      </c>
      <c r="E33" s="5">
        <v>0.24182000000000001</v>
      </c>
      <c r="F33" s="8">
        <v>0.23509224250617727</v>
      </c>
      <c r="G33" s="9">
        <f t="shared" si="0"/>
        <v>-2.7821344362843115E-2</v>
      </c>
      <c r="H33" s="31">
        <v>663165.40801317245</v>
      </c>
      <c r="I33" s="31">
        <v>924661.86174448952</v>
      </c>
      <c r="J33" s="31">
        <v>16789.60065437085</v>
      </c>
      <c r="K33" s="31">
        <v>23410.001805625969</v>
      </c>
      <c r="L33" s="34">
        <f t="shared" si="1"/>
        <v>948071.86355011549</v>
      </c>
      <c r="M33" s="34">
        <v>43252.856542652473</v>
      </c>
      <c r="N33" s="31">
        <v>60308.131837452471</v>
      </c>
      <c r="O33" s="36">
        <f t="shared" si="2"/>
        <v>1008379.9953875679</v>
      </c>
    </row>
    <row r="34" spans="1:15" ht="16.5" x14ac:dyDescent="0.3">
      <c r="A34" s="3" t="s">
        <v>101</v>
      </c>
      <c r="B34" s="5">
        <v>0.31679299999999999</v>
      </c>
      <c r="C34" s="5">
        <v>0.31890300000000005</v>
      </c>
      <c r="D34" s="5">
        <v>0.2535052720476505</v>
      </c>
      <c r="E34" s="5">
        <v>0.63569600000000004</v>
      </c>
      <c r="F34" s="8">
        <v>0.57029804343432222</v>
      </c>
      <c r="G34" s="9">
        <f t="shared" si="0"/>
        <v>-0.10287614923749377</v>
      </c>
      <c r="H34" s="31">
        <v>6446377.2050235718</v>
      </c>
      <c r="I34" s="31">
        <v>8988284.1835229397</v>
      </c>
      <c r="J34" s="31">
        <v>163205.28428050224</v>
      </c>
      <c r="K34" s="31">
        <v>227559.67091448526</v>
      </c>
      <c r="L34" s="34">
        <f t="shared" si="1"/>
        <v>9215843.8544374257</v>
      </c>
      <c r="M34" s="34">
        <v>420444.46996121155</v>
      </c>
      <c r="N34" s="31">
        <v>586232.27577453328</v>
      </c>
      <c r="O34" s="36">
        <f t="shared" si="2"/>
        <v>9802076.1302119587</v>
      </c>
    </row>
    <row r="35" spans="1:15" ht="16.5" x14ac:dyDescent="0.3">
      <c r="A35" s="3" t="s">
        <v>102</v>
      </c>
      <c r="B35" s="5">
        <v>0.30959599999999998</v>
      </c>
      <c r="C35" s="5">
        <v>0.23573299999999997</v>
      </c>
      <c r="D35" s="5">
        <v>0.20221791574047432</v>
      </c>
      <c r="E35" s="5">
        <v>0.54532899999999995</v>
      </c>
      <c r="F35" s="8">
        <v>0.51181371057155045</v>
      </c>
      <c r="G35" s="9">
        <f t="shared" si="0"/>
        <v>-6.1458843062535684E-2</v>
      </c>
      <c r="H35" s="31">
        <v>3303653.648173973</v>
      </c>
      <c r="I35" s="31">
        <v>4606335.7587234769</v>
      </c>
      <c r="J35" s="31">
        <v>83639.80506669404</v>
      </c>
      <c r="K35" s="31">
        <v>116620.28346837313</v>
      </c>
      <c r="L35" s="34">
        <f t="shared" si="1"/>
        <v>4722956.04219185</v>
      </c>
      <c r="M35" s="34">
        <v>215470.31190782599</v>
      </c>
      <c r="N35" s="31">
        <v>300433.61332169909</v>
      </c>
      <c r="O35" s="36">
        <f t="shared" si="2"/>
        <v>5023389.6555135492</v>
      </c>
    </row>
    <row r="36" spans="1:15" ht="16.5" x14ac:dyDescent="0.3">
      <c r="A36" s="3" t="s">
        <v>126</v>
      </c>
      <c r="B36" s="5">
        <v>1.5649E-2</v>
      </c>
      <c r="C36" s="5">
        <v>0.177397</v>
      </c>
      <c r="D36" s="5">
        <v>0.16764134768442968</v>
      </c>
      <c r="E36" s="5">
        <v>0.193046</v>
      </c>
      <c r="F36" s="8">
        <v>0.1832902742095158</v>
      </c>
      <c r="G36" s="9">
        <f t="shared" si="0"/>
        <v>-5.0535757231355172E-2</v>
      </c>
      <c r="H36" s="31">
        <v>961636.90208087116</v>
      </c>
      <c r="I36" s="31">
        <v>1340825.3166646468</v>
      </c>
      <c r="J36" s="31">
        <v>24346.112395723059</v>
      </c>
      <c r="K36" s="31">
        <v>33946.163871114826</v>
      </c>
      <c r="L36" s="34">
        <f t="shared" si="1"/>
        <v>1374771.4805357617</v>
      </c>
      <c r="M36" s="34">
        <v>62719.711355931358</v>
      </c>
      <c r="N36" s="31">
        <v>87451.070833448161</v>
      </c>
      <c r="O36" s="36">
        <f t="shared" si="2"/>
        <v>1462222.5513692098</v>
      </c>
    </row>
    <row r="37" spans="1:15" ht="16.5" x14ac:dyDescent="0.3">
      <c r="A37" s="3" t="s">
        <v>119</v>
      </c>
      <c r="B37" s="5">
        <v>3.1614000000000003E-2</v>
      </c>
      <c r="C37" s="5">
        <v>0.20727000000000001</v>
      </c>
      <c r="D37" s="5">
        <v>0.1921752376649167</v>
      </c>
      <c r="E37" s="5">
        <v>0.23888400000000001</v>
      </c>
      <c r="F37" s="8">
        <v>0.22378914795536478</v>
      </c>
      <c r="G37" s="9">
        <f t="shared" si="0"/>
        <v>-6.3189045916156927E-2</v>
      </c>
      <c r="H37" s="31">
        <v>1487922.7921443768</v>
      </c>
      <c r="I37" s="31">
        <v>2074633.9336941871</v>
      </c>
      <c r="J37" s="31">
        <v>37670.284340500948</v>
      </c>
      <c r="K37" s="31">
        <v>52524.264429124181</v>
      </c>
      <c r="L37" s="34">
        <f t="shared" si="1"/>
        <v>2127158.1981233112</v>
      </c>
      <c r="M37" s="34">
        <v>97045.036272285739</v>
      </c>
      <c r="N37" s="31">
        <v>135311.40621678939</v>
      </c>
      <c r="O37" s="36">
        <f t="shared" si="2"/>
        <v>2262469.6043401007</v>
      </c>
    </row>
    <row r="38" spans="1:15" ht="16.5" x14ac:dyDescent="0.3">
      <c r="A38" s="3" t="s">
        <v>120</v>
      </c>
      <c r="B38" s="5">
        <v>0.161881</v>
      </c>
      <c r="C38" s="5">
        <v>0.38190200000000002</v>
      </c>
      <c r="D38" s="5">
        <v>0.32502366445930786</v>
      </c>
      <c r="E38" s="5">
        <v>0.54378300000000002</v>
      </c>
      <c r="F38" s="8">
        <v>0.48690446927566217</v>
      </c>
      <c r="G38" s="9">
        <f t="shared" si="0"/>
        <v>-0.10459784642833236</v>
      </c>
      <c r="H38" s="31">
        <v>5606604.291196391</v>
      </c>
      <c r="I38" s="31">
        <v>7817375.7245482337</v>
      </c>
      <c r="J38" s="31">
        <v>141944.44694919861</v>
      </c>
      <c r="K38" s="31">
        <v>197915.35414002006</v>
      </c>
      <c r="L38" s="34">
        <f t="shared" si="1"/>
        <v>8015291.0786882536</v>
      </c>
      <c r="M38" s="34">
        <v>365672.95001870813</v>
      </c>
      <c r="N38" s="31">
        <v>509863.49207644764</v>
      </c>
      <c r="O38" s="36">
        <f t="shared" si="2"/>
        <v>8525154.5707647018</v>
      </c>
    </row>
    <row r="39" spans="1:15" ht="16.5" x14ac:dyDescent="0.3">
      <c r="A39" s="3" t="s">
        <v>173</v>
      </c>
      <c r="B39" s="5">
        <v>0.85049200000000003</v>
      </c>
      <c r="C39" s="5">
        <v>0.15837999999999997</v>
      </c>
      <c r="D39" s="5">
        <v>0.15221433465923423</v>
      </c>
      <c r="E39" s="5">
        <v>1.008872</v>
      </c>
      <c r="F39" s="8">
        <v>1.0027059327081085</v>
      </c>
      <c r="G39" s="9">
        <f t="shared" si="0"/>
        <v>-6.1118430206126284E-3</v>
      </c>
      <c r="H39" s="31">
        <v>607798.74054890871</v>
      </c>
      <c r="I39" s="31">
        <v>847463.25458330708</v>
      </c>
      <c r="J39" s="31">
        <v>15387.862528323196</v>
      </c>
      <c r="K39" s="31">
        <v>21455.536494787997</v>
      </c>
      <c r="L39" s="34">
        <f t="shared" si="1"/>
        <v>868918.79107809509</v>
      </c>
      <c r="M39" s="34">
        <v>39641.74158379063</v>
      </c>
      <c r="N39" s="31">
        <v>55273.097982417246</v>
      </c>
      <c r="O39" s="36">
        <f t="shared" si="2"/>
        <v>924191.8890605123</v>
      </c>
    </row>
    <row r="40" spans="1:15" ht="16.5" x14ac:dyDescent="0.3">
      <c r="A40" s="3" t="s">
        <v>114</v>
      </c>
      <c r="B40" s="5">
        <v>0.127998</v>
      </c>
      <c r="C40" s="5">
        <v>0.19220500000000001</v>
      </c>
      <c r="D40" s="5">
        <v>0.16382269297242644</v>
      </c>
      <c r="E40" s="5">
        <v>0.32020300000000002</v>
      </c>
      <c r="F40" s="8">
        <v>0.29182057599136024</v>
      </c>
      <c r="G40" s="9">
        <f t="shared" si="0"/>
        <v>-8.8638844759854729E-2</v>
      </c>
      <c r="H40" s="31">
        <v>2797699.2059203312</v>
      </c>
      <c r="I40" s="31">
        <v>3900875.5961770392</v>
      </c>
      <c r="J40" s="31">
        <v>70830.371806003153</v>
      </c>
      <c r="K40" s="31">
        <v>98759.891078173314</v>
      </c>
      <c r="L40" s="34">
        <f t="shared" si="1"/>
        <v>3999635.4872552124</v>
      </c>
      <c r="M40" s="34">
        <v>182471.04107209551</v>
      </c>
      <c r="N40" s="31">
        <v>254422.21580536314</v>
      </c>
      <c r="O40" s="36">
        <f t="shared" si="2"/>
        <v>4254057.7030605758</v>
      </c>
    </row>
    <row r="41" spans="1:15" ht="16.5" x14ac:dyDescent="0.3">
      <c r="A41" s="3" t="s">
        <v>121</v>
      </c>
      <c r="B41" s="5">
        <v>9.6290000000000004E-3</v>
      </c>
      <c r="C41" s="5">
        <v>0.17646600000000001</v>
      </c>
      <c r="D41" s="5">
        <v>0.17039001682889912</v>
      </c>
      <c r="E41" s="5">
        <v>0.18609500000000001</v>
      </c>
      <c r="F41" s="8">
        <v>0.18001894466535137</v>
      </c>
      <c r="G41" s="9">
        <f t="shared" si="0"/>
        <v>-3.2650287942441403E-2</v>
      </c>
      <c r="H41" s="31">
        <v>598926.1234241277</v>
      </c>
      <c r="I41" s="31">
        <v>835092.02627433126</v>
      </c>
      <c r="J41" s="31">
        <v>15163.231242546637</v>
      </c>
      <c r="K41" s="31">
        <v>21142.329592856095</v>
      </c>
      <c r="L41" s="34">
        <f t="shared" si="1"/>
        <v>856234.35586718738</v>
      </c>
      <c r="M41" s="34">
        <v>39063.053324392065</v>
      </c>
      <c r="N41" s="31">
        <v>54466.22392529736</v>
      </c>
      <c r="O41" s="36">
        <f t="shared" si="2"/>
        <v>910700.57979248476</v>
      </c>
    </row>
    <row r="42" spans="1:15" ht="16.5" x14ac:dyDescent="0.3">
      <c r="A42" s="3" t="s">
        <v>132</v>
      </c>
      <c r="B42" s="5">
        <v>3.803474</v>
      </c>
      <c r="C42" s="5">
        <v>0.37644899999999959</v>
      </c>
      <c r="D42" s="5">
        <v>0.33571112245428714</v>
      </c>
      <c r="E42" s="5">
        <v>4.1799229999999996</v>
      </c>
      <c r="F42" s="8">
        <v>4.1391834631946791</v>
      </c>
      <c r="G42" s="9">
        <f t="shared" si="0"/>
        <v>-9.7464802115542204E-3</v>
      </c>
      <c r="H42" s="31">
        <v>4015758.827896893</v>
      </c>
      <c r="I42" s="31">
        <v>5599235.1067356253</v>
      </c>
      <c r="J42" s="31">
        <v>101668.43178182468</v>
      </c>
      <c r="K42" s="31">
        <v>141757.87861684931</v>
      </c>
      <c r="L42" s="34">
        <f t="shared" si="1"/>
        <v>5740992.9853524743</v>
      </c>
      <c r="M42" s="34">
        <v>261915.10955508426</v>
      </c>
      <c r="N42" s="31">
        <v>365192.31837768847</v>
      </c>
      <c r="O42" s="36">
        <f t="shared" si="2"/>
        <v>6106185.3037301628</v>
      </c>
    </row>
    <row r="43" spans="1:15" ht="16.5" x14ac:dyDescent="0.3">
      <c r="A43" s="3" t="s">
        <v>152</v>
      </c>
      <c r="B43" s="5">
        <v>2.0847999999999998E-2</v>
      </c>
      <c r="C43" s="5">
        <v>0.195412</v>
      </c>
      <c r="D43" s="5">
        <v>0.19265563218851475</v>
      </c>
      <c r="E43" s="5">
        <v>0.21626000000000001</v>
      </c>
      <c r="F43" s="8">
        <v>0.21350354660211487</v>
      </c>
      <c r="G43" s="9">
        <f t="shared" si="0"/>
        <v>-1.2746015896999641E-2</v>
      </c>
      <c r="H43" s="31">
        <v>271707.85272153467</v>
      </c>
      <c r="I43" s="31">
        <v>378846.49276384071</v>
      </c>
      <c r="J43" s="31">
        <v>6878.9268661017995</v>
      </c>
      <c r="K43" s="31">
        <v>9591.3949158933428</v>
      </c>
      <c r="L43" s="34">
        <f t="shared" si="1"/>
        <v>388437.88767973403</v>
      </c>
      <c r="M43" s="34">
        <v>17721.281347418204</v>
      </c>
      <c r="N43" s="31">
        <v>24709.058713261675</v>
      </c>
      <c r="O43" s="36">
        <f t="shared" si="2"/>
        <v>413146.94639299571</v>
      </c>
    </row>
    <row r="44" spans="1:15" ht="16.5" x14ac:dyDescent="0.3">
      <c r="A44" s="3" t="s">
        <v>103</v>
      </c>
      <c r="B44" s="5">
        <v>0.219001</v>
      </c>
      <c r="C44" s="5">
        <v>0.36671799999999999</v>
      </c>
      <c r="D44" s="5">
        <v>0.29863772940879413</v>
      </c>
      <c r="E44" s="5">
        <v>0.58571899999999999</v>
      </c>
      <c r="F44" s="8">
        <v>0.51763852190489901</v>
      </c>
      <c r="G44" s="9">
        <f t="shared" si="0"/>
        <v>-0.11623402705922292</v>
      </c>
      <c r="H44" s="31">
        <v>6710797.4797135293</v>
      </c>
      <c r="I44" s="31">
        <v>9356969.4926833194</v>
      </c>
      <c r="J44" s="31">
        <v>169899.70887400466</v>
      </c>
      <c r="K44" s="31">
        <v>236893.81143680439</v>
      </c>
      <c r="L44" s="34">
        <f t="shared" si="1"/>
        <v>9593863.3041201234</v>
      </c>
      <c r="M44" s="34">
        <v>437690.44218765525</v>
      </c>
      <c r="N44" s="31">
        <v>610278.60357421916</v>
      </c>
      <c r="O44" s="36">
        <f t="shared" si="2"/>
        <v>10204141.907694343</v>
      </c>
    </row>
    <row r="45" spans="1:15" ht="16.5" x14ac:dyDescent="0.3">
      <c r="A45" s="3" t="s">
        <v>188</v>
      </c>
      <c r="B45" s="5">
        <v>0.77290400000000004</v>
      </c>
      <c r="C45" s="5">
        <v>0.23017500000000002</v>
      </c>
      <c r="D45" s="5">
        <v>0.2256192257333407</v>
      </c>
      <c r="E45" s="5">
        <v>1.0030790000000001</v>
      </c>
      <c r="F45" s="8">
        <v>0.99852282545908211</v>
      </c>
      <c r="G45" s="9">
        <f t="shared" si="0"/>
        <v>-4.5421891405541537E-3</v>
      </c>
      <c r="H45" s="31">
        <v>449109.13498017192</v>
      </c>
      <c r="I45" s="31">
        <v>626199.8648593179</v>
      </c>
      <c r="J45" s="31">
        <v>11370.259870968759</v>
      </c>
      <c r="K45" s="31">
        <v>15853.730507909424</v>
      </c>
      <c r="L45" s="34">
        <f t="shared" si="1"/>
        <v>642053.59536722733</v>
      </c>
      <c r="M45" s="34">
        <v>29291.716293661855</v>
      </c>
      <c r="N45" s="31">
        <v>40841.896447727238</v>
      </c>
      <c r="O45" s="36">
        <f t="shared" si="2"/>
        <v>682895.49181495456</v>
      </c>
    </row>
    <row r="46" spans="1:15" ht="16.5" x14ac:dyDescent="0.3">
      <c r="A46" s="3" t="s">
        <v>104</v>
      </c>
      <c r="B46" s="5">
        <v>1.47444</v>
      </c>
      <c r="C46" s="5">
        <v>0.286327</v>
      </c>
      <c r="D46" s="5">
        <v>0.246972303297986</v>
      </c>
      <c r="E46" s="5">
        <v>1.760767</v>
      </c>
      <c r="F46" s="8">
        <v>1.7214116132418955</v>
      </c>
      <c r="G46" s="9">
        <f t="shared" si="0"/>
        <v>-2.235127461958597E-2</v>
      </c>
      <c r="H46" s="31">
        <v>3879321.0279826522</v>
      </c>
      <c r="I46" s="31">
        <v>5408997.7563602598</v>
      </c>
      <c r="J46" s="31">
        <v>98214.186208938248</v>
      </c>
      <c r="K46" s="31">
        <v>136941.57019099669</v>
      </c>
      <c r="L46" s="34">
        <f t="shared" si="1"/>
        <v>5545939.3265512567</v>
      </c>
      <c r="M46" s="34">
        <v>253016.38758409955</v>
      </c>
      <c r="N46" s="31">
        <v>352784.69167488877</v>
      </c>
      <c r="O46" s="36">
        <f t="shared" si="2"/>
        <v>5898724.0182261458</v>
      </c>
    </row>
    <row r="47" spans="1:15" ht="16.5" x14ac:dyDescent="0.3">
      <c r="A47" s="3" t="s">
        <v>178</v>
      </c>
      <c r="B47" s="5">
        <v>1.7402000000000001E-2</v>
      </c>
      <c r="C47" s="5">
        <v>0.18820799999999999</v>
      </c>
      <c r="D47" s="5">
        <v>0.17964529989240091</v>
      </c>
      <c r="E47" s="5">
        <v>0.20560999999999999</v>
      </c>
      <c r="F47" s="8">
        <v>0.19704722090278923</v>
      </c>
      <c r="G47" s="9">
        <f t="shared" si="0"/>
        <v>-4.1645732684260306E-2</v>
      </c>
      <c r="H47" s="31">
        <v>844046.31096503511</v>
      </c>
      <c r="I47" s="31">
        <v>1176866.9231914997</v>
      </c>
      <c r="J47" s="31">
        <v>21369.028486202878</v>
      </c>
      <c r="K47" s="31">
        <v>29795.169387560862</v>
      </c>
      <c r="L47" s="34">
        <f t="shared" si="1"/>
        <v>1206662.0925790605</v>
      </c>
      <c r="M47" s="34">
        <v>55050.238692185376</v>
      </c>
      <c r="N47" s="31">
        <v>76757.405593724179</v>
      </c>
      <c r="O47" s="36">
        <f t="shared" si="2"/>
        <v>1283419.4981727847</v>
      </c>
    </row>
    <row r="48" spans="1:15" ht="16.5" x14ac:dyDescent="0.3">
      <c r="A48" s="3" t="s">
        <v>199</v>
      </c>
      <c r="B48" s="5">
        <v>0.12120300000000001</v>
      </c>
      <c r="C48" s="5">
        <v>0.243369</v>
      </c>
      <c r="D48" s="5">
        <v>0.19433436305466303</v>
      </c>
      <c r="E48" s="5">
        <v>0.36457200000000001</v>
      </c>
      <c r="F48" s="8">
        <v>0.31553723656638438</v>
      </c>
      <c r="G48" s="9">
        <f t="shared" si="0"/>
        <v>-0.13449953214623067</v>
      </c>
      <c r="H48" s="31">
        <v>4833432.0803239979</v>
      </c>
      <c r="I48" s="31">
        <v>6739329.6634663362</v>
      </c>
      <c r="J48" s="31">
        <v>122369.76392027526</v>
      </c>
      <c r="K48" s="31">
        <v>170622.06858278695</v>
      </c>
      <c r="L48" s="34">
        <f t="shared" si="1"/>
        <v>6909951.7320491234</v>
      </c>
      <c r="M48" s="34">
        <v>315245.24930400983</v>
      </c>
      <c r="N48" s="31">
        <v>439551.36321248155</v>
      </c>
      <c r="O48" s="36">
        <f t="shared" si="2"/>
        <v>7349503.0952616045</v>
      </c>
    </row>
    <row r="49" spans="1:15" ht="16.5" x14ac:dyDescent="0.3">
      <c r="A49" s="3" t="s">
        <v>179</v>
      </c>
      <c r="B49" s="5">
        <v>2.6290999999999998E-2</v>
      </c>
      <c r="C49" s="5">
        <v>0.26545099999999999</v>
      </c>
      <c r="D49" s="5">
        <v>0.25341355123588444</v>
      </c>
      <c r="E49" s="5">
        <v>0.291742</v>
      </c>
      <c r="F49" s="8">
        <v>0.27970443911177056</v>
      </c>
      <c r="G49" s="9">
        <f t="shared" si="0"/>
        <v>-4.1260980209326892E-2</v>
      </c>
      <c r="H49" s="31">
        <v>1186560.8986732587</v>
      </c>
      <c r="I49" s="31">
        <v>1654440.3498480383</v>
      </c>
      <c r="J49" s="31">
        <v>30040.595302612172</v>
      </c>
      <c r="K49" s="31">
        <v>41886.070118835865</v>
      </c>
      <c r="L49" s="34">
        <f t="shared" si="1"/>
        <v>1696326.4199668742</v>
      </c>
      <c r="M49" s="34">
        <v>77389.664342105854</v>
      </c>
      <c r="N49" s="31">
        <v>107905.61486725097</v>
      </c>
      <c r="O49" s="36">
        <f t="shared" si="2"/>
        <v>1804232.0348341251</v>
      </c>
    </row>
    <row r="50" spans="1:15" ht="16.5" x14ac:dyDescent="0.3">
      <c r="A50" s="3" t="s">
        <v>122</v>
      </c>
      <c r="B50" s="5">
        <v>3.6246E-2</v>
      </c>
      <c r="C50" s="5">
        <v>0.19917399999999999</v>
      </c>
      <c r="D50" s="5">
        <v>0.18251764360412326</v>
      </c>
      <c r="E50" s="5">
        <v>0.23541999999999999</v>
      </c>
      <c r="F50" s="8">
        <v>0.21876355590916235</v>
      </c>
      <c r="G50" s="9">
        <f t="shared" si="0"/>
        <v>-7.0752035047309647E-2</v>
      </c>
      <c r="H50" s="31">
        <v>1641851.3229246251</v>
      </c>
      <c r="I50" s="31">
        <v>2289258.8826541775</v>
      </c>
      <c r="J50" s="31">
        <v>41567.349129898124</v>
      </c>
      <c r="K50" s="31">
        <v>57958.002588505551</v>
      </c>
      <c r="L50" s="34">
        <f t="shared" si="1"/>
        <v>2347216.8852426829</v>
      </c>
      <c r="M50" s="34">
        <v>107084.53558755619</v>
      </c>
      <c r="N50" s="31">
        <v>149309.63654616164</v>
      </c>
      <c r="O50" s="36">
        <f t="shared" si="2"/>
        <v>2496526.5217888444</v>
      </c>
    </row>
    <row r="51" spans="1:15" ht="16.5" x14ac:dyDescent="0.3">
      <c r="A51" s="3" t="s">
        <v>123</v>
      </c>
      <c r="B51" s="5">
        <v>1.3558000000000001E-2</v>
      </c>
      <c r="C51" s="5">
        <v>0.19911000000000001</v>
      </c>
      <c r="D51" s="5">
        <v>0.1883684055340854</v>
      </c>
      <c r="E51" s="5">
        <v>0.212668</v>
      </c>
      <c r="F51" s="8">
        <v>0.20192632458860496</v>
      </c>
      <c r="G51" s="9">
        <f t="shared" si="0"/>
        <v>-5.0509128836472961E-2</v>
      </c>
      <c r="H51" s="31">
        <v>1058823.4732722603</v>
      </c>
      <c r="I51" s="31">
        <v>1476334.0672245198</v>
      </c>
      <c r="J51" s="31">
        <v>26806.620286445948</v>
      </c>
      <c r="K51" s="31">
        <v>37376.888362443606</v>
      </c>
      <c r="L51" s="34">
        <f t="shared" si="1"/>
        <v>1513710.9555869633</v>
      </c>
      <c r="M51" s="34">
        <v>69058.396653475938</v>
      </c>
      <c r="N51" s="31">
        <v>96289.198512332718</v>
      </c>
      <c r="O51" s="36">
        <f t="shared" si="2"/>
        <v>1610000.1540992961</v>
      </c>
    </row>
    <row r="52" spans="1:15" ht="16.5" x14ac:dyDescent="0.3">
      <c r="A52" s="3" t="s">
        <v>105</v>
      </c>
      <c r="B52" s="5">
        <v>0.17049800000000001</v>
      </c>
      <c r="C52" s="5">
        <v>0.21161499999999997</v>
      </c>
      <c r="D52" s="5">
        <v>0.16583315103985227</v>
      </c>
      <c r="E52" s="5">
        <v>0.38211299999999998</v>
      </c>
      <c r="F52" s="8">
        <v>0.33633101621604583</v>
      </c>
      <c r="G52" s="9">
        <f t="shared" si="0"/>
        <v>-0.11981268311717774</v>
      </c>
      <c r="H52" s="31">
        <v>4512800.5852789916</v>
      </c>
      <c r="I52" s="31">
        <v>6292268.173889447</v>
      </c>
      <c r="J52" s="31">
        <v>114252.2193469723</v>
      </c>
      <c r="K52" s="31">
        <v>159303.6496977731</v>
      </c>
      <c r="L52" s="34">
        <f t="shared" si="1"/>
        <v>6451571.8235872202</v>
      </c>
      <c r="M52" s="34">
        <v>294333.07883995166</v>
      </c>
      <c r="N52" s="31">
        <v>410393.19808389561</v>
      </c>
      <c r="O52" s="36">
        <f t="shared" si="2"/>
        <v>6861965.0216711154</v>
      </c>
    </row>
    <row r="53" spans="1:15" ht="16.5" x14ac:dyDescent="0.3">
      <c r="A53" s="3" t="s">
        <v>106</v>
      </c>
      <c r="B53" s="5">
        <v>4.0627050000000002</v>
      </c>
      <c r="C53" s="5">
        <v>0.49057199999999934</v>
      </c>
      <c r="D53" s="5">
        <v>0.35004088633123742</v>
      </c>
      <c r="E53" s="5">
        <v>4.5532769999999996</v>
      </c>
      <c r="F53" s="8">
        <v>4.4127441174103534</v>
      </c>
      <c r="G53" s="9">
        <f t="shared" si="0"/>
        <v>-3.0864118872988899E-2</v>
      </c>
      <c r="H53" s="31">
        <v>13852542.471603751</v>
      </c>
      <c r="I53" s="31">
        <v>19314815.816559169</v>
      </c>
      <c r="J53" s="31">
        <v>350709.87318644673</v>
      </c>
      <c r="K53" s="31">
        <v>489000.24089663062</v>
      </c>
      <c r="L53" s="34">
        <f t="shared" si="1"/>
        <v>19803816.0574558</v>
      </c>
      <c r="M53" s="34">
        <v>903488.06652981415</v>
      </c>
      <c r="N53" s="31">
        <v>1259747.48918869</v>
      </c>
      <c r="O53" s="36">
        <f t="shared" si="2"/>
        <v>21063563.54664449</v>
      </c>
    </row>
    <row r="54" spans="1:15" ht="16.5" x14ac:dyDescent="0.3">
      <c r="A54" s="3" t="s">
        <v>144</v>
      </c>
      <c r="B54" s="5">
        <v>0.45332899999999998</v>
      </c>
      <c r="C54" s="5">
        <v>0.43730000000000002</v>
      </c>
      <c r="D54" s="5">
        <v>0.39878138812854047</v>
      </c>
      <c r="E54" s="5">
        <v>0.890629</v>
      </c>
      <c r="F54" s="8">
        <v>0.85211004654624678</v>
      </c>
      <c r="G54" s="9">
        <f t="shared" si="0"/>
        <v>-4.3249157004491501E-2</v>
      </c>
      <c r="H54" s="31">
        <v>3796872.5101719201</v>
      </c>
      <c r="I54" s="31">
        <v>5294038.5032753479</v>
      </c>
      <c r="J54" s="31">
        <v>96126.806994250044</v>
      </c>
      <c r="K54" s="31">
        <v>134031.10482670253</v>
      </c>
      <c r="L54" s="34">
        <f t="shared" si="1"/>
        <v>5428069.6081020506</v>
      </c>
      <c r="M54" s="34">
        <v>247638.9449884342</v>
      </c>
      <c r="N54" s="31">
        <v>345286.83967318531</v>
      </c>
      <c r="O54" s="36">
        <f t="shared" si="2"/>
        <v>5773356.4477752363</v>
      </c>
    </row>
    <row r="55" spans="1:15" ht="16.5" x14ac:dyDescent="0.3">
      <c r="A55" s="3" t="s">
        <v>107</v>
      </c>
      <c r="B55" s="5">
        <v>1.239304</v>
      </c>
      <c r="C55" s="5">
        <v>0.75411600000000001</v>
      </c>
      <c r="D55" s="5">
        <v>0.52349102072826825</v>
      </c>
      <c r="E55" s="5">
        <v>1.99342</v>
      </c>
      <c r="F55" s="8">
        <v>1.7627943140832429</v>
      </c>
      <c r="G55" s="9">
        <f t="shared" si="0"/>
        <v>-0.11569347448944878</v>
      </c>
      <c r="H55" s="31">
        <v>22733128.719299436</v>
      </c>
      <c r="I55" s="31">
        <v>31697155.597788677</v>
      </c>
      <c r="J55" s="31">
        <v>575542.91615564097</v>
      </c>
      <c r="K55" s="31">
        <v>802488.45602597669</v>
      </c>
      <c r="L55" s="34">
        <f t="shared" si="1"/>
        <v>32499644.053814653</v>
      </c>
      <c r="M55" s="34">
        <v>1482696.0866480805</v>
      </c>
      <c r="N55" s="31">
        <v>2067346.2567788986</v>
      </c>
      <c r="O55" s="36">
        <f t="shared" si="2"/>
        <v>34566990.310593553</v>
      </c>
    </row>
    <row r="56" spans="1:15" ht="16.5" x14ac:dyDescent="0.3">
      <c r="A56" s="3" t="s">
        <v>108</v>
      </c>
      <c r="B56" s="5">
        <v>8.7572999999999998E-2</v>
      </c>
      <c r="C56" s="5">
        <v>0.21659800000000001</v>
      </c>
      <c r="D56" s="5">
        <v>0.20137791583647482</v>
      </c>
      <c r="E56" s="5">
        <v>0.30417100000000002</v>
      </c>
      <c r="F56" s="8">
        <v>0.28895080000580547</v>
      </c>
      <c r="G56" s="9">
        <f t="shared" si="0"/>
        <v>-5.0038300805121283E-2</v>
      </c>
      <c r="H56" s="31">
        <v>1500278.5324024707</v>
      </c>
      <c r="I56" s="31">
        <v>2091861.7348614845</v>
      </c>
      <c r="J56" s="31">
        <v>37983.099125795648</v>
      </c>
      <c r="K56" s="31">
        <v>52960.42695849733</v>
      </c>
      <c r="L56" s="34">
        <f t="shared" si="1"/>
        <v>2144822.1618199819</v>
      </c>
      <c r="M56" s="34">
        <v>97850.90017049876</v>
      </c>
      <c r="N56" s="31">
        <v>136435.03480692767</v>
      </c>
      <c r="O56" s="36">
        <f t="shared" si="2"/>
        <v>2281257.1966269095</v>
      </c>
    </row>
    <row r="57" spans="1:15" ht="16.5" x14ac:dyDescent="0.3">
      <c r="A57" s="3" t="s">
        <v>180</v>
      </c>
      <c r="B57" s="5">
        <v>0.101508</v>
      </c>
      <c r="C57" s="5">
        <v>0.24532700000000002</v>
      </c>
      <c r="D57" s="5">
        <v>0.22582691078171746</v>
      </c>
      <c r="E57" s="5">
        <v>0.346835</v>
      </c>
      <c r="F57" s="8">
        <v>0.3273347795642001</v>
      </c>
      <c r="G57" s="9">
        <f t="shared" si="0"/>
        <v>-5.6223335118427809E-2</v>
      </c>
      <c r="H57" s="31">
        <v>1922166.7329013832</v>
      </c>
      <c r="I57" s="31">
        <v>2680107.0266207438</v>
      </c>
      <c r="J57" s="31">
        <v>48664.196664326009</v>
      </c>
      <c r="K57" s="31">
        <v>67853.247687855692</v>
      </c>
      <c r="L57" s="34">
        <f t="shared" si="1"/>
        <v>2747960.2743085995</v>
      </c>
      <c r="M57" s="34">
        <v>125367.21750660287</v>
      </c>
      <c r="N57" s="31">
        <v>174801.464824111</v>
      </c>
      <c r="O57" s="36">
        <f t="shared" si="2"/>
        <v>2922761.7391327107</v>
      </c>
    </row>
    <row r="58" spans="1:15" ht="16.5" x14ac:dyDescent="0.3">
      <c r="A58" s="3" t="s">
        <v>189</v>
      </c>
      <c r="B58" s="5">
        <v>0.18312100000000001</v>
      </c>
      <c r="C58" s="5">
        <v>0.38090400000000002</v>
      </c>
      <c r="D58" s="5">
        <v>0.37439978367174537</v>
      </c>
      <c r="E58" s="5">
        <v>0.564025</v>
      </c>
      <c r="F58" s="8">
        <v>0.55752056018048091</v>
      </c>
      <c r="G58" s="9">
        <f t="shared" si="0"/>
        <v>-1.1532183537111163E-2</v>
      </c>
      <c r="H58" s="31">
        <v>641152.64124324918</v>
      </c>
      <c r="I58" s="31">
        <v>893969.11803729634</v>
      </c>
      <c r="J58" s="31">
        <v>16232.29540458112</v>
      </c>
      <c r="K58" s="31">
        <v>22632.942411990782</v>
      </c>
      <c r="L58" s="34">
        <f t="shared" si="1"/>
        <v>916602.06044928718</v>
      </c>
      <c r="M58" s="34">
        <v>41817.143775216769</v>
      </c>
      <c r="N58" s="31">
        <v>58306.295154738975</v>
      </c>
      <c r="O58" s="36">
        <f t="shared" si="2"/>
        <v>974908.35560402612</v>
      </c>
    </row>
    <row r="59" spans="1:15" ht="16.5" x14ac:dyDescent="0.3">
      <c r="A59" s="3" t="s">
        <v>184</v>
      </c>
      <c r="B59" s="5">
        <v>3.5443000000000002E-2</v>
      </c>
      <c r="C59" s="5">
        <v>0.21364900000000001</v>
      </c>
      <c r="D59" s="5">
        <v>0.2008959684360784</v>
      </c>
      <c r="E59" s="5">
        <v>0.24909200000000001</v>
      </c>
      <c r="F59" s="8">
        <v>0.23633887369576301</v>
      </c>
      <c r="G59" s="9">
        <f t="shared" si="0"/>
        <v>-5.1198458016463833E-2</v>
      </c>
      <c r="H59" s="31">
        <v>1257095.2827533185</v>
      </c>
      <c r="I59" s="31">
        <v>1752787.5406278889</v>
      </c>
      <c r="J59" s="31">
        <v>31826.340045623248</v>
      </c>
      <c r="K59" s="31">
        <v>44375.961839243966</v>
      </c>
      <c r="L59" s="34">
        <f t="shared" si="1"/>
        <v>1797163.5024671329</v>
      </c>
      <c r="M59" s="34">
        <v>81990.045422113268</v>
      </c>
      <c r="N59" s="31">
        <v>114319.99788960742</v>
      </c>
      <c r="O59" s="36">
        <f t="shared" si="2"/>
        <v>1911483.5003567403</v>
      </c>
    </row>
    <row r="60" spans="1:15" ht="16.5" x14ac:dyDescent="0.3">
      <c r="A60" s="3" t="s">
        <v>145</v>
      </c>
      <c r="B60" s="5">
        <v>2.2215989999999999</v>
      </c>
      <c r="C60" s="5">
        <v>0.45663100000000023</v>
      </c>
      <c r="D60" s="5">
        <v>0.39863592163473505</v>
      </c>
      <c r="E60" s="5">
        <v>2.6782300000000001</v>
      </c>
      <c r="F60" s="8">
        <v>2.6202338712709943</v>
      </c>
      <c r="G60" s="9">
        <f t="shared" si="0"/>
        <v>-2.1654648304666124E-2</v>
      </c>
      <c r="H60" s="31">
        <v>5716767.6461391151</v>
      </c>
      <c r="I60" s="31">
        <v>7970978.2068950441</v>
      </c>
      <c r="J60" s="31">
        <v>144733.49280998204</v>
      </c>
      <c r="K60" s="31">
        <v>201804.16424223749</v>
      </c>
      <c r="L60" s="34">
        <f t="shared" si="1"/>
        <v>8172782.3711372819</v>
      </c>
      <c r="M60" s="34">
        <v>372858.00480295718</v>
      </c>
      <c r="N60" s="31">
        <v>519881.72591865662</v>
      </c>
      <c r="O60" s="36">
        <f t="shared" si="2"/>
        <v>8692664.0970559381</v>
      </c>
    </row>
    <row r="61" spans="1:15" ht="16.5" x14ac:dyDescent="0.3">
      <c r="A61" s="3" t="s">
        <v>175</v>
      </c>
      <c r="B61" s="5">
        <v>1.9736E-2</v>
      </c>
      <c r="C61" s="5">
        <v>0.18496399999999999</v>
      </c>
      <c r="D61" s="5">
        <v>0.18032284944637078</v>
      </c>
      <c r="E61" s="5">
        <v>0.20469999999999999</v>
      </c>
      <c r="F61" s="8">
        <v>0.20005876924953053</v>
      </c>
      <c r="G61" s="9">
        <f t="shared" si="0"/>
        <v>-2.2673330485928012E-2</v>
      </c>
      <c r="H61" s="31">
        <v>457493.25642970949</v>
      </c>
      <c r="I61" s="31">
        <v>637889.97603662976</v>
      </c>
      <c r="J61" s="31">
        <v>11582.523733460403</v>
      </c>
      <c r="K61" s="31">
        <v>16149.693318847687</v>
      </c>
      <c r="L61" s="34">
        <f t="shared" si="1"/>
        <v>654039.66935547744</v>
      </c>
      <c r="M61" s="34">
        <v>29838.543974827044</v>
      </c>
      <c r="N61" s="31">
        <v>41604.346804169203</v>
      </c>
      <c r="O61" s="36">
        <f t="shared" si="2"/>
        <v>695644.01615964668</v>
      </c>
    </row>
    <row r="62" spans="1:15" ht="16.5" x14ac:dyDescent="0.3">
      <c r="A62" s="3" t="s">
        <v>167</v>
      </c>
      <c r="B62" s="5">
        <v>0.54609700000000005</v>
      </c>
      <c r="C62" s="5">
        <v>0.208368</v>
      </c>
      <c r="D62" s="5">
        <v>0.20155606305910936</v>
      </c>
      <c r="E62" s="5">
        <v>0.75446500000000005</v>
      </c>
      <c r="F62" s="8">
        <v>0.74765276335023145</v>
      </c>
      <c r="G62" s="9">
        <f t="shared" si="0"/>
        <v>-9.0292281945067998E-3</v>
      </c>
      <c r="H62" s="31">
        <v>671492.64840091765</v>
      </c>
      <c r="I62" s="31">
        <v>936272.66277103138</v>
      </c>
      <c r="J62" s="31">
        <v>17000.424438262125</v>
      </c>
      <c r="K62" s="31">
        <v>23703.956692532636</v>
      </c>
      <c r="L62" s="34">
        <f t="shared" si="1"/>
        <v>959976.61946356401</v>
      </c>
      <c r="M62" s="34">
        <v>43795.974337301217</v>
      </c>
      <c r="N62" s="31">
        <v>61065.409441317621</v>
      </c>
      <c r="O62" s="36">
        <f t="shared" si="2"/>
        <v>1021042.0289048817</v>
      </c>
    </row>
    <row r="63" spans="1:15" ht="16.5" x14ac:dyDescent="0.3">
      <c r="A63" s="3" t="s">
        <v>124</v>
      </c>
      <c r="B63" s="5">
        <v>2.9093000000000001E-2</v>
      </c>
      <c r="C63" s="5">
        <v>0.18373999999999999</v>
      </c>
      <c r="D63" s="5">
        <v>0.17197087409979173</v>
      </c>
      <c r="E63" s="5">
        <v>0.21283299999999999</v>
      </c>
      <c r="F63" s="8">
        <v>0.201063793500071</v>
      </c>
      <c r="G63" s="9">
        <f t="shared" si="0"/>
        <v>-5.5297846198329115E-2</v>
      </c>
      <c r="H63" s="31">
        <v>1160108.793707706</v>
      </c>
      <c r="I63" s="31">
        <v>1617557.7677215249</v>
      </c>
      <c r="J63" s="31">
        <v>29370.89770760393</v>
      </c>
      <c r="K63" s="31">
        <v>40952.300326980519</v>
      </c>
      <c r="L63" s="34">
        <f t="shared" si="1"/>
        <v>1658510.0680485053</v>
      </c>
      <c r="M63" s="34">
        <v>75664.409846769646</v>
      </c>
      <c r="N63" s="31">
        <v>105500.06564172661</v>
      </c>
      <c r="O63" s="36">
        <f t="shared" si="2"/>
        <v>1764010.1336902319</v>
      </c>
    </row>
    <row r="64" spans="1:15" ht="16.5" x14ac:dyDescent="0.3">
      <c r="A64" s="3" t="s">
        <v>176</v>
      </c>
      <c r="B64" s="5">
        <v>0.77325600000000005</v>
      </c>
      <c r="C64" s="5">
        <v>0.11770499999999995</v>
      </c>
      <c r="D64" s="5">
        <v>0.11411027944997192</v>
      </c>
      <c r="E64" s="5">
        <v>0.890961</v>
      </c>
      <c r="F64" s="8">
        <v>0.88736592373478118</v>
      </c>
      <c r="G64" s="9">
        <f t="shared" si="0"/>
        <v>-4.0350545817592343E-3</v>
      </c>
      <c r="H64" s="31">
        <v>354372.19912450016</v>
      </c>
      <c r="I64" s="31">
        <v>494106.6790179151</v>
      </c>
      <c r="J64" s="31">
        <v>8971.7702920255251</v>
      </c>
      <c r="K64" s="31">
        <v>12509.479115055779</v>
      </c>
      <c r="L64" s="34">
        <f t="shared" si="1"/>
        <v>506616.15813297086</v>
      </c>
      <c r="M64" s="34">
        <v>23112.800677221268</v>
      </c>
      <c r="N64" s="31">
        <v>32226.538124715054</v>
      </c>
      <c r="O64" s="36">
        <f t="shared" si="2"/>
        <v>538842.69625768589</v>
      </c>
    </row>
    <row r="65" spans="1:15" ht="16.5" x14ac:dyDescent="0.3">
      <c r="A65" s="3" t="s">
        <v>174</v>
      </c>
      <c r="B65" s="5">
        <v>1.3502999999999999E-2</v>
      </c>
      <c r="C65" s="5">
        <v>0.202103</v>
      </c>
      <c r="D65" s="5">
        <v>0.19803312962329789</v>
      </c>
      <c r="E65" s="5">
        <v>0.21560599999999999</v>
      </c>
      <c r="F65" s="8">
        <v>0.21153604482560337</v>
      </c>
      <c r="G65" s="9">
        <f t="shared" si="0"/>
        <v>-1.8876817780565602E-2</v>
      </c>
      <c r="H65" s="31">
        <v>401181.74388751015</v>
      </c>
      <c r="I65" s="31">
        <v>559373.95666083624</v>
      </c>
      <c r="J65" s="31">
        <v>10156.864619756467</v>
      </c>
      <c r="K65" s="31">
        <v>14161.874602187037</v>
      </c>
      <c r="L65" s="34">
        <f t="shared" si="1"/>
        <v>573535.83126302331</v>
      </c>
      <c r="M65" s="34">
        <v>26165.804497982608</v>
      </c>
      <c r="N65" s="31">
        <v>36483.388923486134</v>
      </c>
      <c r="O65" s="36">
        <f t="shared" si="2"/>
        <v>610019.22018650942</v>
      </c>
    </row>
    <row r="66" spans="1:15" ht="16.5" x14ac:dyDescent="0.3">
      <c r="A66" s="3" t="s">
        <v>113</v>
      </c>
      <c r="B66" s="5">
        <v>0.468468</v>
      </c>
      <c r="C66" s="5">
        <v>0.19664999999999999</v>
      </c>
      <c r="D66" s="5">
        <v>0.15617214449704023</v>
      </c>
      <c r="E66" s="5">
        <v>0.66511799999999999</v>
      </c>
      <c r="F66" s="8">
        <v>0.6246398940998894</v>
      </c>
      <c r="G66" s="9">
        <f t="shared" si="0"/>
        <v>-6.0858533222842515E-2</v>
      </c>
      <c r="H66" s="31">
        <v>3989989.1813125536</v>
      </c>
      <c r="I66" s="31">
        <v>5563304.0869640103</v>
      </c>
      <c r="J66" s="31">
        <v>101016.01223471435</v>
      </c>
      <c r="K66" s="31">
        <v>140848.19987640216</v>
      </c>
      <c r="L66" s="34">
        <f t="shared" si="1"/>
        <v>5704152.2868404128</v>
      </c>
      <c r="M66" s="34">
        <v>260234.36623916775</v>
      </c>
      <c r="N66" s="31">
        <v>362848.83178319607</v>
      </c>
      <c r="O66" s="36">
        <f t="shared" si="2"/>
        <v>6067001.1186236087</v>
      </c>
    </row>
    <row r="67" spans="1:15" ht="16.5" x14ac:dyDescent="0.3">
      <c r="A67" s="3" t="s">
        <v>135</v>
      </c>
      <c r="B67" s="5">
        <v>0.74360899999999996</v>
      </c>
      <c r="C67" s="5">
        <v>0.27895500000000006</v>
      </c>
      <c r="D67" s="5">
        <v>0.27156139505924443</v>
      </c>
      <c r="E67" s="5">
        <v>1.022564</v>
      </c>
      <c r="F67" s="8">
        <v>1.0151699881116976</v>
      </c>
      <c r="G67" s="9">
        <f t="shared" si="0"/>
        <v>-7.2308548788168059E-3</v>
      </c>
      <c r="H67" s="31">
        <v>728839.12882749736</v>
      </c>
      <c r="I67" s="31">
        <v>1016231.7539947429</v>
      </c>
      <c r="J67" s="31">
        <v>18452.286211601924</v>
      </c>
      <c r="K67" s="31">
        <v>25728.310185809791</v>
      </c>
      <c r="L67" s="34">
        <f t="shared" si="1"/>
        <v>1041960.0641805526</v>
      </c>
      <c r="M67" s="34">
        <v>47536.216305812821</v>
      </c>
      <c r="N67" s="31">
        <v>66280.487097946709</v>
      </c>
      <c r="O67" s="36">
        <f t="shared" si="2"/>
        <v>1108240.5512784994</v>
      </c>
    </row>
    <row r="68" spans="1:15" ht="16.5" x14ac:dyDescent="0.3">
      <c r="A68" s="3" t="s">
        <v>168</v>
      </c>
      <c r="B68" s="5">
        <v>1.2564230000000001</v>
      </c>
      <c r="C68" s="5">
        <v>0.31283700000000003</v>
      </c>
      <c r="D68" s="5">
        <v>0.28987688689578672</v>
      </c>
      <c r="E68" s="5">
        <v>1.5692600000000001</v>
      </c>
      <c r="F68" s="8">
        <v>1.5462992670363538</v>
      </c>
      <c r="G68" s="9">
        <f t="shared" si="0"/>
        <v>-1.4631567084897545E-2</v>
      </c>
      <c r="H68" s="31">
        <v>2263274.7773829401</v>
      </c>
      <c r="I68" s="31">
        <v>3155719.2881397787</v>
      </c>
      <c r="J68" s="31">
        <v>57300.153512553312</v>
      </c>
      <c r="K68" s="31">
        <v>79894.496885624932</v>
      </c>
      <c r="L68" s="34">
        <f t="shared" si="1"/>
        <v>3235613.7850254034</v>
      </c>
      <c r="M68" s="34">
        <v>147614.90584382601</v>
      </c>
      <c r="N68" s="31">
        <v>205821.76333310574</v>
      </c>
      <c r="O68" s="36">
        <f t="shared" si="2"/>
        <v>3441435.5483585093</v>
      </c>
    </row>
    <row r="69" spans="1:15" ht="16.5" x14ac:dyDescent="0.3">
      <c r="A69" s="3" t="s">
        <v>157</v>
      </c>
      <c r="B69" s="5">
        <v>8.9927999999999994E-2</v>
      </c>
      <c r="C69" s="5">
        <v>0.22186899999999998</v>
      </c>
      <c r="D69" s="5">
        <v>0.20555064534744069</v>
      </c>
      <c r="E69" s="5">
        <v>0.31179699999999999</v>
      </c>
      <c r="F69" s="8">
        <v>0.29547852690002491</v>
      </c>
      <c r="G69" s="9">
        <f t="shared" si="0"/>
        <v>-5.233685089970419E-2</v>
      </c>
      <c r="H69" s="31">
        <v>1608537.0023270473</v>
      </c>
      <c r="I69" s="31">
        <v>2242808.2063458362</v>
      </c>
      <c r="J69" s="31">
        <v>40723.918317394331</v>
      </c>
      <c r="K69" s="31">
        <v>56781.993864409174</v>
      </c>
      <c r="L69" s="34">
        <f t="shared" si="1"/>
        <v>2299590.2002102453</v>
      </c>
      <c r="M69" s="34">
        <v>104911.7148821759</v>
      </c>
      <c r="N69" s="31">
        <v>146280.03878005798</v>
      </c>
      <c r="O69" s="36">
        <f t="shared" si="2"/>
        <v>2445870.2389903031</v>
      </c>
    </row>
    <row r="70" spans="1:15" ht="16.5" x14ac:dyDescent="0.3">
      <c r="A70" s="3" t="s">
        <v>169</v>
      </c>
      <c r="B70" s="5">
        <v>1.7010000000000001E-2</v>
      </c>
      <c r="C70" s="5">
        <v>0.375245</v>
      </c>
      <c r="D70" s="5">
        <v>0.36802172112604747</v>
      </c>
      <c r="E70" s="5">
        <v>0.39225500000000002</v>
      </c>
      <c r="F70" s="8">
        <v>0.38503156677982631</v>
      </c>
      <c r="G70" s="9">
        <f t="shared" ref="G70:G98" si="3">(F70/E70)-1</f>
        <v>-1.8415146321076103E-2</v>
      </c>
      <c r="H70" s="31">
        <v>712024.92704453319</v>
      </c>
      <c r="I70" s="31">
        <v>992787.45045218791</v>
      </c>
      <c r="J70" s="31">
        <v>18026.594928783947</v>
      </c>
      <c r="K70" s="31">
        <v>25134.762197113956</v>
      </c>
      <c r="L70" s="34">
        <f t="shared" si="1"/>
        <v>1017922.2126493019</v>
      </c>
      <c r="M70" s="34">
        <v>46439.563421314117</v>
      </c>
      <c r="N70" s="31">
        <v>64751.406893196508</v>
      </c>
      <c r="O70" s="36">
        <f t="shared" si="2"/>
        <v>1082673.6195424984</v>
      </c>
    </row>
    <row r="71" spans="1:15" ht="16.5" x14ac:dyDescent="0.3">
      <c r="A71" s="3" t="s">
        <v>170</v>
      </c>
      <c r="B71" s="5">
        <v>7.9240000000000005E-3</v>
      </c>
      <c r="C71" s="5">
        <v>0.21168300000000001</v>
      </c>
      <c r="D71" s="5">
        <v>0.20742852932451192</v>
      </c>
      <c r="E71" s="5">
        <v>0.219607</v>
      </c>
      <c r="F71" s="8">
        <v>0.21535244299695161</v>
      </c>
      <c r="G71" s="9">
        <f t="shared" si="3"/>
        <v>-1.9373503590725205E-2</v>
      </c>
      <c r="H71" s="31">
        <v>419378.23018033803</v>
      </c>
      <c r="I71" s="31">
        <v>584745.60103406047</v>
      </c>
      <c r="J71" s="31">
        <v>10617.551703970763</v>
      </c>
      <c r="K71" s="31">
        <v>14804.2177820695</v>
      </c>
      <c r="L71" s="34">
        <f t="shared" ref="L71:L98" si="4">SUM(I71,K71)</f>
        <v>599549.81881612993</v>
      </c>
      <c r="M71" s="34">
        <v>27352.612497456139</v>
      </c>
      <c r="N71" s="31">
        <v>38138.173809830281</v>
      </c>
      <c r="O71" s="36">
        <f t="shared" ref="O71:O98" si="5">L71+N71</f>
        <v>637687.99262596027</v>
      </c>
    </row>
    <row r="72" spans="1:15" ht="16.5" x14ac:dyDescent="0.3">
      <c r="A72" s="3" t="s">
        <v>162</v>
      </c>
      <c r="B72" s="5">
        <v>0.63274399999999997</v>
      </c>
      <c r="C72" s="5">
        <v>0.20657100000000006</v>
      </c>
      <c r="D72" s="5">
        <v>0.17909001612876929</v>
      </c>
      <c r="E72" s="5">
        <v>0.83931500000000003</v>
      </c>
      <c r="F72" s="8">
        <v>0.81183369069191358</v>
      </c>
      <c r="G72" s="9">
        <f t="shared" si="3"/>
        <v>-3.2742545180398874E-2</v>
      </c>
      <c r="H72" s="31">
        <v>2708874.9433621466</v>
      </c>
      <c r="I72" s="31">
        <v>3777026.5428447807</v>
      </c>
      <c r="J72" s="31">
        <v>68581.575534739764</v>
      </c>
      <c r="K72" s="31">
        <v>95624.359396718108</v>
      </c>
      <c r="L72" s="34">
        <f t="shared" si="4"/>
        <v>3872650.9022414987</v>
      </c>
      <c r="M72" s="34">
        <v>176677.76078408118</v>
      </c>
      <c r="N72" s="31">
        <v>246344.55482969206</v>
      </c>
      <c r="O72" s="36">
        <f t="shared" si="5"/>
        <v>4118995.4570711907</v>
      </c>
    </row>
    <row r="73" spans="1:15" ht="16.5" x14ac:dyDescent="0.3">
      <c r="A73" s="3" t="s">
        <v>99</v>
      </c>
      <c r="B73" s="5">
        <v>26.374652000000001</v>
      </c>
      <c r="C73" s="5">
        <v>4.077999999999804E-2</v>
      </c>
      <c r="D73" s="5">
        <v>2.7963799999999996</v>
      </c>
      <c r="E73" s="5">
        <v>26.415431999999999</v>
      </c>
      <c r="F73" s="8">
        <v>29.171020306317864</v>
      </c>
      <c r="G73" s="9">
        <f t="shared" si="3"/>
        <v>0.1043173666937518</v>
      </c>
      <c r="H73" s="31">
        <v>-271622579.31465149</v>
      </c>
      <c r="I73" s="31">
        <v>-378727594.72390509</v>
      </c>
      <c r="J73" s="31">
        <v>-6876767.9681395441</v>
      </c>
      <c r="K73" s="31">
        <v>-9588384.7308249213</v>
      </c>
      <c r="L73" s="34">
        <f t="shared" si="4"/>
        <v>-388315979.45473003</v>
      </c>
      <c r="M73" s="34">
        <v>-17715719.660408586</v>
      </c>
      <c r="N73" s="31">
        <v>-24701303.966402728</v>
      </c>
      <c r="O73" s="36">
        <f t="shared" si="5"/>
        <v>-413017283.42113274</v>
      </c>
    </row>
    <row r="74" spans="1:15" ht="16.5" x14ac:dyDescent="0.3">
      <c r="A74" s="3" t="s">
        <v>151</v>
      </c>
      <c r="B74" s="5">
        <v>2.7817000000000001E-2</v>
      </c>
      <c r="C74" s="5">
        <v>0.21894999999999998</v>
      </c>
      <c r="D74" s="5">
        <v>0.21279127632133096</v>
      </c>
      <c r="E74" s="5">
        <v>0.24676699999999999</v>
      </c>
      <c r="F74" s="8">
        <v>0.2406081798695941</v>
      </c>
      <c r="G74" s="9">
        <f t="shared" si="3"/>
        <v>-2.4958037867323757E-2</v>
      </c>
      <c r="H74" s="31">
        <v>607084.37669022381</v>
      </c>
      <c r="I74" s="31">
        <v>846467.20592402387</v>
      </c>
      <c r="J74" s="31">
        <v>15369.776717807981</v>
      </c>
      <c r="K74" s="31">
        <v>21430.319167376034</v>
      </c>
      <c r="L74" s="34">
        <f t="shared" si="4"/>
        <v>867897.5250913999</v>
      </c>
      <c r="M74" s="34">
        <v>39595.149470984004</v>
      </c>
      <c r="N74" s="31">
        <v>55208.133873539111</v>
      </c>
      <c r="O74" s="36">
        <f t="shared" si="5"/>
        <v>923105.65896493907</v>
      </c>
    </row>
    <row r="75" spans="1:15" ht="33" x14ac:dyDescent="0.3">
      <c r="A75" s="3" t="s">
        <v>137</v>
      </c>
      <c r="B75" s="5">
        <v>0.18709200000000001</v>
      </c>
      <c r="C75" s="5">
        <v>0.28549099999999994</v>
      </c>
      <c r="D75" s="5">
        <v>0.27308012539788101</v>
      </c>
      <c r="E75" s="5">
        <v>0.47258299999999998</v>
      </c>
      <c r="F75" s="8">
        <v>0.46017194093040781</v>
      </c>
      <c r="G75" s="9">
        <f t="shared" si="3"/>
        <v>-2.6262178431285421E-2</v>
      </c>
      <c r="H75" s="31">
        <v>1223377.1891033202</v>
      </c>
      <c r="I75" s="31">
        <v>1705773.8772610216</v>
      </c>
      <c r="J75" s="31">
        <v>30972.686763395555</v>
      </c>
      <c r="K75" s="31">
        <v>43185.699766326441</v>
      </c>
      <c r="L75" s="34">
        <f t="shared" si="4"/>
        <v>1748959.5770273481</v>
      </c>
      <c r="M75" s="34">
        <v>79790.889902369585</v>
      </c>
      <c r="N75" s="31">
        <v>111253.68108149146</v>
      </c>
      <c r="O75" s="36">
        <f t="shared" si="5"/>
        <v>1860213.2581088396</v>
      </c>
    </row>
    <row r="76" spans="1:15" ht="16.5" x14ac:dyDescent="0.3">
      <c r="A76" s="3" t="s">
        <v>146</v>
      </c>
      <c r="B76" s="5">
        <v>1.2019E-2</v>
      </c>
      <c r="C76" s="5">
        <v>0.311222</v>
      </c>
      <c r="D76" s="5">
        <v>0.30377850653844607</v>
      </c>
      <c r="E76" s="5">
        <v>0.323241</v>
      </c>
      <c r="F76" s="8">
        <v>0.31579737994588464</v>
      </c>
      <c r="G76" s="9">
        <f t="shared" si="3"/>
        <v>-2.3028081382359789E-2</v>
      </c>
      <c r="H76" s="31">
        <v>733729.08206261322</v>
      </c>
      <c r="I76" s="31">
        <v>1023049.8919850404</v>
      </c>
      <c r="J76" s="31">
        <v>18576.086942225811</v>
      </c>
      <c r="K76" s="31">
        <v>25900.927473564549</v>
      </c>
      <c r="L76" s="34">
        <f t="shared" si="4"/>
        <v>1048950.819458605</v>
      </c>
      <c r="M76" s="34">
        <v>47855.14796784427</v>
      </c>
      <c r="N76" s="31">
        <v>66725.178483866242</v>
      </c>
      <c r="O76" s="36">
        <f t="shared" si="5"/>
        <v>1115675.9979424712</v>
      </c>
    </row>
    <row r="77" spans="1:15" ht="16.5" x14ac:dyDescent="0.3">
      <c r="A77" s="3" t="s">
        <v>125</v>
      </c>
      <c r="B77" s="5">
        <v>8.1136E-2</v>
      </c>
      <c r="C77" s="5">
        <v>0.24387200000000003</v>
      </c>
      <c r="D77" s="5">
        <v>0.21865586498209477</v>
      </c>
      <c r="E77" s="5">
        <v>0.32500800000000002</v>
      </c>
      <c r="F77" s="8">
        <v>0.29979174480565479</v>
      </c>
      <c r="G77" s="9">
        <f t="shared" si="3"/>
        <v>-7.7586567697857323E-2</v>
      </c>
      <c r="H77" s="31">
        <v>2485605.0741835535</v>
      </c>
      <c r="I77" s="31">
        <v>3465717.8852888276</v>
      </c>
      <c r="J77" s="31">
        <v>62928.970775253023</v>
      </c>
      <c r="K77" s="31">
        <v>87742.844502459702</v>
      </c>
      <c r="L77" s="34">
        <f t="shared" si="4"/>
        <v>3553460.7297912873</v>
      </c>
      <c r="M77" s="34">
        <v>162115.69300251361</v>
      </c>
      <c r="N77" s="31">
        <v>226040.43681772504</v>
      </c>
      <c r="O77" s="36">
        <f t="shared" si="5"/>
        <v>3779501.1666090125</v>
      </c>
    </row>
    <row r="78" spans="1:15" ht="16.5" x14ac:dyDescent="0.3">
      <c r="A78" s="3" t="s">
        <v>133</v>
      </c>
      <c r="B78" s="5">
        <v>3.3692E-2</v>
      </c>
      <c r="C78" s="5">
        <v>0.28459400000000001</v>
      </c>
      <c r="D78" s="5">
        <v>0.27313404471801694</v>
      </c>
      <c r="E78" s="5">
        <v>0.31828600000000001</v>
      </c>
      <c r="F78" s="8">
        <v>0.30682592172181172</v>
      </c>
      <c r="G78" s="9">
        <f t="shared" si="3"/>
        <v>-3.6005599612261574E-2</v>
      </c>
      <c r="H78" s="31">
        <v>1129637.5492421798</v>
      </c>
      <c r="I78" s="31">
        <v>1575071.2367645223</v>
      </c>
      <c r="J78" s="31">
        <v>28599.446091104997</v>
      </c>
      <c r="K78" s="31">
        <v>39876.653317443597</v>
      </c>
      <c r="L78" s="34">
        <f t="shared" si="4"/>
        <v>1614947.8900819658</v>
      </c>
      <c r="M78" s="34">
        <v>73677.019748284016</v>
      </c>
      <c r="N78" s="31">
        <v>102729.01666017029</v>
      </c>
      <c r="O78" s="36">
        <f t="shared" si="5"/>
        <v>1717676.9067421362</v>
      </c>
    </row>
    <row r="79" spans="1:15" ht="16.5" x14ac:dyDescent="0.3">
      <c r="A79" s="3" t="s">
        <v>109</v>
      </c>
      <c r="B79" s="5">
        <v>1.3211040000000001</v>
      </c>
      <c r="C79" s="5">
        <v>0.79917000000000016</v>
      </c>
      <c r="D79" s="5">
        <v>0.51168796383799076</v>
      </c>
      <c r="E79" s="5">
        <v>2.1202740000000002</v>
      </c>
      <c r="F79" s="8">
        <v>1.8327912291335537</v>
      </c>
      <c r="G79" s="9">
        <f t="shared" si="3"/>
        <v>-0.13558755654526089</v>
      </c>
      <c r="H79" s="31">
        <v>28337619.067490608</v>
      </c>
      <c r="I79" s="31">
        <v>39511583.818665564</v>
      </c>
      <c r="J79" s="31">
        <v>717433.8436383009</v>
      </c>
      <c r="K79" s="31">
        <v>1000329.187139869</v>
      </c>
      <c r="L79" s="34">
        <f t="shared" si="4"/>
        <v>40511913.005805433</v>
      </c>
      <c r="M79" s="34">
        <v>1848231.1614512876</v>
      </c>
      <c r="N79" s="31">
        <v>2577017.5072940206</v>
      </c>
      <c r="O79" s="36">
        <f t="shared" si="5"/>
        <v>43088930.513099454</v>
      </c>
    </row>
    <row r="80" spans="1:15" ht="16.5" x14ac:dyDescent="0.3">
      <c r="A80" s="3" t="s">
        <v>134</v>
      </c>
      <c r="B80" s="5">
        <v>0.71891400000000005</v>
      </c>
      <c r="C80" s="5">
        <v>0.19301999999999997</v>
      </c>
      <c r="D80" s="5">
        <v>0.18461068100028885</v>
      </c>
      <c r="E80" s="5">
        <v>0.91193400000000002</v>
      </c>
      <c r="F80" s="8">
        <v>0.90352431880774042</v>
      </c>
      <c r="G80" s="9">
        <f t="shared" si="3"/>
        <v>-9.2218090259378327E-3</v>
      </c>
      <c r="H80" s="31">
        <v>828955.21490573883</v>
      </c>
      <c r="I80" s="31">
        <v>1155825.1728086499</v>
      </c>
      <c r="J80" s="31">
        <v>20986.961699831299</v>
      </c>
      <c r="K80" s="31">
        <v>29262.447714011116</v>
      </c>
      <c r="L80" s="34">
        <f t="shared" si="4"/>
        <v>1185087.6205226611</v>
      </c>
      <c r="M80" s="34">
        <v>54065.969903377816</v>
      </c>
      <c r="N80" s="31">
        <v>75385.024284749583</v>
      </c>
      <c r="O80" s="36">
        <f t="shared" si="5"/>
        <v>1260472.6448074107</v>
      </c>
    </row>
    <row r="81" spans="1:15" ht="16.5" x14ac:dyDescent="0.3">
      <c r="A81" s="3" t="s">
        <v>110</v>
      </c>
      <c r="B81" s="5">
        <v>0.58961600000000003</v>
      </c>
      <c r="C81" s="5">
        <v>0.39947199999999994</v>
      </c>
      <c r="D81" s="5">
        <v>0.26748330735786868</v>
      </c>
      <c r="E81" s="5">
        <v>0.98908799999999997</v>
      </c>
      <c r="F81" s="8">
        <v>0.85709896377568573</v>
      </c>
      <c r="G81" s="9">
        <f t="shared" si="3"/>
        <v>-0.13344519013911227</v>
      </c>
      <c r="H81" s="31">
        <v>13010362.389151379</v>
      </c>
      <c r="I81" s="31">
        <v>18140551.004862189</v>
      </c>
      <c r="J81" s="31">
        <v>329388.09268857213</v>
      </c>
      <c r="K81" s="31">
        <v>459270.95011540753</v>
      </c>
      <c r="L81" s="34">
        <f t="shared" si="4"/>
        <v>18599821.954977598</v>
      </c>
      <c r="M81" s="34">
        <v>848559.54666246194</v>
      </c>
      <c r="N81" s="31">
        <v>1183159.7980490366</v>
      </c>
      <c r="O81" s="36">
        <f t="shared" si="5"/>
        <v>19782981.753026634</v>
      </c>
    </row>
    <row r="82" spans="1:15" ht="16.5" x14ac:dyDescent="0.3">
      <c r="A82" s="3" t="s">
        <v>129</v>
      </c>
      <c r="B82" s="5">
        <v>7.9950000000000004E-3</v>
      </c>
      <c r="C82" s="5">
        <v>0.19101099999999999</v>
      </c>
      <c r="D82" s="5">
        <v>0.18503925117720815</v>
      </c>
      <c r="E82" s="5">
        <v>0.19900599999999999</v>
      </c>
      <c r="F82" s="8">
        <v>0.19303417379629226</v>
      </c>
      <c r="G82" s="9">
        <f t="shared" si="3"/>
        <v>-3.0008272131029856E-2</v>
      </c>
      <c r="H82" s="31">
        <v>588652.0976122953</v>
      </c>
      <c r="I82" s="31">
        <v>820766.79199644329</v>
      </c>
      <c r="J82" s="31">
        <v>14903.119981601718</v>
      </c>
      <c r="K82" s="31">
        <v>20779.652408702881</v>
      </c>
      <c r="L82" s="34">
        <f t="shared" si="4"/>
        <v>841546.44440514618</v>
      </c>
      <c r="M82" s="34">
        <v>38392.962636329466</v>
      </c>
      <c r="N82" s="31">
        <v>53531.9060376712</v>
      </c>
      <c r="O82" s="36">
        <f t="shared" si="5"/>
        <v>895078.35044281743</v>
      </c>
    </row>
    <row r="83" spans="1:15" ht="16.5" x14ac:dyDescent="0.3">
      <c r="A83" s="3" t="s">
        <v>158</v>
      </c>
      <c r="B83" s="5">
        <v>0.12484199999999999</v>
      </c>
      <c r="C83" s="5">
        <v>0.23191000000000001</v>
      </c>
      <c r="D83" s="5">
        <v>0.20828269493288229</v>
      </c>
      <c r="E83" s="5">
        <v>0.35675200000000001</v>
      </c>
      <c r="F83" s="8">
        <v>0.33312456139443586</v>
      </c>
      <c r="G83" s="9">
        <f t="shared" si="3"/>
        <v>-6.6229309451843688E-2</v>
      </c>
      <c r="H83" s="31">
        <v>2328992.9783515446</v>
      </c>
      <c r="I83" s="31">
        <v>3247351.1997622279</v>
      </c>
      <c r="J83" s="31">
        <v>58963.965190083371</v>
      </c>
      <c r="K83" s="31">
        <v>82214.375432888686</v>
      </c>
      <c r="L83" s="34">
        <f t="shared" si="4"/>
        <v>3329565.5751951165</v>
      </c>
      <c r="M83" s="34">
        <v>151901.1666837167</v>
      </c>
      <c r="N83" s="31">
        <v>211798.16361008928</v>
      </c>
      <c r="O83" s="36">
        <f t="shared" si="5"/>
        <v>3541363.7388052056</v>
      </c>
    </row>
    <row r="84" spans="1:15" ht="16.5" x14ac:dyDescent="0.3">
      <c r="A84" s="3" t="s">
        <v>147</v>
      </c>
      <c r="B84" s="5">
        <v>9.9000000000000008E-3</v>
      </c>
      <c r="C84" s="5">
        <v>0.26466699999999999</v>
      </c>
      <c r="D84" s="5">
        <v>0.25920535601122308</v>
      </c>
      <c r="E84" s="5">
        <v>0.27456700000000001</v>
      </c>
      <c r="F84" s="8">
        <v>0.26910524813596887</v>
      </c>
      <c r="G84" s="9">
        <f t="shared" si="3"/>
        <v>-1.9892237100711863E-2</v>
      </c>
      <c r="H84" s="31">
        <v>538373.28511061147</v>
      </c>
      <c r="I84" s="31">
        <v>750662.26028783876</v>
      </c>
      <c r="J84" s="31">
        <v>13630.192936434643</v>
      </c>
      <c r="K84" s="31">
        <v>19004.790395053158</v>
      </c>
      <c r="L84" s="34">
        <f t="shared" si="4"/>
        <v>769667.05068289186</v>
      </c>
      <c r="M84" s="34">
        <v>35113.686850842787</v>
      </c>
      <c r="N84" s="31">
        <v>48959.5607127451</v>
      </c>
      <c r="O84" s="36">
        <f t="shared" si="5"/>
        <v>818626.61139563692</v>
      </c>
    </row>
    <row r="85" spans="1:15" ht="16.5" x14ac:dyDescent="0.3">
      <c r="A85" s="3" t="s">
        <v>181</v>
      </c>
      <c r="B85" s="5">
        <v>0.13165099999999999</v>
      </c>
      <c r="C85" s="5">
        <v>0.24633200000000002</v>
      </c>
      <c r="D85" s="5">
        <v>0.23623626724621599</v>
      </c>
      <c r="E85" s="5">
        <v>0.37798300000000001</v>
      </c>
      <c r="F85" s="8">
        <v>0.36788711977262767</v>
      </c>
      <c r="G85" s="9">
        <f t="shared" si="3"/>
        <v>-2.6709879088139821E-2</v>
      </c>
      <c r="H85" s="31">
        <v>995166.44831281155</v>
      </c>
      <c r="I85" s="31">
        <v>1387576.0854285962</v>
      </c>
      <c r="J85" s="31">
        <v>25194.992154157721</v>
      </c>
      <c r="K85" s="31">
        <v>35129.770145427341</v>
      </c>
      <c r="L85" s="34">
        <f t="shared" si="4"/>
        <v>1422705.8555740237</v>
      </c>
      <c r="M85" s="34">
        <v>64906.569469437469</v>
      </c>
      <c r="N85" s="31">
        <v>90500.241176430587</v>
      </c>
      <c r="O85" s="36">
        <f t="shared" si="5"/>
        <v>1513206.0967504543</v>
      </c>
    </row>
    <row r="86" spans="1:15" ht="16.5" x14ac:dyDescent="0.3">
      <c r="A86" s="3" t="s">
        <v>159</v>
      </c>
      <c r="B86" s="5">
        <v>0.109862</v>
      </c>
      <c r="C86" s="5">
        <v>0.216723</v>
      </c>
      <c r="D86" s="5">
        <v>0.19632483137954601</v>
      </c>
      <c r="E86" s="5">
        <v>0.32658500000000001</v>
      </c>
      <c r="F86" s="8">
        <v>0.30618670863957986</v>
      </c>
      <c r="G86" s="9">
        <f t="shared" si="3"/>
        <v>-6.2459363903486498E-2</v>
      </c>
      <c r="H86" s="31">
        <v>2010690.9657824561</v>
      </c>
      <c r="I86" s="31">
        <v>2803537.7438991843</v>
      </c>
      <c r="J86" s="31">
        <v>50905.396974759176</v>
      </c>
      <c r="K86" s="31">
        <v>70978.188202766105</v>
      </c>
      <c r="L86" s="34">
        <f t="shared" si="4"/>
        <v>2874515.9321019505</v>
      </c>
      <c r="M86" s="34">
        <v>131140.92931226618</v>
      </c>
      <c r="N86" s="31">
        <v>182851.84115992664</v>
      </c>
      <c r="O86" s="36">
        <f t="shared" si="5"/>
        <v>3057367.7732618772</v>
      </c>
    </row>
    <row r="87" spans="1:15" ht="16.5" x14ac:dyDescent="0.3">
      <c r="A87" s="3" t="s">
        <v>115</v>
      </c>
      <c r="B87" s="5">
        <v>0.41888900000000001</v>
      </c>
      <c r="C87" s="5">
        <v>0.19374600000000003</v>
      </c>
      <c r="D87" s="5">
        <v>0.1692323959681577</v>
      </c>
      <c r="E87" s="5">
        <v>0.61263500000000004</v>
      </c>
      <c r="F87" s="8">
        <v>0.5881211602101406</v>
      </c>
      <c r="G87" s="9">
        <f t="shared" si="3"/>
        <v>-4.0013776212360463E-2</v>
      </c>
      <c r="H87" s="31">
        <v>2416366.9069728181</v>
      </c>
      <c r="I87" s="31">
        <v>3369178.0298873479</v>
      </c>
      <c r="J87" s="31">
        <v>61176.042827772209</v>
      </c>
      <c r="K87" s="31">
        <v>85298.709751406219</v>
      </c>
      <c r="L87" s="34">
        <f t="shared" si="4"/>
        <v>3454476.7396387542</v>
      </c>
      <c r="M87" s="34">
        <v>157599.85354910372</v>
      </c>
      <c r="N87" s="31">
        <v>219743.93150264944</v>
      </c>
      <c r="O87" s="36">
        <f t="shared" si="5"/>
        <v>3674220.6711414037</v>
      </c>
    </row>
    <row r="88" spans="1:15" ht="16.5" x14ac:dyDescent="0.3">
      <c r="A88" s="3" t="s">
        <v>160</v>
      </c>
      <c r="B88" s="5">
        <v>1.5393E-2</v>
      </c>
      <c r="C88" s="5">
        <v>0.36709400000000003</v>
      </c>
      <c r="D88" s="5">
        <v>0.35695018229181114</v>
      </c>
      <c r="E88" s="5">
        <v>0.38248700000000002</v>
      </c>
      <c r="F88" s="8">
        <v>0.37234303303199684</v>
      </c>
      <c r="G88" s="9">
        <f t="shared" si="3"/>
        <v>-2.6521076449665393E-2</v>
      </c>
      <c r="H88" s="31">
        <v>999906.43232677132</v>
      </c>
      <c r="I88" s="31">
        <v>1394185.118997036</v>
      </c>
      <c r="J88" s="31">
        <v>25314.996059278259</v>
      </c>
      <c r="K88" s="31">
        <v>35297.093460221171</v>
      </c>
      <c r="L88" s="34">
        <f t="shared" si="4"/>
        <v>1429482.2124572571</v>
      </c>
      <c r="M88" s="34">
        <v>65215.719865542371</v>
      </c>
      <c r="N88" s="31">
        <v>90931.294390858384</v>
      </c>
      <c r="O88" s="36">
        <f t="shared" si="5"/>
        <v>1520413.5068481155</v>
      </c>
    </row>
    <row r="89" spans="1:15" ht="16.5" x14ac:dyDescent="0.3">
      <c r="A89" s="3" t="s">
        <v>148</v>
      </c>
      <c r="B89" s="5">
        <v>3.8490000000000003E-2</v>
      </c>
      <c r="C89" s="5">
        <v>0.22908700000000001</v>
      </c>
      <c r="D89" s="5">
        <v>0.22288129267858853</v>
      </c>
      <c r="E89" s="5">
        <v>0.26757700000000001</v>
      </c>
      <c r="F89" s="8">
        <v>0.26137118790365926</v>
      </c>
      <c r="G89" s="9">
        <f t="shared" si="3"/>
        <v>-2.3192621549463333E-2</v>
      </c>
      <c r="H89" s="31">
        <v>611716.447077889</v>
      </c>
      <c r="I89" s="31">
        <v>852925.77384182601</v>
      </c>
      <c r="J89" s="31">
        <v>15487.048534269095</v>
      </c>
      <c r="K89" s="31">
        <v>21593.833088381001</v>
      </c>
      <c r="L89" s="34">
        <f t="shared" si="4"/>
        <v>874519.606930207</v>
      </c>
      <c r="M89" s="34">
        <v>39897.261543707456</v>
      </c>
      <c r="N89" s="31">
        <v>55629.373444005978</v>
      </c>
      <c r="O89" s="36">
        <f t="shared" si="5"/>
        <v>930148.98037421296</v>
      </c>
    </row>
    <row r="90" spans="1:15" ht="16.5" x14ac:dyDescent="0.3">
      <c r="A90" s="3" t="s">
        <v>116</v>
      </c>
      <c r="B90" s="5">
        <v>2.4079E-2</v>
      </c>
      <c r="C90" s="5">
        <v>0.198463</v>
      </c>
      <c r="D90" s="5">
        <v>0.18815823755180575</v>
      </c>
      <c r="E90" s="5">
        <v>0.22254199999999999</v>
      </c>
      <c r="F90" s="8">
        <v>0.21223715247306071</v>
      </c>
      <c r="G90" s="9">
        <f t="shared" si="3"/>
        <v>-4.6305180716176175E-2</v>
      </c>
      <c r="H90" s="31">
        <v>1015764.676564347</v>
      </c>
      <c r="I90" s="31">
        <v>1416296.5160384576</v>
      </c>
      <c r="J90" s="31">
        <v>25716.485016047256</v>
      </c>
      <c r="K90" s="31">
        <v>35856.895768589609</v>
      </c>
      <c r="L90" s="34">
        <f t="shared" si="4"/>
        <v>1452153.4118070472</v>
      </c>
      <c r="M90" s="34">
        <v>66250.02345667989</v>
      </c>
      <c r="N90" s="31">
        <v>92373.44000435702</v>
      </c>
      <c r="O90" s="36">
        <f t="shared" si="5"/>
        <v>1544526.8518114043</v>
      </c>
    </row>
    <row r="91" spans="1:15" ht="16.5" x14ac:dyDescent="0.3">
      <c r="A91" s="3" t="s">
        <v>149</v>
      </c>
      <c r="B91" s="5">
        <v>0.39266699999999999</v>
      </c>
      <c r="C91" s="5">
        <v>0.37799199999999999</v>
      </c>
      <c r="D91" s="5">
        <v>0.34353099536796367</v>
      </c>
      <c r="E91" s="5">
        <v>0.77065899999999998</v>
      </c>
      <c r="F91" s="8">
        <v>0.73619770025103581</v>
      </c>
      <c r="G91" s="9">
        <f t="shared" si="3"/>
        <v>-4.4716664243153126E-2</v>
      </c>
      <c r="H91" s="31">
        <v>3396903.3410716057</v>
      </c>
      <c r="I91" s="31">
        <v>4736355.2585344715</v>
      </c>
      <c r="J91" s="31">
        <v>86000.641572905704</v>
      </c>
      <c r="K91" s="31">
        <v>119912.03459521219</v>
      </c>
      <c r="L91" s="34">
        <f t="shared" si="4"/>
        <v>4856267.2931296835</v>
      </c>
      <c r="M91" s="34">
        <v>221552.22682801448</v>
      </c>
      <c r="N91" s="31">
        <v>308913.72206247551</v>
      </c>
      <c r="O91" s="36">
        <f t="shared" si="5"/>
        <v>5165181.0151921585</v>
      </c>
    </row>
    <row r="92" spans="1:15" ht="16.5" x14ac:dyDescent="0.3">
      <c r="A92" s="3" t="s">
        <v>150</v>
      </c>
      <c r="B92" s="5">
        <v>7.5519999999999997E-3</v>
      </c>
      <c r="C92" s="5">
        <v>0.25506600000000001</v>
      </c>
      <c r="D92" s="5">
        <v>0.24873218306023476</v>
      </c>
      <c r="E92" s="5">
        <v>0.26261800000000002</v>
      </c>
      <c r="F92" s="8">
        <v>0.25628408032455596</v>
      </c>
      <c r="G92" s="9">
        <f t="shared" si="3"/>
        <v>-2.4118376026944333E-2</v>
      </c>
      <c r="H92" s="31">
        <v>624344.20826631039</v>
      </c>
      <c r="I92" s="31">
        <v>870532.85803087126</v>
      </c>
      <c r="J92" s="31">
        <v>15806.750172729953</v>
      </c>
      <c r="K92" s="31">
        <v>22039.598064433714</v>
      </c>
      <c r="L92" s="34">
        <f t="shared" si="4"/>
        <v>892572.45609530492</v>
      </c>
      <c r="M92" s="34">
        <v>40720.867142759962</v>
      </c>
      <c r="N92" s="31">
        <v>56777.73956407349</v>
      </c>
      <c r="O92" s="36">
        <f t="shared" si="5"/>
        <v>949350.19565937843</v>
      </c>
    </row>
    <row r="93" spans="1:15" ht="16.5" x14ac:dyDescent="0.3">
      <c r="A93" s="3" t="s">
        <v>182</v>
      </c>
      <c r="B93" s="5">
        <v>0.42608299999999999</v>
      </c>
      <c r="C93" s="5">
        <v>0.22569099999999997</v>
      </c>
      <c r="D93" s="5">
        <v>0.19284780034172083</v>
      </c>
      <c r="E93" s="5">
        <v>0.65177399999999996</v>
      </c>
      <c r="F93" s="8">
        <v>0.61893055223325344</v>
      </c>
      <c r="G93" s="9">
        <f t="shared" si="3"/>
        <v>-5.0390852913351103E-2</v>
      </c>
      <c r="H93" s="31">
        <v>3237429.1818324625</v>
      </c>
      <c r="I93" s="31">
        <v>4513997.9534030277</v>
      </c>
      <c r="J93" s="31">
        <v>81963.176083958242</v>
      </c>
      <c r="K93" s="31">
        <v>114282.53355274355</v>
      </c>
      <c r="L93" s="34">
        <f t="shared" si="4"/>
        <v>4628280.4869557712</v>
      </c>
      <c r="M93" s="34">
        <v>211151.03151763696</v>
      </c>
      <c r="N93" s="31">
        <v>294411.17337122851</v>
      </c>
      <c r="O93" s="36">
        <f t="shared" si="5"/>
        <v>4922691.6603269996</v>
      </c>
    </row>
    <row r="94" spans="1:15" ht="16.5" x14ac:dyDescent="0.3">
      <c r="A94" s="3" t="s">
        <v>171</v>
      </c>
      <c r="B94" s="5">
        <v>0.17014099999999999</v>
      </c>
      <c r="C94" s="5">
        <v>0.30758000000000002</v>
      </c>
      <c r="D94" s="5">
        <v>0.29079494524531546</v>
      </c>
      <c r="E94" s="5">
        <v>0.47772100000000001</v>
      </c>
      <c r="F94" s="8">
        <v>0.46093576047165274</v>
      </c>
      <c r="G94" s="9">
        <f t="shared" si="3"/>
        <v>-3.5136072159999809E-2</v>
      </c>
      <c r="H94" s="31">
        <v>1654546.8873745576</v>
      </c>
      <c r="I94" s="31">
        <v>2306960.5059872488</v>
      </c>
      <c r="J94" s="31">
        <v>41888.767368275439</v>
      </c>
      <c r="K94" s="31">
        <v>58406.161046569607</v>
      </c>
      <c r="L94" s="34">
        <f t="shared" si="4"/>
        <v>2365366.6670338186</v>
      </c>
      <c r="M94" s="34">
        <v>107912.56343889702</v>
      </c>
      <c r="N94" s="31">
        <v>150464.16868150167</v>
      </c>
      <c r="O94" s="36">
        <f t="shared" si="5"/>
        <v>2515830.8357153204</v>
      </c>
    </row>
    <row r="95" spans="1:15" ht="16.5" x14ac:dyDescent="0.3">
      <c r="A95" s="3" t="s">
        <v>127</v>
      </c>
      <c r="B95" s="5">
        <v>9.7490000000000007E-3</v>
      </c>
      <c r="C95" s="5">
        <v>0.16849999999999998</v>
      </c>
      <c r="D95" s="5">
        <v>0.16153695757506886</v>
      </c>
      <c r="E95" s="5">
        <v>0.17824899999999999</v>
      </c>
      <c r="F95" s="8">
        <v>0.17128588891230981</v>
      </c>
      <c r="G95" s="9">
        <f t="shared" si="3"/>
        <v>-3.906395596996437E-2</v>
      </c>
      <c r="H95" s="31">
        <v>686364.57389389351</v>
      </c>
      <c r="I95" s="31">
        <v>957008.82021817507</v>
      </c>
      <c r="J95" s="31">
        <v>17376.94240342069</v>
      </c>
      <c r="K95" s="31">
        <v>24228.941558204111</v>
      </c>
      <c r="L95" s="34">
        <f t="shared" si="4"/>
        <v>981237.76177637919</v>
      </c>
      <c r="M95" s="34">
        <v>44765.948422330199</v>
      </c>
      <c r="N95" s="31">
        <v>62417.859422075649</v>
      </c>
      <c r="O95" s="36">
        <f t="shared" si="5"/>
        <v>1043655.6211984549</v>
      </c>
    </row>
    <row r="96" spans="1:15" ht="16.5" x14ac:dyDescent="0.3">
      <c r="A96" s="3" t="s">
        <v>183</v>
      </c>
      <c r="B96" s="5">
        <v>6.4340999999999995E-2</v>
      </c>
      <c r="C96" s="5">
        <v>0.24392600000000003</v>
      </c>
      <c r="D96" s="5">
        <v>0.22715468989095472</v>
      </c>
      <c r="E96" s="5">
        <v>0.30826700000000001</v>
      </c>
      <c r="F96" s="8">
        <v>0.29149557304017132</v>
      </c>
      <c r="G96" s="9">
        <f t="shared" si="3"/>
        <v>-5.4405521706276327E-2</v>
      </c>
      <c r="H96" s="31">
        <v>1653185.3612425886</v>
      </c>
      <c r="I96" s="31">
        <v>2305062.1088863327</v>
      </c>
      <c r="J96" s="31">
        <v>41854.297114308458</v>
      </c>
      <c r="K96" s="31">
        <v>58358.098634352711</v>
      </c>
      <c r="L96" s="34">
        <f t="shared" si="4"/>
        <v>2363420.2075206856</v>
      </c>
      <c r="M96" s="34">
        <v>107823.76222316222</v>
      </c>
      <c r="N96" s="31">
        <v>150340.35176271436</v>
      </c>
      <c r="O96" s="36">
        <f t="shared" si="5"/>
        <v>2513760.5592834</v>
      </c>
    </row>
    <row r="97" spans="1:15" ht="16.5" x14ac:dyDescent="0.3">
      <c r="A97" s="3" t="s">
        <v>172</v>
      </c>
      <c r="B97" s="5">
        <v>1.838489</v>
      </c>
      <c r="C97" s="5">
        <v>0.22535099999999986</v>
      </c>
      <c r="D97" s="5">
        <v>0.1859443628601192</v>
      </c>
      <c r="E97" s="5">
        <v>2.0638399999999999</v>
      </c>
      <c r="F97" s="8">
        <v>2.0244325513331138</v>
      </c>
      <c r="G97" s="9">
        <f t="shared" si="3"/>
        <v>-1.9094236310414625E-2</v>
      </c>
      <c r="H97" s="31">
        <v>3884452.8504377306</v>
      </c>
      <c r="I97" s="31">
        <v>5416153.1363727236</v>
      </c>
      <c r="J97" s="31">
        <v>98344.110430872999</v>
      </c>
      <c r="K97" s="31">
        <v>137122.72555810158</v>
      </c>
      <c r="L97" s="34">
        <f t="shared" si="4"/>
        <v>5553275.8619308248</v>
      </c>
      <c r="M97" s="34">
        <v>253351.09439746663</v>
      </c>
      <c r="N97" s="31">
        <v>353251.37860012177</v>
      </c>
      <c r="O97" s="36">
        <f t="shared" si="5"/>
        <v>5906527.2405309463</v>
      </c>
    </row>
    <row r="98" spans="1:15" ht="16.5" x14ac:dyDescent="0.3">
      <c r="A98" s="3" t="s">
        <v>190</v>
      </c>
      <c r="B98" s="13">
        <f t="shared" ref="B98:D98" si="6">SUM(B6:B97)</f>
        <v>75.000000000000028</v>
      </c>
      <c r="C98" s="13">
        <f t="shared" si="6"/>
        <v>24.999999999999989</v>
      </c>
      <c r="D98" s="13">
        <f t="shared" si="6"/>
        <v>25.000040086640823</v>
      </c>
      <c r="E98" s="13">
        <f>SUM(E6:E97)</f>
        <v>99.999999999999972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7.0407986640930176E-7</v>
      </c>
      <c r="I99" s="34">
        <f t="shared" ref="I99:K99" si="7">SUM(I6:I97)</f>
        <v>1.0682269930839539E-6</v>
      </c>
      <c r="J99" s="34">
        <f t="shared" si="7"/>
        <v>1.6181729733943939E-8</v>
      </c>
      <c r="K99" s="34">
        <f t="shared" si="7"/>
        <v>2.3923348635435104E-8</v>
      </c>
    </row>
  </sheetData>
  <pageMargins left="0.511811024" right="0.511811024" top="0.78740157499999996" bottom="0.78740157499999996" header="0.31496062000000002" footer="0.3149606200000000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00B050"/>
  </sheetPr>
  <dimension ref="A2:O100"/>
  <sheetViews>
    <sheetView topLeftCell="F1" zoomScale="80" zoomScaleNormal="80" workbookViewId="0">
      <selection activeCell="O7" sqref="O7:O99"/>
    </sheetView>
  </sheetViews>
  <sheetFormatPr defaultRowHeight="15" x14ac:dyDescent="0.25"/>
  <cols>
    <col min="1" max="1" width="38.42578125" customWidth="1"/>
    <col min="2" max="7" width="17.85546875" customWidth="1"/>
    <col min="8" max="16" width="27.7109375" customWidth="1"/>
  </cols>
  <sheetData>
    <row r="2" spans="1:15" ht="75" x14ac:dyDescent="0.25">
      <c r="A2" s="25" t="s">
        <v>262</v>
      </c>
      <c r="B2" s="25" t="s">
        <v>266</v>
      </c>
      <c r="C2" s="25" t="s">
        <v>263</v>
      </c>
      <c r="D2" s="25" t="s">
        <v>267</v>
      </c>
      <c r="E2" s="39" t="s">
        <v>307</v>
      </c>
      <c r="F2" s="39" t="s">
        <v>308</v>
      </c>
    </row>
    <row r="3" spans="1:15" x14ac:dyDescent="0.25">
      <c r="A3" s="29">
        <v>257594800.08910418</v>
      </c>
      <c r="B3" s="30">
        <v>344340614.62557137</v>
      </c>
      <c r="C3" s="30">
        <v>6471169.6279697195</v>
      </c>
      <c r="D3" s="30">
        <v>8650355.2333767638</v>
      </c>
      <c r="E3" s="31">
        <v>17859209.509109527</v>
      </c>
      <c r="F3" s="31">
        <v>23873351.391279671</v>
      </c>
    </row>
    <row r="6" spans="1:15" ht="66" x14ac:dyDescent="0.3">
      <c r="A6" s="1" t="s">
        <v>0</v>
      </c>
      <c r="B6" s="10" t="s">
        <v>94</v>
      </c>
      <c r="C6" s="1" t="s">
        <v>219</v>
      </c>
      <c r="D6" s="1" t="s">
        <v>218</v>
      </c>
      <c r="E6" s="1" t="s">
        <v>238</v>
      </c>
      <c r="F6" s="7" t="s">
        <v>239</v>
      </c>
      <c r="G6" s="1" t="s">
        <v>98</v>
      </c>
      <c r="H6" s="25" t="s">
        <v>265</v>
      </c>
      <c r="I6" s="25" t="s">
        <v>270</v>
      </c>
      <c r="J6" s="25" t="s">
        <v>268</v>
      </c>
      <c r="K6" s="25" t="s">
        <v>269</v>
      </c>
      <c r="L6" s="35" t="s">
        <v>301</v>
      </c>
      <c r="M6" s="35" t="s">
        <v>312</v>
      </c>
      <c r="N6" s="35" t="s">
        <v>309</v>
      </c>
      <c r="O6" s="40" t="s">
        <v>310</v>
      </c>
    </row>
    <row r="7" spans="1:15" ht="16.5" x14ac:dyDescent="0.3">
      <c r="A7" s="3" t="s">
        <v>187</v>
      </c>
      <c r="B7" s="5">
        <v>4.076282</v>
      </c>
      <c r="C7" s="5">
        <v>0.23962400000000006</v>
      </c>
      <c r="D7" s="5">
        <v>0.22384522626457992</v>
      </c>
      <c r="E7" s="5">
        <v>4.315906</v>
      </c>
      <c r="F7" s="8">
        <v>4.3001255024887133</v>
      </c>
      <c r="G7" s="9">
        <f t="shared" ref="G7:G70" si="0">(F7/E7)-1</f>
        <v>-3.656358018753636E-3</v>
      </c>
      <c r="H7" s="31">
        <v>1475174.5346241593</v>
      </c>
      <c r="I7" s="31">
        <v>1971943.9435763683</v>
      </c>
      <c r="J7" s="31">
        <v>37058.607709132135</v>
      </c>
      <c r="K7" s="31">
        <v>49538.203998358804</v>
      </c>
      <c r="L7" s="34">
        <f>SUM(I7,K7)</f>
        <v>2021482.147574727</v>
      </c>
      <c r="M7" s="34">
        <v>102274.77832333371</v>
      </c>
      <c r="N7" s="31">
        <v>136716.11389814087</v>
      </c>
      <c r="O7" s="36">
        <f>L7+N7</f>
        <v>2158198.2614728678</v>
      </c>
    </row>
    <row r="8" spans="1:15" ht="16.5" x14ac:dyDescent="0.3">
      <c r="A8" s="3" t="s">
        <v>128</v>
      </c>
      <c r="B8" s="5">
        <v>1.2231000000000001E-2</v>
      </c>
      <c r="C8" s="5">
        <v>0.16386600000000001</v>
      </c>
      <c r="D8" s="5">
        <v>0.15695353957848432</v>
      </c>
      <c r="E8" s="5">
        <v>0.176097</v>
      </c>
      <c r="F8" s="8">
        <v>0.16918447175811274</v>
      </c>
      <c r="G8" s="9">
        <f t="shared" si="0"/>
        <v>-3.9254094288302843E-2</v>
      </c>
      <c r="H8" s="31">
        <v>646189.10937436856</v>
      </c>
      <c r="I8" s="31">
        <v>863795.21251730586</v>
      </c>
      <c r="J8" s="31">
        <v>16233.244370855973</v>
      </c>
      <c r="K8" s="31">
        <v>21699.837660131714</v>
      </c>
      <c r="L8" s="34">
        <f t="shared" ref="L8:L71" si="1">SUM(I8,K8)</f>
        <v>885495.0501774376</v>
      </c>
      <c r="M8" s="34">
        <v>44800.69738531136</v>
      </c>
      <c r="N8" s="31">
        <v>59887.46538352529</v>
      </c>
      <c r="O8" s="36">
        <f t="shared" ref="O8:O71" si="2">L8+N8</f>
        <v>945382.51556096284</v>
      </c>
    </row>
    <row r="9" spans="1:15" ht="16.5" x14ac:dyDescent="0.3">
      <c r="A9" s="3" t="s">
        <v>153</v>
      </c>
      <c r="B9" s="5">
        <v>0.157587</v>
      </c>
      <c r="C9" s="5">
        <v>0.32301199999999997</v>
      </c>
      <c r="D9" s="5">
        <v>0.29222883430157592</v>
      </c>
      <c r="E9" s="5">
        <v>0.480599</v>
      </c>
      <c r="F9" s="8">
        <v>0.4498156539855902</v>
      </c>
      <c r="G9" s="9">
        <f t="shared" si="0"/>
        <v>-6.40520392560322E-2</v>
      </c>
      <c r="H9" s="31">
        <v>2877653.7684254944</v>
      </c>
      <c r="I9" s="31">
        <v>3846712.2277175952</v>
      </c>
      <c r="J9" s="31">
        <v>72290.999894432025</v>
      </c>
      <c r="K9" s="31">
        <v>96635.20896747621</v>
      </c>
      <c r="L9" s="34">
        <f t="shared" si="1"/>
        <v>3943347.4366850713</v>
      </c>
      <c r="M9" s="34">
        <v>199509.54571758537</v>
      </c>
      <c r="N9" s="31">
        <v>266694.97820723959</v>
      </c>
      <c r="O9" s="36">
        <f t="shared" si="2"/>
        <v>4210042.4148923112</v>
      </c>
    </row>
    <row r="10" spans="1:15" ht="16.5" x14ac:dyDescent="0.3">
      <c r="A10" s="3" t="s">
        <v>186</v>
      </c>
      <c r="B10" s="5">
        <v>5.7027000000000001E-2</v>
      </c>
      <c r="C10" s="5">
        <v>0.182036</v>
      </c>
      <c r="D10" s="5">
        <v>0.17601506439676368</v>
      </c>
      <c r="E10" s="5">
        <v>0.239063</v>
      </c>
      <c r="F10" s="8">
        <v>0.23304197097806573</v>
      </c>
      <c r="G10" s="9">
        <f t="shared" si="0"/>
        <v>-2.5185951075382906E-2</v>
      </c>
      <c r="H10" s="31">
        <v>562850.99243785441</v>
      </c>
      <c r="I10" s="31">
        <v>752392.73701030563</v>
      </c>
      <c r="J10" s="31">
        <v>14139.66526527924</v>
      </c>
      <c r="K10" s="31">
        <v>18901.239568352765</v>
      </c>
      <c r="L10" s="34">
        <f t="shared" si="1"/>
        <v>771293.97657865845</v>
      </c>
      <c r="M10" s="34">
        <v>39022.81332107936</v>
      </c>
      <c r="N10" s="31">
        <v>52163.86168801305</v>
      </c>
      <c r="O10" s="36">
        <f t="shared" si="2"/>
        <v>823457.83826667152</v>
      </c>
    </row>
    <row r="11" spans="1:15" ht="16.5" x14ac:dyDescent="0.3">
      <c r="A11" s="3" t="s">
        <v>164</v>
      </c>
      <c r="B11" s="5">
        <v>0.20083999999999999</v>
      </c>
      <c r="C11" s="5">
        <v>0.17516299999999999</v>
      </c>
      <c r="D11" s="5">
        <v>0.16723673106633402</v>
      </c>
      <c r="E11" s="5">
        <v>0.37600299999999998</v>
      </c>
      <c r="F11" s="8">
        <v>0.3680765835167959</v>
      </c>
      <c r="G11" s="9">
        <f t="shared" si="0"/>
        <v>-2.1080726704850949E-2</v>
      </c>
      <c r="H11" s="31">
        <v>740968.25771716982</v>
      </c>
      <c r="I11" s="31">
        <v>990491.52076094749</v>
      </c>
      <c r="J11" s="31">
        <v>18614.239429407869</v>
      </c>
      <c r="K11" s="31">
        <v>24882.639881289157</v>
      </c>
      <c r="L11" s="34">
        <f t="shared" si="1"/>
        <v>1015374.1606422367</v>
      </c>
      <c r="M11" s="34">
        <v>51371.795352986548</v>
      </c>
      <c r="N11" s="31">
        <v>68671.400122003834</v>
      </c>
      <c r="O11" s="36">
        <f t="shared" si="2"/>
        <v>1084045.5607642406</v>
      </c>
    </row>
    <row r="12" spans="1:15" ht="16.5" x14ac:dyDescent="0.3">
      <c r="A12" s="3" t="s">
        <v>161</v>
      </c>
      <c r="B12" s="5">
        <v>3.9E-2</v>
      </c>
      <c r="C12" s="5">
        <v>0.203543</v>
      </c>
      <c r="D12" s="5">
        <v>0.19520193777960521</v>
      </c>
      <c r="E12" s="5">
        <v>0.24254300000000001</v>
      </c>
      <c r="F12" s="8">
        <v>0.23420184389595319</v>
      </c>
      <c r="G12" s="9">
        <f t="shared" si="0"/>
        <v>-3.439042192125441E-2</v>
      </c>
      <c r="H12" s="31">
        <v>779738.47562249377</v>
      </c>
      <c r="I12" s="31">
        <v>1042317.7247762019</v>
      </c>
      <c r="J12" s="31">
        <v>19588.205738090561</v>
      </c>
      <c r="K12" s="31">
        <v>26184.592239179874</v>
      </c>
      <c r="L12" s="34">
        <f t="shared" si="1"/>
        <v>1068502.3170153818</v>
      </c>
      <c r="M12" s="34">
        <v>54059.758945595473</v>
      </c>
      <c r="N12" s="31">
        <v>72264.543443413859</v>
      </c>
      <c r="O12" s="36">
        <f t="shared" si="2"/>
        <v>1140766.8604587957</v>
      </c>
    </row>
    <row r="13" spans="1:15" ht="16.5" x14ac:dyDescent="0.3">
      <c r="A13" s="3" t="s">
        <v>165</v>
      </c>
      <c r="B13" s="5">
        <v>0.13209499999999999</v>
      </c>
      <c r="C13" s="5">
        <v>0.22922000000000001</v>
      </c>
      <c r="D13" s="5">
        <v>0.21195046927022426</v>
      </c>
      <c r="E13" s="5">
        <v>0.361315</v>
      </c>
      <c r="F13" s="8">
        <v>0.34404533135400794</v>
      </c>
      <c r="G13" s="9">
        <f t="shared" si="0"/>
        <v>-4.779671103051919E-2</v>
      </c>
      <c r="H13" s="31">
        <v>1614383.5382721424</v>
      </c>
      <c r="I13" s="31">
        <v>2158031.9929507291</v>
      </c>
      <c r="J13" s="31">
        <v>40555.747698118561</v>
      </c>
      <c r="K13" s="31">
        <v>54213.016272607761</v>
      </c>
      <c r="L13" s="34">
        <f t="shared" si="1"/>
        <v>2212245.0092233368</v>
      </c>
      <c r="M13" s="34">
        <v>111926.22610427951</v>
      </c>
      <c r="N13" s="31">
        <v>149617.71540472368</v>
      </c>
      <c r="O13" s="36">
        <f t="shared" si="2"/>
        <v>2361862.7246280606</v>
      </c>
    </row>
    <row r="14" spans="1:15" ht="16.5" x14ac:dyDescent="0.3">
      <c r="A14" s="3" t="s">
        <v>166</v>
      </c>
      <c r="B14" s="5">
        <v>0.39067400000000002</v>
      </c>
      <c r="C14" s="5">
        <v>0.25244399999999995</v>
      </c>
      <c r="D14" s="5">
        <v>0.22322097838503668</v>
      </c>
      <c r="E14" s="5">
        <v>0.64311799999999997</v>
      </c>
      <c r="F14" s="8">
        <v>0.61389473229526015</v>
      </c>
      <c r="G14" s="9">
        <f t="shared" si="0"/>
        <v>-4.5439977896342243E-2</v>
      </c>
      <c r="H14" s="31">
        <v>2731816.3008298874</v>
      </c>
      <c r="I14" s="31">
        <v>3651763.5594605594</v>
      </c>
      <c r="J14" s="31">
        <v>68627.342900586547</v>
      </c>
      <c r="K14" s="31">
        <v>91737.804592070941</v>
      </c>
      <c r="L14" s="34">
        <f t="shared" si="1"/>
        <v>3743501.3640526305</v>
      </c>
      <c r="M14" s="34">
        <v>189398.54236205621</v>
      </c>
      <c r="N14" s="31">
        <v>253179.06442047138</v>
      </c>
      <c r="O14" s="36">
        <f t="shared" si="2"/>
        <v>3996680.4284731019</v>
      </c>
    </row>
    <row r="15" spans="1:15" ht="16.5" x14ac:dyDescent="0.3">
      <c r="A15" s="3" t="s">
        <v>111</v>
      </c>
      <c r="B15" s="5">
        <v>1.106705</v>
      </c>
      <c r="C15" s="5">
        <v>0.39502499999999996</v>
      </c>
      <c r="D15" s="5">
        <v>0.25996178202692038</v>
      </c>
      <c r="E15" s="5">
        <v>1.50173</v>
      </c>
      <c r="F15" s="8">
        <v>1.3666662341763356</v>
      </c>
      <c r="G15" s="9">
        <f t="shared" si="0"/>
        <v>-8.9938781154844327E-2</v>
      </c>
      <c r="H15" s="31">
        <v>12625877.46368669</v>
      </c>
      <c r="I15" s="31">
        <v>16877679.225392569</v>
      </c>
      <c r="J15" s="31">
        <v>317181.07174995216</v>
      </c>
      <c r="K15" s="31">
        <v>423992.74036663963</v>
      </c>
      <c r="L15" s="34">
        <f t="shared" si="1"/>
        <v>17301671.96575921</v>
      </c>
      <c r="M15" s="34">
        <v>875360.0258325357</v>
      </c>
      <c r="N15" s="31">
        <v>1170140.1162196093</v>
      </c>
      <c r="O15" s="36">
        <f t="shared" si="2"/>
        <v>18471812.08197882</v>
      </c>
    </row>
    <row r="16" spans="1:15" ht="16.5" x14ac:dyDescent="0.3">
      <c r="A16" s="3" t="s">
        <v>139</v>
      </c>
      <c r="B16" s="5">
        <v>6.3333E-2</v>
      </c>
      <c r="C16" s="5">
        <v>0.218996</v>
      </c>
      <c r="D16" s="5">
        <v>0.21109646363580692</v>
      </c>
      <c r="E16" s="5">
        <v>0.282329</v>
      </c>
      <c r="F16" s="8">
        <v>0.2744293536262975</v>
      </c>
      <c r="G16" s="9">
        <f t="shared" si="0"/>
        <v>-2.7980286735342474E-2</v>
      </c>
      <c r="H16" s="31">
        <v>738465.76476360485</v>
      </c>
      <c r="I16" s="31">
        <v>987146.30586752319</v>
      </c>
      <c r="J16" s="31">
        <v>18551.373034629039</v>
      </c>
      <c r="K16" s="31">
        <v>24798.603041221158</v>
      </c>
      <c r="L16" s="34">
        <f t="shared" si="1"/>
        <v>1011944.9089087443</v>
      </c>
      <c r="M16" s="34">
        <v>51198.295942527009</v>
      </c>
      <c r="N16" s="31">
        <v>68439.474269408413</v>
      </c>
      <c r="O16" s="36">
        <f t="shared" si="2"/>
        <v>1080384.3831781528</v>
      </c>
    </row>
    <row r="17" spans="1:15" ht="16.5" x14ac:dyDescent="0.3">
      <c r="A17" s="3" t="s">
        <v>117</v>
      </c>
      <c r="B17" s="5">
        <v>5.2586000000000001E-2</v>
      </c>
      <c r="C17" s="5">
        <v>0.23757799999999998</v>
      </c>
      <c r="D17" s="5">
        <v>0.21514228965314949</v>
      </c>
      <c r="E17" s="5">
        <v>0.29016399999999998</v>
      </c>
      <c r="F17" s="8">
        <v>0.26772818232991458</v>
      </c>
      <c r="G17" s="9">
        <f t="shared" si="0"/>
        <v>-7.732116206726336E-2</v>
      </c>
      <c r="H17" s="31">
        <v>2097319.6102790944</v>
      </c>
      <c r="I17" s="31">
        <v>2803598.2225571126</v>
      </c>
      <c r="J17" s="31">
        <v>52687.829713521642</v>
      </c>
      <c r="K17" s="31">
        <v>70430.612964880595</v>
      </c>
      <c r="L17" s="34">
        <f t="shared" si="1"/>
        <v>2874028.8355219932</v>
      </c>
      <c r="M17" s="34">
        <v>145408.48772794241</v>
      </c>
      <c r="N17" s="31">
        <v>194375.22814394895</v>
      </c>
      <c r="O17" s="36">
        <f t="shared" si="2"/>
        <v>3068404.0636659423</v>
      </c>
    </row>
    <row r="18" spans="1:15" ht="16.5" x14ac:dyDescent="0.3">
      <c r="A18" s="3" t="s">
        <v>154</v>
      </c>
      <c r="B18" s="5">
        <v>1.0296879999999999</v>
      </c>
      <c r="C18" s="5">
        <v>0.26434700000000011</v>
      </c>
      <c r="D18" s="5">
        <v>0.2165790709657274</v>
      </c>
      <c r="E18" s="5">
        <v>1.294035</v>
      </c>
      <c r="F18" s="8">
        <v>1.2462665713793226</v>
      </c>
      <c r="G18" s="9">
        <f t="shared" si="0"/>
        <v>-3.6914325053555297E-2</v>
      </c>
      <c r="H18" s="31">
        <v>4465433.957949549</v>
      </c>
      <c r="I18" s="31">
        <v>5969182.1151605798</v>
      </c>
      <c r="J18" s="31">
        <v>112178.43137513706</v>
      </c>
      <c r="K18" s="31">
        <v>149954.85155013058</v>
      </c>
      <c r="L18" s="34">
        <f t="shared" si="1"/>
        <v>6119136.96671071</v>
      </c>
      <c r="M18" s="34">
        <v>309591.34492050111</v>
      </c>
      <c r="N18" s="31">
        <v>413847.15046967997</v>
      </c>
      <c r="O18" s="36">
        <f t="shared" si="2"/>
        <v>6532984.1171803903</v>
      </c>
    </row>
    <row r="19" spans="1:15" ht="16.5" x14ac:dyDescent="0.3">
      <c r="A19" s="3" t="s">
        <v>155</v>
      </c>
      <c r="B19" s="5">
        <v>8.0280000000000004E-2</v>
      </c>
      <c r="C19" s="5">
        <v>0.38614699999999996</v>
      </c>
      <c r="D19" s="5">
        <v>0.36800615456892316</v>
      </c>
      <c r="E19" s="5">
        <v>0.46642699999999998</v>
      </c>
      <c r="F19" s="8">
        <v>0.44828597486613442</v>
      </c>
      <c r="G19" s="9">
        <f t="shared" si="0"/>
        <v>-3.8893599928532363E-2</v>
      </c>
      <c r="H19" s="31">
        <v>1695838.6952195913</v>
      </c>
      <c r="I19" s="31">
        <v>2266917.4160959357</v>
      </c>
      <c r="J19" s="31">
        <v>42602.024010751629</v>
      </c>
      <c r="K19" s="31">
        <v>56948.382215328988</v>
      </c>
      <c r="L19" s="34">
        <f t="shared" si="1"/>
        <v>2323865.7983112647</v>
      </c>
      <c r="M19" s="34">
        <v>117573.56336814724</v>
      </c>
      <c r="N19" s="31">
        <v>157166.81027684631</v>
      </c>
      <c r="O19" s="36">
        <f t="shared" si="2"/>
        <v>2481032.6085881111</v>
      </c>
    </row>
    <row r="20" spans="1:15" ht="16.5" x14ac:dyDescent="0.3">
      <c r="A20" s="3" t="s">
        <v>118</v>
      </c>
      <c r="B20" s="5">
        <v>1.7388000000000001E-2</v>
      </c>
      <c r="C20" s="5">
        <v>0.21935900000000003</v>
      </c>
      <c r="D20" s="5">
        <v>0.20802218408965392</v>
      </c>
      <c r="E20" s="5">
        <v>0.23674700000000001</v>
      </c>
      <c r="F20" s="8">
        <v>0.22541009373031917</v>
      </c>
      <c r="G20" s="9">
        <f t="shared" si="0"/>
        <v>-4.7886166539304997E-2</v>
      </c>
      <c r="H20" s="31">
        <v>1059783.7880899087</v>
      </c>
      <c r="I20" s="31">
        <v>1416669.1285494284</v>
      </c>
      <c r="J20" s="31">
        <v>26623.366074664053</v>
      </c>
      <c r="K20" s="31">
        <v>35588.863728539123</v>
      </c>
      <c r="L20" s="34">
        <f t="shared" si="1"/>
        <v>1452257.9922779675</v>
      </c>
      <c r="M20" s="34">
        <v>73475.476598551031</v>
      </c>
      <c r="N20" s="31">
        <v>98218.561722131679</v>
      </c>
      <c r="O20" s="36">
        <f t="shared" si="2"/>
        <v>1550476.5540000992</v>
      </c>
    </row>
    <row r="21" spans="1:15" ht="16.5" x14ac:dyDescent="0.3">
      <c r="A21" s="3" t="s">
        <v>130</v>
      </c>
      <c r="B21" s="5">
        <v>2.432061</v>
      </c>
      <c r="C21" s="5">
        <v>0.87128400000000017</v>
      </c>
      <c r="D21" s="5">
        <v>0.77631662963256032</v>
      </c>
      <c r="E21" s="5">
        <v>3.3033450000000002</v>
      </c>
      <c r="F21" s="8">
        <v>3.2083763435022581</v>
      </c>
      <c r="G21" s="9">
        <f t="shared" si="0"/>
        <v>-2.8749239482325328E-2</v>
      </c>
      <c r="H21" s="31">
        <v>8877752.0197156668</v>
      </c>
      <c r="I21" s="31">
        <v>11867361.398230357</v>
      </c>
      <c r="J21" s="31">
        <v>223022.51138128061</v>
      </c>
      <c r="K21" s="31">
        <v>298126.00494188699</v>
      </c>
      <c r="L21" s="34">
        <f t="shared" si="1"/>
        <v>12165487.403172243</v>
      </c>
      <c r="M21" s="34">
        <v>615500.13135039806</v>
      </c>
      <c r="N21" s="31">
        <v>822771.6299319847</v>
      </c>
      <c r="O21" s="36">
        <f t="shared" si="2"/>
        <v>12988259.033104228</v>
      </c>
    </row>
    <row r="22" spans="1:15" ht="16.5" x14ac:dyDescent="0.3">
      <c r="A22" s="3" t="s">
        <v>140</v>
      </c>
      <c r="B22" s="5">
        <v>7.3640999999999998E-2</v>
      </c>
      <c r="C22" s="5">
        <v>0.28518699999999997</v>
      </c>
      <c r="D22" s="5">
        <v>0.27639469449105247</v>
      </c>
      <c r="E22" s="5">
        <v>0.35882799999999998</v>
      </c>
      <c r="F22" s="8">
        <v>0.35003555417355703</v>
      </c>
      <c r="G22" s="9">
        <f t="shared" si="0"/>
        <v>-2.450323226293083E-2</v>
      </c>
      <c r="H22" s="31">
        <v>821925.42858390883</v>
      </c>
      <c r="I22" s="31">
        <v>1098711.2595326831</v>
      </c>
      <c r="J22" s="31">
        <v>20648.005581123405</v>
      </c>
      <c r="K22" s="31">
        <v>27601.282829221989</v>
      </c>
      <c r="L22" s="34">
        <f t="shared" si="1"/>
        <v>1126312.5423619051</v>
      </c>
      <c r="M22" s="34">
        <v>56984.606928661466</v>
      </c>
      <c r="N22" s="31">
        <v>76174.342677819703</v>
      </c>
      <c r="O22" s="36">
        <f t="shared" si="2"/>
        <v>1202486.8850397249</v>
      </c>
    </row>
    <row r="23" spans="1:15" ht="16.5" x14ac:dyDescent="0.3">
      <c r="A23" s="3" t="s">
        <v>138</v>
      </c>
      <c r="B23" s="5">
        <v>0.15612100000000001</v>
      </c>
      <c r="C23" s="5">
        <v>0.22872599999999998</v>
      </c>
      <c r="D23" s="5">
        <v>0.22395731173870764</v>
      </c>
      <c r="E23" s="5">
        <v>0.38484699999999999</v>
      </c>
      <c r="F23" s="8">
        <v>0.38007815937814093</v>
      </c>
      <c r="G23" s="9">
        <f t="shared" si="0"/>
        <v>-1.239152344141714E-2</v>
      </c>
      <c r="H23" s="31">
        <v>445795.33946990222</v>
      </c>
      <c r="I23" s="31">
        <v>595918.24500021967</v>
      </c>
      <c r="J23" s="31">
        <v>11199.050835149596</v>
      </c>
      <c r="K23" s="31">
        <v>14970.364488974577</v>
      </c>
      <c r="L23" s="34">
        <f t="shared" si="1"/>
        <v>610888.60948919423</v>
      </c>
      <c r="M23" s="34">
        <v>30907.271276530344</v>
      </c>
      <c r="N23" s="31">
        <v>41315.386739477479</v>
      </c>
      <c r="O23" s="36">
        <f t="shared" si="2"/>
        <v>652203.99622867175</v>
      </c>
    </row>
    <row r="24" spans="1:15" ht="16.5" x14ac:dyDescent="0.3">
      <c r="A24" s="3" t="s">
        <v>136</v>
      </c>
      <c r="B24" s="5">
        <v>1.3695000000000001E-2</v>
      </c>
      <c r="C24" s="5">
        <v>0.229157</v>
      </c>
      <c r="D24" s="5">
        <v>0.22387103180913953</v>
      </c>
      <c r="E24" s="5">
        <v>0.24285200000000001</v>
      </c>
      <c r="F24" s="8">
        <v>0.23756593657693575</v>
      </c>
      <c r="G24" s="9">
        <f t="shared" si="0"/>
        <v>-2.1766604446594062E-2</v>
      </c>
      <c r="H24" s="31">
        <v>494145.77357498556</v>
      </c>
      <c r="I24" s="31">
        <v>660550.83149419609</v>
      </c>
      <c r="J24" s="31">
        <v>12413.686614178238</v>
      </c>
      <c r="K24" s="31">
        <v>16594.032476652344</v>
      </c>
      <c r="L24" s="34">
        <f t="shared" si="1"/>
        <v>677144.86397084838</v>
      </c>
      <c r="M24" s="34">
        <v>34259.437283920357</v>
      </c>
      <c r="N24" s="31">
        <v>45796.404612945218</v>
      </c>
      <c r="O24" s="36">
        <f t="shared" si="2"/>
        <v>722941.26858379366</v>
      </c>
    </row>
    <row r="25" spans="1:15" ht="16.5" x14ac:dyDescent="0.3">
      <c r="A25" s="3" t="s">
        <v>141</v>
      </c>
      <c r="B25" s="5">
        <v>6.7270999999999997E-2</v>
      </c>
      <c r="C25" s="5">
        <v>0.20986600000000002</v>
      </c>
      <c r="D25" s="5">
        <v>0.20377948580577385</v>
      </c>
      <c r="E25" s="5">
        <v>0.27713700000000002</v>
      </c>
      <c r="F25" s="8">
        <v>0.27105037715078262</v>
      </c>
      <c r="G25" s="9">
        <f t="shared" si="0"/>
        <v>-2.1962505364557572E-2</v>
      </c>
      <c r="H25" s="31">
        <v>568982.76005591825</v>
      </c>
      <c r="I25" s="31">
        <v>760589.39559819223</v>
      </c>
      <c r="J25" s="31">
        <v>14293.704509712872</v>
      </c>
      <c r="K25" s="31">
        <v>19107.151986174817</v>
      </c>
      <c r="L25" s="34">
        <f t="shared" si="1"/>
        <v>779696.5475843671</v>
      </c>
      <c r="M25" s="34">
        <v>39447.932626726339</v>
      </c>
      <c r="N25" s="31">
        <v>52732.141183348518</v>
      </c>
      <c r="O25" s="36">
        <f t="shared" si="2"/>
        <v>832428.68876771559</v>
      </c>
    </row>
    <row r="26" spans="1:15" ht="16.5" x14ac:dyDescent="0.3">
      <c r="A26" s="3" t="s">
        <v>156</v>
      </c>
      <c r="B26" s="5">
        <v>0.397401</v>
      </c>
      <c r="C26" s="5">
        <v>0.25214999999999999</v>
      </c>
      <c r="D26" s="5">
        <v>0.24069709245041448</v>
      </c>
      <c r="E26" s="5">
        <v>0.64955099999999999</v>
      </c>
      <c r="F26" s="8">
        <v>0.63809783665842645</v>
      </c>
      <c r="G26" s="9">
        <f t="shared" si="0"/>
        <v>-1.7632431235689805E-2</v>
      </c>
      <c r="H26" s="31">
        <v>1070651.5995643809</v>
      </c>
      <c r="I26" s="31">
        <v>1431196.7078385297</v>
      </c>
      <c r="J26" s="31">
        <v>26896.381878988585</v>
      </c>
      <c r="K26" s="31">
        <v>35953.818416409704</v>
      </c>
      <c r="L26" s="34">
        <f t="shared" si="1"/>
        <v>1467150.5262549394</v>
      </c>
      <c r="M26" s="34">
        <v>74228.948803583626</v>
      </c>
      <c r="N26" s="31">
        <v>99225.767931629933</v>
      </c>
      <c r="O26" s="36">
        <f t="shared" si="2"/>
        <v>1566376.2941865693</v>
      </c>
    </row>
    <row r="27" spans="1:15" ht="16.5" x14ac:dyDescent="0.3">
      <c r="A27" s="3" t="s">
        <v>185</v>
      </c>
      <c r="B27" s="5">
        <v>3.2228E-2</v>
      </c>
      <c r="C27" s="5">
        <v>0.176121</v>
      </c>
      <c r="D27" s="5">
        <v>0.1713885840018361</v>
      </c>
      <c r="E27" s="5">
        <v>0.20834900000000001</v>
      </c>
      <c r="F27" s="8">
        <v>0.20361650237882009</v>
      </c>
      <c r="G27" s="9">
        <f t="shared" si="0"/>
        <v>-2.2714280467772463E-2</v>
      </c>
      <c r="H27" s="31">
        <v>442397.96438236907</v>
      </c>
      <c r="I27" s="31">
        <v>591376.79375450301</v>
      </c>
      <c r="J27" s="31">
        <v>11113.703652389522</v>
      </c>
      <c r="K27" s="31">
        <v>14856.27638875672</v>
      </c>
      <c r="L27" s="34">
        <f t="shared" si="1"/>
        <v>606233.07014325971</v>
      </c>
      <c r="M27" s="34">
        <v>30671.729124871083</v>
      </c>
      <c r="N27" s="31">
        <v>41000.525068183946</v>
      </c>
      <c r="O27" s="36">
        <f t="shared" si="2"/>
        <v>647233.59521144361</v>
      </c>
    </row>
    <row r="28" spans="1:15" ht="16.5" x14ac:dyDescent="0.3">
      <c r="A28" s="3" t="s">
        <v>131</v>
      </c>
      <c r="B28" s="5">
        <v>1.9477000000000001E-2</v>
      </c>
      <c r="C28" s="5">
        <v>0.23630599999999999</v>
      </c>
      <c r="D28" s="5">
        <v>0.23024948100780337</v>
      </c>
      <c r="E28" s="5">
        <v>0.25578299999999998</v>
      </c>
      <c r="F28" s="8">
        <v>0.24972638090088595</v>
      </c>
      <c r="G28" s="9">
        <f t="shared" si="0"/>
        <v>-2.3678739787687308E-2</v>
      </c>
      <c r="H28" s="31">
        <v>566177.98358647525</v>
      </c>
      <c r="I28" s="31">
        <v>756840.10231649061</v>
      </c>
      <c r="J28" s="31">
        <v>14223.244297410361</v>
      </c>
      <c r="K28" s="31">
        <v>19012.964087962191</v>
      </c>
      <c r="L28" s="34">
        <f t="shared" si="1"/>
        <v>775853.06640445278</v>
      </c>
      <c r="M28" s="34">
        <v>39253.475709984777</v>
      </c>
      <c r="N28" s="31">
        <v>52472.200321942073</v>
      </c>
      <c r="O28" s="36">
        <f t="shared" si="2"/>
        <v>828325.26672639488</v>
      </c>
    </row>
    <row r="29" spans="1:15" ht="16.5" x14ac:dyDescent="0.3">
      <c r="A29" s="3" t="s">
        <v>142</v>
      </c>
      <c r="B29" s="5">
        <v>2.8274000000000001E-2</v>
      </c>
      <c r="C29" s="5">
        <v>0.18572900000000001</v>
      </c>
      <c r="D29" s="5">
        <v>0.18007154790028146</v>
      </c>
      <c r="E29" s="5">
        <v>0.214003</v>
      </c>
      <c r="F29" s="8">
        <v>0.20834546438158341</v>
      </c>
      <c r="G29" s="9">
        <f t="shared" si="0"/>
        <v>-2.6436711720941197E-2</v>
      </c>
      <c r="H29" s="31">
        <v>528871.31518181786</v>
      </c>
      <c r="I29" s="31">
        <v>706970.30244611867</v>
      </c>
      <c r="J29" s="31">
        <v>13286.044558062276</v>
      </c>
      <c r="K29" s="31">
        <v>17760.159550904707</v>
      </c>
      <c r="L29" s="34">
        <f t="shared" si="1"/>
        <v>724730.46199702343</v>
      </c>
      <c r="M29" s="34">
        <v>36666.980924782576</v>
      </c>
      <c r="N29" s="31">
        <v>49014.69573041195</v>
      </c>
      <c r="O29" s="36">
        <f t="shared" si="2"/>
        <v>773745.15772743535</v>
      </c>
    </row>
    <row r="30" spans="1:15" ht="16.5" x14ac:dyDescent="0.3">
      <c r="A30" s="3" t="s">
        <v>143</v>
      </c>
      <c r="B30" s="5">
        <v>1.2581E-2</v>
      </c>
      <c r="C30" s="5">
        <v>0.22089899999999998</v>
      </c>
      <c r="D30" s="5">
        <v>0.2155499239275217</v>
      </c>
      <c r="E30" s="5">
        <v>0.23347999999999999</v>
      </c>
      <c r="F30" s="8">
        <v>0.22813083247753421</v>
      </c>
      <c r="G30" s="9">
        <f t="shared" si="0"/>
        <v>-2.291060271743095E-2</v>
      </c>
      <c r="H30" s="31">
        <v>500044.79928066581</v>
      </c>
      <c r="I30" s="31">
        <v>668436.37163896346</v>
      </c>
      <c r="J30" s="31">
        <v>12561.8790309818</v>
      </c>
      <c r="K30" s="31">
        <v>16792.129130262339</v>
      </c>
      <c r="L30" s="34">
        <f t="shared" si="1"/>
        <v>685228.50076922576</v>
      </c>
      <c r="M30" s="34">
        <v>34668.42044639471</v>
      </c>
      <c r="N30" s="31">
        <v>46343.114070935888</v>
      </c>
      <c r="O30" s="36">
        <f t="shared" si="2"/>
        <v>731571.61484016164</v>
      </c>
    </row>
    <row r="31" spans="1:15" ht="16.5" x14ac:dyDescent="0.3">
      <c r="A31" s="3" t="s">
        <v>100</v>
      </c>
      <c r="B31" s="5">
        <v>8.5339270000000003</v>
      </c>
      <c r="C31" s="5">
        <v>0.76529799999999959</v>
      </c>
      <c r="D31" s="5">
        <v>0.51791819229597302</v>
      </c>
      <c r="E31" s="5">
        <v>9.2992249999999999</v>
      </c>
      <c r="F31" s="8">
        <v>9.0518415637167546</v>
      </c>
      <c r="G31" s="9">
        <f t="shared" si="0"/>
        <v>-2.6602586375019999E-2</v>
      </c>
      <c r="H31" s="31">
        <v>23125617.252045751</v>
      </c>
      <c r="I31" s="31">
        <v>30913237.594123222</v>
      </c>
      <c r="J31" s="31">
        <v>580950.36055745929</v>
      </c>
      <c r="K31" s="31">
        <v>776587.12113794882</v>
      </c>
      <c r="L31" s="34">
        <f t="shared" si="1"/>
        <v>31689824.715261173</v>
      </c>
      <c r="M31" s="34">
        <v>1603313.5893616676</v>
      </c>
      <c r="N31" s="31">
        <v>2143234.2058432722</v>
      </c>
      <c r="O31" s="36">
        <f t="shared" si="2"/>
        <v>33833058.921104446</v>
      </c>
    </row>
    <row r="32" spans="1:15" ht="16.5" x14ac:dyDescent="0.3">
      <c r="A32" s="3" t="s">
        <v>177</v>
      </c>
      <c r="B32" s="5">
        <v>1.3247999999999999E-2</v>
      </c>
      <c r="C32" s="5">
        <v>0.215002</v>
      </c>
      <c r="D32" s="5">
        <v>0.20803445971840986</v>
      </c>
      <c r="E32" s="5">
        <v>0.22825000000000001</v>
      </c>
      <c r="F32" s="8">
        <v>0.22128237101374054</v>
      </c>
      <c r="G32" s="9">
        <f t="shared" si="0"/>
        <v>-3.0526304430490536E-2</v>
      </c>
      <c r="H32" s="31">
        <v>651339.97454060242</v>
      </c>
      <c r="I32" s="31">
        <v>870680.64683733438</v>
      </c>
      <c r="J32" s="31">
        <v>16362.641867272672</v>
      </c>
      <c r="K32" s="31">
        <v>21872.810148053533</v>
      </c>
      <c r="L32" s="34">
        <f t="shared" si="1"/>
        <v>892553.45698538795</v>
      </c>
      <c r="M32" s="34">
        <v>45157.810107016936</v>
      </c>
      <c r="N32" s="31">
        <v>60364.836875652356</v>
      </c>
      <c r="O32" s="36">
        <f t="shared" si="2"/>
        <v>952918.29386104026</v>
      </c>
    </row>
    <row r="33" spans="1:15" ht="16.5" x14ac:dyDescent="0.3">
      <c r="A33" s="3" t="s">
        <v>112</v>
      </c>
      <c r="B33" s="5">
        <v>5.2698000000000002E-2</v>
      </c>
      <c r="C33" s="5">
        <v>0.26008799999999999</v>
      </c>
      <c r="D33" s="5">
        <v>0.24257970492091435</v>
      </c>
      <c r="E33" s="5">
        <v>0.31278600000000001</v>
      </c>
      <c r="F33" s="8">
        <v>0.29527758655404873</v>
      </c>
      <c r="G33" s="9">
        <f t="shared" si="0"/>
        <v>-5.5975694071829563E-2</v>
      </c>
      <c r="H33" s="31">
        <v>1636701.6083407141</v>
      </c>
      <c r="I33" s="31">
        <v>2187865.7394472044</v>
      </c>
      <c r="J33" s="31">
        <v>41116.411256283172</v>
      </c>
      <c r="K33" s="31">
        <v>54962.484950351958</v>
      </c>
      <c r="L33" s="34">
        <f t="shared" si="1"/>
        <v>2242828.2243975564</v>
      </c>
      <c r="M33" s="34">
        <v>113473.55193948955</v>
      </c>
      <c r="N33" s="31">
        <v>151686.10781380162</v>
      </c>
      <c r="O33" s="36">
        <f t="shared" si="2"/>
        <v>2394514.332211358</v>
      </c>
    </row>
    <row r="34" spans="1:15" ht="16.5" x14ac:dyDescent="0.3">
      <c r="A34" s="3" t="s">
        <v>163</v>
      </c>
      <c r="B34" s="5">
        <v>2.3581999999999999E-2</v>
      </c>
      <c r="C34" s="5">
        <v>0.18984000000000001</v>
      </c>
      <c r="D34" s="5">
        <v>0.18308348934329804</v>
      </c>
      <c r="E34" s="5">
        <v>0.213422</v>
      </c>
      <c r="F34" s="8">
        <v>0.2066654064980788</v>
      </c>
      <c r="G34" s="9">
        <f t="shared" si="0"/>
        <v>-3.1658374028549985E-2</v>
      </c>
      <c r="H34" s="31">
        <v>631612.19522469863</v>
      </c>
      <c r="I34" s="31">
        <v>844309.47920318122</v>
      </c>
      <c r="J34" s="31">
        <v>15867.050316929992</v>
      </c>
      <c r="K34" s="31">
        <v>21210.326670168077</v>
      </c>
      <c r="L34" s="34">
        <f t="shared" si="1"/>
        <v>865519.80587334931</v>
      </c>
      <c r="M34" s="34">
        <v>43790.070758899441</v>
      </c>
      <c r="N34" s="31">
        <v>58536.507236950623</v>
      </c>
      <c r="O34" s="36">
        <f t="shared" si="2"/>
        <v>924056.31311029987</v>
      </c>
    </row>
    <row r="35" spans="1:15" ht="16.5" x14ac:dyDescent="0.3">
      <c r="A35" s="3" t="s">
        <v>101</v>
      </c>
      <c r="B35" s="5">
        <v>0.29353699999999999</v>
      </c>
      <c r="C35" s="5">
        <v>0.31982300000000002</v>
      </c>
      <c r="D35" s="5">
        <v>0.25441917135165454</v>
      </c>
      <c r="E35" s="5">
        <v>0.61336000000000002</v>
      </c>
      <c r="F35" s="8">
        <v>0.54795595169452016</v>
      </c>
      <c r="G35" s="9">
        <f t="shared" si="0"/>
        <v>-0.10663239908940891</v>
      </c>
      <c r="H35" s="31">
        <v>6114026.9153471962</v>
      </c>
      <c r="I35" s="31">
        <v>8172943.650802332</v>
      </c>
      <c r="J35" s="31">
        <v>153593.57124250312</v>
      </c>
      <c r="K35" s="31">
        <v>205316.66285920929</v>
      </c>
      <c r="L35" s="34">
        <f t="shared" si="1"/>
        <v>8378260.3136615409</v>
      </c>
      <c r="M35" s="34">
        <v>423889.33156938711</v>
      </c>
      <c r="N35" s="31">
        <v>566635.32383159839</v>
      </c>
      <c r="O35" s="36">
        <f t="shared" si="2"/>
        <v>8944895.6374931391</v>
      </c>
    </row>
    <row r="36" spans="1:15" ht="16.5" x14ac:dyDescent="0.3">
      <c r="A36" s="3" t="s">
        <v>102</v>
      </c>
      <c r="B36" s="5">
        <v>0.30393500000000001</v>
      </c>
      <c r="C36" s="5">
        <v>0.23381899999999994</v>
      </c>
      <c r="D36" s="5">
        <v>0.20029883450033256</v>
      </c>
      <c r="E36" s="5">
        <v>0.53775399999999995</v>
      </c>
      <c r="F36" s="8">
        <v>0.50423363237000729</v>
      </c>
      <c r="G36" s="9">
        <f t="shared" si="0"/>
        <v>-6.2334018212775066E-2</v>
      </c>
      <c r="H36" s="31">
        <v>3133512.9126087576</v>
      </c>
      <c r="I36" s="31">
        <v>4188732.6991524301</v>
      </c>
      <c r="J36" s="31">
        <v>78718.567230047192</v>
      </c>
      <c r="K36" s="31">
        <v>105227.27870695613</v>
      </c>
      <c r="L36" s="34">
        <f t="shared" si="1"/>
        <v>4293959.9778593862</v>
      </c>
      <c r="M36" s="34">
        <v>217248.42111107055</v>
      </c>
      <c r="N36" s="31">
        <v>290407.47261180921</v>
      </c>
      <c r="O36" s="36">
        <f t="shared" si="2"/>
        <v>4584367.4504711954</v>
      </c>
    </row>
    <row r="37" spans="1:15" ht="16.5" x14ac:dyDescent="0.3">
      <c r="A37" s="3" t="s">
        <v>126</v>
      </c>
      <c r="B37" s="5">
        <v>1.6354E-2</v>
      </c>
      <c r="C37" s="5">
        <v>0.17825199999999999</v>
      </c>
      <c r="D37" s="5">
        <v>0.16848500307723926</v>
      </c>
      <c r="E37" s="5">
        <v>0.194606</v>
      </c>
      <c r="F37" s="8">
        <v>0.18483892898152166</v>
      </c>
      <c r="G37" s="9">
        <f t="shared" si="0"/>
        <v>-5.0188951103657398E-2</v>
      </c>
      <c r="H37" s="31">
        <v>913034.2331742309</v>
      </c>
      <c r="I37" s="31">
        <v>1220501.2248564418</v>
      </c>
      <c r="J37" s="31">
        <v>22936.796072630154</v>
      </c>
      <c r="K37" s="31">
        <v>30660.830321337431</v>
      </c>
      <c r="L37" s="34">
        <f t="shared" si="1"/>
        <v>1251162.0551777792</v>
      </c>
      <c r="M37" s="34">
        <v>63301.237655447097</v>
      </c>
      <c r="N37" s="31">
        <v>84618.117575728204</v>
      </c>
      <c r="O37" s="36">
        <f t="shared" si="2"/>
        <v>1335780.1727535073</v>
      </c>
    </row>
    <row r="38" spans="1:15" ht="16.5" x14ac:dyDescent="0.3">
      <c r="A38" s="3" t="s">
        <v>119</v>
      </c>
      <c r="B38" s="5">
        <v>3.1021E-2</v>
      </c>
      <c r="C38" s="5">
        <v>0.2087</v>
      </c>
      <c r="D38" s="5">
        <v>0.19359839568267079</v>
      </c>
      <c r="E38" s="5">
        <v>0.23972099999999999</v>
      </c>
      <c r="F38" s="8">
        <v>0.22461930564033641</v>
      </c>
      <c r="G38" s="9">
        <f t="shared" si="0"/>
        <v>-6.2996960465138918E-2</v>
      </c>
      <c r="H38" s="31">
        <v>1411719.429829143</v>
      </c>
      <c r="I38" s="31">
        <v>1887120.1436445068</v>
      </c>
      <c r="J38" s="31">
        <v>35464.519836444873</v>
      </c>
      <c r="K38" s="31">
        <v>47407.302296700116</v>
      </c>
      <c r="L38" s="34">
        <f t="shared" si="1"/>
        <v>1934527.445941207</v>
      </c>
      <c r="M38" s="34">
        <v>97875.395996651379</v>
      </c>
      <c r="N38" s="31">
        <v>130835.22649739111</v>
      </c>
      <c r="O38" s="36">
        <f t="shared" si="2"/>
        <v>2065362.672438598</v>
      </c>
    </row>
    <row r="39" spans="1:15" ht="16.5" x14ac:dyDescent="0.3">
      <c r="A39" s="3" t="s">
        <v>120</v>
      </c>
      <c r="B39" s="5">
        <v>0.18468699999999999</v>
      </c>
      <c r="C39" s="5">
        <v>0.37965299999999996</v>
      </c>
      <c r="D39" s="5">
        <v>0.3227722636790149</v>
      </c>
      <c r="E39" s="5">
        <v>0.56433999999999995</v>
      </c>
      <c r="F39" s="8">
        <v>0.50745906025572396</v>
      </c>
      <c r="G39" s="9">
        <f t="shared" si="0"/>
        <v>-0.10079196892702269</v>
      </c>
      <c r="H39" s="31">
        <v>5317279.3669043779</v>
      </c>
      <c r="I39" s="31">
        <v>7107888.9973803042</v>
      </c>
      <c r="J39" s="31">
        <v>133578.07195890322</v>
      </c>
      <c r="K39" s="31">
        <v>178560.8847030958</v>
      </c>
      <c r="L39" s="34">
        <f t="shared" si="1"/>
        <v>7286449.8820834002</v>
      </c>
      <c r="M39" s="34">
        <v>368650.32290699286</v>
      </c>
      <c r="N39" s="31">
        <v>492794.41482436465</v>
      </c>
      <c r="O39" s="36">
        <f t="shared" si="2"/>
        <v>7779244.2969077649</v>
      </c>
    </row>
    <row r="40" spans="1:15" ht="16.5" x14ac:dyDescent="0.3">
      <c r="A40" s="3" t="s">
        <v>173</v>
      </c>
      <c r="B40" s="5">
        <v>0.942326</v>
      </c>
      <c r="C40" s="5">
        <v>0.17248700000000006</v>
      </c>
      <c r="D40" s="5">
        <v>0.16630673625710377</v>
      </c>
      <c r="E40" s="5">
        <v>1.1148130000000001</v>
      </c>
      <c r="F40" s="8">
        <v>1.1086322918436586</v>
      </c>
      <c r="G40" s="9">
        <f t="shared" si="0"/>
        <v>-5.5441658433669216E-3</v>
      </c>
      <c r="H40" s="31">
        <v>577777.93581336737</v>
      </c>
      <c r="I40" s="31">
        <v>772346.37293240998</v>
      </c>
      <c r="J40" s="31">
        <v>14514.652580926195</v>
      </c>
      <c r="K40" s="31">
        <v>19402.504977056673</v>
      </c>
      <c r="L40" s="34">
        <f t="shared" si="1"/>
        <v>791748.87790946662</v>
      </c>
      <c r="M40" s="34">
        <v>40057.707693875767</v>
      </c>
      <c r="N40" s="31">
        <v>53547.259816694197</v>
      </c>
      <c r="O40" s="36">
        <f t="shared" si="2"/>
        <v>845296.13772616081</v>
      </c>
    </row>
    <row r="41" spans="1:15" ht="16.5" x14ac:dyDescent="0.3">
      <c r="A41" s="3" t="s">
        <v>114</v>
      </c>
      <c r="B41" s="5">
        <v>0.148121</v>
      </c>
      <c r="C41" s="5">
        <v>0.187033</v>
      </c>
      <c r="D41" s="5">
        <v>0.15864827591337655</v>
      </c>
      <c r="E41" s="5">
        <v>0.33515400000000001</v>
      </c>
      <c r="F41" s="8">
        <v>0.30676915293992796</v>
      </c>
      <c r="G41" s="9">
        <f t="shared" si="0"/>
        <v>-8.4691953728948666E-2</v>
      </c>
      <c r="H41" s="31">
        <v>2653440.0149471126</v>
      </c>
      <c r="I41" s="31">
        <v>3546993.826361876</v>
      </c>
      <c r="J41" s="31">
        <v>66658.412469606264</v>
      </c>
      <c r="K41" s="31">
        <v>89105.830986531451</v>
      </c>
      <c r="L41" s="34">
        <f t="shared" si="1"/>
        <v>3636099.6573484074</v>
      </c>
      <c r="M41" s="34">
        <v>183964.66516561341</v>
      </c>
      <c r="N41" s="31">
        <v>245915.31292791115</v>
      </c>
      <c r="O41" s="36">
        <f t="shared" si="2"/>
        <v>3882014.9702763185</v>
      </c>
    </row>
    <row r="42" spans="1:15" ht="16.5" x14ac:dyDescent="0.3">
      <c r="A42" s="3" t="s">
        <v>121</v>
      </c>
      <c r="B42" s="5">
        <v>9.2300000000000004E-3</v>
      </c>
      <c r="C42" s="5">
        <v>0.17657600000000001</v>
      </c>
      <c r="D42" s="5">
        <v>0.17049786991988891</v>
      </c>
      <c r="E42" s="5">
        <v>0.185806</v>
      </c>
      <c r="F42" s="8">
        <v>0.17972779787305207</v>
      </c>
      <c r="G42" s="9">
        <f t="shared" si="0"/>
        <v>-3.2712625679191865E-2</v>
      </c>
      <c r="H42" s="31">
        <v>568195.58366643637</v>
      </c>
      <c r="I42" s="31">
        <v>759537.13521995803</v>
      </c>
      <c r="J42" s="31">
        <v>14273.929452368291</v>
      </c>
      <c r="K42" s="31">
        <v>19080.717619495314</v>
      </c>
      <c r="L42" s="34">
        <f t="shared" si="1"/>
        <v>778617.85283945338</v>
      </c>
      <c r="M42" s="34">
        <v>39393.357192534953</v>
      </c>
      <c r="N42" s="31">
        <v>52659.187309487636</v>
      </c>
      <c r="O42" s="36">
        <f t="shared" si="2"/>
        <v>831277.04014894099</v>
      </c>
    </row>
    <row r="43" spans="1:15" ht="16.5" x14ac:dyDescent="0.3">
      <c r="A43" s="3" t="s">
        <v>132</v>
      </c>
      <c r="B43" s="5">
        <v>3.1992970000000001</v>
      </c>
      <c r="C43" s="5">
        <v>0.37834099999999982</v>
      </c>
      <c r="D43" s="5">
        <v>0.33760614695495289</v>
      </c>
      <c r="E43" s="5">
        <v>3.5776379999999999</v>
      </c>
      <c r="F43" s="8">
        <v>3.536901729129859</v>
      </c>
      <c r="G43" s="9">
        <f t="shared" si="0"/>
        <v>-1.1386359064315843E-2</v>
      </c>
      <c r="H43" s="31">
        <v>3808061.7788004279</v>
      </c>
      <c r="I43" s="31">
        <v>5090437.9008842837</v>
      </c>
      <c r="J43" s="31">
        <v>95664.251436291263</v>
      </c>
      <c r="K43" s="31">
        <v>127879.47243451008</v>
      </c>
      <c r="L43" s="34">
        <f t="shared" si="1"/>
        <v>5218317.3733187942</v>
      </c>
      <c r="M43" s="34">
        <v>264015.31827390939</v>
      </c>
      <c r="N43" s="31">
        <v>352923.26139175508</v>
      </c>
      <c r="O43" s="36">
        <f t="shared" si="2"/>
        <v>5571240.6347105494</v>
      </c>
    </row>
    <row r="44" spans="1:15" ht="16.5" x14ac:dyDescent="0.3">
      <c r="A44" s="3" t="s">
        <v>152</v>
      </c>
      <c r="B44" s="5">
        <v>1.9706999999999999E-2</v>
      </c>
      <c r="C44" s="5">
        <v>0.195437</v>
      </c>
      <c r="D44" s="5">
        <v>0.19268025003139091</v>
      </c>
      <c r="E44" s="5">
        <v>0.215144</v>
      </c>
      <c r="F44" s="8">
        <v>0.21238716489251092</v>
      </c>
      <c r="G44" s="9">
        <f t="shared" si="0"/>
        <v>-1.2813906534642316E-2</v>
      </c>
      <c r="H44" s="31">
        <v>257711.32651662081</v>
      </c>
      <c r="I44" s="31">
        <v>344496.3816738865</v>
      </c>
      <c r="J44" s="31">
        <v>6474.0969474588637</v>
      </c>
      <c r="K44" s="31">
        <v>8654.2683364042641</v>
      </c>
      <c r="L44" s="34">
        <f t="shared" si="1"/>
        <v>353150.65001029079</v>
      </c>
      <c r="M44" s="34">
        <v>17867.288359620841</v>
      </c>
      <c r="N44" s="31">
        <v>23884.150818712104</v>
      </c>
      <c r="O44" s="36">
        <f t="shared" si="2"/>
        <v>377034.80082900287</v>
      </c>
    </row>
    <row r="45" spans="1:15" ht="16.5" x14ac:dyDescent="0.3">
      <c r="A45" s="3" t="s">
        <v>103</v>
      </c>
      <c r="B45" s="5">
        <v>0.20341799999999999</v>
      </c>
      <c r="C45" s="5">
        <v>0.353379</v>
      </c>
      <c r="D45" s="5">
        <v>0.28528254377451129</v>
      </c>
      <c r="E45" s="5">
        <v>0.55679699999999999</v>
      </c>
      <c r="F45" s="8">
        <v>0.48870034787095795</v>
      </c>
      <c r="G45" s="9">
        <f t="shared" si="0"/>
        <v>-0.12230068073111389</v>
      </c>
      <c r="H45" s="31">
        <v>6365733.8459753171</v>
      </c>
      <c r="I45" s="31">
        <v>8509413.6384263914</v>
      </c>
      <c r="J45" s="31">
        <v>159916.82871535094</v>
      </c>
      <c r="K45" s="31">
        <v>213769.29607961199</v>
      </c>
      <c r="L45" s="34">
        <f t="shared" si="1"/>
        <v>8723182.9345060028</v>
      </c>
      <c r="M45" s="34">
        <v>441340.33138548397</v>
      </c>
      <c r="N45" s="31">
        <v>589962.99970248912</v>
      </c>
      <c r="O45" s="36">
        <f t="shared" si="2"/>
        <v>9313145.9342084918</v>
      </c>
    </row>
    <row r="46" spans="1:15" ht="16.5" x14ac:dyDescent="0.3">
      <c r="A46" s="3" t="s">
        <v>188</v>
      </c>
      <c r="B46" s="5">
        <v>0.970696</v>
      </c>
      <c r="C46" s="5">
        <v>0.20998300000000003</v>
      </c>
      <c r="D46" s="5">
        <v>0.20542438685184933</v>
      </c>
      <c r="E46" s="5">
        <v>1.180679</v>
      </c>
      <c r="F46" s="8">
        <v>1.1761199153848827</v>
      </c>
      <c r="G46" s="9">
        <f t="shared" si="0"/>
        <v>-3.8614090833472003E-3</v>
      </c>
      <c r="H46" s="31">
        <v>426187.16682462394</v>
      </c>
      <c r="I46" s="31">
        <v>569706.96193851228</v>
      </c>
      <c r="J46" s="31">
        <v>10706.463984645437</v>
      </c>
      <c r="K46" s="31">
        <v>14311.897552528639</v>
      </c>
      <c r="L46" s="34">
        <f t="shared" si="1"/>
        <v>584018.85949104093</v>
      </c>
      <c r="M46" s="34">
        <v>29547.824334116653</v>
      </c>
      <c r="N46" s="31">
        <v>39498.141998746454</v>
      </c>
      <c r="O46" s="36">
        <f t="shared" si="2"/>
        <v>623517.00148978736</v>
      </c>
    </row>
    <row r="47" spans="1:15" ht="16.5" x14ac:dyDescent="0.3">
      <c r="A47" s="3" t="s">
        <v>104</v>
      </c>
      <c r="B47" s="5">
        <v>2.7523469999999999</v>
      </c>
      <c r="C47" s="5">
        <v>0.27552500000000002</v>
      </c>
      <c r="D47" s="5">
        <v>0.23624935812795547</v>
      </c>
      <c r="E47" s="5">
        <v>3.0278719999999999</v>
      </c>
      <c r="F47" s="8">
        <v>2.9885951601005472</v>
      </c>
      <c r="G47" s="9">
        <f t="shared" si="0"/>
        <v>-1.2971763634477496E-2</v>
      </c>
      <c r="H47" s="31">
        <v>3671632.9113669991</v>
      </c>
      <c r="I47" s="31">
        <v>4908066.2068576673</v>
      </c>
      <c r="J47" s="31">
        <v>92236.952659267001</v>
      </c>
      <c r="K47" s="31">
        <v>123298.02060792905</v>
      </c>
      <c r="L47" s="34">
        <f t="shared" si="1"/>
        <v>5031364.2274655961</v>
      </c>
      <c r="M47" s="34">
        <v>254556.61908533052</v>
      </c>
      <c r="N47" s="31">
        <v>340279.31713889359</v>
      </c>
      <c r="O47" s="36">
        <f t="shared" si="2"/>
        <v>5371643.5446044896</v>
      </c>
    </row>
    <row r="48" spans="1:15" ht="16.5" x14ac:dyDescent="0.3">
      <c r="A48" s="3" t="s">
        <v>178</v>
      </c>
      <c r="B48" s="5">
        <v>1.9663E-2</v>
      </c>
      <c r="C48" s="5">
        <v>0.19069399999999997</v>
      </c>
      <c r="D48" s="5">
        <v>0.18215932838774046</v>
      </c>
      <c r="E48" s="5">
        <v>0.21035699999999999</v>
      </c>
      <c r="F48" s="8">
        <v>0.20182224748398095</v>
      </c>
      <c r="G48" s="9">
        <f t="shared" si="0"/>
        <v>-4.0572705049126245E-2</v>
      </c>
      <c r="H48" s="31">
        <v>797836.03539409116</v>
      </c>
      <c r="I48" s="31">
        <v>1066509.6915892712</v>
      </c>
      <c r="J48" s="31">
        <v>20042.84371639532</v>
      </c>
      <c r="K48" s="31">
        <v>26792.330907924104</v>
      </c>
      <c r="L48" s="34">
        <f t="shared" si="1"/>
        <v>1093302.0224971953</v>
      </c>
      <c r="M48" s="34">
        <v>55314.474147349363</v>
      </c>
      <c r="N48" s="31">
        <v>73941.787718541047</v>
      </c>
      <c r="O48" s="36">
        <f t="shared" si="2"/>
        <v>1167243.8102157363</v>
      </c>
    </row>
    <row r="49" spans="1:15" ht="16.5" x14ac:dyDescent="0.3">
      <c r="A49" s="3" t="s">
        <v>199</v>
      </c>
      <c r="B49" s="5">
        <v>0.125613</v>
      </c>
      <c r="C49" s="5">
        <v>0.26204700000000003</v>
      </c>
      <c r="D49" s="5">
        <v>0.2130174144376904</v>
      </c>
      <c r="E49" s="5">
        <v>0.38766</v>
      </c>
      <c r="F49" s="8">
        <v>0.33863027869218676</v>
      </c>
      <c r="G49" s="9">
        <f t="shared" si="0"/>
        <v>-0.1264760906665976</v>
      </c>
      <c r="H49" s="31">
        <v>4583340.6875339523</v>
      </c>
      <c r="I49" s="31">
        <v>6126794.2863672217</v>
      </c>
      <c r="J49" s="31">
        <v>115140.42613262415</v>
      </c>
      <c r="K49" s="31">
        <v>153914.30684564906</v>
      </c>
      <c r="L49" s="34">
        <f t="shared" si="1"/>
        <v>6280708.5932128709</v>
      </c>
      <c r="M49" s="34">
        <v>317765.89264216786</v>
      </c>
      <c r="N49" s="31">
        <v>424774.50143247546</v>
      </c>
      <c r="O49" s="36">
        <f t="shared" si="2"/>
        <v>6705483.0946453465</v>
      </c>
    </row>
    <row r="50" spans="1:15" ht="16.5" x14ac:dyDescent="0.3">
      <c r="A50" s="3" t="s">
        <v>179</v>
      </c>
      <c r="B50" s="5">
        <v>2.7054000000000002E-2</v>
      </c>
      <c r="C50" s="5">
        <v>0.26311299999999999</v>
      </c>
      <c r="D50" s="5">
        <v>0.25111590702816133</v>
      </c>
      <c r="E50" s="5">
        <v>0.29016700000000001</v>
      </c>
      <c r="F50" s="8">
        <v>0.27816979551923443</v>
      </c>
      <c r="G50" s="9">
        <f t="shared" si="0"/>
        <v>-4.1345861110207438E-2</v>
      </c>
      <c r="H50" s="31">
        <v>1121509.0350634977</v>
      </c>
      <c r="I50" s="31">
        <v>1499180.5358971262</v>
      </c>
      <c r="J50" s="31">
        <v>28173.997311615269</v>
      </c>
      <c r="K50" s="31">
        <v>37661.67464321867</v>
      </c>
      <c r="L50" s="34">
        <f t="shared" si="1"/>
        <v>1536842.2105403449</v>
      </c>
      <c r="M50" s="34">
        <v>77754.926794445841</v>
      </c>
      <c r="N50" s="31">
        <v>103939.12949059678</v>
      </c>
      <c r="O50" s="36">
        <f t="shared" si="2"/>
        <v>1640781.3400309416</v>
      </c>
    </row>
    <row r="51" spans="1:15" ht="16.5" x14ac:dyDescent="0.3">
      <c r="A51" s="3" t="s">
        <v>122</v>
      </c>
      <c r="B51" s="5">
        <v>3.7034999999999998E-2</v>
      </c>
      <c r="C51" s="5">
        <v>0.200187</v>
      </c>
      <c r="D51" s="5">
        <v>0.18352561413852184</v>
      </c>
      <c r="E51" s="5">
        <v>0.23722199999999999</v>
      </c>
      <c r="F51" s="8">
        <v>0.22056052572321602</v>
      </c>
      <c r="G51" s="9">
        <f t="shared" si="0"/>
        <v>-7.0235788741280225E-2</v>
      </c>
      <c r="H51" s="31">
        <v>1557529.0034315363</v>
      </c>
      <c r="I51" s="31">
        <v>2082031.5245232093</v>
      </c>
      <c r="J51" s="31">
        <v>39127.476091138786</v>
      </c>
      <c r="K51" s="31">
        <v>52303.769956961842</v>
      </c>
      <c r="L51" s="34">
        <f t="shared" si="1"/>
        <v>2134335.2944801711</v>
      </c>
      <c r="M51" s="34">
        <v>107984.46544408682</v>
      </c>
      <c r="N51" s="31">
        <v>144348.5551267672</v>
      </c>
      <c r="O51" s="36">
        <f t="shared" si="2"/>
        <v>2278683.8496069382</v>
      </c>
    </row>
    <row r="52" spans="1:15" ht="16.5" x14ac:dyDescent="0.3">
      <c r="A52" s="3" t="s">
        <v>123</v>
      </c>
      <c r="B52" s="5">
        <v>1.3294E-2</v>
      </c>
      <c r="C52" s="5">
        <v>0.20161399999999999</v>
      </c>
      <c r="D52" s="5">
        <v>0.19084601894464909</v>
      </c>
      <c r="E52" s="5">
        <v>0.21490799999999999</v>
      </c>
      <c r="F52" s="8">
        <v>0.20413993711180567</v>
      </c>
      <c r="G52" s="9">
        <f t="shared" si="0"/>
        <v>-5.0105453906761577E-2</v>
      </c>
      <c r="H52" s="31">
        <v>1006607.8175631091</v>
      </c>
      <c r="I52" s="31">
        <v>1345585.9919015784</v>
      </c>
      <c r="J52" s="31">
        <v>25287.505547620007</v>
      </c>
      <c r="K52" s="31">
        <v>33803.148198655479</v>
      </c>
      <c r="L52" s="34">
        <f t="shared" si="1"/>
        <v>1379389.140100234</v>
      </c>
      <c r="M52" s="34">
        <v>69788.753115934785</v>
      </c>
      <c r="N52" s="31">
        <v>93290.323149305375</v>
      </c>
      <c r="O52" s="36">
        <f t="shared" si="2"/>
        <v>1472679.4632495393</v>
      </c>
    </row>
    <row r="53" spans="1:15" ht="16.5" x14ac:dyDescent="0.3">
      <c r="A53" s="3" t="s">
        <v>105</v>
      </c>
      <c r="B53" s="5">
        <v>0.17199400000000001</v>
      </c>
      <c r="C53" s="5">
        <v>0.20828499999999997</v>
      </c>
      <c r="D53" s="5">
        <v>0.16249041974824111</v>
      </c>
      <c r="E53" s="5">
        <v>0.38027899999999998</v>
      </c>
      <c r="F53" s="8">
        <v>0.33448428566472682</v>
      </c>
      <c r="G53" s="9">
        <f t="shared" si="0"/>
        <v>-0.1204239895846817</v>
      </c>
      <c r="H53" s="31">
        <v>4280929.4421464354</v>
      </c>
      <c r="I53" s="31">
        <v>5722545.1552884821</v>
      </c>
      <c r="J53" s="31">
        <v>107543.39985091623</v>
      </c>
      <c r="K53" s="31">
        <v>143758.95938419004</v>
      </c>
      <c r="L53" s="34">
        <f t="shared" si="1"/>
        <v>5866304.114672672</v>
      </c>
      <c r="M53" s="34">
        <v>296799.53079240117</v>
      </c>
      <c r="N53" s="31">
        <v>396747.65491494688</v>
      </c>
      <c r="O53" s="36">
        <f t="shared" si="2"/>
        <v>6263051.7695876192</v>
      </c>
    </row>
    <row r="54" spans="1:15" ht="16.5" x14ac:dyDescent="0.3">
      <c r="A54" s="3" t="s">
        <v>106</v>
      </c>
      <c r="B54" s="5">
        <v>4.6197949999999999</v>
      </c>
      <c r="C54" s="5">
        <v>0.50061</v>
      </c>
      <c r="D54" s="5">
        <v>0.36007410366223969</v>
      </c>
      <c r="E54" s="5">
        <v>5.1204049999999999</v>
      </c>
      <c r="F54" s="8">
        <v>4.9798671074007972</v>
      </c>
      <c r="G54" s="9">
        <f t="shared" si="0"/>
        <v>-2.7446636076482789E-2</v>
      </c>
      <c r="H54" s="31">
        <v>13137603.561853349</v>
      </c>
      <c r="I54" s="31">
        <v>17561730.608035777</v>
      </c>
      <c r="J54" s="31">
        <v>330036.40261513367</v>
      </c>
      <c r="K54" s="31">
        <v>441177.14210844686</v>
      </c>
      <c r="L54" s="34">
        <f t="shared" si="1"/>
        <v>18002907.750144225</v>
      </c>
      <c r="M54" s="34">
        <v>910838.31807786226</v>
      </c>
      <c r="N54" s="31">
        <v>1217565.8288248156</v>
      </c>
      <c r="O54" s="36">
        <f t="shared" si="2"/>
        <v>19220473.578969039</v>
      </c>
    </row>
    <row r="55" spans="1:15" ht="16.5" x14ac:dyDescent="0.3">
      <c r="A55" s="3" t="s">
        <v>144</v>
      </c>
      <c r="B55" s="5">
        <v>0.467804</v>
      </c>
      <c r="C55" s="5">
        <v>0.43893499999999996</v>
      </c>
      <c r="D55" s="5">
        <v>0.40041471755597052</v>
      </c>
      <c r="E55" s="5">
        <v>0.90673899999999996</v>
      </c>
      <c r="F55" s="8">
        <v>0.86821836951639109</v>
      </c>
      <c r="G55" s="9">
        <f t="shared" si="0"/>
        <v>-4.2482600267120807E-2</v>
      </c>
      <c r="H55" s="31">
        <v>3600941.8021482974</v>
      </c>
      <c r="I55" s="31">
        <v>4813569.6565060643</v>
      </c>
      <c r="J55" s="31">
        <v>90461.085449271835</v>
      </c>
      <c r="K55" s="31">
        <v>120924.12483685133</v>
      </c>
      <c r="L55" s="34">
        <f t="shared" si="1"/>
        <v>4934493.7813429153</v>
      </c>
      <c r="M55" s="34">
        <v>249655.56002074387</v>
      </c>
      <c r="N55" s="31">
        <v>333727.81186769932</v>
      </c>
      <c r="O55" s="36">
        <f t="shared" si="2"/>
        <v>5268221.5932106143</v>
      </c>
    </row>
    <row r="56" spans="1:15" ht="16.5" x14ac:dyDescent="0.3">
      <c r="A56" s="3" t="s">
        <v>107</v>
      </c>
      <c r="B56" s="5">
        <v>1.2808850000000001</v>
      </c>
      <c r="C56" s="5">
        <v>0.76386999999999983</v>
      </c>
      <c r="D56" s="5">
        <v>0.53324268700963584</v>
      </c>
      <c r="E56" s="5">
        <v>2.0447549999999999</v>
      </c>
      <c r="F56" s="8">
        <v>1.8141269597870768</v>
      </c>
      <c r="G56" s="9">
        <f t="shared" si="0"/>
        <v>-0.11279006052701823</v>
      </c>
      <c r="H56" s="31">
        <v>21559308.358247966</v>
      </c>
      <c r="I56" s="31">
        <v>28819469.525057912</v>
      </c>
      <c r="J56" s="31">
        <v>541602.32038716972</v>
      </c>
      <c r="K56" s="31">
        <v>723988.51149263594</v>
      </c>
      <c r="L56" s="34">
        <f t="shared" si="1"/>
        <v>29543458.036550548</v>
      </c>
      <c r="M56" s="34">
        <v>1494720.4085962176</v>
      </c>
      <c r="N56" s="31">
        <v>1998071.9487014888</v>
      </c>
      <c r="O56" s="36">
        <f t="shared" si="2"/>
        <v>31541529.985252038</v>
      </c>
    </row>
    <row r="57" spans="1:15" ht="16.5" x14ac:dyDescent="0.3">
      <c r="A57" s="3" t="s">
        <v>108</v>
      </c>
      <c r="B57" s="5">
        <v>8.3445000000000005E-2</v>
      </c>
      <c r="C57" s="5">
        <v>0.20578400000000002</v>
      </c>
      <c r="D57" s="5">
        <v>0.19055735365271986</v>
      </c>
      <c r="E57" s="5">
        <v>0.28922900000000001</v>
      </c>
      <c r="F57" s="8">
        <v>0.27400224381442445</v>
      </c>
      <c r="G57" s="9">
        <f t="shared" si="0"/>
        <v>-5.2646021614622174E-2</v>
      </c>
      <c r="H57" s="31">
        <v>1423410.3173127025</v>
      </c>
      <c r="I57" s="31">
        <v>1902747.9722350482</v>
      </c>
      <c r="J57" s="31">
        <v>35758.212550666765</v>
      </c>
      <c r="K57" s="31">
        <v>47799.896905330563</v>
      </c>
      <c r="L57" s="34">
        <f t="shared" si="1"/>
        <v>1950547.8691403787</v>
      </c>
      <c r="M57" s="34">
        <v>98685.932579082903</v>
      </c>
      <c r="N57" s="31">
        <v>131918.71368298039</v>
      </c>
      <c r="O57" s="36">
        <f t="shared" si="2"/>
        <v>2082466.5828233589</v>
      </c>
    </row>
    <row r="58" spans="1:15" ht="16.5" x14ac:dyDescent="0.3">
      <c r="A58" s="3" t="s">
        <v>180</v>
      </c>
      <c r="B58" s="5">
        <v>0.10247000000000001</v>
      </c>
      <c r="C58" s="5">
        <v>0.243421</v>
      </c>
      <c r="D58" s="5">
        <v>0.2239212929388413</v>
      </c>
      <c r="E58" s="5">
        <v>0.345891</v>
      </c>
      <c r="F58" s="8">
        <v>0.32639116209958835</v>
      </c>
      <c r="G58" s="9">
        <f t="shared" si="0"/>
        <v>-5.6375672973311364E-2</v>
      </c>
      <c r="H58" s="31">
        <v>1822861.6860408448</v>
      </c>
      <c r="I58" s="31">
        <v>2436715.7766056936</v>
      </c>
      <c r="J58" s="31">
        <v>45793.032990638283</v>
      </c>
      <c r="K58" s="31">
        <v>61213.972953301207</v>
      </c>
      <c r="L58" s="34">
        <f t="shared" si="1"/>
        <v>2497929.749558995</v>
      </c>
      <c r="M58" s="34">
        <v>126380.14721520431</v>
      </c>
      <c r="N58" s="31">
        <v>168939.03740875388</v>
      </c>
      <c r="O58" s="36">
        <f t="shared" si="2"/>
        <v>2666868.7869677488</v>
      </c>
    </row>
    <row r="59" spans="1:15" ht="16.5" x14ac:dyDescent="0.3">
      <c r="A59" s="3" t="s">
        <v>189</v>
      </c>
      <c r="B59" s="5">
        <v>0.134879</v>
      </c>
      <c r="C59" s="5">
        <v>0.37811400000000006</v>
      </c>
      <c r="D59" s="5">
        <v>0.37161248060916219</v>
      </c>
      <c r="E59" s="5">
        <v>0.51299300000000003</v>
      </c>
      <c r="F59" s="8">
        <v>0.50649127757382273</v>
      </c>
      <c r="G59" s="9">
        <f t="shared" si="0"/>
        <v>-1.2674095798923757E-2</v>
      </c>
      <c r="H59" s="31">
        <v>607786.62696990371</v>
      </c>
      <c r="I59" s="31">
        <v>812460.58002578432</v>
      </c>
      <c r="J59" s="31">
        <v>15268.516132209683</v>
      </c>
      <c r="K59" s="31">
        <v>20410.234319818945</v>
      </c>
      <c r="L59" s="34">
        <f t="shared" si="1"/>
        <v>832870.81434560323</v>
      </c>
      <c r="M59" s="34">
        <v>42138.229126270395</v>
      </c>
      <c r="N59" s="31">
        <v>56328.403025037798</v>
      </c>
      <c r="O59" s="36">
        <f t="shared" si="2"/>
        <v>889199.21737064107</v>
      </c>
    </row>
    <row r="60" spans="1:15" ht="16.5" x14ac:dyDescent="0.3">
      <c r="A60" s="3" t="s">
        <v>184</v>
      </c>
      <c r="B60" s="5">
        <v>4.1411999999999997E-2</v>
      </c>
      <c r="C60" s="5">
        <v>0.21220600000000001</v>
      </c>
      <c r="D60" s="5">
        <v>0.19942372795671756</v>
      </c>
      <c r="E60" s="5">
        <v>0.25361800000000001</v>
      </c>
      <c r="F60" s="8">
        <v>0.24083563141380299</v>
      </c>
      <c r="G60" s="9">
        <f t="shared" si="0"/>
        <v>-5.040008432444476E-2</v>
      </c>
      <c r="H60" s="31">
        <v>1194906.8536687084</v>
      </c>
      <c r="I60" s="31">
        <v>1597295.2880658503</v>
      </c>
      <c r="J60" s="31">
        <v>30017.861140982248</v>
      </c>
      <c r="K60" s="31">
        <v>40126.465097336775</v>
      </c>
      <c r="L60" s="34">
        <f t="shared" si="1"/>
        <v>1637421.7531631871</v>
      </c>
      <c r="M60" s="34">
        <v>82843.643723237561</v>
      </c>
      <c r="N60" s="31">
        <v>110741.48696951162</v>
      </c>
      <c r="O60" s="36">
        <f t="shared" si="2"/>
        <v>1748163.2401326988</v>
      </c>
    </row>
    <row r="61" spans="1:15" ht="16.5" x14ac:dyDescent="0.3">
      <c r="A61" s="3" t="s">
        <v>145</v>
      </c>
      <c r="B61" s="5">
        <v>2.4297529999999998</v>
      </c>
      <c r="C61" s="5">
        <v>0.44729700000000028</v>
      </c>
      <c r="D61" s="5">
        <v>0.38930266411143277</v>
      </c>
      <c r="E61" s="5">
        <v>2.8770500000000001</v>
      </c>
      <c r="F61" s="8">
        <v>2.819054534047166</v>
      </c>
      <c r="G61" s="9">
        <f t="shared" si="0"/>
        <v>-2.0157962479913194E-2</v>
      </c>
      <c r="H61" s="31">
        <v>5421466.2393309474</v>
      </c>
      <c r="I61" s="31">
        <v>7247161.1087539475</v>
      </c>
      <c r="J61" s="31">
        <v>136195.40322586522</v>
      </c>
      <c r="K61" s="31">
        <v>182059.61005326849</v>
      </c>
      <c r="L61" s="34">
        <f t="shared" si="1"/>
        <v>7429220.7188072158</v>
      </c>
      <c r="M61" s="34">
        <v>375873.66430255771</v>
      </c>
      <c r="N61" s="31">
        <v>502450.23790363007</v>
      </c>
      <c r="O61" s="36">
        <f t="shared" si="2"/>
        <v>7931670.9567108462</v>
      </c>
    </row>
    <row r="62" spans="1:15" ht="16.5" x14ac:dyDescent="0.3">
      <c r="A62" s="3" t="s">
        <v>175</v>
      </c>
      <c r="B62" s="5">
        <v>2.2026E-2</v>
      </c>
      <c r="C62" s="5">
        <v>0.189746</v>
      </c>
      <c r="D62" s="5">
        <v>0.18507367634384081</v>
      </c>
      <c r="E62" s="5">
        <v>0.21177199999999999</v>
      </c>
      <c r="F62" s="8">
        <v>0.20709959332457065</v>
      </c>
      <c r="G62" s="9">
        <f t="shared" si="0"/>
        <v>-2.206338267301311E-2</v>
      </c>
      <c r="H62" s="31">
        <v>436780.61088199541</v>
      </c>
      <c r="I62" s="31">
        <v>583867.77976734692</v>
      </c>
      <c r="J62" s="31">
        <v>10972.587265922804</v>
      </c>
      <c r="K62" s="31">
        <v>14667.638639730416</v>
      </c>
      <c r="L62" s="34">
        <f t="shared" si="1"/>
        <v>598535.41840707732</v>
      </c>
      <c r="M62" s="34">
        <v>30282.274473553523</v>
      </c>
      <c r="N62" s="31">
        <v>40479.920405523488</v>
      </c>
      <c r="O62" s="36">
        <f t="shared" si="2"/>
        <v>639015.33881260082</v>
      </c>
    </row>
    <row r="63" spans="1:15" ht="16.5" x14ac:dyDescent="0.3">
      <c r="A63" s="3" t="s">
        <v>167</v>
      </c>
      <c r="B63" s="5">
        <v>0.59134100000000001</v>
      </c>
      <c r="C63" s="5">
        <v>0.202816</v>
      </c>
      <c r="D63" s="5">
        <v>0.19599329714699221</v>
      </c>
      <c r="E63" s="5">
        <v>0.794157</v>
      </c>
      <c r="F63" s="8">
        <v>0.78733398153124667</v>
      </c>
      <c r="G63" s="9">
        <f t="shared" si="0"/>
        <v>-8.5915234251581207E-3</v>
      </c>
      <c r="H63" s="31">
        <v>637821.65848553181</v>
      </c>
      <c r="I63" s="31">
        <v>852609.99767246156</v>
      </c>
      <c r="J63" s="31">
        <v>16023.041393013671</v>
      </c>
      <c r="K63" s="31">
        <v>21418.848204749436</v>
      </c>
      <c r="L63" s="34">
        <f t="shared" si="1"/>
        <v>874028.84587721096</v>
      </c>
      <c r="M63" s="34">
        <v>44220.576752327383</v>
      </c>
      <c r="N63" s="31">
        <v>59111.987403187253</v>
      </c>
      <c r="O63" s="36">
        <f t="shared" si="2"/>
        <v>933140.83328039816</v>
      </c>
    </row>
    <row r="64" spans="1:15" ht="16.5" x14ac:dyDescent="0.3">
      <c r="A64" s="3" t="s">
        <v>124</v>
      </c>
      <c r="B64" s="5">
        <v>1.9164E-2</v>
      </c>
      <c r="C64" s="5">
        <v>0.19036900000000001</v>
      </c>
      <c r="D64" s="5">
        <v>0.17859222412819828</v>
      </c>
      <c r="E64" s="5">
        <v>0.209533</v>
      </c>
      <c r="F64" s="8">
        <v>0.19775614485440271</v>
      </c>
      <c r="G64" s="9">
        <f t="shared" si="0"/>
        <v>-5.6205252373598857E-2</v>
      </c>
      <c r="H64" s="31">
        <v>1100910.5889290012</v>
      </c>
      <c r="I64" s="31">
        <v>1471645.5018054801</v>
      </c>
      <c r="J64" s="31">
        <v>27656.533298511116</v>
      </c>
      <c r="K64" s="31">
        <v>36969.953085728914</v>
      </c>
      <c r="L64" s="34">
        <f t="shared" si="1"/>
        <v>1508615.454891209</v>
      </c>
      <c r="M64" s="34">
        <v>76326.823568174383</v>
      </c>
      <c r="N64" s="31">
        <v>102030.10825836317</v>
      </c>
      <c r="O64" s="36">
        <f t="shared" si="2"/>
        <v>1610645.5631495721</v>
      </c>
    </row>
    <row r="65" spans="1:15" ht="16.5" x14ac:dyDescent="0.3">
      <c r="A65" s="3" t="s">
        <v>176</v>
      </c>
      <c r="B65" s="5">
        <v>0.79695199999999999</v>
      </c>
      <c r="C65" s="5">
        <v>0.11862499999999998</v>
      </c>
      <c r="D65" s="5">
        <v>0.11502229782547124</v>
      </c>
      <c r="E65" s="5">
        <v>0.91557699999999997</v>
      </c>
      <c r="F65" s="8">
        <v>0.9119739322457564</v>
      </c>
      <c r="G65" s="9">
        <f t="shared" si="0"/>
        <v>-3.9352973635681243E-3</v>
      </c>
      <c r="H65" s="31">
        <v>336817.8851005435</v>
      </c>
      <c r="I65" s="31">
        <v>450242.30897629831</v>
      </c>
      <c r="J65" s="31">
        <v>8461.3729293667711</v>
      </c>
      <c r="K65" s="31">
        <v>11310.765411671699</v>
      </c>
      <c r="L65" s="34">
        <f t="shared" si="1"/>
        <v>461553.07438797003</v>
      </c>
      <c r="M65" s="34">
        <v>23351.795821752399</v>
      </c>
      <c r="N65" s="31">
        <v>31215.582469411776</v>
      </c>
      <c r="O65" s="36">
        <f t="shared" si="2"/>
        <v>492768.65685738181</v>
      </c>
    </row>
    <row r="66" spans="1:15" ht="16.5" x14ac:dyDescent="0.3">
      <c r="A66" s="3" t="s">
        <v>174</v>
      </c>
      <c r="B66" s="5">
        <v>1.3552E-2</v>
      </c>
      <c r="C66" s="5">
        <v>0.203683</v>
      </c>
      <c r="D66" s="5">
        <v>0.19950383268588115</v>
      </c>
      <c r="E66" s="5">
        <v>0.21723500000000001</v>
      </c>
      <c r="F66" s="8">
        <v>0.21305574727898893</v>
      </c>
      <c r="G66" s="9">
        <f t="shared" si="0"/>
        <v>-1.9238394922600266E-2</v>
      </c>
      <c r="H66" s="31">
        <v>390680.15335923806</v>
      </c>
      <c r="I66" s="31">
        <v>522242.85615702841</v>
      </c>
      <c r="J66" s="31">
        <v>9814.4742898316472</v>
      </c>
      <c r="K66" s="31">
        <v>13119.52767687272</v>
      </c>
      <c r="L66" s="34">
        <f t="shared" si="1"/>
        <v>535362.38383390114</v>
      </c>
      <c r="M66" s="34">
        <v>27086.100757779786</v>
      </c>
      <c r="N66" s="31">
        <v>36207.425691503922</v>
      </c>
      <c r="O66" s="36">
        <f t="shared" si="2"/>
        <v>571569.80952540506</v>
      </c>
    </row>
    <row r="67" spans="1:15" ht="16.5" x14ac:dyDescent="0.3">
      <c r="A67" s="3" t="s">
        <v>113</v>
      </c>
      <c r="B67" s="5">
        <v>0.40299200000000002</v>
      </c>
      <c r="C67" s="5">
        <v>0.199264</v>
      </c>
      <c r="D67" s="5">
        <v>0.15878291944864281</v>
      </c>
      <c r="E67" s="5">
        <v>0.60225600000000001</v>
      </c>
      <c r="F67" s="8">
        <v>0.56177469425203874</v>
      </c>
      <c r="G67" s="9">
        <f t="shared" si="0"/>
        <v>-6.7216110338396362E-2</v>
      </c>
      <c r="H67" s="31">
        <v>3784227.4190036207</v>
      </c>
      <c r="I67" s="31">
        <v>5058577.2495869715</v>
      </c>
      <c r="J67" s="31">
        <v>95065.496394786518</v>
      </c>
      <c r="K67" s="31">
        <v>127079.08485319794</v>
      </c>
      <c r="L67" s="34">
        <f t="shared" si="1"/>
        <v>5185656.3344401699</v>
      </c>
      <c r="M67" s="34">
        <v>262362.86711814394</v>
      </c>
      <c r="N67" s="31">
        <v>350714.34239797812</v>
      </c>
      <c r="O67" s="36">
        <f t="shared" si="2"/>
        <v>5536370.6768381484</v>
      </c>
    </row>
    <row r="68" spans="1:15" ht="16.5" x14ac:dyDescent="0.3">
      <c r="A68" s="3" t="s">
        <v>135</v>
      </c>
      <c r="B68" s="5">
        <v>0.69448200000000004</v>
      </c>
      <c r="C68" s="5">
        <v>0.28197499999999998</v>
      </c>
      <c r="D68" s="5">
        <v>0.27460585311516988</v>
      </c>
      <c r="E68" s="5">
        <v>0.97645700000000002</v>
      </c>
      <c r="F68" s="8">
        <v>0.96908746464055839</v>
      </c>
      <c r="G68" s="9">
        <f t="shared" si="0"/>
        <v>-7.5472195492906069E-3</v>
      </c>
      <c r="H68" s="31">
        <v>688910.52937243879</v>
      </c>
      <c r="I68" s="31">
        <v>920903.19767354394</v>
      </c>
      <c r="J68" s="31">
        <v>17306.47083140444</v>
      </c>
      <c r="K68" s="31">
        <v>23134.476321043556</v>
      </c>
      <c r="L68" s="34">
        <f t="shared" si="1"/>
        <v>944037.6739945875</v>
      </c>
      <c r="M68" s="34">
        <v>47762.600304191932</v>
      </c>
      <c r="N68" s="31">
        <v>63846.797913513539</v>
      </c>
      <c r="O68" s="36">
        <f t="shared" si="2"/>
        <v>1007884.471908101</v>
      </c>
    </row>
    <row r="69" spans="1:15" ht="16.5" x14ac:dyDescent="0.3">
      <c r="A69" s="3" t="s">
        <v>168</v>
      </c>
      <c r="B69" s="5">
        <v>1.4849209999999999</v>
      </c>
      <c r="C69" s="5">
        <v>0.32562700000000011</v>
      </c>
      <c r="D69" s="5">
        <v>0.3026521028744818</v>
      </c>
      <c r="E69" s="5">
        <v>1.810548</v>
      </c>
      <c r="F69" s="8">
        <v>1.7875723862967592</v>
      </c>
      <c r="G69" s="9">
        <f t="shared" si="0"/>
        <v>-1.2689867213264039E-2</v>
      </c>
      <c r="H69" s="31">
        <v>2147780.2096000016</v>
      </c>
      <c r="I69" s="31">
        <v>2871051.5786750368</v>
      </c>
      <c r="J69" s="31">
        <v>53955.476023237221</v>
      </c>
      <c r="K69" s="31">
        <v>72125.142937008568</v>
      </c>
      <c r="L69" s="34">
        <f t="shared" si="1"/>
        <v>2943176.7216120455</v>
      </c>
      <c r="M69" s="34">
        <v>148906.95281697251</v>
      </c>
      <c r="N69" s="31">
        <v>199051.81174961966</v>
      </c>
      <c r="O69" s="36">
        <f t="shared" si="2"/>
        <v>3142228.533361665</v>
      </c>
    </row>
    <row r="70" spans="1:15" ht="16.5" x14ac:dyDescent="0.3">
      <c r="A70" s="3" t="s">
        <v>157</v>
      </c>
      <c r="B70" s="5">
        <v>8.8496000000000005E-2</v>
      </c>
      <c r="C70" s="5">
        <v>0.22615199999999996</v>
      </c>
      <c r="D70" s="5">
        <v>0.20983730313705451</v>
      </c>
      <c r="E70" s="5">
        <v>0.31464799999999998</v>
      </c>
      <c r="F70" s="8">
        <v>0.29833318354530269</v>
      </c>
      <c r="G70" s="9">
        <f t="shared" si="0"/>
        <v>-5.185100955574895E-2</v>
      </c>
      <c r="H70" s="31">
        <v>1525123.1308660582</v>
      </c>
      <c r="I70" s="31">
        <v>2038712.8780566859</v>
      </c>
      <c r="J70" s="31">
        <v>38313.391729804571</v>
      </c>
      <c r="K70" s="31">
        <v>51215.540267379896</v>
      </c>
      <c r="L70" s="34">
        <f t="shared" si="1"/>
        <v>2089928.4183240659</v>
      </c>
      <c r="M70" s="34">
        <v>105737.74591686018</v>
      </c>
      <c r="N70" s="31">
        <v>141345.24612119378</v>
      </c>
      <c r="O70" s="36">
        <f t="shared" si="2"/>
        <v>2231273.6644452596</v>
      </c>
    </row>
    <row r="71" spans="1:15" ht="16.5" x14ac:dyDescent="0.3">
      <c r="A71" s="3" t="s">
        <v>169</v>
      </c>
      <c r="B71" s="5">
        <v>1.5322000000000001E-2</v>
      </c>
      <c r="C71" s="5">
        <v>0.34661700000000001</v>
      </c>
      <c r="D71" s="5">
        <v>0.33963833444162672</v>
      </c>
      <c r="E71" s="5">
        <v>0.36193900000000001</v>
      </c>
      <c r="F71" s="8">
        <v>0.35496019215000929</v>
      </c>
      <c r="G71" s="9">
        <f t="shared" ref="G71:G99" si="3">(F71/E71)-1</f>
        <v>-1.9281723853993959E-2</v>
      </c>
      <c r="H71" s="31">
        <v>652384.98437572643</v>
      </c>
      <c r="I71" s="31">
        <v>872077.56684034644</v>
      </c>
      <c r="J71" s="31">
        <v>16388.894089381443</v>
      </c>
      <c r="K71" s="31">
        <v>21907.902883982577</v>
      </c>
      <c r="L71" s="34">
        <f t="shared" si="1"/>
        <v>893985.46972432896</v>
      </c>
      <c r="M71" s="34">
        <v>45230.261296163779</v>
      </c>
      <c r="N71" s="31">
        <v>60461.686218079092</v>
      </c>
      <c r="O71" s="36">
        <f t="shared" si="2"/>
        <v>954447.15594240802</v>
      </c>
    </row>
    <row r="72" spans="1:15" ht="16.5" x14ac:dyDescent="0.3">
      <c r="A72" s="3" t="s">
        <v>170</v>
      </c>
      <c r="B72" s="5">
        <v>8.6099999999999996E-3</v>
      </c>
      <c r="C72" s="5">
        <v>0.20195399999999999</v>
      </c>
      <c r="D72" s="5">
        <v>0.19774679670134282</v>
      </c>
      <c r="E72" s="5">
        <v>0.210564</v>
      </c>
      <c r="F72" s="8">
        <v>0.20635671397986802</v>
      </c>
      <c r="G72" s="9">
        <f t="shared" si="3"/>
        <v>-1.9981031990900511E-2</v>
      </c>
      <c r="H72" s="31">
        <v>393300.73036925122</v>
      </c>
      <c r="I72" s="31">
        <v>525745.92026387155</v>
      </c>
      <c r="J72" s="31">
        <v>9880.3071340859751</v>
      </c>
      <c r="K72" s="31">
        <v>13207.529927093779</v>
      </c>
      <c r="L72" s="34">
        <f t="shared" ref="L72:L99" si="4">SUM(I72,K72)</f>
        <v>538953.45019096532</v>
      </c>
      <c r="M72" s="34">
        <v>27267.787010143744</v>
      </c>
      <c r="N72" s="31">
        <v>36450.295329347471</v>
      </c>
      <c r="O72" s="36">
        <f t="shared" ref="O72:O99" si="5">L72+N72</f>
        <v>575403.7455203128</v>
      </c>
    </row>
    <row r="73" spans="1:15" ht="16.5" x14ac:dyDescent="0.3">
      <c r="A73" s="3" t="s">
        <v>162</v>
      </c>
      <c r="B73" s="5">
        <v>0.55647800000000003</v>
      </c>
      <c r="C73" s="5">
        <v>0.21489599999999998</v>
      </c>
      <c r="D73" s="5">
        <v>0.18741734182783717</v>
      </c>
      <c r="E73" s="5">
        <v>0.771374</v>
      </c>
      <c r="F73" s="8">
        <v>0.74389504362530279</v>
      </c>
      <c r="G73" s="9">
        <f t="shared" si="3"/>
        <v>-3.5623389399561334E-2</v>
      </c>
      <c r="H73" s="31">
        <v>2568756.5713951886</v>
      </c>
      <c r="I73" s="31">
        <v>3433792.9815032347</v>
      </c>
      <c r="J73" s="31">
        <v>64531.036731759552</v>
      </c>
      <c r="K73" s="31">
        <v>86262.055146117462</v>
      </c>
      <c r="L73" s="34">
        <f t="shared" si="4"/>
        <v>3520055.0366493519</v>
      </c>
      <c r="M73" s="34">
        <v>178093.50876096729</v>
      </c>
      <c r="N73" s="31">
        <v>238067.02715413237</v>
      </c>
      <c r="O73" s="36">
        <f t="shared" si="5"/>
        <v>3758122.0638034842</v>
      </c>
    </row>
    <row r="74" spans="1:15" ht="16.5" x14ac:dyDescent="0.3">
      <c r="A74" s="3" t="s">
        <v>99</v>
      </c>
      <c r="B74" s="5">
        <v>25.692171999999999</v>
      </c>
      <c r="C74" s="5">
        <v>3.9502999999999844E-2</v>
      </c>
      <c r="D74" s="5">
        <v>2.7951029999999997</v>
      </c>
      <c r="E74" s="5">
        <v>25.731674999999999</v>
      </c>
      <c r="F74" s="8">
        <v>28.487263580412957</v>
      </c>
      <c r="G74" s="9">
        <f t="shared" si="3"/>
        <v>0.10708935894818183</v>
      </c>
      <c r="H74" s="31">
        <v>-257594800.08910418</v>
      </c>
      <c r="I74" s="31">
        <v>-344340614.62557137</v>
      </c>
      <c r="J74" s="31">
        <v>-6471169.6279697195</v>
      </c>
      <c r="K74" s="31">
        <v>-8650355.2333767638</v>
      </c>
      <c r="L74" s="34">
        <f t="shared" si="4"/>
        <v>-352990969.85894811</v>
      </c>
      <c r="M74" s="34">
        <v>-17859209.509109527</v>
      </c>
      <c r="N74" s="31">
        <v>-23873351.391279671</v>
      </c>
      <c r="O74" s="36">
        <f t="shared" si="5"/>
        <v>-376864321.25022781</v>
      </c>
    </row>
    <row r="75" spans="1:15" ht="16.5" x14ac:dyDescent="0.3">
      <c r="A75" s="3" t="s">
        <v>151</v>
      </c>
      <c r="B75" s="5">
        <v>2.9974000000000001E-2</v>
      </c>
      <c r="C75" s="5">
        <v>0.213148</v>
      </c>
      <c r="D75" s="5">
        <v>0.20698782412426039</v>
      </c>
      <c r="E75" s="5">
        <v>0.243122</v>
      </c>
      <c r="F75" s="8">
        <v>0.23696172913426305</v>
      </c>
      <c r="G75" s="9">
        <f t="shared" si="3"/>
        <v>-2.5338187682467872E-2</v>
      </c>
      <c r="H75" s="31">
        <v>575867.44023900479</v>
      </c>
      <c r="I75" s="31">
        <v>769792.51229513052</v>
      </c>
      <c r="J75" s="31">
        <v>14466.658052578103</v>
      </c>
      <c r="K75" s="31">
        <v>19338.348148641155</v>
      </c>
      <c r="L75" s="34">
        <f t="shared" si="4"/>
        <v>789130.8604437717</v>
      </c>
      <c r="M75" s="34">
        <v>39925.251834064256</v>
      </c>
      <c r="N75" s="31">
        <v>53370.199052414493</v>
      </c>
      <c r="O75" s="36">
        <f t="shared" si="5"/>
        <v>842501.05949618621</v>
      </c>
    </row>
    <row r="76" spans="1:15" ht="16.5" x14ac:dyDescent="0.3">
      <c r="A76" s="3" t="s">
        <v>137</v>
      </c>
      <c r="B76" s="5">
        <v>0.17436299999999999</v>
      </c>
      <c r="C76" s="5">
        <v>0.28058700000000003</v>
      </c>
      <c r="D76" s="5">
        <v>0.26817688332065059</v>
      </c>
      <c r="E76" s="5">
        <v>0.45495000000000002</v>
      </c>
      <c r="F76" s="8">
        <v>0.44253970592134806</v>
      </c>
      <c r="G76" s="9">
        <f t="shared" si="3"/>
        <v>-2.7278369224424615E-2</v>
      </c>
      <c r="H76" s="31">
        <v>1160125.007397972</v>
      </c>
      <c r="I76" s="31">
        <v>1550800.5516871088</v>
      </c>
      <c r="J76" s="31">
        <v>29144.088739078026</v>
      </c>
      <c r="K76" s="31">
        <v>38958.447242121976</v>
      </c>
      <c r="L76" s="34">
        <f t="shared" si="4"/>
        <v>1589758.9989292307</v>
      </c>
      <c r="M76" s="34">
        <v>80432.196444612928</v>
      </c>
      <c r="N76" s="31">
        <v>107517.97765266385</v>
      </c>
      <c r="O76" s="36">
        <f t="shared" si="5"/>
        <v>1697276.9765818946</v>
      </c>
    </row>
    <row r="77" spans="1:15" ht="16.5" x14ac:dyDescent="0.3">
      <c r="A77" s="3" t="s">
        <v>146</v>
      </c>
      <c r="B77" s="5">
        <v>1.0998000000000001E-2</v>
      </c>
      <c r="C77" s="5">
        <v>0.31290099999999998</v>
      </c>
      <c r="D77" s="5">
        <v>0.30545728816294676</v>
      </c>
      <c r="E77" s="5">
        <v>0.32389899999999999</v>
      </c>
      <c r="F77" s="8">
        <v>0.31645516130670281</v>
      </c>
      <c r="G77" s="9">
        <f t="shared" si="3"/>
        <v>-2.2981974915937342E-2</v>
      </c>
      <c r="H77" s="31">
        <v>695856.46918600053</v>
      </c>
      <c r="I77" s="31">
        <v>930188.20336359181</v>
      </c>
      <c r="J77" s="31">
        <v>17480.963308518054</v>
      </c>
      <c r="K77" s="31">
        <v>23367.729658440334</v>
      </c>
      <c r="L77" s="34">
        <f t="shared" si="4"/>
        <v>953555.93302203214</v>
      </c>
      <c r="M77" s="34">
        <v>48244.166680240538</v>
      </c>
      <c r="N77" s="31">
        <v>64490.533197976678</v>
      </c>
      <c r="O77" s="36">
        <f t="shared" si="5"/>
        <v>1018046.4662200088</v>
      </c>
    </row>
    <row r="78" spans="1:15" ht="16.5" x14ac:dyDescent="0.3">
      <c r="A78" s="3" t="s">
        <v>125</v>
      </c>
      <c r="B78" s="5">
        <v>8.7086999999999998E-2</v>
      </c>
      <c r="C78" s="5">
        <v>0.24782499999999999</v>
      </c>
      <c r="D78" s="5">
        <v>0.22260755198964027</v>
      </c>
      <c r="E78" s="5">
        <v>0.33491199999999999</v>
      </c>
      <c r="F78" s="8">
        <v>0.30969442784354723</v>
      </c>
      <c r="G78" s="9">
        <f t="shared" si="3"/>
        <v>-7.52961140731081E-2</v>
      </c>
      <c r="H78" s="31">
        <v>2357360.421852421</v>
      </c>
      <c r="I78" s="31">
        <v>3151208.5503040943</v>
      </c>
      <c r="J78" s="31">
        <v>59220.446836630581</v>
      </c>
      <c r="K78" s="31">
        <v>79163.108320014944</v>
      </c>
      <c r="L78" s="34">
        <f t="shared" si="4"/>
        <v>3230371.6586241093</v>
      </c>
      <c r="M78" s="34">
        <v>163437.28075171658</v>
      </c>
      <c r="N78" s="31">
        <v>218475.27080248165</v>
      </c>
      <c r="O78" s="36">
        <f t="shared" si="5"/>
        <v>3448846.9294265909</v>
      </c>
    </row>
    <row r="79" spans="1:15" ht="16.5" x14ac:dyDescent="0.3">
      <c r="A79" s="3" t="s">
        <v>133</v>
      </c>
      <c r="B79" s="5">
        <v>3.3627999999999998E-2</v>
      </c>
      <c r="C79" s="5">
        <v>0.27862300000000001</v>
      </c>
      <c r="D79" s="5">
        <v>0.26717319465143907</v>
      </c>
      <c r="E79" s="5">
        <v>0.312251</v>
      </c>
      <c r="F79" s="8">
        <v>0.3008010740703928</v>
      </c>
      <c r="G79" s="9">
        <f t="shared" si="3"/>
        <v>-3.6668980818659325E-2</v>
      </c>
      <c r="H79" s="31">
        <v>1070348.9634981044</v>
      </c>
      <c r="I79" s="31">
        <v>1430792.1581774594</v>
      </c>
      <c r="J79" s="31">
        <v>26888.779204867082</v>
      </c>
      <c r="K79" s="31">
        <v>35943.655519181615</v>
      </c>
      <c r="L79" s="34">
        <f t="shared" si="4"/>
        <v>1466735.813696641</v>
      </c>
      <c r="M79" s="34">
        <v>74207.96685476019</v>
      </c>
      <c r="N79" s="31">
        <v>99197.720249179038</v>
      </c>
      <c r="O79" s="36">
        <f t="shared" si="5"/>
        <v>1565933.5339458201</v>
      </c>
    </row>
    <row r="80" spans="1:15" ht="16.5" x14ac:dyDescent="0.3">
      <c r="A80" s="3" t="s">
        <v>109</v>
      </c>
      <c r="B80" s="5">
        <v>1.3052809999999999</v>
      </c>
      <c r="C80" s="5">
        <v>0.80484100000000014</v>
      </c>
      <c r="D80" s="5">
        <v>0.51735567327694354</v>
      </c>
      <c r="E80" s="5">
        <v>2.1101220000000001</v>
      </c>
      <c r="F80" s="8">
        <v>1.8226359426434191</v>
      </c>
      <c r="G80" s="9">
        <f t="shared" si="3"/>
        <v>-0.13624143881566131</v>
      </c>
      <c r="H80" s="31">
        <v>26874444.900651723</v>
      </c>
      <c r="I80" s="31">
        <v>35924494.095418252</v>
      </c>
      <c r="J80" s="31">
        <v>675126.56136492919</v>
      </c>
      <c r="K80" s="31">
        <v>902477.4374716949</v>
      </c>
      <c r="L80" s="34">
        <f t="shared" si="4"/>
        <v>36826971.532889947</v>
      </c>
      <c r="M80" s="34">
        <v>1863222.1681328136</v>
      </c>
      <c r="N80" s="31">
        <v>2490667.770998925</v>
      </c>
      <c r="O80" s="36">
        <f t="shared" si="5"/>
        <v>39317639.303888872</v>
      </c>
    </row>
    <row r="81" spans="1:15" ht="16.5" x14ac:dyDescent="0.3">
      <c r="A81" s="3" t="s">
        <v>134</v>
      </c>
      <c r="B81" s="5">
        <v>0.60002599999999995</v>
      </c>
      <c r="C81" s="5">
        <v>0.19267100000000004</v>
      </c>
      <c r="D81" s="5">
        <v>0.18425459471533542</v>
      </c>
      <c r="E81" s="5">
        <v>0.79269699999999998</v>
      </c>
      <c r="F81" s="8">
        <v>0.78428028032371622</v>
      </c>
      <c r="G81" s="9">
        <f t="shared" si="3"/>
        <v>-1.0617827084350995E-2</v>
      </c>
      <c r="H81" s="31">
        <v>786802.22360822558</v>
      </c>
      <c r="I81" s="31">
        <v>1051760.2108905399</v>
      </c>
      <c r="J81" s="31">
        <v>19765.657734051347</v>
      </c>
      <c r="K81" s="31">
        <v>26421.8017221917</v>
      </c>
      <c r="L81" s="34">
        <f t="shared" si="4"/>
        <v>1078182.0126127317</v>
      </c>
      <c r="M81" s="34">
        <v>54549.493036319502</v>
      </c>
      <c r="N81" s="31">
        <v>72919.196944744923</v>
      </c>
      <c r="O81" s="36">
        <f t="shared" si="5"/>
        <v>1151101.2095574767</v>
      </c>
    </row>
    <row r="82" spans="1:15" ht="16.5" x14ac:dyDescent="0.3">
      <c r="A82" s="3" t="s">
        <v>110</v>
      </c>
      <c r="B82" s="5">
        <v>0.59003700000000003</v>
      </c>
      <c r="C82" s="5">
        <v>0.40269199999999994</v>
      </c>
      <c r="D82" s="5">
        <v>0.27070021333477085</v>
      </c>
      <c r="E82" s="5">
        <v>0.99272899999999997</v>
      </c>
      <c r="F82" s="8">
        <v>0.86073686829427376</v>
      </c>
      <c r="G82" s="9">
        <f t="shared" si="3"/>
        <v>-0.13295887569087461</v>
      </c>
      <c r="H82" s="31">
        <v>12338738.453828201</v>
      </c>
      <c r="I82" s="31">
        <v>16493845.300548399</v>
      </c>
      <c r="J82" s="31">
        <v>309967.70704321563</v>
      </c>
      <c r="K82" s="31">
        <v>414350.25365581753</v>
      </c>
      <c r="L82" s="34">
        <f t="shared" si="4"/>
        <v>16908195.554204218</v>
      </c>
      <c r="M82" s="34">
        <v>855452.49767774716</v>
      </c>
      <c r="N82" s="31">
        <v>1143528.6687908391</v>
      </c>
      <c r="O82" s="36">
        <f t="shared" si="5"/>
        <v>18051724.222995058</v>
      </c>
    </row>
    <row r="83" spans="1:15" ht="16.5" x14ac:dyDescent="0.3">
      <c r="A83" s="3" t="s">
        <v>129</v>
      </c>
      <c r="B83" s="5">
        <v>8.9350000000000002E-3</v>
      </c>
      <c r="C83" s="5">
        <v>0.187053</v>
      </c>
      <c r="D83" s="5">
        <v>0.18117731401253884</v>
      </c>
      <c r="E83" s="5">
        <v>0.195988</v>
      </c>
      <c r="F83" s="8">
        <v>0.19011223780292885</v>
      </c>
      <c r="G83" s="9">
        <f t="shared" si="3"/>
        <v>-2.9980214079796452E-2</v>
      </c>
      <c r="H83" s="31">
        <v>549271.32420429215</v>
      </c>
      <c r="I83" s="31">
        <v>734240.07513848727</v>
      </c>
      <c r="J83" s="31">
        <v>13798.523531826038</v>
      </c>
      <c r="K83" s="31">
        <v>18445.217342239994</v>
      </c>
      <c r="L83" s="34">
        <f t="shared" si="4"/>
        <v>752685.29248072731</v>
      </c>
      <c r="M83" s="34">
        <v>38081.326381267281</v>
      </c>
      <c r="N83" s="31">
        <v>50905.326222993186</v>
      </c>
      <c r="O83" s="36">
        <f t="shared" si="5"/>
        <v>803590.61870372051</v>
      </c>
    </row>
    <row r="84" spans="1:15" ht="16.5" x14ac:dyDescent="0.3">
      <c r="A84" s="3" t="s">
        <v>158</v>
      </c>
      <c r="B84" s="5">
        <v>0.138354</v>
      </c>
      <c r="C84" s="5">
        <v>0.23632800000000001</v>
      </c>
      <c r="D84" s="5">
        <v>0.21271024886097817</v>
      </c>
      <c r="E84" s="5">
        <v>0.37468200000000002</v>
      </c>
      <c r="F84" s="8">
        <v>0.35106410813117001</v>
      </c>
      <c r="G84" s="9">
        <f t="shared" si="3"/>
        <v>-6.3034498238052517E-2</v>
      </c>
      <c r="H84" s="31">
        <v>2207820.9271594509</v>
      </c>
      <c r="I84" s="31">
        <v>2951311.1863217349</v>
      </c>
      <c r="J84" s="31">
        <v>55463.789342363016</v>
      </c>
      <c r="K84" s="31">
        <v>74141.385249260435</v>
      </c>
      <c r="L84" s="34">
        <f t="shared" si="4"/>
        <v>3025452.5715709953</v>
      </c>
      <c r="M84" s="34">
        <v>153069.61352906935</v>
      </c>
      <c r="N84" s="31">
        <v>204616.26082850373</v>
      </c>
      <c r="O84" s="36">
        <f t="shared" si="5"/>
        <v>3230068.8323994991</v>
      </c>
    </row>
    <row r="85" spans="1:15" ht="16.5" x14ac:dyDescent="0.3">
      <c r="A85" s="3" t="s">
        <v>147</v>
      </c>
      <c r="B85" s="5">
        <v>8.4010000000000005E-3</v>
      </c>
      <c r="C85" s="5">
        <v>0.247672</v>
      </c>
      <c r="D85" s="5">
        <v>0.24230194269564387</v>
      </c>
      <c r="E85" s="5">
        <v>0.256073</v>
      </c>
      <c r="F85" s="8">
        <v>0.25070284219729588</v>
      </c>
      <c r="G85" s="9">
        <f t="shared" si="3"/>
        <v>-2.0971198848391381E-2</v>
      </c>
      <c r="H85" s="31">
        <v>502006.98880352825</v>
      </c>
      <c r="I85" s="31">
        <v>671059.33431554155</v>
      </c>
      <c r="J85" s="31">
        <v>12611.172189229866</v>
      </c>
      <c r="K85" s="31">
        <v>16858.021906056354</v>
      </c>
      <c r="L85" s="34">
        <f t="shared" si="4"/>
        <v>687917.35622159787</v>
      </c>
      <c r="M85" s="34">
        <v>34804.460280169733</v>
      </c>
      <c r="N85" s="31">
        <v>46524.965723063367</v>
      </c>
      <c r="O85" s="36">
        <f t="shared" si="5"/>
        <v>734442.32194466121</v>
      </c>
    </row>
    <row r="86" spans="1:15" ht="16.5" x14ac:dyDescent="0.3">
      <c r="A86" s="3" t="s">
        <v>181</v>
      </c>
      <c r="B86" s="5">
        <v>0.11337899999999999</v>
      </c>
      <c r="C86" s="5">
        <v>0.25475199999999998</v>
      </c>
      <c r="D86" s="5">
        <v>0.2446536030651241</v>
      </c>
      <c r="E86" s="5">
        <v>0.36813099999999999</v>
      </c>
      <c r="F86" s="8">
        <v>0.35803245954193791</v>
      </c>
      <c r="G86" s="9">
        <f t="shared" si="3"/>
        <v>-2.7431920859862569E-2</v>
      </c>
      <c r="H86" s="31">
        <v>944020.28262738138</v>
      </c>
      <c r="I86" s="31">
        <v>1261921.9185576558</v>
      </c>
      <c r="J86" s="31">
        <v>23715.212337409728</v>
      </c>
      <c r="K86" s="31">
        <v>31701.380576839572</v>
      </c>
      <c r="L86" s="34">
        <f t="shared" si="4"/>
        <v>1293623.2991344954</v>
      </c>
      <c r="M86" s="34">
        <v>65449.519953273237</v>
      </c>
      <c r="N86" s="31">
        <v>87489.840322331802</v>
      </c>
      <c r="O86" s="36">
        <f t="shared" si="5"/>
        <v>1381113.1394568272</v>
      </c>
    </row>
    <row r="87" spans="1:15" ht="16.5" x14ac:dyDescent="0.3">
      <c r="A87" s="3" t="s">
        <v>159</v>
      </c>
      <c r="B87" s="5">
        <v>0.118538</v>
      </c>
      <c r="C87" s="5">
        <v>0.21701299999999998</v>
      </c>
      <c r="D87" s="5">
        <v>0.19661308437555131</v>
      </c>
      <c r="E87" s="5">
        <v>0.33555099999999999</v>
      </c>
      <c r="F87" s="8">
        <v>0.31515095804211857</v>
      </c>
      <c r="G87" s="9">
        <f t="shared" si="3"/>
        <v>-6.0795652398238809E-2</v>
      </c>
      <c r="H87" s="31">
        <v>1907013.5387055092</v>
      </c>
      <c r="I87" s="31">
        <v>2549206.0157658309</v>
      </c>
      <c r="J87" s="31">
        <v>47907.054364177515</v>
      </c>
      <c r="K87" s="31">
        <v>64039.897307536201</v>
      </c>
      <c r="L87" s="34">
        <f t="shared" si="4"/>
        <v>2613245.913073367</v>
      </c>
      <c r="M87" s="34">
        <v>132214.44808928249</v>
      </c>
      <c r="N87" s="31">
        <v>176738.05644250638</v>
      </c>
      <c r="O87" s="36">
        <f t="shared" si="5"/>
        <v>2789983.9695158731</v>
      </c>
    </row>
    <row r="88" spans="1:15" ht="16.5" x14ac:dyDescent="0.3">
      <c r="A88" s="3" t="s">
        <v>115</v>
      </c>
      <c r="B88" s="5">
        <v>0.42104900000000001</v>
      </c>
      <c r="C88" s="5">
        <v>0.19831999999999994</v>
      </c>
      <c r="D88" s="5">
        <v>0.17380513629925434</v>
      </c>
      <c r="E88" s="5">
        <v>0.61936899999999995</v>
      </c>
      <c r="F88" s="8">
        <v>0.59485389784230869</v>
      </c>
      <c r="G88" s="9">
        <f t="shared" si="3"/>
        <v>-3.9580770360949979E-2</v>
      </c>
      <c r="H88" s="31">
        <v>2291692.9197493047</v>
      </c>
      <c r="I88" s="31">
        <v>3063427.3216950875</v>
      </c>
      <c r="J88" s="31">
        <v>57570.780209015124</v>
      </c>
      <c r="K88" s="31">
        <v>76957.911552518446</v>
      </c>
      <c r="L88" s="34">
        <f t="shared" si="4"/>
        <v>3140385.2332476061</v>
      </c>
      <c r="M88" s="34">
        <v>158884.511528139</v>
      </c>
      <c r="N88" s="31">
        <v>212389.34301142063</v>
      </c>
      <c r="O88" s="36">
        <f t="shared" si="5"/>
        <v>3352774.5762590268</v>
      </c>
    </row>
    <row r="89" spans="1:15" ht="16.5" x14ac:dyDescent="0.3">
      <c r="A89" s="3" t="s">
        <v>160</v>
      </c>
      <c r="B89" s="5">
        <v>1.4654E-2</v>
      </c>
      <c r="C89" s="5">
        <v>0.34703499999999998</v>
      </c>
      <c r="D89" s="5">
        <v>0.33690676338368863</v>
      </c>
      <c r="E89" s="5">
        <v>0.36168899999999998</v>
      </c>
      <c r="F89" s="8">
        <v>0.35156062245484454</v>
      </c>
      <c r="G89" s="9">
        <f t="shared" si="3"/>
        <v>-2.8003001322007171E-2</v>
      </c>
      <c r="H89" s="31">
        <v>946809.47929472476</v>
      </c>
      <c r="I89" s="31">
        <v>1265650.3854925954</v>
      </c>
      <c r="J89" s="31">
        <v>23785.281161601422</v>
      </c>
      <c r="K89" s="31">
        <v>31795.045285831806</v>
      </c>
      <c r="L89" s="34">
        <f t="shared" si="4"/>
        <v>1297445.4307784273</v>
      </c>
      <c r="M89" s="34">
        <v>65642.896712535527</v>
      </c>
      <c r="N89" s="31">
        <v>87748.337280017455</v>
      </c>
      <c r="O89" s="36">
        <f t="shared" si="5"/>
        <v>1385193.7680584448</v>
      </c>
    </row>
    <row r="90" spans="1:15" ht="16.5" x14ac:dyDescent="0.3">
      <c r="A90" s="3" t="s">
        <v>148</v>
      </c>
      <c r="B90" s="5">
        <v>3.6310000000000002E-2</v>
      </c>
      <c r="C90" s="5">
        <v>0.22745500000000002</v>
      </c>
      <c r="D90" s="5">
        <v>0.2212558330247936</v>
      </c>
      <c r="E90" s="5">
        <v>0.26376500000000003</v>
      </c>
      <c r="F90" s="8">
        <v>0.25756572977534453</v>
      </c>
      <c r="G90" s="9">
        <f t="shared" si="3"/>
        <v>-2.3503005420186462E-2</v>
      </c>
      <c r="H90" s="31">
        <v>579513.13398865238</v>
      </c>
      <c r="I90" s="31">
        <v>774665.9042504651</v>
      </c>
      <c r="J90" s="31">
        <v>14558.243374399259</v>
      </c>
      <c r="K90" s="31">
        <v>19460.775099789502</v>
      </c>
      <c r="L90" s="34">
        <f t="shared" si="4"/>
        <v>794126.67935025459</v>
      </c>
      <c r="M90" s="34">
        <v>40178.010074753081</v>
      </c>
      <c r="N90" s="31">
        <v>53708.074381886829</v>
      </c>
      <c r="O90" s="36">
        <f t="shared" si="5"/>
        <v>847834.75373214146</v>
      </c>
    </row>
    <row r="91" spans="1:15" ht="16.5" x14ac:dyDescent="0.3">
      <c r="A91" s="3" t="s">
        <v>116</v>
      </c>
      <c r="B91" s="5">
        <v>2.4074999999999999E-2</v>
      </c>
      <c r="C91" s="5">
        <v>0.20112000000000002</v>
      </c>
      <c r="D91" s="5">
        <v>0.19078283062770451</v>
      </c>
      <c r="E91" s="5">
        <v>0.22519500000000001</v>
      </c>
      <c r="F91" s="8">
        <v>0.21485774449845216</v>
      </c>
      <c r="G91" s="9">
        <f t="shared" si="3"/>
        <v>-4.5903574686595339E-2</v>
      </c>
      <c r="H91" s="31">
        <v>966335.57103512064</v>
      </c>
      <c r="I91" s="31">
        <v>1291751.9466607457</v>
      </c>
      <c r="J91" s="31">
        <v>24275.806016061571</v>
      </c>
      <c r="K91" s="31">
        <v>32450.755842937386</v>
      </c>
      <c r="L91" s="34">
        <f t="shared" si="4"/>
        <v>1324202.702503683</v>
      </c>
      <c r="M91" s="34">
        <v>66996.65293418779</v>
      </c>
      <c r="N91" s="31">
        <v>89557.974932857047</v>
      </c>
      <c r="O91" s="36">
        <f t="shared" si="5"/>
        <v>1413760.6774365401</v>
      </c>
    </row>
    <row r="92" spans="1:15" ht="16.5" x14ac:dyDescent="0.3">
      <c r="A92" s="3" t="s">
        <v>149</v>
      </c>
      <c r="B92" s="5">
        <v>0.40376299999999998</v>
      </c>
      <c r="C92" s="5">
        <v>0.35891400000000007</v>
      </c>
      <c r="D92" s="5">
        <v>0.32445256953573998</v>
      </c>
      <c r="E92" s="5">
        <v>0.76267700000000005</v>
      </c>
      <c r="F92" s="8">
        <v>0.72821527761869698</v>
      </c>
      <c r="G92" s="9">
        <f t="shared" si="3"/>
        <v>-4.5185212588426116E-2</v>
      </c>
      <c r="H92" s="31">
        <v>3221511.5676693767</v>
      </c>
      <c r="I92" s="31">
        <v>4306365.162848575</v>
      </c>
      <c r="J92" s="31">
        <v>80929.226077715866</v>
      </c>
      <c r="K92" s="31">
        <v>108182.38349195325</v>
      </c>
      <c r="L92" s="34">
        <f t="shared" si="4"/>
        <v>4414547.5463405279</v>
      </c>
      <c r="M92" s="34">
        <v>223349.42321477737</v>
      </c>
      <c r="N92" s="31">
        <v>298563.00530693977</v>
      </c>
      <c r="O92" s="36">
        <f t="shared" si="5"/>
        <v>4713110.5516474675</v>
      </c>
    </row>
    <row r="93" spans="1:15" ht="16.5" x14ac:dyDescent="0.3">
      <c r="A93" s="3" t="s">
        <v>150</v>
      </c>
      <c r="B93" s="5">
        <v>7.6179999999999998E-3</v>
      </c>
      <c r="C93" s="5">
        <v>0.26204</v>
      </c>
      <c r="D93" s="5">
        <v>0.25562685816010156</v>
      </c>
      <c r="E93" s="5">
        <v>0.26965800000000001</v>
      </c>
      <c r="F93" s="8">
        <v>0.263244752634123</v>
      </c>
      <c r="G93" s="9">
        <f t="shared" si="3"/>
        <v>-2.3782893019591467E-2</v>
      </c>
      <c r="H93" s="31">
        <v>599515.90193028003</v>
      </c>
      <c r="I93" s="31">
        <v>801404.6637473579</v>
      </c>
      <c r="J93" s="31">
        <v>15060.743053486105</v>
      </c>
      <c r="K93" s="31">
        <v>20132.493039305613</v>
      </c>
      <c r="L93" s="34">
        <f t="shared" si="4"/>
        <v>821537.15678666346</v>
      </c>
      <c r="M93" s="34">
        <v>41564.814557250589</v>
      </c>
      <c r="N93" s="31">
        <v>55561.889395635197</v>
      </c>
      <c r="O93" s="36">
        <f t="shared" si="5"/>
        <v>877099.04618229868</v>
      </c>
    </row>
    <row r="94" spans="1:15" ht="16.5" x14ac:dyDescent="0.3">
      <c r="A94" s="3" t="s">
        <v>182</v>
      </c>
      <c r="B94" s="5">
        <v>0.419377</v>
      </c>
      <c r="C94" s="5">
        <v>0.22516599999999998</v>
      </c>
      <c r="D94" s="5">
        <v>0.19232301871722016</v>
      </c>
      <c r="E94" s="5">
        <v>0.64454299999999998</v>
      </c>
      <c r="F94" s="8">
        <v>0.61169977350732885</v>
      </c>
      <c r="G94" s="9">
        <f t="shared" si="3"/>
        <v>-5.0955834587717352E-2</v>
      </c>
      <c r="H94" s="31">
        <v>3070213.1743458211</v>
      </c>
      <c r="I94" s="31">
        <v>4104116.5858940971</v>
      </c>
      <c r="J94" s="31">
        <v>77128.382398816757</v>
      </c>
      <c r="K94" s="31">
        <v>103101.59440756522</v>
      </c>
      <c r="L94" s="34">
        <f t="shared" si="4"/>
        <v>4207218.1803016625</v>
      </c>
      <c r="M94" s="34">
        <v>212859.81044378085</v>
      </c>
      <c r="N94" s="31">
        <v>284540.98425876739</v>
      </c>
      <c r="O94" s="36">
        <f t="shared" si="5"/>
        <v>4491759.1645604298</v>
      </c>
    </row>
    <row r="95" spans="1:15" ht="16.5" x14ac:dyDescent="0.3">
      <c r="A95" s="3" t="s">
        <v>171</v>
      </c>
      <c r="B95" s="5">
        <v>0.16146199999999999</v>
      </c>
      <c r="C95" s="5">
        <v>0.31755500000000003</v>
      </c>
      <c r="D95" s="5">
        <v>0.30075390556488935</v>
      </c>
      <c r="E95" s="5">
        <v>0.47901700000000003</v>
      </c>
      <c r="F95" s="8">
        <v>0.46221572027813362</v>
      </c>
      <c r="G95" s="9">
        <f t="shared" si="3"/>
        <v>-3.5074495731605371E-2</v>
      </c>
      <c r="H95" s="31">
        <v>1570598.1371670142</v>
      </c>
      <c r="I95" s="31">
        <v>2099501.7278873362</v>
      </c>
      <c r="J95" s="31">
        <v>39455.792428517016</v>
      </c>
      <c r="K95" s="31">
        <v>52742.647796752593</v>
      </c>
      <c r="L95" s="34">
        <f t="shared" si="4"/>
        <v>2152244.3756840886</v>
      </c>
      <c r="M95" s="34">
        <v>108890.55670603691</v>
      </c>
      <c r="N95" s="31">
        <v>145559.77531420434</v>
      </c>
      <c r="O95" s="36">
        <f t="shared" si="5"/>
        <v>2297804.150998293</v>
      </c>
    </row>
    <row r="96" spans="1:15" ht="16.5" x14ac:dyDescent="0.3">
      <c r="A96" s="3" t="s">
        <v>127</v>
      </c>
      <c r="B96" s="5">
        <v>1.1608E-2</v>
      </c>
      <c r="C96" s="5">
        <v>0.16792799999999999</v>
      </c>
      <c r="D96" s="5">
        <v>0.16095875571088777</v>
      </c>
      <c r="E96" s="5">
        <v>0.179536</v>
      </c>
      <c r="F96" s="8">
        <v>0.17256668653469992</v>
      </c>
      <c r="G96" s="9">
        <f t="shared" si="3"/>
        <v>-3.8818473539012133E-2</v>
      </c>
      <c r="H96" s="31">
        <v>651497.44109595194</v>
      </c>
      <c r="I96" s="31">
        <v>870891.14072320971</v>
      </c>
      <c r="J96" s="31">
        <v>16366.597664478468</v>
      </c>
      <c r="K96" s="31">
        <v>21878.098071725544</v>
      </c>
      <c r="L96" s="34">
        <f t="shared" si="4"/>
        <v>892769.23879493529</v>
      </c>
      <c r="M96" s="34">
        <v>45168.727362340782</v>
      </c>
      <c r="N96" s="31">
        <v>60379.430549154058</v>
      </c>
      <c r="O96" s="36">
        <f t="shared" si="5"/>
        <v>953148.66934408934</v>
      </c>
    </row>
    <row r="97" spans="1:15" ht="16.5" x14ac:dyDescent="0.3">
      <c r="A97" s="3" t="s">
        <v>183</v>
      </c>
      <c r="B97" s="5">
        <v>5.7243000000000002E-2</v>
      </c>
      <c r="C97" s="5">
        <v>0.24399700000000002</v>
      </c>
      <c r="D97" s="5">
        <v>0.22719445127577495</v>
      </c>
      <c r="E97" s="5">
        <v>0.30124000000000001</v>
      </c>
      <c r="F97" s="8">
        <v>0.28443733725440112</v>
      </c>
      <c r="G97" s="9">
        <f t="shared" si="3"/>
        <v>-5.57783254069808E-2</v>
      </c>
      <c r="H97" s="31">
        <v>1570727.4234198444</v>
      </c>
      <c r="I97" s="31">
        <v>2099674.5516700633</v>
      </c>
      <c r="J97" s="31">
        <v>39459.040294049657</v>
      </c>
      <c r="K97" s="31">
        <v>52746.989390656447</v>
      </c>
      <c r="L97" s="34">
        <f t="shared" si="4"/>
        <v>2152421.5410607196</v>
      </c>
      <c r="M97" s="34">
        <v>108899.52020326233</v>
      </c>
      <c r="N97" s="31">
        <v>145571.75729576114</v>
      </c>
      <c r="O97" s="36">
        <f t="shared" si="5"/>
        <v>2297993.2983564809</v>
      </c>
    </row>
    <row r="98" spans="1:15" ht="16.5" x14ac:dyDescent="0.3">
      <c r="A98" s="3" t="s">
        <v>172</v>
      </c>
      <c r="B98" s="5">
        <v>1.9356390000000001</v>
      </c>
      <c r="C98" s="5">
        <v>0.23193899999999967</v>
      </c>
      <c r="D98" s="5">
        <v>0.19251624674826837</v>
      </c>
      <c r="E98" s="5">
        <v>2.1675779999999998</v>
      </c>
      <c r="F98" s="8">
        <v>2.1281543936426601</v>
      </c>
      <c r="G98" s="9">
        <f t="shared" si="3"/>
        <v>-1.8187860532511202E-2</v>
      </c>
      <c r="H98" s="31">
        <v>3685352.766590625</v>
      </c>
      <c r="I98" s="31">
        <v>4926406.2641051076</v>
      </c>
      <c r="J98" s="31">
        <v>92581.616101202555</v>
      </c>
      <c r="K98" s="31">
        <v>123758.75048832261</v>
      </c>
      <c r="L98" s="34">
        <f t="shared" si="4"/>
        <v>5050165.0145934299</v>
      </c>
      <c r="M98" s="34">
        <v>255507.82527734153</v>
      </c>
      <c r="N98" s="31">
        <v>341550.8448431773</v>
      </c>
      <c r="O98" s="36">
        <f t="shared" si="5"/>
        <v>5391715.859436607</v>
      </c>
    </row>
    <row r="99" spans="1:15" ht="16.5" x14ac:dyDescent="0.3">
      <c r="A99" s="3" t="s">
        <v>190</v>
      </c>
      <c r="B99" s="13">
        <f t="shared" ref="B99:D99" si="6">SUM(B7:B98)</f>
        <v>74.999999999999929</v>
      </c>
      <c r="C99" s="13">
        <f t="shared" si="6"/>
        <v>24.999999999999996</v>
      </c>
      <c r="D99" s="13">
        <f t="shared" si="6"/>
        <v>25.00004008664083</v>
      </c>
      <c r="E99" s="13">
        <f>SUM(E7:E98)</f>
        <v>100.00000000000004</v>
      </c>
      <c r="F99" s="13">
        <v>100</v>
      </c>
      <c r="G99" s="9">
        <f t="shared" si="3"/>
        <v>0</v>
      </c>
      <c r="L99" s="34">
        <f t="shared" si="4"/>
        <v>0</v>
      </c>
      <c r="M99" s="34"/>
      <c r="O99" s="36">
        <f t="shared" si="5"/>
        <v>0</v>
      </c>
    </row>
    <row r="100" spans="1:15" x14ac:dyDescent="0.25">
      <c r="H100" s="34">
        <f>SUM(H7:H98)</f>
        <v>2.8014183044433594E-6</v>
      </c>
      <c r="I100" s="34">
        <f t="shared" ref="I100:K100" si="7">SUM(I7:I98)</f>
        <v>3.684312105178833E-6</v>
      </c>
      <c r="J100" s="34">
        <f t="shared" si="7"/>
        <v>7.520429790019989E-8</v>
      </c>
      <c r="K100" s="34">
        <f t="shared" si="7"/>
        <v>9.8865712061524391E-8</v>
      </c>
    </row>
  </sheetData>
  <pageMargins left="0.511811024" right="0.511811024" top="0.78740157499999996" bottom="0.78740157499999996" header="0.31496062000000002" footer="0.3149606200000000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00B050"/>
  </sheetPr>
  <dimension ref="A1:O99"/>
  <sheetViews>
    <sheetView topLeftCell="E1" zoomScale="80" zoomScaleNormal="80" workbookViewId="0">
      <selection activeCell="O6" sqref="O6:O98"/>
    </sheetView>
  </sheetViews>
  <sheetFormatPr defaultRowHeight="15" x14ac:dyDescent="0.25"/>
  <cols>
    <col min="1" max="1" width="34.7109375" customWidth="1"/>
    <col min="2" max="7" width="23.42578125" customWidth="1"/>
    <col min="8" max="22" width="25.42578125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266238595.56735086</v>
      </c>
      <c r="B2" s="30">
        <v>340512718.66323894</v>
      </c>
      <c r="C2" s="30">
        <v>7471423.5628374815</v>
      </c>
      <c r="D2" s="30">
        <v>9555769.8696723487</v>
      </c>
      <c r="E2" s="31">
        <v>18767254.873667419</v>
      </c>
      <c r="F2" s="31">
        <v>24002864.66828886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240</v>
      </c>
      <c r="F5" s="7" t="s">
        <v>241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4.5839590000000001</v>
      </c>
      <c r="C6" s="5">
        <v>0.2452639999999997</v>
      </c>
      <c r="D6" s="5">
        <v>0.22948420959734056</v>
      </c>
      <c r="E6" s="5">
        <v>4.8292229999999998</v>
      </c>
      <c r="F6" s="8">
        <v>4.8134412800504229</v>
      </c>
      <c r="G6" s="9">
        <f t="shared" ref="G6:G69" si="0">(F6/E6)-1</f>
        <v>-3.2679625582784366E-3</v>
      </c>
      <c r="H6" s="31">
        <v>1524793.0700233579</v>
      </c>
      <c r="I6" s="31">
        <v>1950173.424578384</v>
      </c>
      <c r="J6" s="31">
        <v>42790.09528106451</v>
      </c>
      <c r="K6" s="31">
        <v>54727.496007724258</v>
      </c>
      <c r="L6" s="34">
        <f>SUM(I6,K6)</f>
        <v>2004900.9205861082</v>
      </c>
      <c r="M6" s="34">
        <v>107483.21487254649</v>
      </c>
      <c r="N6" s="31">
        <v>137468.42988306429</v>
      </c>
      <c r="O6" s="36">
        <f>L6+N6</f>
        <v>2142369.3504691725</v>
      </c>
    </row>
    <row r="7" spans="1:15" ht="16.5" x14ac:dyDescent="0.3">
      <c r="A7" s="3" t="s">
        <v>128</v>
      </c>
      <c r="B7" s="5">
        <v>1.0756E-2</v>
      </c>
      <c r="C7" s="5">
        <v>0.173515</v>
      </c>
      <c r="D7" s="5">
        <v>0.16661187374182207</v>
      </c>
      <c r="E7" s="5">
        <v>0.18427099999999999</v>
      </c>
      <c r="F7" s="8">
        <v>0.17736780264102806</v>
      </c>
      <c r="G7" s="9">
        <f t="shared" si="0"/>
        <v>-3.7462201643079673E-2</v>
      </c>
      <c r="H7" s="31">
        <v>666970.87057648972</v>
      </c>
      <c r="I7" s="31">
        <v>853039.59752798057</v>
      </c>
      <c r="J7" s="31">
        <v>18717.128023952479</v>
      </c>
      <c r="K7" s="31">
        <v>23938.753640967356</v>
      </c>
      <c r="L7" s="34">
        <f t="shared" ref="L7:L70" si="1">SUM(I7,K7)</f>
        <v>876978.35116894788</v>
      </c>
      <c r="M7" s="34">
        <v>47015.017844226677</v>
      </c>
      <c r="N7" s="31">
        <v>60131.069689662771</v>
      </c>
      <c r="O7" s="36">
        <f t="shared" ref="O7:O70" si="2">L7+N7</f>
        <v>937109.42085861065</v>
      </c>
    </row>
    <row r="8" spans="1:15" ht="16.5" x14ac:dyDescent="0.3">
      <c r="A8" s="3" t="s">
        <v>153</v>
      </c>
      <c r="B8" s="5">
        <v>0.217168</v>
      </c>
      <c r="C8" s="5">
        <v>0.305392</v>
      </c>
      <c r="D8" s="5">
        <v>0.27461421624076809</v>
      </c>
      <c r="E8" s="5">
        <v>0.52256000000000002</v>
      </c>
      <c r="F8" s="8">
        <v>0.49178201910187641</v>
      </c>
      <c r="G8" s="9">
        <f t="shared" si="0"/>
        <v>-5.8898463139397617E-2</v>
      </c>
      <c r="H8" s="31">
        <v>2973696.9185051918</v>
      </c>
      <c r="I8" s="31">
        <v>3803286.3719210248</v>
      </c>
      <c r="J8" s="31">
        <v>83450.519930482842</v>
      </c>
      <c r="K8" s="31">
        <v>106731.19483234758</v>
      </c>
      <c r="L8" s="34">
        <f t="shared" si="1"/>
        <v>3910017.5667533726</v>
      </c>
      <c r="M8" s="34">
        <v>209616.97107701516</v>
      </c>
      <c r="N8" s="31">
        <v>268095.03162861872</v>
      </c>
      <c r="O8" s="36">
        <f t="shared" si="2"/>
        <v>4178112.5983819915</v>
      </c>
    </row>
    <row r="9" spans="1:15" ht="16.5" x14ac:dyDescent="0.3">
      <c r="A9" s="3" t="s">
        <v>186</v>
      </c>
      <c r="B9" s="5">
        <v>4.8932999999999997E-2</v>
      </c>
      <c r="C9" s="5">
        <v>0.17990400000000001</v>
      </c>
      <c r="D9" s="5">
        <v>0.17388072884456018</v>
      </c>
      <c r="E9" s="5">
        <v>0.22883700000000001</v>
      </c>
      <c r="F9" s="8">
        <v>0.22281363952605676</v>
      </c>
      <c r="G9" s="9">
        <f t="shared" si="0"/>
        <v>-2.632161964168056E-2</v>
      </c>
      <c r="H9" s="31">
        <v>581963.07742536068</v>
      </c>
      <c r="I9" s="31">
        <v>744316.68794468301</v>
      </c>
      <c r="J9" s="31">
        <v>16331.563949665288</v>
      </c>
      <c r="K9" s="31">
        <v>20887.674939361932</v>
      </c>
      <c r="L9" s="34">
        <f t="shared" si="1"/>
        <v>765204.362884045</v>
      </c>
      <c r="M9" s="34">
        <v>41022.787766106194</v>
      </c>
      <c r="N9" s="31">
        <v>52467.152478830474</v>
      </c>
      <c r="O9" s="36">
        <f t="shared" si="2"/>
        <v>817671.51536287542</v>
      </c>
    </row>
    <row r="10" spans="1:15" ht="16.5" x14ac:dyDescent="0.3">
      <c r="A10" s="3" t="s">
        <v>164</v>
      </c>
      <c r="B10" s="5">
        <v>0.205313</v>
      </c>
      <c r="C10" s="5">
        <v>0.193858</v>
      </c>
      <c r="D10" s="5">
        <v>0.18587062143014521</v>
      </c>
      <c r="E10" s="5">
        <v>0.399171</v>
      </c>
      <c r="F10" s="8">
        <v>0.39118346461783471</v>
      </c>
      <c r="G10" s="9">
        <f t="shared" si="0"/>
        <v>-2.0010309822520389E-2</v>
      </c>
      <c r="H10" s="31">
        <v>771737.08798565716</v>
      </c>
      <c r="I10" s="31">
        <v>987033.05342808494</v>
      </c>
      <c r="J10" s="31">
        <v>21657.170521067455</v>
      </c>
      <c r="K10" s="31">
        <v>27698.996822631911</v>
      </c>
      <c r="L10" s="34">
        <f t="shared" si="1"/>
        <v>1014732.0502507169</v>
      </c>
      <c r="M10" s="34">
        <v>54400.026392960921</v>
      </c>
      <c r="N10" s="31">
        <v>69576.316848219882</v>
      </c>
      <c r="O10" s="36">
        <f t="shared" si="2"/>
        <v>1084308.3670989368</v>
      </c>
    </row>
    <row r="11" spans="1:15" ht="16.5" x14ac:dyDescent="0.3">
      <c r="A11" s="3" t="s">
        <v>161</v>
      </c>
      <c r="B11" s="5">
        <v>9.7964999999999997E-2</v>
      </c>
      <c r="C11" s="5">
        <v>0.18650700000000001</v>
      </c>
      <c r="D11" s="5">
        <v>0.17814417962277726</v>
      </c>
      <c r="E11" s="5">
        <v>0.284472</v>
      </c>
      <c r="F11" s="8">
        <v>0.27610906893992648</v>
      </c>
      <c r="G11" s="9">
        <f t="shared" si="0"/>
        <v>-2.9398081568918988E-2</v>
      </c>
      <c r="H11" s="31">
        <v>808006.94513811171</v>
      </c>
      <c r="I11" s="31">
        <v>1033421.3227103474</v>
      </c>
      <c r="J11" s="31">
        <v>22675.007415722474</v>
      </c>
      <c r="K11" s="31">
        <v>29000.785571239747</v>
      </c>
      <c r="L11" s="34">
        <f t="shared" si="1"/>
        <v>1062422.108281587</v>
      </c>
      <c r="M11" s="34">
        <v>56956.701738851611</v>
      </c>
      <c r="N11" s="31">
        <v>72846.242723967996</v>
      </c>
      <c r="O11" s="36">
        <f t="shared" si="2"/>
        <v>1135268.3510055551</v>
      </c>
    </row>
    <row r="12" spans="1:15" ht="16.5" x14ac:dyDescent="0.3">
      <c r="A12" s="3" t="s">
        <v>165</v>
      </c>
      <c r="B12" s="5">
        <v>0.120366</v>
      </c>
      <c r="C12" s="5">
        <v>0.22863399999999998</v>
      </c>
      <c r="D12" s="5">
        <v>0.21140590317257724</v>
      </c>
      <c r="E12" s="5">
        <v>0.34899999999999998</v>
      </c>
      <c r="F12" s="8">
        <v>0.33177177017641934</v>
      </c>
      <c r="G12" s="9">
        <f t="shared" si="0"/>
        <v>-4.9364555368425878E-2</v>
      </c>
      <c r="H12" s="31">
        <v>1664551.4891720638</v>
      </c>
      <c r="I12" s="31">
        <v>2128921.0594169381</v>
      </c>
      <c r="J12" s="31">
        <v>46712.119973643217</v>
      </c>
      <c r="K12" s="31">
        <v>59743.670645696628</v>
      </c>
      <c r="L12" s="34">
        <f t="shared" si="1"/>
        <v>2188664.7300626347</v>
      </c>
      <c r="M12" s="34">
        <v>117334.83637511171</v>
      </c>
      <c r="N12" s="31">
        <v>150068.41529814317</v>
      </c>
      <c r="O12" s="36">
        <f t="shared" si="2"/>
        <v>2338733.1453607781</v>
      </c>
    </row>
    <row r="13" spans="1:15" ht="16.5" x14ac:dyDescent="0.3">
      <c r="A13" s="3" t="s">
        <v>166</v>
      </c>
      <c r="B13" s="5">
        <v>0.37408799999999998</v>
      </c>
      <c r="C13" s="5">
        <v>0.24571100000000001</v>
      </c>
      <c r="D13" s="5">
        <v>0.21652117264735446</v>
      </c>
      <c r="E13" s="5">
        <v>0.61979899999999999</v>
      </c>
      <c r="F13" s="8">
        <v>0.59060893589207164</v>
      </c>
      <c r="G13" s="9">
        <f t="shared" si="0"/>
        <v>-4.7096016785971528E-2</v>
      </c>
      <c r="H13" s="31">
        <v>2820276.0920553878</v>
      </c>
      <c r="I13" s="31">
        <v>3607064.8488820479</v>
      </c>
      <c r="J13" s="31">
        <v>79145.08864872437</v>
      </c>
      <c r="K13" s="31">
        <v>101224.6524482684</v>
      </c>
      <c r="L13" s="34">
        <f t="shared" si="1"/>
        <v>3708289.5013303165</v>
      </c>
      <c r="M13" s="34">
        <v>198802.28154345322</v>
      </c>
      <c r="N13" s="31">
        <v>254263.30551571382</v>
      </c>
      <c r="O13" s="36">
        <f t="shared" si="2"/>
        <v>3962552.8068460305</v>
      </c>
    </row>
    <row r="14" spans="1:15" ht="16.5" x14ac:dyDescent="0.3">
      <c r="A14" s="3" t="s">
        <v>111</v>
      </c>
      <c r="B14" s="5">
        <v>0.98362499999999997</v>
      </c>
      <c r="C14" s="5">
        <v>0.39886500000000003</v>
      </c>
      <c r="D14" s="5">
        <v>0.26380563703255067</v>
      </c>
      <c r="E14" s="5">
        <v>1.38249</v>
      </c>
      <c r="F14" s="8">
        <v>1.2474301369797121</v>
      </c>
      <c r="G14" s="9">
        <f t="shared" si="0"/>
        <v>-9.7693193455495431E-2</v>
      </c>
      <c r="H14" s="31">
        <v>13049169.788186103</v>
      </c>
      <c r="I14" s="31">
        <v>16689572.266577685</v>
      </c>
      <c r="J14" s="31">
        <v>366197.37428812077</v>
      </c>
      <c r="K14" s="31">
        <v>468357.57685869921</v>
      </c>
      <c r="L14" s="34">
        <f t="shared" si="1"/>
        <v>17157929.843436383</v>
      </c>
      <c r="M14" s="34">
        <v>919840.69696122594</v>
      </c>
      <c r="N14" s="31">
        <v>1176453.984035986</v>
      </c>
      <c r="O14" s="36">
        <f t="shared" si="2"/>
        <v>18334383.82747237</v>
      </c>
    </row>
    <row r="15" spans="1:15" ht="16.5" x14ac:dyDescent="0.3">
      <c r="A15" s="3" t="s">
        <v>139</v>
      </c>
      <c r="B15" s="5">
        <v>5.0913E-2</v>
      </c>
      <c r="C15" s="5">
        <v>0.214702</v>
      </c>
      <c r="D15" s="5">
        <v>0.20680167471196734</v>
      </c>
      <c r="E15" s="5">
        <v>0.26561499999999999</v>
      </c>
      <c r="F15" s="8">
        <v>0.2577145714028527</v>
      </c>
      <c r="G15" s="9">
        <f t="shared" si="0"/>
        <v>-2.9743909783511047E-2</v>
      </c>
      <c r="H15" s="31">
        <v>763321.03304539621</v>
      </c>
      <c r="I15" s="31">
        <v>976269.12289419479</v>
      </c>
      <c r="J15" s="31">
        <v>21420.99172417738</v>
      </c>
      <c r="K15" s="31">
        <v>27396.929858793425</v>
      </c>
      <c r="L15" s="34">
        <f t="shared" si="1"/>
        <v>1003666.0527529882</v>
      </c>
      <c r="M15" s="34">
        <v>53806.775636968669</v>
      </c>
      <c r="N15" s="31">
        <v>68817.563492638728</v>
      </c>
      <c r="O15" s="36">
        <f t="shared" si="2"/>
        <v>1072483.6162456269</v>
      </c>
    </row>
    <row r="16" spans="1:15" ht="16.5" x14ac:dyDescent="0.3">
      <c r="A16" s="3" t="s">
        <v>117</v>
      </c>
      <c r="B16" s="5">
        <v>4.8930000000000001E-2</v>
      </c>
      <c r="C16" s="5">
        <v>0.23857300000000001</v>
      </c>
      <c r="D16" s="5">
        <v>0.2161321291622485</v>
      </c>
      <c r="E16" s="5">
        <v>0.28750300000000001</v>
      </c>
      <c r="F16" s="8">
        <v>0.26506202290778735</v>
      </c>
      <c r="G16" s="9">
        <f t="shared" si="0"/>
        <v>-7.8054758010221326E-2</v>
      </c>
      <c r="H16" s="31">
        <v>2168195.0043521784</v>
      </c>
      <c r="I16" s="31">
        <v>2773068.9231991717</v>
      </c>
      <c r="J16" s="31">
        <v>60845.810915665701</v>
      </c>
      <c r="K16" s="31">
        <v>77820.319214091709</v>
      </c>
      <c r="L16" s="34">
        <f t="shared" si="1"/>
        <v>2850889.2424132633</v>
      </c>
      <c r="M16" s="34">
        <v>152836.84987812419</v>
      </c>
      <c r="N16" s="31">
        <v>195474.63114062289</v>
      </c>
      <c r="O16" s="36">
        <f t="shared" si="2"/>
        <v>3046363.8735538861</v>
      </c>
    </row>
    <row r="17" spans="1:15" ht="16.5" x14ac:dyDescent="0.3">
      <c r="A17" s="3" t="s">
        <v>154</v>
      </c>
      <c r="B17" s="5">
        <v>1.0030380000000001</v>
      </c>
      <c r="C17" s="5">
        <v>0.27234699999999989</v>
      </c>
      <c r="D17" s="5">
        <v>0.22464034354451126</v>
      </c>
      <c r="E17" s="5">
        <v>1.275385</v>
      </c>
      <c r="F17" s="8">
        <v>1.2276778514097004</v>
      </c>
      <c r="G17" s="9">
        <f t="shared" si="0"/>
        <v>-3.7406076275242062E-2</v>
      </c>
      <c r="H17" s="31">
        <v>4609353.7202205509</v>
      </c>
      <c r="I17" s="31">
        <v>5895251.825559468</v>
      </c>
      <c r="J17" s="31">
        <v>129351.77156159747</v>
      </c>
      <c r="K17" s="31">
        <v>165437.78449733977</v>
      </c>
      <c r="L17" s="34">
        <f t="shared" si="1"/>
        <v>6060689.6100568082</v>
      </c>
      <c r="M17" s="34">
        <v>324915.01048495807</v>
      </c>
      <c r="N17" s="31">
        <v>415558.43291225459</v>
      </c>
      <c r="O17" s="36">
        <f t="shared" si="2"/>
        <v>6476248.0429690629</v>
      </c>
    </row>
    <row r="18" spans="1:15" ht="16.5" x14ac:dyDescent="0.3">
      <c r="A18" s="3" t="s">
        <v>155</v>
      </c>
      <c r="B18" s="5">
        <v>7.4325000000000002E-2</v>
      </c>
      <c r="C18" s="5">
        <v>0.38522400000000001</v>
      </c>
      <c r="D18" s="5">
        <v>0.36708610162129773</v>
      </c>
      <c r="E18" s="5">
        <v>0.45954899999999999</v>
      </c>
      <c r="F18" s="8">
        <v>0.44141092467448573</v>
      </c>
      <c r="G18" s="9">
        <f t="shared" si="0"/>
        <v>-3.9469295603981824E-2</v>
      </c>
      <c r="H18" s="31">
        <v>1752458.6450823694</v>
      </c>
      <c r="I18" s="31">
        <v>2241352.1837818464</v>
      </c>
      <c r="J18" s="31">
        <v>49179.048536764225</v>
      </c>
      <c r="K18" s="31">
        <v>62898.812558860118</v>
      </c>
      <c r="L18" s="34">
        <f t="shared" si="1"/>
        <v>2304250.9963407065</v>
      </c>
      <c r="M18" s="34">
        <v>123531.44358253945</v>
      </c>
      <c r="N18" s="31">
        <v>157993.72590982591</v>
      </c>
      <c r="O18" s="36">
        <f t="shared" si="2"/>
        <v>2462244.7222505324</v>
      </c>
    </row>
    <row r="19" spans="1:15" ht="16.5" x14ac:dyDescent="0.3">
      <c r="A19" s="3" t="s">
        <v>118</v>
      </c>
      <c r="B19" s="5">
        <v>1.472E-2</v>
      </c>
      <c r="C19" s="5">
        <v>0.214083</v>
      </c>
      <c r="D19" s="5">
        <v>0.20279909238348437</v>
      </c>
      <c r="E19" s="5">
        <v>0.22880300000000001</v>
      </c>
      <c r="F19" s="8">
        <v>0.21751900518742201</v>
      </c>
      <c r="G19" s="9">
        <f t="shared" si="0"/>
        <v>-4.9317512500177019E-2</v>
      </c>
      <c r="H19" s="31">
        <v>1090233.3299140297</v>
      </c>
      <c r="I19" s="31">
        <v>1394382.0367411354</v>
      </c>
      <c r="J19" s="31">
        <v>30595.094496920356</v>
      </c>
      <c r="K19" s="31">
        <v>39130.385219710137</v>
      </c>
      <c r="L19" s="34">
        <f t="shared" si="1"/>
        <v>1433512.4219608456</v>
      </c>
      <c r="M19" s="34">
        <v>76850.941655030707</v>
      </c>
      <c r="N19" s="31">
        <v>98290.493979729959</v>
      </c>
      <c r="O19" s="36">
        <f t="shared" si="2"/>
        <v>1531802.9159405755</v>
      </c>
    </row>
    <row r="20" spans="1:15" ht="16.5" x14ac:dyDescent="0.3">
      <c r="A20" s="3" t="s">
        <v>130</v>
      </c>
      <c r="B20" s="5">
        <v>2.35806</v>
      </c>
      <c r="C20" s="5">
        <v>0.85949900000000001</v>
      </c>
      <c r="D20" s="5">
        <v>0.76452568441701241</v>
      </c>
      <c r="E20" s="5">
        <v>3.2175590000000001</v>
      </c>
      <c r="F20" s="8">
        <v>3.1225844326778058</v>
      </c>
      <c r="G20" s="9">
        <f t="shared" si="0"/>
        <v>-2.9517583771484612E-2</v>
      </c>
      <c r="H20" s="31">
        <v>9176221.7644235492</v>
      </c>
      <c r="I20" s="31">
        <v>11736165.499979904</v>
      </c>
      <c r="J20" s="31">
        <v>257511.27240750752</v>
      </c>
      <c r="K20" s="31">
        <v>329350.68361164123</v>
      </c>
      <c r="L20" s="34">
        <f t="shared" si="1"/>
        <v>12065516.183591545</v>
      </c>
      <c r="M20" s="34">
        <v>646835.19030457735</v>
      </c>
      <c r="N20" s="31">
        <v>827286.5499019908</v>
      </c>
      <c r="O20" s="36">
        <f t="shared" si="2"/>
        <v>12892802.733493535</v>
      </c>
    </row>
    <row r="21" spans="1:15" ht="16.5" x14ac:dyDescent="0.3">
      <c r="A21" s="3" t="s">
        <v>140</v>
      </c>
      <c r="B21" s="5">
        <v>6.3588000000000006E-2</v>
      </c>
      <c r="C21" s="5">
        <v>0.28783499999999995</v>
      </c>
      <c r="D21" s="5">
        <v>0.2790431189372552</v>
      </c>
      <c r="E21" s="5">
        <v>0.35142299999999999</v>
      </c>
      <c r="F21" s="8">
        <v>0.34263098158800415</v>
      </c>
      <c r="G21" s="9">
        <f t="shared" si="0"/>
        <v>-2.501833520286334E-2</v>
      </c>
      <c r="H21" s="31">
        <v>849464.36693600565</v>
      </c>
      <c r="I21" s="31">
        <v>1086444.3615942735</v>
      </c>
      <c r="J21" s="31">
        <v>23838.422349666245</v>
      </c>
      <c r="K21" s="31">
        <v>30488.765107964689</v>
      </c>
      <c r="L21" s="34">
        <f t="shared" si="1"/>
        <v>1116933.1267022381</v>
      </c>
      <c r="M21" s="34">
        <v>59879.050392427947</v>
      </c>
      <c r="N21" s="31">
        <v>76583.855908076759</v>
      </c>
      <c r="O21" s="36">
        <f t="shared" si="2"/>
        <v>1193516.9826103149</v>
      </c>
    </row>
    <row r="22" spans="1:15" ht="16.5" x14ac:dyDescent="0.3">
      <c r="A22" s="3" t="s">
        <v>138</v>
      </c>
      <c r="B22" s="5">
        <v>0.14130100000000001</v>
      </c>
      <c r="C22" s="5">
        <v>0.21521299999999999</v>
      </c>
      <c r="D22" s="5">
        <v>0.21049812078352434</v>
      </c>
      <c r="E22" s="5">
        <v>0.356514</v>
      </c>
      <c r="F22" s="8">
        <v>0.35179897975913088</v>
      </c>
      <c r="G22" s="9">
        <f t="shared" si="0"/>
        <v>-1.3225343859902039E-2</v>
      </c>
      <c r="H22" s="31">
        <v>455554.28757241368</v>
      </c>
      <c r="I22" s="31">
        <v>582642.90580940968</v>
      </c>
      <c r="J22" s="31">
        <v>12784.168392516789</v>
      </c>
      <c r="K22" s="31">
        <v>16350.64189663407</v>
      </c>
      <c r="L22" s="34">
        <f t="shared" si="1"/>
        <v>598993.5477060437</v>
      </c>
      <c r="M22" s="34">
        <v>32112.186459835619</v>
      </c>
      <c r="N22" s="31">
        <v>41070.70911472461</v>
      </c>
      <c r="O22" s="36">
        <f t="shared" si="2"/>
        <v>640064.25682076835</v>
      </c>
    </row>
    <row r="23" spans="1:15" ht="16.5" x14ac:dyDescent="0.3">
      <c r="A23" s="3" t="s">
        <v>136</v>
      </c>
      <c r="B23" s="5">
        <v>1.2367E-2</v>
      </c>
      <c r="C23" s="5">
        <v>0.23222900000000002</v>
      </c>
      <c r="D23" s="5">
        <v>0.22694306312884074</v>
      </c>
      <c r="E23" s="5">
        <v>0.24459600000000001</v>
      </c>
      <c r="F23" s="8">
        <v>0.23930996719751371</v>
      </c>
      <c r="G23" s="9">
        <f t="shared" si="0"/>
        <v>-2.1611280652530263E-2</v>
      </c>
      <c r="H23" s="31">
        <v>510724.1929839924</v>
      </c>
      <c r="I23" s="31">
        <v>653203.8792853161</v>
      </c>
      <c r="J23" s="31">
        <v>14332.395201530657</v>
      </c>
      <c r="K23" s="31">
        <v>18330.786506100576</v>
      </c>
      <c r="L23" s="34">
        <f t="shared" si="1"/>
        <v>671534.66579141666</v>
      </c>
      <c r="M23" s="34">
        <v>36001.133041786728</v>
      </c>
      <c r="N23" s="31">
        <v>46044.577649954648</v>
      </c>
      <c r="O23" s="36">
        <f t="shared" si="2"/>
        <v>717579.24344137125</v>
      </c>
    </row>
    <row r="24" spans="1:15" ht="16.5" x14ac:dyDescent="0.3">
      <c r="A24" s="3" t="s">
        <v>141</v>
      </c>
      <c r="B24" s="5">
        <v>6.4538999999999999E-2</v>
      </c>
      <c r="C24" s="5">
        <v>0.20848099999999997</v>
      </c>
      <c r="D24" s="5">
        <v>0.20239306906931298</v>
      </c>
      <c r="E24" s="5">
        <v>0.27301999999999998</v>
      </c>
      <c r="F24" s="8">
        <v>0.2669319620652561</v>
      </c>
      <c r="G24" s="9">
        <f t="shared" si="0"/>
        <v>-2.2298871638502304E-2</v>
      </c>
      <c r="H24" s="31">
        <v>588212.06323493645</v>
      </c>
      <c r="I24" s="31">
        <v>752308.98952053918</v>
      </c>
      <c r="J24" s="31">
        <v>16506.928530904814</v>
      </c>
      <c r="K24" s="31">
        <v>21111.961993565557</v>
      </c>
      <c r="L24" s="34">
        <f t="shared" si="1"/>
        <v>773420.95151410473</v>
      </c>
      <c r="M24" s="34">
        <v>41463.281035462162</v>
      </c>
      <c r="N24" s="31">
        <v>53030.532706936116</v>
      </c>
      <c r="O24" s="36">
        <f t="shared" si="2"/>
        <v>826451.48422104085</v>
      </c>
    </row>
    <row r="25" spans="1:15" ht="16.5" x14ac:dyDescent="0.3">
      <c r="A25" s="3" t="s">
        <v>156</v>
      </c>
      <c r="B25" s="5">
        <v>0.371583</v>
      </c>
      <c r="C25" s="5">
        <v>0.24674799999999997</v>
      </c>
      <c r="D25" s="5">
        <v>0.23528663226710336</v>
      </c>
      <c r="E25" s="5">
        <v>0.61833099999999996</v>
      </c>
      <c r="F25" s="8">
        <v>0.60686938899355103</v>
      </c>
      <c r="G25" s="9">
        <f t="shared" si="0"/>
        <v>-1.853636807219583E-2</v>
      </c>
      <c r="H25" s="31">
        <v>1107394.1933942884</v>
      </c>
      <c r="I25" s="31">
        <v>1416330.3657045572</v>
      </c>
      <c r="J25" s="31">
        <v>31076.67786574713</v>
      </c>
      <c r="K25" s="31">
        <v>39746.318690335444</v>
      </c>
      <c r="L25" s="34">
        <f t="shared" si="1"/>
        <v>1456076.6843948925</v>
      </c>
      <c r="M25" s="34">
        <v>78060.61712713819</v>
      </c>
      <c r="N25" s="31">
        <v>99837.639624897536</v>
      </c>
      <c r="O25" s="36">
        <f t="shared" si="2"/>
        <v>1555914.3240197902</v>
      </c>
    </row>
    <row r="26" spans="1:15" ht="16.5" x14ac:dyDescent="0.3">
      <c r="A26" s="3" t="s">
        <v>185</v>
      </c>
      <c r="B26" s="5">
        <v>3.3666000000000001E-2</v>
      </c>
      <c r="C26" s="5">
        <v>0.16800899999999999</v>
      </c>
      <c r="D26" s="5">
        <v>0.16327905164497855</v>
      </c>
      <c r="E26" s="5">
        <v>0.20167499999999999</v>
      </c>
      <c r="F26" s="8">
        <v>0.19694497269635469</v>
      </c>
      <c r="G26" s="9">
        <f t="shared" si="0"/>
        <v>-2.345371168288235E-2</v>
      </c>
      <c r="H26" s="31">
        <v>457004.23506835476</v>
      </c>
      <c r="I26" s="31">
        <v>584497.35355658829</v>
      </c>
      <c r="J26" s="31">
        <v>12824.85810492665</v>
      </c>
      <c r="K26" s="31">
        <v>16402.683053795306</v>
      </c>
      <c r="L26" s="34">
        <f t="shared" si="1"/>
        <v>600900.03661038354</v>
      </c>
      <c r="M26" s="34">
        <v>32214.393783126725</v>
      </c>
      <c r="N26" s="31">
        <v>41201.429806993074</v>
      </c>
      <c r="O26" s="36">
        <f t="shared" si="2"/>
        <v>642101.46641737665</v>
      </c>
    </row>
    <row r="27" spans="1:15" ht="16.5" x14ac:dyDescent="0.3">
      <c r="A27" s="3" t="s">
        <v>131</v>
      </c>
      <c r="B27" s="5">
        <v>1.8800000000000001E-2</v>
      </c>
      <c r="C27" s="5">
        <v>0.228743</v>
      </c>
      <c r="D27" s="5">
        <v>0.22270893723988913</v>
      </c>
      <c r="E27" s="5">
        <v>0.24754300000000001</v>
      </c>
      <c r="F27" s="8">
        <v>0.24150884042710768</v>
      </c>
      <c r="G27" s="9">
        <f t="shared" si="0"/>
        <v>-2.4376207660456228E-2</v>
      </c>
      <c r="H27" s="31">
        <v>583006.46124491468</v>
      </c>
      <c r="I27" s="31">
        <v>745651.15059180022</v>
      </c>
      <c r="J27" s="31">
        <v>16360.844311657478</v>
      </c>
      <c r="K27" s="31">
        <v>20925.123813534956</v>
      </c>
      <c r="L27" s="34">
        <f t="shared" si="1"/>
        <v>766576.27440533519</v>
      </c>
      <c r="M27" s="34">
        <v>41096.33626883477</v>
      </c>
      <c r="N27" s="31">
        <v>52561.219233368261</v>
      </c>
      <c r="O27" s="36">
        <f t="shared" si="2"/>
        <v>819137.49363870348</v>
      </c>
    </row>
    <row r="28" spans="1:15" ht="16.5" x14ac:dyDescent="0.3">
      <c r="A28" s="3" t="s">
        <v>142</v>
      </c>
      <c r="B28" s="5">
        <v>2.6178E-2</v>
      </c>
      <c r="C28" s="5">
        <v>0.18223200000000001</v>
      </c>
      <c r="D28" s="5">
        <v>0.1765862965360242</v>
      </c>
      <c r="E28" s="5">
        <v>0.20841000000000001</v>
      </c>
      <c r="F28" s="8">
        <v>0.20276421525466148</v>
      </c>
      <c r="G28" s="9">
        <f t="shared" si="0"/>
        <v>-2.7089797732059551E-2</v>
      </c>
      <c r="H28" s="31">
        <v>545482.58884586021</v>
      </c>
      <c r="I28" s="31">
        <v>697659.0261661656</v>
      </c>
      <c r="J28" s="31">
        <v>15307.81612912158</v>
      </c>
      <c r="K28" s="31">
        <v>19578.326259633348</v>
      </c>
      <c r="L28" s="34">
        <f t="shared" si="1"/>
        <v>717237.35242579889</v>
      </c>
      <c r="M28" s="34">
        <v>38451.264934758423</v>
      </c>
      <c r="N28" s="31">
        <v>49178.237028608659</v>
      </c>
      <c r="O28" s="36">
        <f t="shared" si="2"/>
        <v>766415.58945440757</v>
      </c>
    </row>
    <row r="29" spans="1:15" ht="16.5" x14ac:dyDescent="0.3">
      <c r="A29" s="3" t="s">
        <v>143</v>
      </c>
      <c r="B29" s="5">
        <v>1.0439E-2</v>
      </c>
      <c r="C29" s="5">
        <v>0.22101299999999999</v>
      </c>
      <c r="D29" s="5">
        <v>0.21567523168808142</v>
      </c>
      <c r="E29" s="5">
        <v>0.23145199999999999</v>
      </c>
      <c r="F29" s="8">
        <v>0.22611414104651784</v>
      </c>
      <c r="G29" s="9">
        <f t="shared" si="0"/>
        <v>-2.3062487917504093E-2</v>
      </c>
      <c r="H29" s="31">
        <v>515731.51513500139</v>
      </c>
      <c r="I29" s="31">
        <v>659608.12309988879</v>
      </c>
      <c r="J29" s="31">
        <v>14472.915116105811</v>
      </c>
      <c r="K29" s="31">
        <v>18510.50807515538</v>
      </c>
      <c r="L29" s="34">
        <f t="shared" si="1"/>
        <v>678118.63117504423</v>
      </c>
      <c r="M29" s="34">
        <v>36354.10099086375</v>
      </c>
      <c r="N29" s="31">
        <v>46496.015112224464</v>
      </c>
      <c r="O29" s="36">
        <f t="shared" si="2"/>
        <v>724614.64628726873</v>
      </c>
    </row>
    <row r="30" spans="1:15" ht="16.5" x14ac:dyDescent="0.3">
      <c r="A30" s="3" t="s">
        <v>100</v>
      </c>
      <c r="B30" s="5">
        <v>8.3449270000000002</v>
      </c>
      <c r="C30" s="5">
        <v>0.76585000000000036</v>
      </c>
      <c r="D30" s="5">
        <v>0.51847105710033881</v>
      </c>
      <c r="E30" s="5">
        <v>9.1107770000000006</v>
      </c>
      <c r="F30" s="8">
        <v>8.8633945040632192</v>
      </c>
      <c r="G30" s="9">
        <f t="shared" si="0"/>
        <v>-2.7152733069504498E-2</v>
      </c>
      <c r="H30" s="31">
        <v>23901521.295185924</v>
      </c>
      <c r="I30" s="31">
        <v>30569467.131793737</v>
      </c>
      <c r="J30" s="31">
        <v>670745.68588362262</v>
      </c>
      <c r="K30" s="31">
        <v>857867.49492559244</v>
      </c>
      <c r="L30" s="34">
        <f t="shared" si="1"/>
        <v>31427334.62671933</v>
      </c>
      <c r="M30" s="34">
        <v>1684826.878910087</v>
      </c>
      <c r="N30" s="31">
        <v>2154852.7920680162</v>
      </c>
      <c r="O30" s="36">
        <f t="shared" si="2"/>
        <v>33582187.418787345</v>
      </c>
    </row>
    <row r="31" spans="1:15" ht="16.5" x14ac:dyDescent="0.3">
      <c r="A31" s="3" t="s">
        <v>177</v>
      </c>
      <c r="B31" s="5">
        <v>1.4281E-2</v>
      </c>
      <c r="C31" s="5">
        <v>0.21170700000000001</v>
      </c>
      <c r="D31" s="5">
        <v>0.20475940001150983</v>
      </c>
      <c r="E31" s="5">
        <v>0.22598799999999999</v>
      </c>
      <c r="F31" s="8">
        <v>0.21904031220560657</v>
      </c>
      <c r="G31" s="9">
        <f t="shared" si="0"/>
        <v>-3.0743613795393698E-2</v>
      </c>
      <c r="H31" s="31">
        <v>671269.43295307085</v>
      </c>
      <c r="I31" s="31">
        <v>858537.35474861949</v>
      </c>
      <c r="J31" s="31">
        <v>18837.758093226585</v>
      </c>
      <c r="K31" s="31">
        <v>24093.036579372765</v>
      </c>
      <c r="L31" s="34">
        <f t="shared" si="1"/>
        <v>882630.3913279922</v>
      </c>
      <c r="M31" s="34">
        <v>47318.025060516084</v>
      </c>
      <c r="N31" s="31">
        <v>60518.608584139794</v>
      </c>
      <c r="O31" s="36">
        <f t="shared" si="2"/>
        <v>943148.99991213204</v>
      </c>
    </row>
    <row r="32" spans="1:15" ht="16.5" x14ac:dyDescent="0.3">
      <c r="A32" s="3" t="s">
        <v>112</v>
      </c>
      <c r="B32" s="5">
        <v>4.7412000000000003E-2</v>
      </c>
      <c r="C32" s="5">
        <v>0.25125999999999998</v>
      </c>
      <c r="D32" s="5">
        <v>0.23378227237046717</v>
      </c>
      <c r="E32" s="5">
        <v>0.29867199999999999</v>
      </c>
      <c r="F32" s="8">
        <v>0.28119415964917438</v>
      </c>
      <c r="G32" s="9">
        <f t="shared" si="0"/>
        <v>-5.8518509772679139E-2</v>
      </c>
      <c r="H32" s="31">
        <v>1688668.2776693963</v>
      </c>
      <c r="I32" s="31">
        <v>2159765.8480891185</v>
      </c>
      <c r="J32" s="31">
        <v>47388.906678647269</v>
      </c>
      <c r="K32" s="31">
        <v>60609.264457837089</v>
      </c>
      <c r="L32" s="34">
        <f t="shared" si="1"/>
        <v>2220375.1125469557</v>
      </c>
      <c r="M32" s="34">
        <v>119034.83751694253</v>
      </c>
      <c r="N32" s="31">
        <v>152242.67560515032</v>
      </c>
      <c r="O32" s="36">
        <f t="shared" si="2"/>
        <v>2372617.7881521061</v>
      </c>
    </row>
    <row r="33" spans="1:15" ht="16.5" x14ac:dyDescent="0.3">
      <c r="A33" s="3" t="s">
        <v>163</v>
      </c>
      <c r="B33" s="5">
        <v>2.2761E-2</v>
      </c>
      <c r="C33" s="5">
        <v>0.23519700000000002</v>
      </c>
      <c r="D33" s="5">
        <v>0.22844512491616387</v>
      </c>
      <c r="E33" s="5">
        <v>0.25795800000000002</v>
      </c>
      <c r="F33" s="8">
        <v>0.25120602421610716</v>
      </c>
      <c r="G33" s="9">
        <f t="shared" si="0"/>
        <v>-2.6174709774044125E-2</v>
      </c>
      <c r="H33" s="31">
        <v>652360.19376462698</v>
      </c>
      <c r="I33" s="31">
        <v>834352.89557886834</v>
      </c>
      <c r="J33" s="31">
        <v>18307.110254858853</v>
      </c>
      <c r="K33" s="31">
        <v>23414.350839950523</v>
      </c>
      <c r="L33" s="34">
        <f t="shared" si="1"/>
        <v>857767.24641881883</v>
      </c>
      <c r="M33" s="34">
        <v>45985.105952524114</v>
      </c>
      <c r="N33" s="31">
        <v>58813.837312140997</v>
      </c>
      <c r="O33" s="36">
        <f t="shared" si="2"/>
        <v>916581.0837309598</v>
      </c>
    </row>
    <row r="34" spans="1:15" ht="16.5" x14ac:dyDescent="0.3">
      <c r="A34" s="3" t="s">
        <v>101</v>
      </c>
      <c r="B34" s="5">
        <v>0.25471500000000002</v>
      </c>
      <c r="C34" s="5">
        <v>0.31598799999999994</v>
      </c>
      <c r="D34" s="5">
        <v>0.25058002289523429</v>
      </c>
      <c r="E34" s="5">
        <v>0.57070299999999996</v>
      </c>
      <c r="F34" s="8">
        <v>0.50529482033951456</v>
      </c>
      <c r="G34" s="9">
        <f t="shared" si="0"/>
        <v>-0.11460984025050758</v>
      </c>
      <c r="H34" s="31">
        <v>6319586.1660073176</v>
      </c>
      <c r="I34" s="31">
        <v>8082597.7226482797</v>
      </c>
      <c r="J34" s="31">
        <v>177345.83104854333</v>
      </c>
      <c r="K34" s="31">
        <v>226821.02474753457</v>
      </c>
      <c r="L34" s="34">
        <f t="shared" si="1"/>
        <v>8309418.7473958144</v>
      </c>
      <c r="M34" s="34">
        <v>445469.91401011683</v>
      </c>
      <c r="N34" s="31">
        <v>569745.236144364</v>
      </c>
      <c r="O34" s="36">
        <f t="shared" si="2"/>
        <v>8879163.9835401792</v>
      </c>
    </row>
    <row r="35" spans="1:15" ht="16.5" x14ac:dyDescent="0.3">
      <c r="A35" s="3" t="s">
        <v>102</v>
      </c>
      <c r="B35" s="5">
        <v>0.29203800000000002</v>
      </c>
      <c r="C35" s="5">
        <v>0.23305699999999996</v>
      </c>
      <c r="D35" s="5">
        <v>0.19951998103213794</v>
      </c>
      <c r="E35" s="5">
        <v>0.52509499999999998</v>
      </c>
      <c r="F35" s="8">
        <v>0.4915577839831346</v>
      </c>
      <c r="G35" s="9">
        <f t="shared" si="0"/>
        <v>-6.3868854239452655E-2</v>
      </c>
      <c r="H35" s="31">
        <v>3240287.7971334234</v>
      </c>
      <c r="I35" s="31">
        <v>4144249.6520911101</v>
      </c>
      <c r="J35" s="31">
        <v>90931.829572970979</v>
      </c>
      <c r="K35" s="31">
        <v>116299.60875857226</v>
      </c>
      <c r="L35" s="34">
        <f t="shared" si="1"/>
        <v>4260549.2608496826</v>
      </c>
      <c r="M35" s="34">
        <v>228409.05851102946</v>
      </c>
      <c r="N35" s="31">
        <v>292129.65654044802</v>
      </c>
      <c r="O35" s="36">
        <f t="shared" si="2"/>
        <v>4552678.9173901305</v>
      </c>
    </row>
    <row r="36" spans="1:15" ht="16.5" x14ac:dyDescent="0.3">
      <c r="A36" s="3" t="s">
        <v>126</v>
      </c>
      <c r="B36" s="5">
        <v>1.4454E-2</v>
      </c>
      <c r="C36" s="5">
        <v>0.17846400000000001</v>
      </c>
      <c r="D36" s="5">
        <v>0.16869438940036399</v>
      </c>
      <c r="E36" s="5">
        <v>0.19291800000000001</v>
      </c>
      <c r="F36" s="8">
        <v>0.18314831598235634</v>
      </c>
      <c r="G36" s="9">
        <f t="shared" si="0"/>
        <v>-5.0641640581198577E-2</v>
      </c>
      <c r="H36" s="31">
        <v>943924.14350375906</v>
      </c>
      <c r="I36" s="31">
        <v>1207256.1291551155</v>
      </c>
      <c r="J36" s="31">
        <v>26489.236364383949</v>
      </c>
      <c r="K36" s="31">
        <v>33879.092062246564</v>
      </c>
      <c r="L36" s="34">
        <f t="shared" si="1"/>
        <v>1241135.221217362</v>
      </c>
      <c r="M36" s="34">
        <v>66537.554199432256</v>
      </c>
      <c r="N36" s="31">
        <v>85099.921089088428</v>
      </c>
      <c r="O36" s="36">
        <f t="shared" si="2"/>
        <v>1326235.1423064503</v>
      </c>
    </row>
    <row r="37" spans="1:15" ht="16.5" x14ac:dyDescent="0.3">
      <c r="A37" s="3" t="s">
        <v>119</v>
      </c>
      <c r="B37" s="5">
        <v>2.7196000000000001E-2</v>
      </c>
      <c r="C37" s="5">
        <v>0.2102</v>
      </c>
      <c r="D37" s="5">
        <v>0.1950963525215523</v>
      </c>
      <c r="E37" s="5">
        <v>0.237396</v>
      </c>
      <c r="F37" s="8">
        <v>0.22229226341205105</v>
      </c>
      <c r="G37" s="9">
        <f t="shared" si="0"/>
        <v>-6.3622540345873335E-2</v>
      </c>
      <c r="H37" s="31">
        <v>1459287.8947506323</v>
      </c>
      <c r="I37" s="31">
        <v>1866393.8911448661</v>
      </c>
      <c r="J37" s="31">
        <v>40951.830964136985</v>
      </c>
      <c r="K37" s="31">
        <v>52376.400446824387</v>
      </c>
      <c r="L37" s="34">
        <f t="shared" si="1"/>
        <v>1918770.2915916906</v>
      </c>
      <c r="M37" s="34">
        <v>102865.73138083797</v>
      </c>
      <c r="N37" s="31">
        <v>131562.78027657609</v>
      </c>
      <c r="O37" s="36">
        <f t="shared" si="2"/>
        <v>2050333.0718682667</v>
      </c>
    </row>
    <row r="38" spans="1:15" ht="16.5" x14ac:dyDescent="0.3">
      <c r="A38" s="3" t="s">
        <v>120</v>
      </c>
      <c r="B38" s="5">
        <v>0.175122</v>
      </c>
      <c r="C38" s="5">
        <v>0.37919400000000003</v>
      </c>
      <c r="D38" s="5">
        <v>0.32231570408380855</v>
      </c>
      <c r="E38" s="5">
        <v>0.55431600000000003</v>
      </c>
      <c r="F38" s="8">
        <v>0.49743750467782266</v>
      </c>
      <c r="G38" s="9">
        <f t="shared" si="0"/>
        <v>-0.10261023553745041</v>
      </c>
      <c r="H38" s="31">
        <v>5495467.9070283845</v>
      </c>
      <c r="I38" s="31">
        <v>7028570.4195559975</v>
      </c>
      <c r="J38" s="31">
        <v>154218.69365669158</v>
      </c>
      <c r="K38" s="31">
        <v>197241.97588192593</v>
      </c>
      <c r="L38" s="34">
        <f t="shared" si="1"/>
        <v>7225812.3954379233</v>
      </c>
      <c r="M38" s="34">
        <v>387377.51993275946</v>
      </c>
      <c r="N38" s="31">
        <v>495446.47041213152</v>
      </c>
      <c r="O38" s="36">
        <f t="shared" si="2"/>
        <v>7721258.8658500547</v>
      </c>
    </row>
    <row r="39" spans="1:15" ht="16.5" x14ac:dyDescent="0.3">
      <c r="A39" s="3" t="s">
        <v>173</v>
      </c>
      <c r="B39" s="5">
        <v>1.0570120000000001</v>
      </c>
      <c r="C39" s="5">
        <v>0.17167399999999988</v>
      </c>
      <c r="D39" s="5">
        <v>0.16550803819008342</v>
      </c>
      <c r="E39" s="5">
        <v>1.2286859999999999</v>
      </c>
      <c r="F39" s="8">
        <v>1.2225195481230628</v>
      </c>
      <c r="G39" s="9">
        <f t="shared" si="0"/>
        <v>-5.018736989708561E-3</v>
      </c>
      <c r="H39" s="31">
        <v>595788.23592279851</v>
      </c>
      <c r="I39" s="31">
        <v>761998.73098536546</v>
      </c>
      <c r="J39" s="31">
        <v>16719.537807240617</v>
      </c>
      <c r="K39" s="31">
        <v>21383.884111182848</v>
      </c>
      <c r="L39" s="34">
        <f t="shared" si="1"/>
        <v>783382.61509654834</v>
      </c>
      <c r="M39" s="34">
        <v>41997.328187781386</v>
      </c>
      <c r="N39" s="31">
        <v>53713.566086612191</v>
      </c>
      <c r="O39" s="36">
        <f t="shared" si="2"/>
        <v>837096.18118316052</v>
      </c>
    </row>
    <row r="40" spans="1:15" ht="16.5" x14ac:dyDescent="0.3">
      <c r="A40" s="3" t="s">
        <v>114</v>
      </c>
      <c r="B40" s="5">
        <v>0.17757300000000001</v>
      </c>
      <c r="C40" s="5">
        <v>0.18454200000000001</v>
      </c>
      <c r="D40" s="5">
        <v>0.15617083191153125</v>
      </c>
      <c r="E40" s="5">
        <v>0.36211500000000002</v>
      </c>
      <c r="F40" s="8">
        <v>0.33374369812489363</v>
      </c>
      <c r="G40" s="9">
        <f t="shared" si="0"/>
        <v>-7.8348872250821988E-2</v>
      </c>
      <c r="H40" s="31">
        <v>2741169.1897283606</v>
      </c>
      <c r="I40" s="31">
        <v>3505889.0358148213</v>
      </c>
      <c r="J40" s="31">
        <v>76925.120605512056</v>
      </c>
      <c r="K40" s="31">
        <v>98385.367061681754</v>
      </c>
      <c r="L40" s="34">
        <f t="shared" si="1"/>
        <v>3604274.4028765028</v>
      </c>
      <c r="M40" s="34">
        <v>193226.00739329215</v>
      </c>
      <c r="N40" s="31">
        <v>247131.38586733755</v>
      </c>
      <c r="O40" s="36">
        <f t="shared" si="2"/>
        <v>3851405.7887438405</v>
      </c>
    </row>
    <row r="41" spans="1:15" ht="16.5" x14ac:dyDescent="0.3">
      <c r="A41" s="3" t="s">
        <v>121</v>
      </c>
      <c r="B41" s="5">
        <v>6.999E-3</v>
      </c>
      <c r="C41" s="5">
        <v>0.18081</v>
      </c>
      <c r="D41" s="5">
        <v>0.17472980079250322</v>
      </c>
      <c r="E41" s="5">
        <v>0.187809</v>
      </c>
      <c r="F41" s="8">
        <v>0.18172872794356076</v>
      </c>
      <c r="G41" s="9">
        <f t="shared" si="0"/>
        <v>-3.2374764023232361E-2</v>
      </c>
      <c r="H41" s="31">
        <v>587461.74213815853</v>
      </c>
      <c r="I41" s="31">
        <v>751349.34700143035</v>
      </c>
      <c r="J41" s="31">
        <v>16485.872354920255</v>
      </c>
      <c r="K41" s="31">
        <v>21085.031654206326</v>
      </c>
      <c r="L41" s="34">
        <f t="shared" si="1"/>
        <v>772434.37865563668</v>
      </c>
      <c r="M41" s="34">
        <v>41410.390630033566</v>
      </c>
      <c r="N41" s="31">
        <v>52962.887158756625</v>
      </c>
      <c r="O41" s="36">
        <f t="shared" si="2"/>
        <v>825397.26581439329</v>
      </c>
    </row>
    <row r="42" spans="1:15" ht="16.5" x14ac:dyDescent="0.3">
      <c r="A42" s="3" t="s">
        <v>132</v>
      </c>
      <c r="B42" s="5">
        <v>2.6407859999999999</v>
      </c>
      <c r="C42" s="5">
        <v>0.38035500000000022</v>
      </c>
      <c r="D42" s="5">
        <v>0.33959812195705685</v>
      </c>
      <c r="E42" s="5">
        <v>3.0211410000000001</v>
      </c>
      <c r="F42" s="8">
        <v>2.9803829272216573</v>
      </c>
      <c r="G42" s="9">
        <f t="shared" si="0"/>
        <v>-1.3490953510062131E-2</v>
      </c>
      <c r="H42" s="31">
        <v>3937950.1802393198</v>
      </c>
      <c r="I42" s="31">
        <v>5036542.9511682764</v>
      </c>
      <c r="J42" s="31">
        <v>110510.25003802404</v>
      </c>
      <c r="K42" s="31">
        <v>141339.93458165799</v>
      </c>
      <c r="L42" s="34">
        <f t="shared" si="1"/>
        <v>5177882.8857499342</v>
      </c>
      <c r="M42" s="34">
        <v>277587.53217153624</v>
      </c>
      <c r="N42" s="31">
        <v>355027.73384649138</v>
      </c>
      <c r="O42" s="36">
        <f t="shared" si="2"/>
        <v>5532910.6195964254</v>
      </c>
    </row>
    <row r="43" spans="1:15" ht="16.5" x14ac:dyDescent="0.3">
      <c r="A43" s="3" t="s">
        <v>152</v>
      </c>
      <c r="B43" s="5">
        <v>1.7025999999999999E-2</v>
      </c>
      <c r="C43" s="5">
        <v>0.19164999999999999</v>
      </c>
      <c r="D43" s="5">
        <v>0.1888933742620999</v>
      </c>
      <c r="E43" s="5">
        <v>0.208676</v>
      </c>
      <c r="F43" s="8">
        <v>0.20591929171597301</v>
      </c>
      <c r="G43" s="9">
        <f t="shared" si="0"/>
        <v>-1.321047118033214E-2</v>
      </c>
      <c r="H43" s="31">
        <v>266346.74173602089</v>
      </c>
      <c r="I43" s="31">
        <v>340651.03499498026</v>
      </c>
      <c r="J43" s="31">
        <v>7474.4584565241821</v>
      </c>
      <c r="K43" s="31">
        <v>9559.6514252293491</v>
      </c>
      <c r="L43" s="34">
        <f t="shared" si="1"/>
        <v>350210.68642020959</v>
      </c>
      <c r="M43" s="34">
        <v>18774.878136202926</v>
      </c>
      <c r="N43" s="31">
        <v>24012.614636528881</v>
      </c>
      <c r="O43" s="36">
        <f t="shared" si="2"/>
        <v>374223.30105673848</v>
      </c>
    </row>
    <row r="44" spans="1:15" ht="16.5" x14ac:dyDescent="0.3">
      <c r="A44" s="3" t="s">
        <v>103</v>
      </c>
      <c r="B44" s="5">
        <v>0.18748100000000001</v>
      </c>
      <c r="C44" s="5">
        <v>0.350769</v>
      </c>
      <c r="D44" s="5">
        <v>0.2826922664138164</v>
      </c>
      <c r="E44" s="5">
        <v>0.53825000000000001</v>
      </c>
      <c r="F44" s="8">
        <v>0.47017307793722335</v>
      </c>
      <c r="G44" s="9">
        <f t="shared" si="0"/>
        <v>-0.12647825743200491</v>
      </c>
      <c r="H44" s="31">
        <v>6577433.8488766477</v>
      </c>
      <c r="I44" s="31">
        <v>8412378.6670968141</v>
      </c>
      <c r="J44" s="31">
        <v>184581.7813783884</v>
      </c>
      <c r="K44" s="31">
        <v>236075.63005251336</v>
      </c>
      <c r="L44" s="34">
        <f t="shared" si="1"/>
        <v>8648454.2971493267</v>
      </c>
      <c r="M44" s="34">
        <v>463645.6904135393</v>
      </c>
      <c r="N44" s="31">
        <v>592991.61416763929</v>
      </c>
      <c r="O44" s="36">
        <f t="shared" si="2"/>
        <v>9241445.9113169666</v>
      </c>
    </row>
    <row r="45" spans="1:15" ht="16.5" x14ac:dyDescent="0.3">
      <c r="A45" s="3" t="s">
        <v>188</v>
      </c>
      <c r="B45" s="5">
        <v>0.78447</v>
      </c>
      <c r="C45" s="5">
        <v>0.21006899999999995</v>
      </c>
      <c r="D45" s="5">
        <v>0.20551567153893319</v>
      </c>
      <c r="E45" s="5">
        <v>0.99453899999999995</v>
      </c>
      <c r="F45" s="8">
        <v>0.98998527468709185</v>
      </c>
      <c r="G45" s="9">
        <f t="shared" si="0"/>
        <v>-4.5787297561061813E-3</v>
      </c>
      <c r="H45" s="31">
        <v>439970.34683778882</v>
      </c>
      <c r="I45" s="31">
        <v>562711.42286372429</v>
      </c>
      <c r="J45" s="31">
        <v>12346.838028155267</v>
      </c>
      <c r="K45" s="31">
        <v>15791.306947449157</v>
      </c>
      <c r="L45" s="34">
        <f t="shared" si="1"/>
        <v>578502.7298111734</v>
      </c>
      <c r="M45" s="34">
        <v>31013.668842284009</v>
      </c>
      <c r="N45" s="31">
        <v>39665.731674639908</v>
      </c>
      <c r="O45" s="36">
        <f t="shared" si="2"/>
        <v>618168.46148581326</v>
      </c>
    </row>
    <row r="46" spans="1:15" ht="16.5" x14ac:dyDescent="0.3">
      <c r="A46" s="3" t="s">
        <v>104</v>
      </c>
      <c r="B46" s="5">
        <v>4.1739819999999996</v>
      </c>
      <c r="C46" s="5">
        <v>0.29398300000000077</v>
      </c>
      <c r="D46" s="5">
        <v>0.25462033771261428</v>
      </c>
      <c r="E46" s="5">
        <v>4.4679650000000004</v>
      </c>
      <c r="F46" s="8">
        <v>4.4286005624354123</v>
      </c>
      <c r="G46" s="9">
        <f t="shared" si="0"/>
        <v>-8.8103728575734674E-3</v>
      </c>
      <c r="H46" s="31">
        <v>3803300.3877665997</v>
      </c>
      <c r="I46" s="31">
        <v>4864329.1261793738</v>
      </c>
      <c r="J46" s="31">
        <v>106731.58815743402</v>
      </c>
      <c r="K46" s="31">
        <v>136507.11750971185</v>
      </c>
      <c r="L46" s="34">
        <f t="shared" si="1"/>
        <v>5000836.2436890854</v>
      </c>
      <c r="M46" s="34">
        <v>268096.01961063966</v>
      </c>
      <c r="N46" s="31">
        <v>342888.31905033882</v>
      </c>
      <c r="O46" s="36">
        <f t="shared" si="2"/>
        <v>5343724.5627394244</v>
      </c>
    </row>
    <row r="47" spans="1:15" ht="16.5" x14ac:dyDescent="0.3">
      <c r="A47" s="3" t="s">
        <v>178</v>
      </c>
      <c r="B47" s="5">
        <v>1.8075000000000001E-2</v>
      </c>
      <c r="C47" s="5">
        <v>0.1956</v>
      </c>
      <c r="D47" s="5">
        <v>0.18703567038492011</v>
      </c>
      <c r="E47" s="5">
        <v>0.213675</v>
      </c>
      <c r="F47" s="8">
        <v>0.20511058816297534</v>
      </c>
      <c r="G47" s="9">
        <f t="shared" si="0"/>
        <v>-4.0081487478762945E-2</v>
      </c>
      <c r="H47" s="31">
        <v>827473.54912168533</v>
      </c>
      <c r="I47" s="31">
        <v>1058318.6379604589</v>
      </c>
      <c r="J47" s="31">
        <v>23221.296519228956</v>
      </c>
      <c r="K47" s="31">
        <v>29699.476110132851</v>
      </c>
      <c r="L47" s="34">
        <f t="shared" si="1"/>
        <v>1088018.1140705917</v>
      </c>
      <c r="M47" s="34">
        <v>58328.909692795714</v>
      </c>
      <c r="N47" s="31">
        <v>74601.26347884057</v>
      </c>
      <c r="O47" s="36">
        <f t="shared" si="2"/>
        <v>1162619.3775494322</v>
      </c>
    </row>
    <row r="48" spans="1:15" ht="16.5" x14ac:dyDescent="0.3">
      <c r="A48" s="3" t="s">
        <v>199</v>
      </c>
      <c r="B48" s="5">
        <v>0.12120300000000001</v>
      </c>
      <c r="C48" s="5">
        <v>0.26433600000000002</v>
      </c>
      <c r="D48" s="5">
        <v>0.21532808709542756</v>
      </c>
      <c r="E48" s="5">
        <v>0.38553900000000002</v>
      </c>
      <c r="F48" s="8">
        <v>0.33653095219147344</v>
      </c>
      <c r="G48" s="9">
        <f t="shared" si="0"/>
        <v>-0.12711566873526825</v>
      </c>
      <c r="H48" s="31">
        <v>4735043.5765282959</v>
      </c>
      <c r="I48" s="31">
        <v>6056006.1090942733</v>
      </c>
      <c r="J48" s="31">
        <v>132878.99176806724</v>
      </c>
      <c r="K48" s="31">
        <v>169949.01375495165</v>
      </c>
      <c r="L48" s="34">
        <f t="shared" si="1"/>
        <v>6225955.1228492251</v>
      </c>
      <c r="M48" s="34">
        <v>333774.93390566017</v>
      </c>
      <c r="N48" s="31">
        <v>426890.0604875217</v>
      </c>
      <c r="O48" s="36">
        <f t="shared" si="2"/>
        <v>6652845.1833367469</v>
      </c>
    </row>
    <row r="49" spans="1:15" ht="16.5" x14ac:dyDescent="0.3">
      <c r="A49" s="3" t="s">
        <v>179</v>
      </c>
      <c r="B49" s="5">
        <v>2.7897000000000002E-2</v>
      </c>
      <c r="C49" s="5">
        <v>0.27202599999999999</v>
      </c>
      <c r="D49" s="5">
        <v>0.26001143959822542</v>
      </c>
      <c r="E49" s="5">
        <v>0.299923</v>
      </c>
      <c r="F49" s="8">
        <v>0.28790832418544959</v>
      </c>
      <c r="G49" s="9">
        <f t="shared" si="0"/>
        <v>-4.0059201243487164E-2</v>
      </c>
      <c r="H49" s="31">
        <v>1160830.0286113173</v>
      </c>
      <c r="I49" s="31">
        <v>1484673.5053797676</v>
      </c>
      <c r="J49" s="31">
        <v>32576.241659229621</v>
      </c>
      <c r="K49" s="31">
        <v>41664.224480964927</v>
      </c>
      <c r="L49" s="34">
        <f t="shared" si="1"/>
        <v>1526337.7298607326</v>
      </c>
      <c r="M49" s="34">
        <v>81827.328474034555</v>
      </c>
      <c r="N49" s="31">
        <v>104655.17225354636</v>
      </c>
      <c r="O49" s="36">
        <f t="shared" si="2"/>
        <v>1630992.9021142789</v>
      </c>
    </row>
    <row r="50" spans="1:15" ht="16.5" x14ac:dyDescent="0.3">
      <c r="A50" s="3" t="s">
        <v>122</v>
      </c>
      <c r="B50" s="5">
        <v>3.3012E-2</v>
      </c>
      <c r="C50" s="5">
        <v>0.21045999999999998</v>
      </c>
      <c r="D50" s="5">
        <v>0.19379983978077656</v>
      </c>
      <c r="E50" s="5">
        <v>0.24347199999999999</v>
      </c>
      <c r="F50" s="8">
        <v>0.22681174885956545</v>
      </c>
      <c r="G50" s="9">
        <f t="shared" si="0"/>
        <v>-6.8427791041411501E-2</v>
      </c>
      <c r="H50" s="31">
        <v>1609674.7100409493</v>
      </c>
      <c r="I50" s="31">
        <v>2058734.9873577848</v>
      </c>
      <c r="J50" s="31">
        <v>45172.119134249166</v>
      </c>
      <c r="K50" s="31">
        <v>57774.046852240725</v>
      </c>
      <c r="L50" s="34">
        <f t="shared" si="1"/>
        <v>2116509.0342100253</v>
      </c>
      <c r="M50" s="34">
        <v>113466.55237066536</v>
      </c>
      <c r="N50" s="31">
        <v>145120.97369934488</v>
      </c>
      <c r="O50" s="36">
        <f t="shared" si="2"/>
        <v>2261630.0079093701</v>
      </c>
    </row>
    <row r="51" spans="1:15" ht="16.5" x14ac:dyDescent="0.3">
      <c r="A51" s="3" t="s">
        <v>123</v>
      </c>
      <c r="B51" s="5">
        <v>1.2475999999999999E-2</v>
      </c>
      <c r="C51" s="5">
        <v>0.20099600000000001</v>
      </c>
      <c r="D51" s="5">
        <v>0.19021948729174187</v>
      </c>
      <c r="E51" s="5">
        <v>0.213472</v>
      </c>
      <c r="F51" s="8">
        <v>0.20269540603796246</v>
      </c>
      <c r="G51" s="9">
        <f t="shared" si="0"/>
        <v>-5.0482470591166728E-2</v>
      </c>
      <c r="H51" s="31">
        <v>1041209.4400528558</v>
      </c>
      <c r="I51" s="31">
        <v>1331681.6683722953</v>
      </c>
      <c r="J51" s="31">
        <v>29219.342626421596</v>
      </c>
      <c r="K51" s="31">
        <v>37370.831881354796</v>
      </c>
      <c r="L51" s="34">
        <f t="shared" si="1"/>
        <v>1369052.5002536501</v>
      </c>
      <c r="M51" s="34">
        <v>73395.229931632057</v>
      </c>
      <c r="N51" s="31">
        <v>93870.722340898486</v>
      </c>
      <c r="O51" s="36">
        <f t="shared" si="2"/>
        <v>1462923.2225945487</v>
      </c>
    </row>
    <row r="52" spans="1:15" ht="16.5" x14ac:dyDescent="0.3">
      <c r="A52" s="3" t="s">
        <v>105</v>
      </c>
      <c r="B52" s="5">
        <v>0.15857199999999999</v>
      </c>
      <c r="C52" s="5">
        <v>0.20336799999999999</v>
      </c>
      <c r="D52" s="5">
        <v>0.15758177328915762</v>
      </c>
      <c r="E52" s="5">
        <v>0.36193999999999998</v>
      </c>
      <c r="F52" s="8">
        <v>0.31615364655378081</v>
      </c>
      <c r="G52" s="9">
        <f t="shared" si="0"/>
        <v>-0.1265026066370647</v>
      </c>
      <c r="H52" s="31">
        <v>4423770.9615614377</v>
      </c>
      <c r="I52" s="31">
        <v>5657895.9697964285</v>
      </c>
      <c r="J52" s="31">
        <v>124143.78361774818</v>
      </c>
      <c r="K52" s="31">
        <v>158776.89399141431</v>
      </c>
      <c r="L52" s="34">
        <f t="shared" si="1"/>
        <v>5816672.8637878429</v>
      </c>
      <c r="M52" s="34">
        <v>311833.21472017793</v>
      </c>
      <c r="N52" s="31">
        <v>398827.13281141827</v>
      </c>
      <c r="O52" s="36">
        <f t="shared" si="2"/>
        <v>6215499.9965992607</v>
      </c>
    </row>
    <row r="53" spans="1:15" ht="16.5" x14ac:dyDescent="0.3">
      <c r="A53" s="3" t="s">
        <v>106</v>
      </c>
      <c r="B53" s="5">
        <v>5.1544829999999999</v>
      </c>
      <c r="C53" s="5">
        <v>0.50028600000000001</v>
      </c>
      <c r="D53" s="5">
        <v>0.35975503160702715</v>
      </c>
      <c r="E53" s="5">
        <v>5.6547689999999999</v>
      </c>
      <c r="F53" s="8">
        <v>5.5142358211351183</v>
      </c>
      <c r="G53" s="9">
        <f t="shared" si="0"/>
        <v>-2.4852152026878849E-2</v>
      </c>
      <c r="H53" s="31">
        <v>13577988.83303982</v>
      </c>
      <c r="I53" s="31">
        <v>17365919.023366686</v>
      </c>
      <c r="J53" s="31">
        <v>381037.56326890364</v>
      </c>
      <c r="K53" s="31">
        <v>487337.81931586121</v>
      </c>
      <c r="L53" s="34">
        <f t="shared" si="1"/>
        <v>17853256.842682548</v>
      </c>
      <c r="M53" s="34">
        <v>957117.34265442938</v>
      </c>
      <c r="N53" s="31">
        <v>1224129.9114896674</v>
      </c>
      <c r="O53" s="36">
        <f t="shared" si="2"/>
        <v>19077386.754172213</v>
      </c>
    </row>
    <row r="54" spans="1:15" ht="16.5" x14ac:dyDescent="0.3">
      <c r="A54" s="3" t="s">
        <v>144</v>
      </c>
      <c r="B54" s="5">
        <v>0.43060799999999999</v>
      </c>
      <c r="C54" s="5">
        <v>0.435338</v>
      </c>
      <c r="D54" s="5">
        <v>0.39681996956177706</v>
      </c>
      <c r="E54" s="5">
        <v>0.86594599999999999</v>
      </c>
      <c r="F54" s="8">
        <v>0.82742763787383156</v>
      </c>
      <c r="G54" s="9">
        <f t="shared" si="0"/>
        <v>-4.4481251863474625E-2</v>
      </c>
      <c r="H54" s="31">
        <v>3721554.5470508039</v>
      </c>
      <c r="I54" s="31">
        <v>4759778.1747959713</v>
      </c>
      <c r="J54" s="31">
        <v>104437.56388500938</v>
      </c>
      <c r="K54" s="31">
        <v>133573.11599870567</v>
      </c>
      <c r="L54" s="34">
        <f t="shared" si="1"/>
        <v>4893351.2907946771</v>
      </c>
      <c r="M54" s="34">
        <v>262333.72573921178</v>
      </c>
      <c r="N54" s="31">
        <v>335518.48468160222</v>
      </c>
      <c r="O54" s="36">
        <f t="shared" si="2"/>
        <v>5228869.7754762797</v>
      </c>
    </row>
    <row r="55" spans="1:15" ht="16.5" x14ac:dyDescent="0.3">
      <c r="A55" s="3" t="s">
        <v>107</v>
      </c>
      <c r="B55" s="5">
        <v>1.1529480000000001</v>
      </c>
      <c r="C55" s="5">
        <v>0.74925799999999998</v>
      </c>
      <c r="D55" s="5">
        <v>0.51863559983892371</v>
      </c>
      <c r="E55" s="5">
        <v>1.9022060000000001</v>
      </c>
      <c r="F55" s="8">
        <v>1.6715829297574785</v>
      </c>
      <c r="G55" s="9">
        <f t="shared" si="0"/>
        <v>-0.12123979749959868</v>
      </c>
      <c r="H55" s="31">
        <v>22282264.570454746</v>
      </c>
      <c r="I55" s="31">
        <v>28498476.979607251</v>
      </c>
      <c r="J55" s="31">
        <v>625304.66775603127</v>
      </c>
      <c r="K55" s="31">
        <v>799749.53277033695</v>
      </c>
      <c r="L55" s="34">
        <f t="shared" si="1"/>
        <v>29298226.512377586</v>
      </c>
      <c r="M55" s="34">
        <v>1570684.8868590407</v>
      </c>
      <c r="N55" s="31">
        <v>2008867.9473684153</v>
      </c>
      <c r="O55" s="36">
        <f t="shared" si="2"/>
        <v>31307094.459746003</v>
      </c>
    </row>
    <row r="56" spans="1:15" ht="16.5" x14ac:dyDescent="0.3">
      <c r="A56" s="3" t="s">
        <v>108</v>
      </c>
      <c r="B56" s="5">
        <v>6.8418999999999994E-2</v>
      </c>
      <c r="C56" s="5">
        <v>0.21021499999999999</v>
      </c>
      <c r="D56" s="5">
        <v>0.19497241557298367</v>
      </c>
      <c r="E56" s="5">
        <v>0.27863399999999999</v>
      </c>
      <c r="F56" s="8">
        <v>0.26339130998825527</v>
      </c>
      <c r="G56" s="9">
        <f t="shared" si="0"/>
        <v>-5.4705061161755997E-2</v>
      </c>
      <c r="H56" s="31">
        <v>1472713.2513237298</v>
      </c>
      <c r="I56" s="31">
        <v>1883564.5972026673</v>
      </c>
      <c r="J56" s="31">
        <v>41328.585225576768</v>
      </c>
      <c r="K56" s="31">
        <v>52858.260026790391</v>
      </c>
      <c r="L56" s="34">
        <f t="shared" si="1"/>
        <v>1936422.8572294577</v>
      </c>
      <c r="M56" s="34">
        <v>103812.08962029708</v>
      </c>
      <c r="N56" s="31">
        <v>132773.14955553383</v>
      </c>
      <c r="O56" s="36">
        <f t="shared" si="2"/>
        <v>2069196.0067849916</v>
      </c>
    </row>
    <row r="57" spans="1:15" ht="16.5" x14ac:dyDescent="0.3">
      <c r="A57" s="3" t="s">
        <v>180</v>
      </c>
      <c r="B57" s="5">
        <v>9.2573000000000003E-2</v>
      </c>
      <c r="C57" s="5">
        <v>0.24244399999999999</v>
      </c>
      <c r="D57" s="5">
        <v>0.22294011413677173</v>
      </c>
      <c r="E57" s="5">
        <v>0.33501700000000001</v>
      </c>
      <c r="F57" s="8">
        <v>0.31551298765821356</v>
      </c>
      <c r="G57" s="9">
        <f t="shared" si="0"/>
        <v>-5.8217978018388461E-2</v>
      </c>
      <c r="H57" s="31">
        <v>1884432.3021460287</v>
      </c>
      <c r="I57" s="31">
        <v>2410143.2963660788</v>
      </c>
      <c r="J57" s="31">
        <v>52882.610332371085</v>
      </c>
      <c r="K57" s="31">
        <v>67635.578440125348</v>
      </c>
      <c r="L57" s="34">
        <f t="shared" si="1"/>
        <v>2477778.8748062043</v>
      </c>
      <c r="M57" s="34">
        <v>132834.31439075479</v>
      </c>
      <c r="N57" s="31">
        <v>169891.87247091284</v>
      </c>
      <c r="O57" s="36">
        <f t="shared" si="2"/>
        <v>2647670.7472771173</v>
      </c>
    </row>
    <row r="58" spans="1:15" ht="16.5" x14ac:dyDescent="0.3">
      <c r="A58" s="3" t="s">
        <v>189</v>
      </c>
      <c r="B58" s="5">
        <v>0.21720600000000001</v>
      </c>
      <c r="C58" s="5">
        <v>0.36105999999999994</v>
      </c>
      <c r="D58" s="5">
        <v>0.35455421258931763</v>
      </c>
      <c r="E58" s="5">
        <v>0.57826599999999995</v>
      </c>
      <c r="F58" s="8">
        <v>0.5717599833899466</v>
      </c>
      <c r="G58" s="9">
        <f t="shared" si="0"/>
        <v>-1.1250906347690104E-2</v>
      </c>
      <c r="H58" s="31">
        <v>628596.19053953886</v>
      </c>
      <c r="I58" s="31">
        <v>803959.31072971108</v>
      </c>
      <c r="J58" s="31">
        <v>17640.223723005969</v>
      </c>
      <c r="K58" s="31">
        <v>22561.41910960837</v>
      </c>
      <c r="L58" s="34">
        <f t="shared" si="1"/>
        <v>826520.72983931948</v>
      </c>
      <c r="M58" s="34">
        <v>44309.972772101872</v>
      </c>
      <c r="N58" s="31">
        <v>56671.382525775211</v>
      </c>
      <c r="O58" s="36">
        <f t="shared" si="2"/>
        <v>883192.11236509471</v>
      </c>
    </row>
    <row r="59" spans="1:15" ht="16.5" x14ac:dyDescent="0.3">
      <c r="A59" s="3" t="s">
        <v>184</v>
      </c>
      <c r="B59" s="5">
        <v>3.8081999999999998E-2</v>
      </c>
      <c r="C59" s="5">
        <v>0.21535199999999999</v>
      </c>
      <c r="D59" s="5">
        <v>0.20258522430840609</v>
      </c>
      <c r="E59" s="5">
        <v>0.25343399999999999</v>
      </c>
      <c r="F59" s="8">
        <v>0.24066712783303895</v>
      </c>
      <c r="G59" s="9">
        <f t="shared" si="0"/>
        <v>-5.037553038250997E-2</v>
      </c>
      <c r="H59" s="31">
        <v>1233505.4904188439</v>
      </c>
      <c r="I59" s="31">
        <v>1577623.6617139834</v>
      </c>
      <c r="J59" s="31">
        <v>34615.72491533577</v>
      </c>
      <c r="K59" s="31">
        <v>44272.674193993771</v>
      </c>
      <c r="L59" s="34">
        <f t="shared" si="1"/>
        <v>1621896.3359079771</v>
      </c>
      <c r="M59" s="34">
        <v>86950.248056361917</v>
      </c>
      <c r="N59" s="31">
        <v>111207.26238440849</v>
      </c>
      <c r="O59" s="36">
        <f t="shared" si="2"/>
        <v>1733103.5982923855</v>
      </c>
    </row>
    <row r="60" spans="1:15" ht="16.5" x14ac:dyDescent="0.3">
      <c r="A60" s="3" t="s">
        <v>145</v>
      </c>
      <c r="B60" s="5">
        <v>2.3078240000000001</v>
      </c>
      <c r="C60" s="5">
        <v>0.44505399999999984</v>
      </c>
      <c r="D60" s="5">
        <v>0.38706190242642241</v>
      </c>
      <c r="E60" s="5">
        <v>2.7528779999999999</v>
      </c>
      <c r="F60" s="8">
        <v>2.6948848221376229</v>
      </c>
      <c r="G60" s="9">
        <f t="shared" si="0"/>
        <v>-2.1066381387906397E-2</v>
      </c>
      <c r="H60" s="31">
        <v>5603165.9410831332</v>
      </c>
      <c r="I60" s="31">
        <v>7166313.5979727851</v>
      </c>
      <c r="J60" s="31">
        <v>157241.01139238011</v>
      </c>
      <c r="K60" s="31">
        <v>201107.44710201837</v>
      </c>
      <c r="L60" s="34">
        <f t="shared" si="1"/>
        <v>7367421.0450748038</v>
      </c>
      <c r="M60" s="34">
        <v>394969.19329698756</v>
      </c>
      <c r="N60" s="31">
        <v>505156.03686679178</v>
      </c>
      <c r="O60" s="36">
        <f t="shared" si="2"/>
        <v>7872577.0819415953</v>
      </c>
    </row>
    <row r="61" spans="1:15" ht="16.5" x14ac:dyDescent="0.3">
      <c r="A61" s="3" t="s">
        <v>175</v>
      </c>
      <c r="B61" s="5">
        <v>2.7732E-2</v>
      </c>
      <c r="C61" s="5">
        <v>0.17666399999999999</v>
      </c>
      <c r="D61" s="5">
        <v>0.17204315599497091</v>
      </c>
      <c r="E61" s="5">
        <v>0.20439599999999999</v>
      </c>
      <c r="F61" s="8">
        <v>0.19977507591185376</v>
      </c>
      <c r="G61" s="9">
        <f t="shared" si="0"/>
        <v>-2.2607703126021228E-2</v>
      </c>
      <c r="H61" s="31">
        <v>446462.93618320674</v>
      </c>
      <c r="I61" s="31">
        <v>571015.28746480145</v>
      </c>
      <c r="J61" s="31">
        <v>12529.03882783954</v>
      </c>
      <c r="K61" s="31">
        <v>16024.337359553376</v>
      </c>
      <c r="L61" s="34">
        <f t="shared" si="1"/>
        <v>587039.62482435477</v>
      </c>
      <c r="M61" s="34">
        <v>31471.333812969271</v>
      </c>
      <c r="N61" s="31">
        <v>40251.074093055526</v>
      </c>
      <c r="O61" s="36">
        <f t="shared" si="2"/>
        <v>627290.69891741034</v>
      </c>
    </row>
    <row r="62" spans="1:15" ht="16.5" x14ac:dyDescent="0.3">
      <c r="A62" s="3" t="s">
        <v>167</v>
      </c>
      <c r="B62" s="5">
        <v>0.58657400000000004</v>
      </c>
      <c r="C62" s="5">
        <v>0.21412999999999993</v>
      </c>
      <c r="D62" s="5">
        <v>0.20732070540265132</v>
      </c>
      <c r="E62" s="5">
        <v>0.80070399999999997</v>
      </c>
      <c r="F62" s="8">
        <v>0.79389438715705973</v>
      </c>
      <c r="G62" s="9">
        <f t="shared" si="0"/>
        <v>-8.5045320654576484E-3</v>
      </c>
      <c r="H62" s="31">
        <v>657928.95233421028</v>
      </c>
      <c r="I62" s="31">
        <v>841475.20298162173</v>
      </c>
      <c r="J62" s="31">
        <v>18463.385696080979</v>
      </c>
      <c r="K62" s="31">
        <v>23614.223346179177</v>
      </c>
      <c r="L62" s="34">
        <f t="shared" si="1"/>
        <v>865089.42632780084</v>
      </c>
      <c r="M62" s="34">
        <v>46377.64975776244</v>
      </c>
      <c r="N62" s="31">
        <v>59315.891336394219</v>
      </c>
      <c r="O62" s="36">
        <f t="shared" si="2"/>
        <v>924405.31766419508</v>
      </c>
    </row>
    <row r="63" spans="1:15" ht="16.5" x14ac:dyDescent="0.3">
      <c r="A63" s="3" t="s">
        <v>124</v>
      </c>
      <c r="B63" s="5">
        <v>1.7440000000000001E-2</v>
      </c>
      <c r="C63" s="5">
        <v>0.18378999999999998</v>
      </c>
      <c r="D63" s="5">
        <v>0.17199806065016898</v>
      </c>
      <c r="E63" s="5">
        <v>0.20122999999999999</v>
      </c>
      <c r="F63" s="8">
        <v>0.18943798471084444</v>
      </c>
      <c r="G63" s="9">
        <f t="shared" si="0"/>
        <v>-5.85996883623493E-2</v>
      </c>
      <c r="H63" s="31">
        <v>1139317.0866015367</v>
      </c>
      <c r="I63" s="31">
        <v>1457158.9733316076</v>
      </c>
      <c r="J63" s="31">
        <v>31972.526403388067</v>
      </c>
      <c r="K63" s="31">
        <v>40892.087283399684</v>
      </c>
      <c r="L63" s="34">
        <f t="shared" si="1"/>
        <v>1498051.0606150073</v>
      </c>
      <c r="M63" s="34">
        <v>80310.873412665213</v>
      </c>
      <c r="N63" s="31">
        <v>102715.66294019109</v>
      </c>
      <c r="O63" s="36">
        <f t="shared" si="2"/>
        <v>1600766.7235551984</v>
      </c>
    </row>
    <row r="64" spans="1:15" ht="16.5" x14ac:dyDescent="0.3">
      <c r="A64" s="3" t="s">
        <v>176</v>
      </c>
      <c r="B64" s="5">
        <v>0.80001500000000003</v>
      </c>
      <c r="C64" s="5">
        <v>0.123969</v>
      </c>
      <c r="D64" s="5">
        <v>0.12037513396306498</v>
      </c>
      <c r="E64" s="5">
        <v>0.92398400000000003</v>
      </c>
      <c r="F64" s="8">
        <v>0.92038976500972569</v>
      </c>
      <c r="G64" s="9">
        <f t="shared" si="0"/>
        <v>-3.8899320662201253E-3</v>
      </c>
      <c r="H64" s="31">
        <v>347266.62383542955</v>
      </c>
      <c r="I64" s="31">
        <v>444145.60530271748</v>
      </c>
      <c r="J64" s="31">
        <v>9745.303945816122</v>
      </c>
      <c r="K64" s="31">
        <v>12464.007833717616</v>
      </c>
      <c r="L64" s="34">
        <f t="shared" si="1"/>
        <v>456609.6131364351</v>
      </c>
      <c r="M64" s="34">
        <v>24478.949886094779</v>
      </c>
      <c r="N64" s="31">
        <v>31307.98432125404</v>
      </c>
      <c r="O64" s="36">
        <f t="shared" si="2"/>
        <v>487917.59745768912</v>
      </c>
    </row>
    <row r="65" spans="1:15" ht="16.5" x14ac:dyDescent="0.3">
      <c r="A65" s="3" t="s">
        <v>174</v>
      </c>
      <c r="B65" s="5">
        <v>1.2102999999999999E-2</v>
      </c>
      <c r="C65" s="5">
        <v>0.192551</v>
      </c>
      <c r="D65" s="5">
        <v>0.18846990630905111</v>
      </c>
      <c r="E65" s="5">
        <v>0.204654</v>
      </c>
      <c r="F65" s="8">
        <v>0.20057282590614278</v>
      </c>
      <c r="G65" s="9">
        <f t="shared" si="0"/>
        <v>-1.9941824219693816E-2</v>
      </c>
      <c r="H65" s="31">
        <v>394313.54730375856</v>
      </c>
      <c r="I65" s="31">
        <v>504317.48151324014</v>
      </c>
      <c r="J65" s="31">
        <v>11065.57643227221</v>
      </c>
      <c r="K65" s="31">
        <v>14152.604382919695</v>
      </c>
      <c r="L65" s="34">
        <f t="shared" si="1"/>
        <v>518470.08589615981</v>
      </c>
      <c r="M65" s="34">
        <v>27795.304533588933</v>
      </c>
      <c r="N65" s="31">
        <v>35549.521633540644</v>
      </c>
      <c r="O65" s="36">
        <f t="shared" si="2"/>
        <v>554019.6075297005</v>
      </c>
    </row>
    <row r="66" spans="1:15" ht="16.5" x14ac:dyDescent="0.3">
      <c r="A66" s="3" t="s">
        <v>113</v>
      </c>
      <c r="B66" s="5">
        <v>0.28837200000000002</v>
      </c>
      <c r="C66" s="5">
        <v>0.19469799999999998</v>
      </c>
      <c r="D66" s="5">
        <v>0.15421709587906116</v>
      </c>
      <c r="E66" s="5">
        <v>0.48307</v>
      </c>
      <c r="F66" s="8">
        <v>0.44258891846003107</v>
      </c>
      <c r="G66" s="9">
        <f t="shared" si="0"/>
        <v>-8.3799618150514288E-2</v>
      </c>
      <c r="H66" s="31">
        <v>3911187.9311258569</v>
      </c>
      <c r="I66" s="31">
        <v>5002314.6824090127</v>
      </c>
      <c r="J66" s="31">
        <v>109759.22407127847</v>
      </c>
      <c r="K66" s="31">
        <v>140379.390550924</v>
      </c>
      <c r="L66" s="34">
        <f t="shared" si="1"/>
        <v>5142694.0729599372</v>
      </c>
      <c r="M66" s="34">
        <v>275701.05155427149</v>
      </c>
      <c r="N66" s="31">
        <v>352614.97080467379</v>
      </c>
      <c r="O66" s="36">
        <f t="shared" si="2"/>
        <v>5495309.0437646108</v>
      </c>
    </row>
    <row r="67" spans="1:15" ht="16.5" x14ac:dyDescent="0.3">
      <c r="A67" s="3" t="s">
        <v>135</v>
      </c>
      <c r="B67" s="5">
        <v>0.64144400000000001</v>
      </c>
      <c r="C67" s="5">
        <v>0.27357399999999998</v>
      </c>
      <c r="D67" s="5">
        <v>0.26618756461421239</v>
      </c>
      <c r="E67" s="5">
        <v>0.915018</v>
      </c>
      <c r="F67" s="8">
        <v>0.90763120077535286</v>
      </c>
      <c r="G67" s="9">
        <f t="shared" si="0"/>
        <v>-8.0728458070192799E-3</v>
      </c>
      <c r="H67" s="31">
        <v>713695.3578812927</v>
      </c>
      <c r="I67" s="31">
        <v>912799.08569084387</v>
      </c>
      <c r="J67" s="31">
        <v>20028.352020859253</v>
      </c>
      <c r="K67" s="31">
        <v>25615.777391080457</v>
      </c>
      <c r="L67" s="34">
        <f t="shared" si="1"/>
        <v>938414.86308192438</v>
      </c>
      <c r="M67" s="34">
        <v>50308.643849960528</v>
      </c>
      <c r="N67" s="31">
        <v>64343.537619349787</v>
      </c>
      <c r="O67" s="36">
        <f t="shared" si="2"/>
        <v>1002758.4007012742</v>
      </c>
    </row>
    <row r="68" spans="1:15" ht="16.5" x14ac:dyDescent="0.3">
      <c r="A68" s="3" t="s">
        <v>168</v>
      </c>
      <c r="B68" s="5">
        <v>1.7057020000000001</v>
      </c>
      <c r="C68" s="5">
        <v>0.31887899999999991</v>
      </c>
      <c r="D68" s="5">
        <v>0.2959203132202427</v>
      </c>
      <c r="E68" s="5">
        <v>2.024581</v>
      </c>
      <c r="F68" s="8">
        <v>2.0016215108374169</v>
      </c>
      <c r="G68" s="9">
        <f t="shared" si="0"/>
        <v>-1.1340365815239339E-2</v>
      </c>
      <c r="H68" s="31">
        <v>2218292.4344263673</v>
      </c>
      <c r="I68" s="31">
        <v>2837142.3235123437</v>
      </c>
      <c r="J68" s="31">
        <v>62251.689423612319</v>
      </c>
      <c r="K68" s="31">
        <v>79618.403792441357</v>
      </c>
      <c r="L68" s="34">
        <f t="shared" si="1"/>
        <v>2916760.727304785</v>
      </c>
      <c r="M68" s="34">
        <v>156368.23583933152</v>
      </c>
      <c r="N68" s="31">
        <v>199991.18829770011</v>
      </c>
      <c r="O68" s="36">
        <f t="shared" si="2"/>
        <v>3116751.9156024852</v>
      </c>
    </row>
    <row r="69" spans="1:15" ht="16.5" x14ac:dyDescent="0.3">
      <c r="A69" s="3" t="s">
        <v>157</v>
      </c>
      <c r="B69" s="5">
        <v>7.7255000000000004E-2</v>
      </c>
      <c r="C69" s="5">
        <v>0.229738</v>
      </c>
      <c r="D69" s="5">
        <v>0.21342560200315897</v>
      </c>
      <c r="E69" s="5">
        <v>0.30699300000000002</v>
      </c>
      <c r="F69" s="8">
        <v>0.29068048547911679</v>
      </c>
      <c r="G69" s="9">
        <f t="shared" si="0"/>
        <v>-5.3136438032408639E-2</v>
      </c>
      <c r="H69" s="31">
        <v>1576077.2067663185</v>
      </c>
      <c r="I69" s="31">
        <v>2015764.5939932829</v>
      </c>
      <c r="J69" s="31">
        <v>44229.276203893125</v>
      </c>
      <c r="K69" s="31">
        <v>56568.17356852768</v>
      </c>
      <c r="L69" s="34">
        <f t="shared" si="1"/>
        <v>2072332.7675618106</v>
      </c>
      <c r="M69" s="34">
        <v>111098.25221594796</v>
      </c>
      <c r="N69" s="31">
        <v>142091.97513294659</v>
      </c>
      <c r="O69" s="36">
        <f t="shared" si="2"/>
        <v>2214424.7426947569</v>
      </c>
    </row>
    <row r="70" spans="1:15" ht="16.5" x14ac:dyDescent="0.3">
      <c r="A70" s="3" t="s">
        <v>169</v>
      </c>
      <c r="B70" s="5">
        <v>1.342E-2</v>
      </c>
      <c r="C70" s="5">
        <v>0.37019299999999999</v>
      </c>
      <c r="D70" s="5">
        <v>0.36291195154992528</v>
      </c>
      <c r="E70" s="5">
        <v>0.38361299999999998</v>
      </c>
      <c r="F70" s="8">
        <v>0.37633180069114797</v>
      </c>
      <c r="G70" s="9">
        <f t="shared" ref="G70:G98" si="3">(F70/E70)-1</f>
        <v>-1.8980585404696937E-2</v>
      </c>
      <c r="H70" s="31">
        <v>703492.53966414183</v>
      </c>
      <c r="I70" s="31">
        <v>899749.92817953194</v>
      </c>
      <c r="J70" s="31">
        <v>19742.031488433946</v>
      </c>
      <c r="K70" s="31">
        <v>25249.580361316664</v>
      </c>
      <c r="L70" s="34">
        <f t="shared" si="1"/>
        <v>924999.50854084862</v>
      </c>
      <c r="M70" s="34">
        <v>49589.443504484836</v>
      </c>
      <c r="N70" s="31">
        <v>63423.697787789693</v>
      </c>
      <c r="O70" s="36">
        <f t="shared" si="2"/>
        <v>988423.20632863836</v>
      </c>
    </row>
    <row r="71" spans="1:15" ht="16.5" x14ac:dyDescent="0.3">
      <c r="A71" s="3" t="s">
        <v>170</v>
      </c>
      <c r="B71" s="5">
        <v>8.0280000000000004E-3</v>
      </c>
      <c r="C71" s="5">
        <v>0.19905899999999999</v>
      </c>
      <c r="D71" s="5">
        <v>0.19483469101603462</v>
      </c>
      <c r="E71" s="5">
        <v>0.20708699999999999</v>
      </c>
      <c r="F71" s="8">
        <v>0.2028626096952289</v>
      </c>
      <c r="G71" s="9">
        <f t="shared" si="3"/>
        <v>-2.0399109093140022E-2</v>
      </c>
      <c r="H71" s="31">
        <v>408150.76445208862</v>
      </c>
      <c r="I71" s="31">
        <v>522014.94727649959</v>
      </c>
      <c r="J71" s="31">
        <v>11453.888690402382</v>
      </c>
      <c r="K71" s="31">
        <v>14649.246360858304</v>
      </c>
      <c r="L71" s="34">
        <f t="shared" ref="L71:L98" si="4">SUM(I71,K71)</f>
        <v>536664.19363735791</v>
      </c>
      <c r="M71" s="34">
        <v>28770.694973925594</v>
      </c>
      <c r="N71" s="31">
        <v>36797.022394613246</v>
      </c>
      <c r="O71" s="36">
        <f t="shared" ref="O71:O98" si="5">L71+N71</f>
        <v>573461.21603197115</v>
      </c>
    </row>
    <row r="72" spans="1:15" ht="16.5" x14ac:dyDescent="0.3">
      <c r="A72" s="3" t="s">
        <v>162</v>
      </c>
      <c r="B72" s="5">
        <v>0.51813200000000004</v>
      </c>
      <c r="C72" s="5">
        <v>0.20711099999999993</v>
      </c>
      <c r="D72" s="5">
        <v>0.17963017787666097</v>
      </c>
      <c r="E72" s="5">
        <v>0.72524299999999997</v>
      </c>
      <c r="F72" s="8">
        <v>0.6977618981673549</v>
      </c>
      <c r="G72" s="9">
        <f t="shared" si="3"/>
        <v>-3.78922676022313E-2</v>
      </c>
      <c r="H72" s="31">
        <v>2655160.1324129254</v>
      </c>
      <c r="I72" s="31">
        <v>3395885.5336038414</v>
      </c>
      <c r="J72" s="31">
        <v>74511.458168348763</v>
      </c>
      <c r="K72" s="31">
        <v>95298.351234159112</v>
      </c>
      <c r="L72" s="34">
        <f t="shared" si="4"/>
        <v>3491183.8848380004</v>
      </c>
      <c r="M72" s="34">
        <v>187163.19784217048</v>
      </c>
      <c r="N72" s="31">
        <v>239377.19921911496</v>
      </c>
      <c r="O72" s="36">
        <f t="shared" si="5"/>
        <v>3730561.0840571155</v>
      </c>
    </row>
    <row r="73" spans="1:15" ht="16.5" x14ac:dyDescent="0.3">
      <c r="A73" s="3" t="s">
        <v>99</v>
      </c>
      <c r="B73" s="5">
        <v>24.737670999999999</v>
      </c>
      <c r="C73" s="5">
        <v>3.8953000000002902E-2</v>
      </c>
      <c r="D73" s="5">
        <v>2.7945529999999996</v>
      </c>
      <c r="E73" s="5">
        <v>24.776624000000002</v>
      </c>
      <c r="F73" s="8">
        <v>27.532212963260672</v>
      </c>
      <c r="G73" s="9">
        <f t="shared" si="3"/>
        <v>0.11121728946044751</v>
      </c>
      <c r="H73" s="31">
        <v>-266238595.56735086</v>
      </c>
      <c r="I73" s="31">
        <v>-340512718.66323894</v>
      </c>
      <c r="J73" s="31">
        <v>-7471423.5628374815</v>
      </c>
      <c r="K73" s="31">
        <v>-9555769.8696723487</v>
      </c>
      <c r="L73" s="34">
        <f t="shared" si="4"/>
        <v>-350068488.5329113</v>
      </c>
      <c r="M73" s="34">
        <v>-18767254.873667419</v>
      </c>
      <c r="N73" s="31">
        <v>-24002864.66828886</v>
      </c>
      <c r="O73" s="36">
        <f t="shared" si="5"/>
        <v>-374071353.20120019</v>
      </c>
    </row>
    <row r="74" spans="1:15" ht="16.5" x14ac:dyDescent="0.3">
      <c r="A74" s="3" t="s">
        <v>151</v>
      </c>
      <c r="B74" s="5">
        <v>2.8062E-2</v>
      </c>
      <c r="C74" s="5">
        <v>0.21223899999999998</v>
      </c>
      <c r="D74" s="5">
        <v>0.20608135322362547</v>
      </c>
      <c r="E74" s="5">
        <v>0.24030099999999999</v>
      </c>
      <c r="F74" s="8">
        <v>0.23414325936345803</v>
      </c>
      <c r="G74" s="9">
        <f t="shared" si="3"/>
        <v>-2.5625114487837997E-2</v>
      </c>
      <c r="H74" s="31">
        <v>594946.57613993436</v>
      </c>
      <c r="I74" s="31">
        <v>760922.26849786681</v>
      </c>
      <c r="J74" s="31">
        <v>16695.918404050171</v>
      </c>
      <c r="K74" s="31">
        <v>21353.675466277542</v>
      </c>
      <c r="L74" s="34">
        <f t="shared" si="4"/>
        <v>782275.94396414433</v>
      </c>
      <c r="M74" s="34">
        <v>41937.999285341706</v>
      </c>
      <c r="N74" s="31">
        <v>53637.685856617776</v>
      </c>
      <c r="O74" s="36">
        <f t="shared" si="5"/>
        <v>835913.62982076209</v>
      </c>
    </row>
    <row r="75" spans="1:15" ht="16.5" x14ac:dyDescent="0.3">
      <c r="A75" s="3" t="s">
        <v>137</v>
      </c>
      <c r="B75" s="5">
        <v>0.154754</v>
      </c>
      <c r="C75" s="5">
        <v>0.28253600000000001</v>
      </c>
      <c r="D75" s="5">
        <v>0.27011748413913972</v>
      </c>
      <c r="E75" s="5">
        <v>0.43729000000000001</v>
      </c>
      <c r="F75" s="8">
        <v>0.42487131382250209</v>
      </c>
      <c r="G75" s="9">
        <f t="shared" si="3"/>
        <v>-2.8399200021719917E-2</v>
      </c>
      <c r="H75" s="31">
        <v>1199864.5700686574</v>
      </c>
      <c r="I75" s="31">
        <v>1534597.7389608803</v>
      </c>
      <c r="J75" s="31">
        <v>33671.663576504448</v>
      </c>
      <c r="K75" s="31">
        <v>43065.242595335912</v>
      </c>
      <c r="L75" s="34">
        <f t="shared" si="4"/>
        <v>1577662.9815562163</v>
      </c>
      <c r="M75" s="34">
        <v>84578.887416289188</v>
      </c>
      <c r="N75" s="31">
        <v>108174.34953132858</v>
      </c>
      <c r="O75" s="36">
        <f t="shared" si="5"/>
        <v>1685837.3310875448</v>
      </c>
    </row>
    <row r="76" spans="1:15" ht="16.5" x14ac:dyDescent="0.3">
      <c r="A76" s="3" t="s">
        <v>146</v>
      </c>
      <c r="B76" s="5">
        <v>9.3259999999999992E-3</v>
      </c>
      <c r="C76" s="5">
        <v>0.31553900000000001</v>
      </c>
      <c r="D76" s="5">
        <v>0.30806946255586565</v>
      </c>
      <c r="E76" s="5">
        <v>0.32486500000000001</v>
      </c>
      <c r="F76" s="8">
        <v>0.31739533532273756</v>
      </c>
      <c r="G76" s="9">
        <f t="shared" si="3"/>
        <v>-2.2993134616725253E-2</v>
      </c>
      <c r="H76" s="31">
        <v>721701.62515100464</v>
      </c>
      <c r="I76" s="31">
        <v>923038.90771418565</v>
      </c>
      <c r="J76" s="31">
        <v>20253.030992748332</v>
      </c>
      <c r="K76" s="31">
        <v>25903.136357128857</v>
      </c>
      <c r="L76" s="34">
        <f t="shared" si="4"/>
        <v>948942.04407131451</v>
      </c>
      <c r="M76" s="34">
        <v>50873.008524876554</v>
      </c>
      <c r="N76" s="31">
        <v>65065.346376504749</v>
      </c>
      <c r="O76" s="36">
        <f t="shared" si="5"/>
        <v>1014007.3904478193</v>
      </c>
    </row>
    <row r="77" spans="1:15" ht="16.5" x14ac:dyDescent="0.3">
      <c r="A77" s="3" t="s">
        <v>125</v>
      </c>
      <c r="B77" s="5">
        <v>7.6471999999999998E-2</v>
      </c>
      <c r="C77" s="5">
        <v>0.257436</v>
      </c>
      <c r="D77" s="5">
        <v>0.23221392107885463</v>
      </c>
      <c r="E77" s="5">
        <v>0.33390799999999998</v>
      </c>
      <c r="F77" s="8">
        <v>0.30868579733708773</v>
      </c>
      <c r="G77" s="9">
        <f t="shared" si="3"/>
        <v>-7.5536383263989593E-2</v>
      </c>
      <c r="H77" s="31">
        <v>2436910.5492942967</v>
      </c>
      <c r="I77" s="31">
        <v>3116749.6001510872</v>
      </c>
      <c r="J77" s="31">
        <v>68386.744828357361</v>
      </c>
      <c r="K77" s="31">
        <v>87464.991138530546</v>
      </c>
      <c r="L77" s="34">
        <f t="shared" si="4"/>
        <v>3204214.5912896176</v>
      </c>
      <c r="M77" s="34">
        <v>171778.70580888586</v>
      </c>
      <c r="N77" s="31">
        <v>219700.80633421685</v>
      </c>
      <c r="O77" s="36">
        <f t="shared" si="5"/>
        <v>3423915.3976238342</v>
      </c>
    </row>
    <row r="78" spans="1:15" ht="16.5" x14ac:dyDescent="0.3">
      <c r="A78" s="3" t="s">
        <v>133</v>
      </c>
      <c r="B78" s="5">
        <v>2.937E-2</v>
      </c>
      <c r="C78" s="5">
        <v>0.27906900000000001</v>
      </c>
      <c r="D78" s="5">
        <v>0.26761250144238452</v>
      </c>
      <c r="E78" s="5">
        <v>0.30843900000000002</v>
      </c>
      <c r="F78" s="8">
        <v>0.29698238239212355</v>
      </c>
      <c r="G78" s="9">
        <f t="shared" si="3"/>
        <v>-3.7143868343096909E-2</v>
      </c>
      <c r="H78" s="31">
        <v>1106911.742839884</v>
      </c>
      <c r="I78" s="31">
        <v>1415713.3231245708</v>
      </c>
      <c r="J78" s="31">
        <v>31063.138910463778</v>
      </c>
      <c r="K78" s="31">
        <v>39729.002694277209</v>
      </c>
      <c r="L78" s="34">
        <f t="shared" si="4"/>
        <v>1455442.3258188479</v>
      </c>
      <c r="M78" s="34">
        <v>78026.609013103414</v>
      </c>
      <c r="N78" s="31">
        <v>99794.144070310809</v>
      </c>
      <c r="O78" s="36">
        <f t="shared" si="5"/>
        <v>1555236.4698891586</v>
      </c>
    </row>
    <row r="79" spans="1:15" ht="16.5" x14ac:dyDescent="0.3">
      <c r="A79" s="3" t="s">
        <v>109</v>
      </c>
      <c r="B79" s="5">
        <v>1.1966270000000001</v>
      </c>
      <c r="C79" s="5">
        <v>0.80931699999999984</v>
      </c>
      <c r="D79" s="5">
        <v>0.5218329686013824</v>
      </c>
      <c r="E79" s="5">
        <v>2.0059439999999999</v>
      </c>
      <c r="F79" s="8">
        <v>1.7184592797287832</v>
      </c>
      <c r="G79" s="9">
        <f t="shared" si="3"/>
        <v>-0.14331642372429976</v>
      </c>
      <c r="H79" s="31">
        <v>27776104.924412489</v>
      </c>
      <c r="I79" s="31">
        <v>35524965.798185475</v>
      </c>
      <c r="J79" s="31">
        <v>779477.68757517915</v>
      </c>
      <c r="K79" s="31">
        <v>996933.09291971056</v>
      </c>
      <c r="L79" s="34">
        <f t="shared" si="4"/>
        <v>36521898.891105182</v>
      </c>
      <c r="M79" s="34">
        <v>1957947.6799873244</v>
      </c>
      <c r="N79" s="31">
        <v>2504167.684974913</v>
      </c>
      <c r="O79" s="36">
        <f t="shared" si="5"/>
        <v>39026066.576080099</v>
      </c>
    </row>
    <row r="80" spans="1:15" ht="16.5" x14ac:dyDescent="0.3">
      <c r="A80" s="3" t="s">
        <v>134</v>
      </c>
      <c r="B80" s="5">
        <v>0.62961299999999998</v>
      </c>
      <c r="C80" s="5">
        <v>0.19565500000000002</v>
      </c>
      <c r="D80" s="5">
        <v>0.1872226492236988</v>
      </c>
      <c r="E80" s="5">
        <v>0.825268</v>
      </c>
      <c r="F80" s="8">
        <v>0.81683532178185703</v>
      </c>
      <c r="G80" s="9">
        <f t="shared" si="3"/>
        <v>-1.0218108806039905E-2</v>
      </c>
      <c r="H80" s="31">
        <v>814745.75330464542</v>
      </c>
      <c r="I80" s="31">
        <v>1042040.0952232003</v>
      </c>
      <c r="J80" s="31">
        <v>22864.117826306261</v>
      </c>
      <c r="K80" s="31">
        <v>29242.653208417531</v>
      </c>
      <c r="L80" s="34">
        <f t="shared" si="4"/>
        <v>1071282.7484316179</v>
      </c>
      <c r="M80" s="34">
        <v>57431.72276327014</v>
      </c>
      <c r="N80" s="31">
        <v>73453.783114955484</v>
      </c>
      <c r="O80" s="36">
        <f t="shared" si="5"/>
        <v>1144736.5315465734</v>
      </c>
    </row>
    <row r="81" spans="1:15" ht="16.5" x14ac:dyDescent="0.3">
      <c r="A81" s="3" t="s">
        <v>110</v>
      </c>
      <c r="B81" s="5">
        <v>0.51899700000000004</v>
      </c>
      <c r="C81" s="5">
        <v>0.38325999999999993</v>
      </c>
      <c r="D81" s="5">
        <v>0.25126646855191964</v>
      </c>
      <c r="E81" s="5">
        <v>0.90225699999999998</v>
      </c>
      <c r="F81" s="8">
        <v>0.77026315977929327</v>
      </c>
      <c r="G81" s="9">
        <f t="shared" si="3"/>
        <v>-0.14629295225274697</v>
      </c>
      <c r="H81" s="31">
        <v>12752937.797485992</v>
      </c>
      <c r="I81" s="31">
        <v>16310698.721615642</v>
      </c>
      <c r="J81" s="31">
        <v>357884.24947364139</v>
      </c>
      <c r="K81" s="31">
        <v>457725.29146396532</v>
      </c>
      <c r="L81" s="34">
        <f t="shared" si="4"/>
        <v>16768424.013079608</v>
      </c>
      <c r="M81" s="34">
        <v>898959.19681900926</v>
      </c>
      <c r="N81" s="31">
        <v>1149747.0508505821</v>
      </c>
      <c r="O81" s="36">
        <f t="shared" si="5"/>
        <v>17918171.063930191</v>
      </c>
    </row>
    <row r="82" spans="1:15" ht="16.5" x14ac:dyDescent="0.3">
      <c r="A82" s="3" t="s">
        <v>129</v>
      </c>
      <c r="B82" s="5">
        <v>8.5140000000000007E-3</v>
      </c>
      <c r="C82" s="5">
        <v>0.19611100000000001</v>
      </c>
      <c r="D82" s="5">
        <v>0.19021627710885486</v>
      </c>
      <c r="E82" s="5">
        <v>0.204625</v>
      </c>
      <c r="F82" s="8">
        <v>0.19873019744459436</v>
      </c>
      <c r="G82" s="9">
        <f t="shared" si="3"/>
        <v>-2.8807831669667161E-2</v>
      </c>
      <c r="H82" s="31">
        <v>569542.11038824171</v>
      </c>
      <c r="I82" s="31">
        <v>728430.57178927423</v>
      </c>
      <c r="J82" s="31">
        <v>15982.995758052799</v>
      </c>
      <c r="K82" s="31">
        <v>20441.864660380528</v>
      </c>
      <c r="L82" s="34">
        <f t="shared" si="4"/>
        <v>748872.43644965475</v>
      </c>
      <c r="M82" s="34">
        <v>40147.229308226146</v>
      </c>
      <c r="N82" s="31">
        <v>51347.334406600945</v>
      </c>
      <c r="O82" s="36">
        <f t="shared" si="5"/>
        <v>800219.77085625567</v>
      </c>
    </row>
    <row r="83" spans="1:15" ht="16.5" x14ac:dyDescent="0.3">
      <c r="A83" s="3" t="s">
        <v>158</v>
      </c>
      <c r="B83" s="5">
        <v>0.144091</v>
      </c>
      <c r="C83" s="5">
        <v>0.23942700000000003</v>
      </c>
      <c r="D83" s="5">
        <v>0.21580562188287492</v>
      </c>
      <c r="E83" s="5">
        <v>0.38351800000000003</v>
      </c>
      <c r="F83" s="8">
        <v>0.35989647761246657</v>
      </c>
      <c r="G83" s="9">
        <f t="shared" si="3"/>
        <v>-6.159169162212319E-2</v>
      </c>
      <c r="H83" s="31">
        <v>2282256.5445965305</v>
      </c>
      <c r="I83" s="31">
        <v>2918950.871985577</v>
      </c>
      <c r="J83" s="31">
        <v>64046.70700505178</v>
      </c>
      <c r="K83" s="31">
        <v>81914.187825563029</v>
      </c>
      <c r="L83" s="34">
        <f t="shared" si="4"/>
        <v>3000865.0598111399</v>
      </c>
      <c r="M83" s="34">
        <v>160877.08909470821</v>
      </c>
      <c r="N83" s="31">
        <v>205757.90246162572</v>
      </c>
      <c r="O83" s="36">
        <f t="shared" si="5"/>
        <v>3206622.9622727656</v>
      </c>
    </row>
    <row r="84" spans="1:15" ht="16.5" x14ac:dyDescent="0.3">
      <c r="A84" s="3" t="s">
        <v>147</v>
      </c>
      <c r="B84" s="5">
        <v>7.8289999999999992E-3</v>
      </c>
      <c r="C84" s="5">
        <v>0.24976800000000002</v>
      </c>
      <c r="D84" s="5">
        <v>0.24440242757399178</v>
      </c>
      <c r="E84" s="5">
        <v>0.25759700000000002</v>
      </c>
      <c r="F84" s="8">
        <v>0.25223132646292584</v>
      </c>
      <c r="G84" s="9">
        <f t="shared" si="3"/>
        <v>-2.0829720598742107E-2</v>
      </c>
      <c r="H84" s="31">
        <v>518418.89549925178</v>
      </c>
      <c r="I84" s="31">
        <v>663045.21753002983</v>
      </c>
      <c r="J84" s="31">
        <v>14548.330766992178</v>
      </c>
      <c r="K84" s="31">
        <v>18606.962866987313</v>
      </c>
      <c r="L84" s="34">
        <f t="shared" si="4"/>
        <v>681652.18039701716</v>
      </c>
      <c r="M84" s="34">
        <v>36543.535404499155</v>
      </c>
      <c r="N84" s="31">
        <v>46738.297141461844</v>
      </c>
      <c r="O84" s="36">
        <f t="shared" si="5"/>
        <v>728390.47753847903</v>
      </c>
    </row>
    <row r="85" spans="1:15" ht="16.5" x14ac:dyDescent="0.3">
      <c r="A85" s="3" t="s">
        <v>181</v>
      </c>
      <c r="B85" s="5">
        <v>8.2106999999999999E-2</v>
      </c>
      <c r="C85" s="5">
        <v>0.24903200000000003</v>
      </c>
      <c r="D85" s="5">
        <v>0.23893314341093608</v>
      </c>
      <c r="E85" s="5">
        <v>0.33113900000000002</v>
      </c>
      <c r="F85" s="8">
        <v>0.3210400147167784</v>
      </c>
      <c r="G85" s="9">
        <f t="shared" si="3"/>
        <v>-3.0497722355933954E-2</v>
      </c>
      <c r="H85" s="31">
        <v>975740.4657618776</v>
      </c>
      <c r="I85" s="31">
        <v>1247948.4351180838</v>
      </c>
      <c r="J85" s="31">
        <v>27382.094213545904</v>
      </c>
      <c r="K85" s="31">
        <v>35021.035637144363</v>
      </c>
      <c r="L85" s="34">
        <f t="shared" si="4"/>
        <v>1282969.4707552283</v>
      </c>
      <c r="M85" s="34">
        <v>68780.298260218929</v>
      </c>
      <c r="N85" s="31">
        <v>87968.336450793984</v>
      </c>
      <c r="O85" s="36">
        <f t="shared" si="5"/>
        <v>1370937.8072060223</v>
      </c>
    </row>
    <row r="86" spans="1:15" ht="16.5" x14ac:dyDescent="0.3">
      <c r="A86" s="3" t="s">
        <v>159</v>
      </c>
      <c r="B86" s="5">
        <v>0.22548199999999999</v>
      </c>
      <c r="C86" s="5">
        <v>0.21765300000000001</v>
      </c>
      <c r="D86" s="5">
        <v>0.19725938145810792</v>
      </c>
      <c r="E86" s="5">
        <v>0.443135</v>
      </c>
      <c r="F86" s="8">
        <v>0.42274121199535658</v>
      </c>
      <c r="G86" s="9">
        <f t="shared" si="3"/>
        <v>-4.602161419125872E-2</v>
      </c>
      <c r="H86" s="31">
        <v>1970400.3568912968</v>
      </c>
      <c r="I86" s="31">
        <v>2520094.3572823992</v>
      </c>
      <c r="J86" s="31">
        <v>55295.122119050007</v>
      </c>
      <c r="K86" s="31">
        <v>70721.122613533269</v>
      </c>
      <c r="L86" s="34">
        <f t="shared" si="4"/>
        <v>2590815.4798959326</v>
      </c>
      <c r="M86" s="34">
        <v>138894.23365587695</v>
      </c>
      <c r="N86" s="31">
        <v>177642.36251330972</v>
      </c>
      <c r="O86" s="36">
        <f t="shared" si="5"/>
        <v>2768457.8424092424</v>
      </c>
    </row>
    <row r="87" spans="1:15" ht="16.5" x14ac:dyDescent="0.3">
      <c r="A87" s="3" t="s">
        <v>115</v>
      </c>
      <c r="B87" s="5">
        <v>0.43943199999999999</v>
      </c>
      <c r="C87" s="5">
        <v>0.19356900000000005</v>
      </c>
      <c r="D87" s="5">
        <v>0.16905925430550323</v>
      </c>
      <c r="E87" s="5">
        <v>0.63300100000000004</v>
      </c>
      <c r="F87" s="8">
        <v>0.60849101038189735</v>
      </c>
      <c r="G87" s="9">
        <f t="shared" si="3"/>
        <v>-3.8720301576305127E-2</v>
      </c>
      <c r="H87" s="31">
        <v>2368098.1816578507</v>
      </c>
      <c r="I87" s="31">
        <v>3028740.2477444303</v>
      </c>
      <c r="J87" s="31">
        <v>66455.67114657932</v>
      </c>
      <c r="K87" s="31">
        <v>84995.194646703239</v>
      </c>
      <c r="L87" s="34">
        <f t="shared" si="4"/>
        <v>3113735.4423911334</v>
      </c>
      <c r="M87" s="34">
        <v>166928.09713157592</v>
      </c>
      <c r="N87" s="31">
        <v>213496.99525880697</v>
      </c>
      <c r="O87" s="36">
        <f t="shared" si="5"/>
        <v>3327232.4376499401</v>
      </c>
    </row>
    <row r="88" spans="1:15" ht="16.5" x14ac:dyDescent="0.3">
      <c r="A88" s="3" t="s">
        <v>160</v>
      </c>
      <c r="B88" s="5">
        <v>1.3062000000000001E-2</v>
      </c>
      <c r="C88" s="5">
        <v>0.37549299999999997</v>
      </c>
      <c r="D88" s="5">
        <v>0.36537904919741848</v>
      </c>
      <c r="E88" s="5">
        <v>0.38855499999999998</v>
      </c>
      <c r="F88" s="8">
        <v>0.37844089749317517</v>
      </c>
      <c r="G88" s="9">
        <f t="shared" si="3"/>
        <v>-2.6030040809730481E-2</v>
      </c>
      <c r="H88" s="31">
        <v>977201.0567406714</v>
      </c>
      <c r="I88" s="31">
        <v>1249816.495622175</v>
      </c>
      <c r="J88" s="31">
        <v>27423.082612809842</v>
      </c>
      <c r="K88" s="31">
        <v>35073.458807561386</v>
      </c>
      <c r="L88" s="34">
        <f t="shared" si="4"/>
        <v>1284889.9544297364</v>
      </c>
      <c r="M88" s="34">
        <v>68883.255846465006</v>
      </c>
      <c r="N88" s="31">
        <v>88100.016711219592</v>
      </c>
      <c r="O88" s="36">
        <f t="shared" si="5"/>
        <v>1372989.971140956</v>
      </c>
    </row>
    <row r="89" spans="1:15" ht="16.5" x14ac:dyDescent="0.3">
      <c r="A89" s="3" t="s">
        <v>148</v>
      </c>
      <c r="B89" s="5">
        <v>3.0306E-2</v>
      </c>
      <c r="C89" s="5">
        <v>0.22002700000000003</v>
      </c>
      <c r="D89" s="5">
        <v>0.21382271894780339</v>
      </c>
      <c r="E89" s="5">
        <v>0.25033300000000003</v>
      </c>
      <c r="F89" s="8">
        <v>0.24412862108483985</v>
      </c>
      <c r="G89" s="9">
        <f t="shared" si="3"/>
        <v>-2.4784502703040223E-2</v>
      </c>
      <c r="H89" s="31">
        <v>599452.65812986344</v>
      </c>
      <c r="I89" s="31">
        <v>766685.43828037137</v>
      </c>
      <c r="J89" s="31">
        <v>16822.372072737431</v>
      </c>
      <c r="K89" s="31">
        <v>21515.406647355481</v>
      </c>
      <c r="L89" s="34">
        <f t="shared" si="4"/>
        <v>788200.8449277269</v>
      </c>
      <c r="M89" s="34">
        <v>42255.634634215152</v>
      </c>
      <c r="N89" s="31">
        <v>54043.933778553954</v>
      </c>
      <c r="O89" s="36">
        <f t="shared" si="5"/>
        <v>842244.77870628086</v>
      </c>
    </row>
    <row r="90" spans="1:15" ht="16.5" x14ac:dyDescent="0.3">
      <c r="A90" s="3" t="s">
        <v>116</v>
      </c>
      <c r="B90" s="5">
        <v>2.223E-2</v>
      </c>
      <c r="C90" s="5">
        <v>0.20069999999999999</v>
      </c>
      <c r="D90" s="5">
        <v>0.19037351319940424</v>
      </c>
      <c r="E90" s="5">
        <v>0.22292999999999999</v>
      </c>
      <c r="F90" s="8">
        <v>0.21260342797383164</v>
      </c>
      <c r="G90" s="9">
        <f t="shared" si="3"/>
        <v>-4.6322038425372747E-2</v>
      </c>
      <c r="H90" s="31">
        <v>997729.36745213345</v>
      </c>
      <c r="I90" s="31">
        <v>1276071.7080756051</v>
      </c>
      <c r="J90" s="31">
        <v>27999.166272010654</v>
      </c>
      <c r="K90" s="31">
        <v>35810.255861925027</v>
      </c>
      <c r="L90" s="34">
        <f t="shared" si="4"/>
        <v>1311881.9639375301</v>
      </c>
      <c r="M90" s="34">
        <v>70330.303891572403</v>
      </c>
      <c r="N90" s="31">
        <v>89950.756130971364</v>
      </c>
      <c r="O90" s="36">
        <f t="shared" si="5"/>
        <v>1401832.7200685013</v>
      </c>
    </row>
    <row r="91" spans="1:15" ht="16.5" x14ac:dyDescent="0.3">
      <c r="A91" s="3" t="s">
        <v>149</v>
      </c>
      <c r="B91" s="5">
        <v>0.37146000000000001</v>
      </c>
      <c r="C91" s="5">
        <v>0.35795500000000002</v>
      </c>
      <c r="D91" s="5">
        <v>0.32349544077044368</v>
      </c>
      <c r="E91" s="5">
        <v>0.72941500000000004</v>
      </c>
      <c r="F91" s="8">
        <v>0.69495516218626385</v>
      </c>
      <c r="G91" s="9">
        <f t="shared" si="3"/>
        <v>-4.7243116488879688E-2</v>
      </c>
      <c r="H91" s="31">
        <v>3329429.3689402789</v>
      </c>
      <c r="I91" s="31">
        <v>4258259.5645051347</v>
      </c>
      <c r="J91" s="31">
        <v>93433.3994096315</v>
      </c>
      <c r="K91" s="31">
        <v>119499.05602200159</v>
      </c>
      <c r="L91" s="34">
        <f t="shared" si="4"/>
        <v>4377758.6205271361</v>
      </c>
      <c r="M91" s="34">
        <v>234692.68014137074</v>
      </c>
      <c r="N91" s="31">
        <v>300166.25649260398</v>
      </c>
      <c r="O91" s="36">
        <f t="shared" si="5"/>
        <v>4677924.8770197397</v>
      </c>
    </row>
    <row r="92" spans="1:15" ht="16.5" x14ac:dyDescent="0.3">
      <c r="A92" s="3" t="s">
        <v>150</v>
      </c>
      <c r="B92" s="5">
        <v>7.0390000000000001E-3</v>
      </c>
      <c r="C92" s="5">
        <v>0.26465899999999998</v>
      </c>
      <c r="D92" s="5">
        <v>0.25824202289804632</v>
      </c>
      <c r="E92" s="5">
        <v>0.271698</v>
      </c>
      <c r="F92" s="8">
        <v>0.26528091655583813</v>
      </c>
      <c r="G92" s="9">
        <f t="shared" si="3"/>
        <v>-2.3618441961891001E-2</v>
      </c>
      <c r="H92" s="31">
        <v>620003.67492781952</v>
      </c>
      <c r="I92" s="31">
        <v>792969.69126876141</v>
      </c>
      <c r="J92" s="31">
        <v>17399.092930272454</v>
      </c>
      <c r="K92" s="31">
        <v>22253.018662963361</v>
      </c>
      <c r="L92" s="34">
        <f t="shared" si="4"/>
        <v>815222.70993172482</v>
      </c>
      <c r="M92" s="34">
        <v>43704.283239570213</v>
      </c>
      <c r="N92" s="31">
        <v>55896.720276116343</v>
      </c>
      <c r="O92" s="36">
        <f t="shared" si="5"/>
        <v>871119.43020784121</v>
      </c>
    </row>
    <row r="93" spans="1:15" ht="16.5" x14ac:dyDescent="0.3">
      <c r="A93" s="3" t="s">
        <v>182</v>
      </c>
      <c r="B93" s="5">
        <v>0.37711099999999997</v>
      </c>
      <c r="C93" s="5">
        <v>0.23538000000000003</v>
      </c>
      <c r="D93" s="5">
        <v>0.20253686276562791</v>
      </c>
      <c r="E93" s="5">
        <v>0.61249100000000001</v>
      </c>
      <c r="F93" s="8">
        <v>0.57964763040436407</v>
      </c>
      <c r="G93" s="9">
        <f t="shared" si="3"/>
        <v>-5.3622615835393406E-2</v>
      </c>
      <c r="H93" s="31">
        <v>3173249.9699427634</v>
      </c>
      <c r="I93" s="31">
        <v>4058509.8939567814</v>
      </c>
      <c r="J93" s="31">
        <v>89050.55461880262</v>
      </c>
      <c r="K93" s="31">
        <v>113893.50363383697</v>
      </c>
      <c r="L93" s="34">
        <f t="shared" si="4"/>
        <v>4172403.3975906181</v>
      </c>
      <c r="M93" s="34">
        <v>223683.53783141915</v>
      </c>
      <c r="N93" s="31">
        <v>286085.82998598285</v>
      </c>
      <c r="O93" s="36">
        <f t="shared" si="5"/>
        <v>4458489.2275766013</v>
      </c>
    </row>
    <row r="94" spans="1:15" ht="16.5" x14ac:dyDescent="0.3">
      <c r="A94" s="3" t="s">
        <v>171</v>
      </c>
      <c r="B94" s="5">
        <v>0.15298999999999999</v>
      </c>
      <c r="C94" s="5">
        <v>0.30756700000000003</v>
      </c>
      <c r="D94" s="5">
        <v>0.29078212967807088</v>
      </c>
      <c r="E94" s="5">
        <v>0.46055699999999999</v>
      </c>
      <c r="F94" s="8">
        <v>0.44377195178480244</v>
      </c>
      <c r="G94" s="9">
        <f t="shared" si="3"/>
        <v>-3.6445104982005594E-2</v>
      </c>
      <c r="H94" s="31">
        <v>1621732.3131010532</v>
      </c>
      <c r="I94" s="31">
        <v>2074156.3697828567</v>
      </c>
      <c r="J94" s="31">
        <v>45510.490283716004</v>
      </c>
      <c r="K94" s="31">
        <v>58206.815361166438</v>
      </c>
      <c r="L94" s="34">
        <f t="shared" si="4"/>
        <v>2132363.185144023</v>
      </c>
      <c r="M94" s="34">
        <v>114316.49717041245</v>
      </c>
      <c r="N94" s="31">
        <v>146208.03252287427</v>
      </c>
      <c r="O94" s="36">
        <f t="shared" si="5"/>
        <v>2278571.2176668975</v>
      </c>
    </row>
    <row r="95" spans="1:15" ht="16.5" x14ac:dyDescent="0.3">
      <c r="A95" s="3" t="s">
        <v>127</v>
      </c>
      <c r="B95" s="5">
        <v>1.0411999999999999E-2</v>
      </c>
      <c r="C95" s="5">
        <v>0.176015</v>
      </c>
      <c r="D95" s="5">
        <v>0.16903909660835784</v>
      </c>
      <c r="E95" s="5">
        <v>0.18642700000000001</v>
      </c>
      <c r="F95" s="8">
        <v>0.17945102467247009</v>
      </c>
      <c r="G95" s="9">
        <f t="shared" si="3"/>
        <v>-3.7419340157433867E-2</v>
      </c>
      <c r="H95" s="31">
        <v>674002.50860213861</v>
      </c>
      <c r="I95" s="31">
        <v>862032.89234185673</v>
      </c>
      <c r="J95" s="31">
        <v>18914.45608571684</v>
      </c>
      <c r="K95" s="31">
        <v>24191.131455073319</v>
      </c>
      <c r="L95" s="34">
        <f t="shared" si="4"/>
        <v>886224.02379693009</v>
      </c>
      <c r="M95" s="34">
        <v>47510.680551301222</v>
      </c>
      <c r="N95" s="31">
        <v>60765.010293076288</v>
      </c>
      <c r="O95" s="36">
        <f t="shared" si="5"/>
        <v>946989.03409000637</v>
      </c>
    </row>
    <row r="96" spans="1:15" ht="16.5" x14ac:dyDescent="0.3">
      <c r="A96" s="3" t="s">
        <v>183</v>
      </c>
      <c r="B96" s="5">
        <v>4.7536000000000002E-2</v>
      </c>
      <c r="C96" s="5">
        <v>0.25026599999999999</v>
      </c>
      <c r="D96" s="5">
        <v>0.23347980238065358</v>
      </c>
      <c r="E96" s="5">
        <v>0.29780200000000001</v>
      </c>
      <c r="F96" s="8">
        <v>0.28101568973090341</v>
      </c>
      <c r="G96" s="9">
        <f t="shared" si="3"/>
        <v>-5.6367352365318535E-2</v>
      </c>
      <c r="H96" s="31">
        <v>1621854.249812983</v>
      </c>
      <c r="I96" s="31">
        <v>2074312.3238855877</v>
      </c>
      <c r="J96" s="31">
        <v>45513.91217985691</v>
      </c>
      <c r="K96" s="31">
        <v>58211.191883493862</v>
      </c>
      <c r="L96" s="34">
        <f t="shared" si="4"/>
        <v>2132523.5157690817</v>
      </c>
      <c r="M96" s="34">
        <v>114325.09253332904</v>
      </c>
      <c r="N96" s="31">
        <v>146219.02578396921</v>
      </c>
      <c r="O96" s="36">
        <f t="shared" si="5"/>
        <v>2278742.5415530507</v>
      </c>
    </row>
    <row r="97" spans="1:15" ht="16.5" x14ac:dyDescent="0.3">
      <c r="A97" s="3" t="s">
        <v>172</v>
      </c>
      <c r="B97" s="5">
        <v>1.9770570000000001</v>
      </c>
      <c r="C97" s="5">
        <v>0.22487499999999971</v>
      </c>
      <c r="D97" s="5">
        <v>0.18547857310113205</v>
      </c>
      <c r="E97" s="5">
        <v>2.2019319999999998</v>
      </c>
      <c r="F97" s="8">
        <v>2.1625347062136111</v>
      </c>
      <c r="G97" s="9">
        <f t="shared" si="3"/>
        <v>-1.7892148252711126E-2</v>
      </c>
      <c r="H97" s="31">
        <v>3806474.87948668</v>
      </c>
      <c r="I97" s="31">
        <v>4868389.2242416972</v>
      </c>
      <c r="J97" s="31">
        <v>106820.673559146</v>
      </c>
      <c r="K97" s="31">
        <v>136621.05558193428</v>
      </c>
      <c r="L97" s="34">
        <f t="shared" si="4"/>
        <v>5005010.279823631</v>
      </c>
      <c r="M97" s="34">
        <v>268319.79067988694</v>
      </c>
      <c r="N97" s="31">
        <v>343174.51683088671</v>
      </c>
      <c r="O97" s="36">
        <f t="shared" si="5"/>
        <v>5348184.7966545178</v>
      </c>
    </row>
    <row r="98" spans="1:15" ht="16.5" x14ac:dyDescent="0.3">
      <c r="A98" s="3" t="s">
        <v>190</v>
      </c>
      <c r="B98" s="13">
        <f t="shared" ref="B98:D98" si="6">SUM(B6:B97)</f>
        <v>75.000000000000043</v>
      </c>
      <c r="C98" s="13">
        <f t="shared" si="6"/>
        <v>24.999999999999993</v>
      </c>
      <c r="D98" s="13">
        <f t="shared" si="6"/>
        <v>25.000040086640819</v>
      </c>
      <c r="E98" s="13">
        <f>SUM(E6:E97)</f>
        <v>100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1.5459954738616943E-6</v>
      </c>
      <c r="I99" s="34">
        <f t="shared" ref="I99:K99" si="7">SUM(I6:I97)</f>
        <v>2.0070001482963562E-6</v>
      </c>
      <c r="J99" s="34">
        <f t="shared" si="7"/>
        <v>5.8789737522602081E-8</v>
      </c>
      <c r="K99" s="34">
        <f t="shared" si="7"/>
        <v>7.6193828135728836E-8</v>
      </c>
    </row>
  </sheetData>
  <pageMargins left="0.511811024" right="0.511811024" top="0.78740157499999996" bottom="0.78740157499999996" header="0.31496062000000002" footer="0.3149606200000000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3CF00-A46A-4BD0-A6E8-ED5CF5434A00}">
  <sheetPr>
    <tabColor rgb="FF00B050"/>
  </sheetPr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00B050"/>
  </sheetPr>
  <dimension ref="A1:O99"/>
  <sheetViews>
    <sheetView topLeftCell="I1" zoomScale="80" zoomScaleNormal="80" workbookViewId="0">
      <selection activeCell="O6" sqref="O6:O98"/>
    </sheetView>
  </sheetViews>
  <sheetFormatPr defaultRowHeight="15" x14ac:dyDescent="0.25"/>
  <cols>
    <col min="1" max="1" width="33.140625" customWidth="1"/>
    <col min="2" max="7" width="22" customWidth="1"/>
    <col min="8" max="14" width="23.5703125" customWidth="1"/>
    <col min="15" max="15" width="27.28515625" bestFit="1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343781530.0535903</v>
      </c>
      <c r="B2" s="30">
        <v>399495119.69315994</v>
      </c>
      <c r="C2" s="30">
        <v>9817440.9768735319</v>
      </c>
      <c r="D2" s="30">
        <v>11408465.595941823</v>
      </c>
      <c r="E2" s="31">
        <v>30424045.064545095</v>
      </c>
      <c r="F2" s="31">
        <v>35354597.213863909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242</v>
      </c>
      <c r="F5" s="7" t="s">
        <v>243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6.5021009999999997</v>
      </c>
      <c r="C6" s="5">
        <v>0.24889900000000065</v>
      </c>
      <c r="D6" s="5">
        <v>0.23295574844388645</v>
      </c>
      <c r="E6" s="5">
        <v>6.7510000000000003</v>
      </c>
      <c r="F6" s="8">
        <v>6.7353098542152106</v>
      </c>
      <c r="G6" s="9">
        <f t="shared" ref="G6:G69" si="0">(F6/E6)-1</f>
        <v>-2.324121727861006E-3</v>
      </c>
      <c r="H6" s="31">
        <v>1956900.2139005661</v>
      </c>
      <c r="I6" s="31">
        <v>2274037.482635878</v>
      </c>
      <c r="J6" s="31">
        <v>55883.608245633543</v>
      </c>
      <c r="K6" s="31">
        <v>64940.163485498677</v>
      </c>
      <c r="L6" s="34">
        <f>SUM(I6,K6)</f>
        <v>2338977.6461213767</v>
      </c>
      <c r="M6" s="34">
        <v>173182.13775256276</v>
      </c>
      <c r="N6" s="31">
        <v>201248.21376934479</v>
      </c>
      <c r="O6" s="36">
        <f>L6+N6</f>
        <v>2540225.8598907213</v>
      </c>
    </row>
    <row r="7" spans="1:15" ht="16.5" x14ac:dyDescent="0.3">
      <c r="A7" s="3" t="s">
        <v>128</v>
      </c>
      <c r="B7" s="5">
        <v>9.9290000000000003E-3</v>
      </c>
      <c r="C7" s="5">
        <v>0.171071</v>
      </c>
      <c r="D7" s="5">
        <v>0.1639883319559694</v>
      </c>
      <c r="E7" s="5">
        <v>0.18099999999999999</v>
      </c>
      <c r="F7" s="8">
        <v>0.17391280948189777</v>
      </c>
      <c r="G7" s="9">
        <f t="shared" si="0"/>
        <v>-3.915574871879679E-2</v>
      </c>
      <c r="H7" s="31">
        <v>883925.79846343771</v>
      </c>
      <c r="I7" s="31">
        <v>1027175.7258220834</v>
      </c>
      <c r="J7" s="31">
        <v>25242.453697259072</v>
      </c>
      <c r="K7" s="31">
        <v>29333.27180073805</v>
      </c>
      <c r="L7" s="34">
        <f t="shared" ref="L7:L70" si="1">SUM(I7,K7)</f>
        <v>1056508.9976228215</v>
      </c>
      <c r="M7" s="34">
        <v>78225.838141954737</v>
      </c>
      <c r="N7" s="31">
        <v>90903.198222273408</v>
      </c>
      <c r="O7" s="36">
        <f t="shared" ref="O7:O70" si="2">L7+N7</f>
        <v>1147412.195845095</v>
      </c>
    </row>
    <row r="8" spans="1:15" ht="16.5" x14ac:dyDescent="0.3">
      <c r="A8" s="3" t="s">
        <v>153</v>
      </c>
      <c r="B8" s="5">
        <v>0.266957</v>
      </c>
      <c r="C8" s="5">
        <v>0.30204299999999995</v>
      </c>
      <c r="D8" s="5">
        <v>0.27124773108600747</v>
      </c>
      <c r="E8" s="5">
        <v>0.56899999999999995</v>
      </c>
      <c r="F8" s="8">
        <v>0.53820727236122312</v>
      </c>
      <c r="G8" s="9">
        <f t="shared" si="0"/>
        <v>-5.4117271772894271E-2</v>
      </c>
      <c r="H8" s="31">
        <v>3840518.5094786286</v>
      </c>
      <c r="I8" s="31">
        <v>4462916.9036183879</v>
      </c>
      <c r="J8" s="31">
        <v>109674.48943961388</v>
      </c>
      <c r="K8" s="31">
        <v>127448.45041307122</v>
      </c>
      <c r="L8" s="34">
        <f t="shared" si="1"/>
        <v>4590365.3540314594</v>
      </c>
      <c r="M8" s="34">
        <v>339878.95796898473</v>
      </c>
      <c r="N8" s="31">
        <v>394960.09274797281</v>
      </c>
      <c r="O8" s="36">
        <f t="shared" si="2"/>
        <v>4985325.4467794318</v>
      </c>
    </row>
    <row r="9" spans="1:15" ht="16.5" x14ac:dyDescent="0.3">
      <c r="A9" s="3" t="s">
        <v>186</v>
      </c>
      <c r="B9" s="5">
        <v>3.9745000000000003E-2</v>
      </c>
      <c r="C9" s="5">
        <v>0.182255</v>
      </c>
      <c r="D9" s="5">
        <v>0.17638554699269171</v>
      </c>
      <c r="E9" s="5">
        <v>0.222</v>
      </c>
      <c r="F9" s="8">
        <v>0.21612684528987644</v>
      </c>
      <c r="G9" s="9">
        <f t="shared" si="0"/>
        <v>-2.6455651847403394E-2</v>
      </c>
      <c r="H9" s="31">
        <v>732509.30017828941</v>
      </c>
      <c r="I9" s="31">
        <v>851220.5135204948</v>
      </c>
      <c r="J9" s="31">
        <v>20918.421121664811</v>
      </c>
      <c r="K9" s="31">
        <v>24308.482042327025</v>
      </c>
      <c r="L9" s="34">
        <f t="shared" si="1"/>
        <v>875528.99556282186</v>
      </c>
      <c r="M9" s="34">
        <v>64825.751271014102</v>
      </c>
      <c r="N9" s="31">
        <v>75331.479440375275</v>
      </c>
      <c r="O9" s="36">
        <f t="shared" si="2"/>
        <v>950860.47500319709</v>
      </c>
    </row>
    <row r="10" spans="1:15" ht="16.5" x14ac:dyDescent="0.3">
      <c r="A10" s="3" t="s">
        <v>164</v>
      </c>
      <c r="B10" s="5">
        <v>0.201289</v>
      </c>
      <c r="C10" s="5">
        <v>0.19671100000000002</v>
      </c>
      <c r="D10" s="5">
        <v>0.18856320038821611</v>
      </c>
      <c r="E10" s="5">
        <v>0.39800000000000002</v>
      </c>
      <c r="F10" s="8">
        <v>0.38985459537427974</v>
      </c>
      <c r="G10" s="9">
        <f t="shared" si="0"/>
        <v>-2.0465840768141397E-2</v>
      </c>
      <c r="H10" s="31">
        <v>1015907.9636997655</v>
      </c>
      <c r="I10" s="31">
        <v>1180547.0569992703</v>
      </c>
      <c r="J10" s="31">
        <v>29011.495963740395</v>
      </c>
      <c r="K10" s="31">
        <v>33713.128947635436</v>
      </c>
      <c r="L10" s="34">
        <f t="shared" si="1"/>
        <v>1214260.1859469058</v>
      </c>
      <c r="M10" s="34">
        <v>89906.02160684485</v>
      </c>
      <c r="N10" s="31">
        <v>104476.28427671315</v>
      </c>
      <c r="O10" s="36">
        <f t="shared" si="2"/>
        <v>1318736.4702236189</v>
      </c>
    </row>
    <row r="11" spans="1:15" ht="16.5" x14ac:dyDescent="0.3">
      <c r="A11" s="3" t="s">
        <v>161</v>
      </c>
      <c r="B11" s="5">
        <v>0.259712</v>
      </c>
      <c r="C11" s="5">
        <v>0.18328800000000001</v>
      </c>
      <c r="D11" s="5">
        <v>0.18072732326127577</v>
      </c>
      <c r="E11" s="5">
        <v>0.443</v>
      </c>
      <c r="F11" s="8">
        <v>0.44044429033713378</v>
      </c>
      <c r="G11" s="9">
        <f t="shared" si="0"/>
        <v>-5.769096304438448E-3</v>
      </c>
      <c r="H11" s="31">
        <v>318752.21903794259</v>
      </c>
      <c r="I11" s="31">
        <v>370409.53269703832</v>
      </c>
      <c r="J11" s="31">
        <v>9102.673713054508</v>
      </c>
      <c r="K11" s="31">
        <v>10577.86241150774</v>
      </c>
      <c r="L11" s="34">
        <f t="shared" si="1"/>
        <v>380987.39510854607</v>
      </c>
      <c r="M11" s="34">
        <v>28208.996204427443</v>
      </c>
      <c r="N11" s="31">
        <v>32780.575248923102</v>
      </c>
      <c r="O11" s="36">
        <f t="shared" si="2"/>
        <v>413767.97035746917</v>
      </c>
    </row>
    <row r="12" spans="1:15" ht="16.5" x14ac:dyDescent="0.3">
      <c r="A12" s="3" t="s">
        <v>165</v>
      </c>
      <c r="B12" s="5">
        <v>0.113287</v>
      </c>
      <c r="C12" s="5">
        <v>0.22771300000000003</v>
      </c>
      <c r="D12" s="5">
        <v>0.21043812493367031</v>
      </c>
      <c r="E12" s="5">
        <v>0.34100000000000003</v>
      </c>
      <c r="F12" s="8">
        <v>0.32372334345118881</v>
      </c>
      <c r="G12" s="9">
        <f t="shared" si="0"/>
        <v>-5.0664681961323232E-2</v>
      </c>
      <c r="H12" s="31">
        <v>2154772.3876873851</v>
      </c>
      <c r="I12" s="31">
        <v>2503977.0251662415</v>
      </c>
      <c r="J12" s="31">
        <v>61534.285252090776</v>
      </c>
      <c r="K12" s="31">
        <v>71506.595040707951</v>
      </c>
      <c r="L12" s="34">
        <f t="shared" si="1"/>
        <v>2575483.6202069493</v>
      </c>
      <c r="M12" s="34">
        <v>190693.46807729639</v>
      </c>
      <c r="N12" s="31">
        <v>221597.44836311543</v>
      </c>
      <c r="O12" s="36">
        <f t="shared" si="2"/>
        <v>2797081.0685700648</v>
      </c>
    </row>
    <row r="13" spans="1:15" ht="16.5" x14ac:dyDescent="0.3">
      <c r="A13" s="3" t="s">
        <v>166</v>
      </c>
      <c r="B13" s="5">
        <v>0.35417900000000002</v>
      </c>
      <c r="C13" s="5">
        <v>0.25382099999999996</v>
      </c>
      <c r="D13" s="5">
        <v>0.22464201582754714</v>
      </c>
      <c r="E13" s="5">
        <v>0.60799999999999998</v>
      </c>
      <c r="F13" s="8">
        <v>0.57882844429378144</v>
      </c>
      <c r="G13" s="9">
        <f t="shared" si="0"/>
        <v>-4.7979532411543624E-2</v>
      </c>
      <c r="H13" s="31">
        <v>3638323.3390125632</v>
      </c>
      <c r="I13" s="31">
        <v>4227953.7751043923</v>
      </c>
      <c r="J13" s="31">
        <v>103900.3597138254</v>
      </c>
      <c r="K13" s="31">
        <v>120738.55926339798</v>
      </c>
      <c r="L13" s="34">
        <f t="shared" si="1"/>
        <v>4348692.3343677903</v>
      </c>
      <c r="M13" s="34">
        <v>321985.05023888033</v>
      </c>
      <c r="N13" s="31">
        <v>374166.2798595897</v>
      </c>
      <c r="O13" s="36">
        <f t="shared" si="2"/>
        <v>4722858.6142273797</v>
      </c>
    </row>
    <row r="14" spans="1:15" ht="16.5" x14ac:dyDescent="0.3">
      <c r="A14" s="3" t="s">
        <v>111</v>
      </c>
      <c r="B14" s="5">
        <v>0.94074100000000005</v>
      </c>
      <c r="C14" s="5">
        <v>0.41325900000000004</v>
      </c>
      <c r="D14" s="5">
        <v>0.27849587841383927</v>
      </c>
      <c r="E14" s="5">
        <v>1.3540000000000001</v>
      </c>
      <c r="F14" s="8">
        <v>1.2192661546827328</v>
      </c>
      <c r="G14" s="9">
        <f t="shared" si="0"/>
        <v>-9.9508009835500233E-2</v>
      </c>
      <c r="H14" s="31">
        <v>16804221.856026173</v>
      </c>
      <c r="I14" s="31">
        <v>19527531.396689937</v>
      </c>
      <c r="J14" s="31">
        <v>479881.67429503333</v>
      </c>
      <c r="K14" s="31">
        <v>557651.79380394169</v>
      </c>
      <c r="L14" s="34">
        <f t="shared" si="1"/>
        <v>20085183.190493878</v>
      </c>
      <c r="M14" s="34">
        <v>1487143.3114590477</v>
      </c>
      <c r="N14" s="31">
        <v>1728151.2916636399</v>
      </c>
      <c r="O14" s="36">
        <f t="shared" si="2"/>
        <v>21813334.482157517</v>
      </c>
    </row>
    <row r="15" spans="1:15" ht="16.5" x14ac:dyDescent="0.3">
      <c r="A15" s="3" t="s">
        <v>139</v>
      </c>
      <c r="B15" s="5">
        <v>3.8056E-2</v>
      </c>
      <c r="C15" s="5">
        <v>0.218944</v>
      </c>
      <c r="D15" s="5">
        <v>0.21134380700686925</v>
      </c>
      <c r="E15" s="5">
        <v>0.25700000000000001</v>
      </c>
      <c r="F15" s="8">
        <v>0.24939498899355106</v>
      </c>
      <c r="G15" s="9">
        <f t="shared" si="0"/>
        <v>-2.9591482515365586E-2</v>
      </c>
      <c r="H15" s="31">
        <v>948509.20248700678</v>
      </c>
      <c r="I15" s="31">
        <v>1102225.5829699223</v>
      </c>
      <c r="J15" s="31">
        <v>27086.77545878035</v>
      </c>
      <c r="K15" s="31">
        <v>31476.486250789472</v>
      </c>
      <c r="L15" s="34">
        <f t="shared" si="1"/>
        <v>1133702.0692207117</v>
      </c>
      <c r="M15" s="34">
        <v>83941.352858898696</v>
      </c>
      <c r="N15" s="31">
        <v>97544.975154261614</v>
      </c>
      <c r="O15" s="36">
        <f t="shared" si="2"/>
        <v>1231247.0443749733</v>
      </c>
    </row>
    <row r="16" spans="1:15" ht="16.5" x14ac:dyDescent="0.3">
      <c r="A16" s="3" t="s">
        <v>117</v>
      </c>
      <c r="B16" s="5">
        <v>4.3874999999999997E-2</v>
      </c>
      <c r="C16" s="5">
        <v>0.23712500000000003</v>
      </c>
      <c r="D16" s="5">
        <v>0.21462827032702628</v>
      </c>
      <c r="E16" s="5">
        <v>0.28100000000000003</v>
      </c>
      <c r="F16" s="8">
        <v>0.25849858654911928</v>
      </c>
      <c r="G16" s="9">
        <f t="shared" si="0"/>
        <v>-8.0076204451532851E-2</v>
      </c>
      <c r="H16" s="31">
        <v>2806412.4705443457</v>
      </c>
      <c r="I16" s="31">
        <v>3261222.5725265699</v>
      </c>
      <c r="J16" s="31">
        <v>80143.307239443646</v>
      </c>
      <c r="K16" s="31">
        <v>93131.414341067968</v>
      </c>
      <c r="L16" s="34">
        <f t="shared" si="1"/>
        <v>3354353.9868676378</v>
      </c>
      <c r="M16" s="34">
        <v>248362.43954185862</v>
      </c>
      <c r="N16" s="31">
        <v>288612.3128737986</v>
      </c>
      <c r="O16" s="36">
        <f t="shared" si="2"/>
        <v>3642966.2997414363</v>
      </c>
    </row>
    <row r="17" spans="1:15" ht="16.5" x14ac:dyDescent="0.3">
      <c r="A17" s="3" t="s">
        <v>154</v>
      </c>
      <c r="B17" s="5">
        <v>0.92461300000000002</v>
      </c>
      <c r="C17" s="5">
        <v>0.28038700000000005</v>
      </c>
      <c r="D17" s="5">
        <v>0.23279127940039218</v>
      </c>
      <c r="E17" s="5">
        <v>1.2050000000000001</v>
      </c>
      <c r="F17" s="8">
        <v>1.1574342816614502</v>
      </c>
      <c r="G17" s="9">
        <f t="shared" si="0"/>
        <v>-3.9473625177219751E-2</v>
      </c>
      <c r="H17" s="31">
        <v>5932472.8825193346</v>
      </c>
      <c r="I17" s="31">
        <v>6893895.5618384769</v>
      </c>
      <c r="J17" s="31">
        <v>169414.86752344528</v>
      </c>
      <c r="K17" s="31">
        <v>196870.41583801567</v>
      </c>
      <c r="L17" s="34">
        <f t="shared" si="1"/>
        <v>7090765.9776764922</v>
      </c>
      <c r="M17" s="34">
        <v>525013.14510359056</v>
      </c>
      <c r="N17" s="31">
        <v>610097.31736008613</v>
      </c>
      <c r="O17" s="36">
        <f t="shared" si="2"/>
        <v>7700863.2950365786</v>
      </c>
    </row>
    <row r="18" spans="1:15" ht="16.5" x14ac:dyDescent="0.3">
      <c r="A18" s="3" t="s">
        <v>155</v>
      </c>
      <c r="B18" s="5">
        <v>6.3739000000000004E-2</v>
      </c>
      <c r="C18" s="5">
        <v>0.38526100000000002</v>
      </c>
      <c r="D18" s="5">
        <v>0.36692195482568529</v>
      </c>
      <c r="E18" s="5">
        <v>0.44900000000000001</v>
      </c>
      <c r="F18" s="8">
        <v>0.43065249682902701</v>
      </c>
      <c r="G18" s="9">
        <f t="shared" si="0"/>
        <v>-4.0863036015530096E-2</v>
      </c>
      <c r="H18" s="31">
        <v>2288330.100452207</v>
      </c>
      <c r="I18" s="31">
        <v>2659179.238730798</v>
      </c>
      <c r="J18" s="31">
        <v>65348.32075850782</v>
      </c>
      <c r="K18" s="31">
        <v>75938.737078450693</v>
      </c>
      <c r="L18" s="34">
        <f t="shared" si="1"/>
        <v>2735117.9758092486</v>
      </c>
      <c r="M18" s="34">
        <v>202513.08465542085</v>
      </c>
      <c r="N18" s="31">
        <v>235332.56420505443</v>
      </c>
      <c r="O18" s="36">
        <f t="shared" si="2"/>
        <v>2970450.5400143033</v>
      </c>
    </row>
    <row r="19" spans="1:15" ht="16.5" x14ac:dyDescent="0.3">
      <c r="A19" s="3" t="s">
        <v>118</v>
      </c>
      <c r="B19" s="5">
        <v>1.2311000000000001E-2</v>
      </c>
      <c r="C19" s="5">
        <v>0.21068900000000002</v>
      </c>
      <c r="D19" s="5">
        <v>0.19935645109050676</v>
      </c>
      <c r="E19" s="5">
        <v>0.223</v>
      </c>
      <c r="F19" s="8">
        <v>0.21166196285667238</v>
      </c>
      <c r="G19" s="9">
        <f t="shared" si="0"/>
        <v>-5.0843215889361582E-2</v>
      </c>
      <c r="H19" s="31">
        <v>1414098.225428775</v>
      </c>
      <c r="I19" s="31">
        <v>1643268.4435882587</v>
      </c>
      <c r="J19" s="31">
        <v>40382.698458187864</v>
      </c>
      <c r="K19" s="31">
        <v>46927.160256607458</v>
      </c>
      <c r="L19" s="34">
        <f t="shared" si="1"/>
        <v>1690195.6038448662</v>
      </c>
      <c r="M19" s="34">
        <v>125145.14124546386</v>
      </c>
      <c r="N19" s="31">
        <v>145426.2920206346</v>
      </c>
      <c r="O19" s="36">
        <f t="shared" si="2"/>
        <v>1835621.8958655007</v>
      </c>
    </row>
    <row r="20" spans="1:15" ht="16.5" x14ac:dyDescent="0.3">
      <c r="A20" s="3" t="s">
        <v>130</v>
      </c>
      <c r="B20" s="5">
        <v>2.2357469999999999</v>
      </c>
      <c r="C20" s="5">
        <v>0.85825299999999993</v>
      </c>
      <c r="D20" s="5">
        <v>0.76310086301176883</v>
      </c>
      <c r="E20" s="5">
        <v>3.0939999999999999</v>
      </c>
      <c r="F20" s="8">
        <v>2.9989144034432167</v>
      </c>
      <c r="G20" s="9">
        <f t="shared" si="0"/>
        <v>-3.0732254866445707E-2</v>
      </c>
      <c r="H20" s="31">
        <v>11859228.511516392</v>
      </c>
      <c r="I20" s="31">
        <v>13781147.326147046</v>
      </c>
      <c r="J20" s="31">
        <v>338666.46624360234</v>
      </c>
      <c r="K20" s="31">
        <v>393551.10336194298</v>
      </c>
      <c r="L20" s="34">
        <f t="shared" si="1"/>
        <v>14174698.42950899</v>
      </c>
      <c r="M20" s="34">
        <v>1049520.3235871047</v>
      </c>
      <c r="N20" s="31">
        <v>1219606.6706273465</v>
      </c>
      <c r="O20" s="36">
        <f t="shared" si="2"/>
        <v>15394305.100136336</v>
      </c>
    </row>
    <row r="21" spans="1:15" ht="16.5" x14ac:dyDescent="0.3">
      <c r="A21" s="3" t="s">
        <v>140</v>
      </c>
      <c r="B21" s="5">
        <v>5.9513999999999997E-2</v>
      </c>
      <c r="C21" s="5">
        <v>0.28148600000000001</v>
      </c>
      <c r="D21" s="5">
        <v>0.27220230379717786</v>
      </c>
      <c r="E21" s="5">
        <v>0.34100000000000003</v>
      </c>
      <c r="F21" s="8">
        <v>0.33171051838329019</v>
      </c>
      <c r="G21" s="9">
        <f t="shared" si="0"/>
        <v>-2.724188157392915E-2</v>
      </c>
      <c r="H21" s="31">
        <v>1158599.0858279392</v>
      </c>
      <c r="I21" s="31">
        <v>1346362.8496768465</v>
      </c>
      <c r="J21" s="31">
        <v>33086.356149506755</v>
      </c>
      <c r="K21" s="31">
        <v>38448.365181507164</v>
      </c>
      <c r="L21" s="34">
        <f t="shared" si="1"/>
        <v>1384811.2148583536</v>
      </c>
      <c r="M21" s="34">
        <v>102533.92843261594</v>
      </c>
      <c r="N21" s="31">
        <v>119150.6827182149</v>
      </c>
      <c r="O21" s="36">
        <f t="shared" si="2"/>
        <v>1503961.8975765684</v>
      </c>
    </row>
    <row r="22" spans="1:15" ht="16.5" x14ac:dyDescent="0.3">
      <c r="A22" s="3" t="s">
        <v>138</v>
      </c>
      <c r="B22" s="5">
        <v>0.119585</v>
      </c>
      <c r="C22" s="5">
        <v>0.22141500000000003</v>
      </c>
      <c r="D22" s="5">
        <v>0.21674729895952119</v>
      </c>
      <c r="E22" s="5">
        <v>0.34100000000000003</v>
      </c>
      <c r="F22" s="8">
        <v>0.33633058013189604</v>
      </c>
      <c r="G22" s="9">
        <f t="shared" si="0"/>
        <v>-1.3693313396199391E-2</v>
      </c>
      <c r="H22" s="31">
        <v>582377.55493273586</v>
      </c>
      <c r="I22" s="31">
        <v>676758.26266232354</v>
      </c>
      <c r="J22" s="31">
        <v>16631.07750703441</v>
      </c>
      <c r="K22" s="31">
        <v>19326.327095766977</v>
      </c>
      <c r="L22" s="34">
        <f t="shared" si="1"/>
        <v>696084.58975809056</v>
      </c>
      <c r="M22" s="34">
        <v>51539.362725772895</v>
      </c>
      <c r="N22" s="31">
        <v>59891.885052208025</v>
      </c>
      <c r="O22" s="36">
        <f t="shared" si="2"/>
        <v>755976.47481029853</v>
      </c>
    </row>
    <row r="23" spans="1:15" ht="16.5" x14ac:dyDescent="0.3">
      <c r="A23" s="3" t="s">
        <v>136</v>
      </c>
      <c r="B23" s="5">
        <v>9.4520000000000003E-3</v>
      </c>
      <c r="C23" s="5">
        <v>0.230548</v>
      </c>
      <c r="D23" s="5">
        <v>0.22581021790867473</v>
      </c>
      <c r="E23" s="5">
        <v>0.24</v>
      </c>
      <c r="F23" s="8">
        <v>0.23525582169726125</v>
      </c>
      <c r="G23" s="9">
        <f t="shared" si="0"/>
        <v>-1.9767409594744767E-2</v>
      </c>
      <c r="H23" s="31">
        <v>591701.54712084308</v>
      </c>
      <c r="I23" s="31">
        <v>687593.31064941385</v>
      </c>
      <c r="J23" s="31">
        <v>16897.344699926325</v>
      </c>
      <c r="K23" s="31">
        <v>19635.745824801477</v>
      </c>
      <c r="L23" s="34">
        <f t="shared" si="1"/>
        <v>707229.05647421535</v>
      </c>
      <c r="M23" s="34">
        <v>52364.519209508784</v>
      </c>
      <c r="N23" s="31">
        <v>60850.767247491378</v>
      </c>
      <c r="O23" s="36">
        <f t="shared" si="2"/>
        <v>768079.82372170675</v>
      </c>
    </row>
    <row r="24" spans="1:15" ht="16.5" x14ac:dyDescent="0.3">
      <c r="A24" s="3" t="s">
        <v>141</v>
      </c>
      <c r="B24" s="5">
        <v>5.6327000000000002E-2</v>
      </c>
      <c r="C24" s="5">
        <v>0.19767299999999999</v>
      </c>
      <c r="D24" s="5">
        <v>0.1913093885928154</v>
      </c>
      <c r="E24" s="5">
        <v>0.254</v>
      </c>
      <c r="F24" s="8">
        <v>0.24763290248128442</v>
      </c>
      <c r="G24" s="9">
        <f t="shared" si="0"/>
        <v>-2.5067313065809449E-2</v>
      </c>
      <c r="H24" s="31">
        <v>794114.64158470556</v>
      </c>
      <c r="I24" s="31">
        <v>922809.68014924799</v>
      </c>
      <c r="J24" s="31">
        <v>22677.697726848768</v>
      </c>
      <c r="K24" s="31">
        <v>26352.868830214618</v>
      </c>
      <c r="L24" s="34">
        <f t="shared" si="1"/>
        <v>949162.54897946259</v>
      </c>
      <c r="M24" s="34">
        <v>70277.712820179295</v>
      </c>
      <c r="N24" s="31">
        <v>81666.991506153601</v>
      </c>
      <c r="O24" s="36">
        <f t="shared" si="2"/>
        <v>1030829.5404856162</v>
      </c>
    </row>
    <row r="25" spans="1:15" ht="16.5" x14ac:dyDescent="0.3">
      <c r="A25" s="3" t="s">
        <v>156</v>
      </c>
      <c r="B25" s="5">
        <v>0.32841199999999998</v>
      </c>
      <c r="C25" s="5">
        <v>0.23758799999999997</v>
      </c>
      <c r="D25" s="5">
        <v>0.22632728742227462</v>
      </c>
      <c r="E25" s="5">
        <v>0.56599999999999995</v>
      </c>
      <c r="F25" s="8">
        <v>0.55474563460913218</v>
      </c>
      <c r="G25" s="9">
        <f t="shared" si="0"/>
        <v>-1.9884037793052589E-2</v>
      </c>
      <c r="H25" s="31">
        <v>1403662.5499078482</v>
      </c>
      <c r="I25" s="31">
        <v>1631141.5517198627</v>
      </c>
      <c r="J25" s="31">
        <v>40084.684692106443</v>
      </c>
      <c r="K25" s="31">
        <v>46580.850071960987</v>
      </c>
      <c r="L25" s="34">
        <f t="shared" si="1"/>
        <v>1677722.4017918238</v>
      </c>
      <c r="M25" s="34">
        <v>124221.60279277805</v>
      </c>
      <c r="N25" s="31">
        <v>144353.08397295547</v>
      </c>
      <c r="O25" s="36">
        <f t="shared" si="2"/>
        <v>1822075.4857647792</v>
      </c>
    </row>
    <row r="26" spans="1:15" ht="16.5" x14ac:dyDescent="0.3">
      <c r="A26" s="3" t="s">
        <v>185</v>
      </c>
      <c r="B26" s="5">
        <v>3.2287000000000003E-2</v>
      </c>
      <c r="C26" s="5">
        <v>0.17571299999999998</v>
      </c>
      <c r="D26" s="5">
        <v>0.17105402974909317</v>
      </c>
      <c r="E26" s="5">
        <v>0.20799999999999999</v>
      </c>
      <c r="F26" s="8">
        <v>0.20333718965986194</v>
      </c>
      <c r="G26" s="9">
        <f t="shared" si="0"/>
        <v>-2.2417357404509786E-2</v>
      </c>
      <c r="H26" s="31">
        <v>581553.20397591591</v>
      </c>
      <c r="I26" s="31">
        <v>675800.31653847964</v>
      </c>
      <c r="J26" s="31">
        <v>16607.536344536231</v>
      </c>
      <c r="K26" s="31">
        <v>19298.970828173253</v>
      </c>
      <c r="L26" s="34">
        <f t="shared" si="1"/>
        <v>695099.28736665286</v>
      </c>
      <c r="M26" s="34">
        <v>51466.409153615125</v>
      </c>
      <c r="N26" s="31">
        <v>59807.108548837794</v>
      </c>
      <c r="O26" s="36">
        <f t="shared" si="2"/>
        <v>754906.39591549069</v>
      </c>
    </row>
    <row r="27" spans="1:15" ht="16.5" x14ac:dyDescent="0.3">
      <c r="A27" s="3" t="s">
        <v>131</v>
      </c>
      <c r="B27" s="5">
        <v>1.5363999999999999E-2</v>
      </c>
      <c r="C27" s="5">
        <v>0.226636</v>
      </c>
      <c r="D27" s="5">
        <v>0.22076028207221851</v>
      </c>
      <c r="E27" s="5">
        <v>0.24199999999999999</v>
      </c>
      <c r="F27" s="8">
        <v>0.23611827384833972</v>
      </c>
      <c r="G27" s="9">
        <f t="shared" si="0"/>
        <v>-2.4304653519257369E-2</v>
      </c>
      <c r="H27" s="31">
        <v>733578.34415064752</v>
      </c>
      <c r="I27" s="31">
        <v>852462.8078625669</v>
      </c>
      <c r="J27" s="31">
        <v>20948.950033729081</v>
      </c>
      <c r="K27" s="31">
        <v>24343.958501394842</v>
      </c>
      <c r="L27" s="34">
        <f t="shared" si="1"/>
        <v>876806.76636396174</v>
      </c>
      <c r="M27" s="34">
        <v>64920.359733504709</v>
      </c>
      <c r="N27" s="31">
        <v>75441.420247959613</v>
      </c>
      <c r="O27" s="36">
        <f t="shared" si="2"/>
        <v>952248.18661192129</v>
      </c>
    </row>
    <row r="28" spans="1:15" ht="16.5" x14ac:dyDescent="0.3">
      <c r="A28" s="3" t="s">
        <v>142</v>
      </c>
      <c r="B28" s="5">
        <v>2.4053999999999999E-2</v>
      </c>
      <c r="C28" s="5">
        <v>0.180946</v>
      </c>
      <c r="D28" s="5">
        <v>0.17560501663917927</v>
      </c>
      <c r="E28" s="5">
        <v>0.20499999999999999</v>
      </c>
      <c r="F28" s="8">
        <v>0.19965471068716803</v>
      </c>
      <c r="G28" s="9">
        <f t="shared" si="0"/>
        <v>-2.6074582013814407E-2</v>
      </c>
      <c r="H28" s="31">
        <v>666673.07895770669</v>
      </c>
      <c r="I28" s="31">
        <v>774714.80632743507</v>
      </c>
      <c r="J28" s="31">
        <v>19038.322397708544</v>
      </c>
      <c r="K28" s="31">
        <v>22123.692578376525</v>
      </c>
      <c r="L28" s="34">
        <f t="shared" si="1"/>
        <v>796838.49890581158</v>
      </c>
      <c r="M28" s="34">
        <v>58999.364492811728</v>
      </c>
      <c r="N28" s="31">
        <v>68560.862406430024</v>
      </c>
      <c r="O28" s="36">
        <f t="shared" si="2"/>
        <v>865399.36131224164</v>
      </c>
    </row>
    <row r="29" spans="1:15" ht="16.5" x14ac:dyDescent="0.3">
      <c r="A29" s="3" t="s">
        <v>143</v>
      </c>
      <c r="B29" s="5">
        <v>9.1149999999999998E-3</v>
      </c>
      <c r="C29" s="5">
        <v>0.217885</v>
      </c>
      <c r="D29" s="5">
        <v>0.21226439460143898</v>
      </c>
      <c r="E29" s="5">
        <v>0.22700000000000001</v>
      </c>
      <c r="F29" s="8">
        <v>0.22137339128418551</v>
      </c>
      <c r="G29" s="9">
        <f t="shared" si="0"/>
        <v>-2.4786822536627784E-2</v>
      </c>
      <c r="H29" s="31">
        <v>701759.68729276583</v>
      </c>
      <c r="I29" s="31">
        <v>815487.58662850724</v>
      </c>
      <c r="J29" s="31">
        <v>20040.298002257361</v>
      </c>
      <c r="K29" s="31">
        <v>23288.049383718739</v>
      </c>
      <c r="L29" s="34">
        <f t="shared" si="1"/>
        <v>838775.63601222599</v>
      </c>
      <c r="M29" s="34">
        <v>62104.466017554514</v>
      </c>
      <c r="N29" s="31">
        <v>72169.179889609411</v>
      </c>
      <c r="O29" s="36">
        <f t="shared" si="2"/>
        <v>910944.81590183545</v>
      </c>
    </row>
    <row r="30" spans="1:15" ht="16.5" x14ac:dyDescent="0.3">
      <c r="A30" s="3" t="s">
        <v>100</v>
      </c>
      <c r="B30" s="5">
        <v>8.1657480000000007</v>
      </c>
      <c r="C30" s="5">
        <v>0.76725199999999916</v>
      </c>
      <c r="D30" s="5">
        <v>0.51997047624726156</v>
      </c>
      <c r="E30" s="5">
        <v>8.9329999999999998</v>
      </c>
      <c r="F30" s="8">
        <v>8.6860295201186943</v>
      </c>
      <c r="G30" s="9">
        <f t="shared" si="0"/>
        <v>-2.7646980844207469E-2</v>
      </c>
      <c r="H30" s="31">
        <v>30802555.408717394</v>
      </c>
      <c r="I30" s="31">
        <v>35794449.335141741</v>
      </c>
      <c r="J30" s="31">
        <v>879635.01010313258</v>
      </c>
      <c r="K30" s="31">
        <v>1022189.5678708086</v>
      </c>
      <c r="L30" s="34">
        <f t="shared" si="1"/>
        <v>36816638.903012551</v>
      </c>
      <c r="M30" s="34">
        <v>2725970.5712284297</v>
      </c>
      <c r="N30" s="31">
        <v>3167744.1759688854</v>
      </c>
      <c r="O30" s="36">
        <f t="shared" si="2"/>
        <v>39984383.078981437</v>
      </c>
    </row>
    <row r="31" spans="1:15" ht="16.5" x14ac:dyDescent="0.3">
      <c r="A31" s="3" t="s">
        <v>177</v>
      </c>
      <c r="B31" s="5">
        <v>1.1613999999999999E-2</v>
      </c>
      <c r="C31" s="5">
        <v>0.20938600000000002</v>
      </c>
      <c r="D31" s="5">
        <v>0.2027735060307809</v>
      </c>
      <c r="E31" s="5">
        <v>0.221</v>
      </c>
      <c r="F31" s="8">
        <v>0.2143818874041831</v>
      </c>
      <c r="G31" s="9">
        <f t="shared" si="0"/>
        <v>-2.9946210840800513E-2</v>
      </c>
      <c r="H31" s="31">
        <v>825421.64566289261</v>
      </c>
      <c r="I31" s="31">
        <v>959190.32962596638</v>
      </c>
      <c r="J31" s="31">
        <v>23571.738382995944</v>
      </c>
      <c r="K31" s="31">
        <v>27391.798637998039</v>
      </c>
      <c r="L31" s="34">
        <f t="shared" si="1"/>
        <v>986582.12826396443</v>
      </c>
      <c r="M31" s="34">
        <v>73048.32618839154</v>
      </c>
      <c r="N31" s="31">
        <v>84886.613336869399</v>
      </c>
      <c r="O31" s="36">
        <f t="shared" si="2"/>
        <v>1071468.7416008338</v>
      </c>
    </row>
    <row r="32" spans="1:15" ht="16.5" x14ac:dyDescent="0.3">
      <c r="A32" s="3" t="s">
        <v>112</v>
      </c>
      <c r="B32" s="5">
        <v>4.1787999999999999E-2</v>
      </c>
      <c r="C32" s="5">
        <v>0.24521199999999999</v>
      </c>
      <c r="D32" s="5">
        <v>0.22805325366743615</v>
      </c>
      <c r="E32" s="5">
        <v>0.28699999999999998</v>
      </c>
      <c r="F32" s="8">
        <v>0.2698360836566896</v>
      </c>
      <c r="G32" s="9">
        <f t="shared" si="0"/>
        <v>-5.9804586562057116E-2</v>
      </c>
      <c r="H32" s="31">
        <v>2140711.2479576543</v>
      </c>
      <c r="I32" s="31">
        <v>2487637.1226168657</v>
      </c>
      <c r="J32" s="31">
        <v>61132.738347163191</v>
      </c>
      <c r="K32" s="31">
        <v>71039.973029858622</v>
      </c>
      <c r="L32" s="34">
        <f t="shared" si="1"/>
        <v>2558677.0956467241</v>
      </c>
      <c r="M32" s="34">
        <v>189449.08258419158</v>
      </c>
      <c r="N32" s="31">
        <v>220151.39647244278</v>
      </c>
      <c r="O32" s="36">
        <f t="shared" si="2"/>
        <v>2778828.492119167</v>
      </c>
    </row>
    <row r="33" spans="1:15" ht="16.5" x14ac:dyDescent="0.3">
      <c r="A33" s="3" t="s">
        <v>163</v>
      </c>
      <c r="B33" s="5">
        <v>2.0618000000000001E-2</v>
      </c>
      <c r="C33" s="5">
        <v>0.22038199999999999</v>
      </c>
      <c r="D33" s="5">
        <v>0.2115536082484322</v>
      </c>
      <c r="E33" s="5">
        <v>0.24099999999999999</v>
      </c>
      <c r="F33" s="8">
        <v>0.23216608639317488</v>
      </c>
      <c r="G33" s="9">
        <f t="shared" si="0"/>
        <v>-3.6655243181846986E-2</v>
      </c>
      <c r="H33" s="31">
        <v>1101779.9110275432</v>
      </c>
      <c r="I33" s="31">
        <v>1280335.5007549531</v>
      </c>
      <c r="J33" s="31">
        <v>31463.759104020777</v>
      </c>
      <c r="K33" s="31">
        <v>36562.808383853895</v>
      </c>
      <c r="L33" s="34">
        <f t="shared" si="1"/>
        <v>1316898.309138807</v>
      </c>
      <c r="M33" s="34">
        <v>97505.533991564531</v>
      </c>
      <c r="N33" s="31">
        <v>113307.3814833315</v>
      </c>
      <c r="O33" s="36">
        <f t="shared" si="2"/>
        <v>1430205.6906221386</v>
      </c>
    </row>
    <row r="34" spans="1:15" ht="16.5" x14ac:dyDescent="0.3">
      <c r="A34" s="3" t="s">
        <v>101</v>
      </c>
      <c r="B34" s="5">
        <v>0.22301299999999999</v>
      </c>
      <c r="C34" s="5">
        <v>0.32098700000000002</v>
      </c>
      <c r="D34" s="5">
        <v>0.25574814652983191</v>
      </c>
      <c r="E34" s="5">
        <v>0.54400000000000004</v>
      </c>
      <c r="F34" s="8">
        <v>0.47876239496227119</v>
      </c>
      <c r="G34" s="9">
        <f t="shared" si="0"/>
        <v>-0.11992206808406036</v>
      </c>
      <c r="H34" s="31">
        <v>8136539.0101377219</v>
      </c>
      <c r="I34" s="31">
        <v>9455154.921313921</v>
      </c>
      <c r="J34" s="31">
        <v>232356.84440523619</v>
      </c>
      <c r="K34" s="31">
        <v>270012.83446706604</v>
      </c>
      <c r="L34" s="34">
        <f t="shared" si="1"/>
        <v>9725167.7557809874</v>
      </c>
      <c r="M34" s="34">
        <v>720069.02021545637</v>
      </c>
      <c r="N34" s="31">
        <v>836764.14894502249</v>
      </c>
      <c r="O34" s="36">
        <f t="shared" si="2"/>
        <v>10561931.90472601</v>
      </c>
    </row>
    <row r="35" spans="1:15" ht="16.5" x14ac:dyDescent="0.3">
      <c r="A35" s="3" t="s">
        <v>102</v>
      </c>
      <c r="B35" s="5">
        <v>0.392515</v>
      </c>
      <c r="C35" s="5">
        <v>0.22048499999999999</v>
      </c>
      <c r="D35" s="5">
        <v>0.18658457062298697</v>
      </c>
      <c r="E35" s="5">
        <v>0.61299999999999999</v>
      </c>
      <c r="F35" s="8">
        <v>0.57910967431391747</v>
      </c>
      <c r="G35" s="9">
        <f t="shared" si="0"/>
        <v>-5.5286012538470652E-2</v>
      </c>
      <c r="H35" s="31">
        <v>4226855.9192448705</v>
      </c>
      <c r="I35" s="31">
        <v>4911864.5528200511</v>
      </c>
      <c r="J35" s="31">
        <v>120707.20756425266</v>
      </c>
      <c r="K35" s="31">
        <v>140269.14222585241</v>
      </c>
      <c r="L35" s="34">
        <f t="shared" si="1"/>
        <v>5052133.6950459033</v>
      </c>
      <c r="M35" s="34">
        <v>374069.12159707583</v>
      </c>
      <c r="N35" s="31">
        <v>434691.14958748303</v>
      </c>
      <c r="O35" s="36">
        <f t="shared" si="2"/>
        <v>5486824.8446333865</v>
      </c>
    </row>
    <row r="36" spans="1:15" ht="16.5" x14ac:dyDescent="0.3">
      <c r="A36" s="3" t="s">
        <v>126</v>
      </c>
      <c r="B36" s="5">
        <v>1.4291999999999999E-2</v>
      </c>
      <c r="C36" s="5">
        <v>0.17870800000000001</v>
      </c>
      <c r="D36" s="5">
        <v>0.16863683718539105</v>
      </c>
      <c r="E36" s="5">
        <v>0.193</v>
      </c>
      <c r="F36" s="8">
        <v>0.18292434978314359</v>
      </c>
      <c r="G36" s="9">
        <f t="shared" si="0"/>
        <v>-5.2205441538116126E-2</v>
      </c>
      <c r="H36" s="31">
        <v>1256651.2978908829</v>
      </c>
      <c r="I36" s="31">
        <v>1460305.5044441302</v>
      </c>
      <c r="J36" s="31">
        <v>35886.453654540703</v>
      </c>
      <c r="K36" s="31">
        <v>41702.249378693901</v>
      </c>
      <c r="L36" s="34">
        <f t="shared" si="1"/>
        <v>1502007.7538228242</v>
      </c>
      <c r="M36" s="34">
        <v>111211.37226741482</v>
      </c>
      <c r="N36" s="31">
        <v>129234.40205844025</v>
      </c>
      <c r="O36" s="36">
        <f t="shared" si="2"/>
        <v>1631242.1558812645</v>
      </c>
    </row>
    <row r="37" spans="1:15" ht="16.5" x14ac:dyDescent="0.3">
      <c r="A37" s="3" t="s">
        <v>119</v>
      </c>
      <c r="B37" s="5">
        <v>2.3983999999999998E-2</v>
      </c>
      <c r="C37" s="5">
        <v>0.20701600000000001</v>
      </c>
      <c r="D37" s="5">
        <v>0.19162161480597434</v>
      </c>
      <c r="E37" s="5">
        <v>0.23100000000000001</v>
      </c>
      <c r="F37" s="8">
        <v>0.21560082555590609</v>
      </c>
      <c r="G37" s="9">
        <f t="shared" si="0"/>
        <v>-6.6663092831575343E-2</v>
      </c>
      <c r="H37" s="31">
        <v>1920609.8003723994</v>
      </c>
      <c r="I37" s="31">
        <v>2231865.8072294383</v>
      </c>
      <c r="J37" s="31">
        <v>54847.255324687227</v>
      </c>
      <c r="K37" s="31">
        <v>63735.858140376542</v>
      </c>
      <c r="L37" s="34">
        <f t="shared" si="1"/>
        <v>2295601.6653698147</v>
      </c>
      <c r="M37" s="34">
        <v>169970.50164046977</v>
      </c>
      <c r="N37" s="31">
        <v>197516.0965936156</v>
      </c>
      <c r="O37" s="36">
        <f t="shared" si="2"/>
        <v>2493117.7619634303</v>
      </c>
    </row>
    <row r="38" spans="1:15" ht="16.5" x14ac:dyDescent="0.3">
      <c r="A38" s="3" t="s">
        <v>120</v>
      </c>
      <c r="B38" s="5">
        <v>0.142628</v>
      </c>
      <c r="C38" s="5">
        <v>0.37537200000000004</v>
      </c>
      <c r="D38" s="5">
        <v>0.31801435325552113</v>
      </c>
      <c r="E38" s="5">
        <v>0.51800000000000002</v>
      </c>
      <c r="F38" s="8">
        <v>0.46063851817313739</v>
      </c>
      <c r="G38" s="9">
        <f t="shared" si="0"/>
        <v>-0.11073645140320965</v>
      </c>
      <c r="H38" s="31">
        <v>7154216.2575351</v>
      </c>
      <c r="I38" s="31">
        <v>8313635.9293915685</v>
      </c>
      <c r="J38" s="31">
        <v>204304.44833144825</v>
      </c>
      <c r="K38" s="31">
        <v>237414.23812760922</v>
      </c>
      <c r="L38" s="34">
        <f t="shared" si="1"/>
        <v>8551050.1675191782</v>
      </c>
      <c r="M38" s="34">
        <v>633135.22918703407</v>
      </c>
      <c r="N38" s="31">
        <v>735741.77800244768</v>
      </c>
      <c r="O38" s="36">
        <f t="shared" si="2"/>
        <v>9286791.9455216266</v>
      </c>
    </row>
    <row r="39" spans="1:15" ht="16.5" x14ac:dyDescent="0.3">
      <c r="A39" s="3" t="s">
        <v>173</v>
      </c>
      <c r="B39" s="5">
        <v>1.041739</v>
      </c>
      <c r="C39" s="5">
        <v>0.17926100000000011</v>
      </c>
      <c r="D39" s="5">
        <v>0.17300379884759928</v>
      </c>
      <c r="E39" s="5">
        <v>1.2210000000000001</v>
      </c>
      <c r="F39" s="8">
        <v>1.2147792799604828</v>
      </c>
      <c r="G39" s="9">
        <f t="shared" si="0"/>
        <v>-5.0947748071393795E-3</v>
      </c>
      <c r="H39" s="31">
        <v>775858.20698666573</v>
      </c>
      <c r="I39" s="31">
        <v>901594.58891448227</v>
      </c>
      <c r="J39" s="31">
        <v>22156.344909883104</v>
      </c>
      <c r="K39" s="31">
        <v>25747.025037548978</v>
      </c>
      <c r="L39" s="34">
        <f t="shared" si="1"/>
        <v>927341.61395203124</v>
      </c>
      <c r="M39" s="34">
        <v>68662.051301535219</v>
      </c>
      <c r="N39" s="31">
        <v>79789.494213981641</v>
      </c>
      <c r="O39" s="36">
        <f t="shared" si="2"/>
        <v>1007131.1081660129</v>
      </c>
    </row>
    <row r="40" spans="1:15" ht="16.5" x14ac:dyDescent="0.3">
      <c r="A40" s="3" t="s">
        <v>114</v>
      </c>
      <c r="B40" s="5">
        <v>0.182253</v>
      </c>
      <c r="C40" s="5">
        <v>0.17274699999999998</v>
      </c>
      <c r="D40" s="5">
        <v>0.14426946641996541</v>
      </c>
      <c r="E40" s="5">
        <v>0.35499999999999998</v>
      </c>
      <c r="F40" s="8">
        <v>0.32652542874758927</v>
      </c>
      <c r="G40" s="9">
        <f t="shared" si="0"/>
        <v>-8.0210059865945649E-2</v>
      </c>
      <c r="H40" s="31">
        <v>3551394.3170997128</v>
      </c>
      <c r="I40" s="31">
        <v>4126936.9461651822</v>
      </c>
      <c r="J40" s="31">
        <v>101417.90947377402</v>
      </c>
      <c r="K40" s="31">
        <v>117853.80057485809</v>
      </c>
      <c r="L40" s="34">
        <f t="shared" si="1"/>
        <v>4244790.7467400404</v>
      </c>
      <c r="M40" s="34">
        <v>314291.98866084497</v>
      </c>
      <c r="N40" s="31">
        <v>365226.47278081789</v>
      </c>
      <c r="O40" s="36">
        <f t="shared" si="2"/>
        <v>4610017.2195208585</v>
      </c>
    </row>
    <row r="41" spans="1:15" ht="16.5" x14ac:dyDescent="0.3">
      <c r="A41" s="3" t="s">
        <v>121</v>
      </c>
      <c r="B41" s="5">
        <v>6.6950000000000004E-3</v>
      </c>
      <c r="C41" s="5">
        <v>0.17130499999999999</v>
      </c>
      <c r="D41" s="5">
        <v>0.16510442794428073</v>
      </c>
      <c r="E41" s="5">
        <v>0.17799999999999999</v>
      </c>
      <c r="F41" s="8">
        <v>0.17179474262215483</v>
      </c>
      <c r="G41" s="9">
        <f t="shared" si="0"/>
        <v>-3.4860996504748165E-2</v>
      </c>
      <c r="H41" s="31">
        <v>773929.67895713449</v>
      </c>
      <c r="I41" s="31">
        <v>899353.52164170262</v>
      </c>
      <c r="J41" s="31">
        <v>22101.27153203357</v>
      </c>
      <c r="K41" s="31">
        <v>25683.026411233954</v>
      </c>
      <c r="L41" s="34">
        <f t="shared" si="1"/>
        <v>925036.54805293656</v>
      </c>
      <c r="M41" s="34">
        <v>68491.380050901324</v>
      </c>
      <c r="N41" s="31">
        <v>79591.163804289361</v>
      </c>
      <c r="O41" s="36">
        <f t="shared" si="2"/>
        <v>1004627.711857226</v>
      </c>
    </row>
    <row r="42" spans="1:15" ht="16.5" x14ac:dyDescent="0.3">
      <c r="A42" s="3" t="s">
        <v>132</v>
      </c>
      <c r="B42" s="5">
        <v>2.1705179999999999</v>
      </c>
      <c r="C42" s="5">
        <v>0.3774820000000001</v>
      </c>
      <c r="D42" s="5">
        <v>0.33709661551935566</v>
      </c>
      <c r="E42" s="5">
        <v>2.548</v>
      </c>
      <c r="F42" s="8">
        <v>2.5076913268138581</v>
      </c>
      <c r="G42" s="9">
        <f t="shared" si="0"/>
        <v>-1.5819730449820213E-2</v>
      </c>
      <c r="H42" s="31">
        <v>5027362.5409188271</v>
      </c>
      <c r="I42" s="31">
        <v>5842102.1039501326</v>
      </c>
      <c r="J42" s="31">
        <v>143567.44240192696</v>
      </c>
      <c r="K42" s="31">
        <v>166834.13031950252</v>
      </c>
      <c r="L42" s="34">
        <f t="shared" si="1"/>
        <v>6008936.2342696348</v>
      </c>
      <c r="M42" s="34">
        <v>444912.51312098652</v>
      </c>
      <c r="N42" s="31">
        <v>517015.49427203397</v>
      </c>
      <c r="O42" s="36">
        <f t="shared" si="2"/>
        <v>6525951.7285416685</v>
      </c>
    </row>
    <row r="43" spans="1:15" ht="16.5" x14ac:dyDescent="0.3">
      <c r="A43" s="3" t="s">
        <v>152</v>
      </c>
      <c r="B43" s="5">
        <v>1.7478E-2</v>
      </c>
      <c r="C43" s="5">
        <v>0.18252200000000002</v>
      </c>
      <c r="D43" s="5">
        <v>0.17975199849721107</v>
      </c>
      <c r="E43" s="5">
        <v>0.2</v>
      </c>
      <c r="F43" s="8">
        <v>0.1972253050852221</v>
      </c>
      <c r="G43" s="9">
        <f t="shared" si="0"/>
        <v>-1.3873474573889544E-2</v>
      </c>
      <c r="H43" s="31">
        <v>346064.41181071103</v>
      </c>
      <c r="I43" s="31">
        <v>402147.96762441471</v>
      </c>
      <c r="J43" s="31">
        <v>9882.6337081532693</v>
      </c>
      <c r="K43" s="31">
        <v>11484.223528549961</v>
      </c>
      <c r="L43" s="34">
        <f t="shared" si="1"/>
        <v>413632.19115296466</v>
      </c>
      <c r="M43" s="34">
        <v>30626.075980647001</v>
      </c>
      <c r="N43" s="31">
        <v>35589.36946878193</v>
      </c>
      <c r="O43" s="36">
        <f t="shared" si="2"/>
        <v>449221.56062174658</v>
      </c>
    </row>
    <row r="44" spans="1:15" ht="16.5" x14ac:dyDescent="0.3">
      <c r="A44" s="3" t="s">
        <v>103</v>
      </c>
      <c r="B44" s="5">
        <v>0.16750200000000001</v>
      </c>
      <c r="C44" s="5">
        <v>0.34249799999999997</v>
      </c>
      <c r="D44" s="5">
        <v>0.27447175633775339</v>
      </c>
      <c r="E44" s="5">
        <v>0.51</v>
      </c>
      <c r="F44" s="8">
        <v>0.44197222253307722</v>
      </c>
      <c r="G44" s="9">
        <f t="shared" si="0"/>
        <v>-0.13338779895475061</v>
      </c>
      <c r="H44" s="31">
        <v>8484533.8024360836</v>
      </c>
      <c r="I44" s="31">
        <v>9859546.1088805106</v>
      </c>
      <c r="J44" s="31">
        <v>242294.60439227195</v>
      </c>
      <c r="K44" s="31">
        <v>281561.11809616</v>
      </c>
      <c r="L44" s="34">
        <f t="shared" si="1"/>
        <v>10141107.22697667</v>
      </c>
      <c r="M44" s="34">
        <v>750865.93138593715</v>
      </c>
      <c r="N44" s="31">
        <v>872552.03933085245</v>
      </c>
      <c r="O44" s="36">
        <f t="shared" si="2"/>
        <v>11013659.266307523</v>
      </c>
    </row>
    <row r="45" spans="1:15" ht="16.5" x14ac:dyDescent="0.3">
      <c r="A45" s="3" t="s">
        <v>188</v>
      </c>
      <c r="B45" s="5">
        <v>0.61762399999999995</v>
      </c>
      <c r="C45" s="5">
        <v>0.24137600000000003</v>
      </c>
      <c r="D45" s="5">
        <v>0.23646210509388016</v>
      </c>
      <c r="E45" s="5">
        <v>0.85899999999999999</v>
      </c>
      <c r="F45" s="8">
        <v>0.85410371717896516</v>
      </c>
      <c r="G45" s="9">
        <f t="shared" si="0"/>
        <v>-5.6999800012046409E-3</v>
      </c>
      <c r="H45" s="31">
        <v>610672.26724490523</v>
      </c>
      <c r="I45" s="31">
        <v>709638.44525989238</v>
      </c>
      <c r="J45" s="31">
        <v>17439.0955178882</v>
      </c>
      <c r="K45" s="31">
        <v>20265.293339561238</v>
      </c>
      <c r="L45" s="34">
        <f t="shared" si="1"/>
        <v>729903.73859945359</v>
      </c>
      <c r="M45" s="34">
        <v>54043.39370829612</v>
      </c>
      <c r="N45" s="31">
        <v>62801.721880622157</v>
      </c>
      <c r="O45" s="36">
        <f t="shared" si="2"/>
        <v>792705.4604800758</v>
      </c>
    </row>
    <row r="46" spans="1:15" ht="16.5" x14ac:dyDescent="0.3">
      <c r="A46" s="3" t="s">
        <v>104</v>
      </c>
      <c r="B46" s="5">
        <v>4.858689</v>
      </c>
      <c r="C46" s="5">
        <v>0.27531100000000031</v>
      </c>
      <c r="D46" s="5">
        <v>0.23637140699603354</v>
      </c>
      <c r="E46" s="5">
        <v>5.1340000000000003</v>
      </c>
      <c r="F46" s="8">
        <v>5.0952476711880381</v>
      </c>
      <c r="G46" s="9">
        <f t="shared" si="0"/>
        <v>-7.5481746809431538E-3</v>
      </c>
      <c r="H46" s="31">
        <v>4833252.7677842379</v>
      </c>
      <c r="I46" s="31">
        <v>5616534.7006055526</v>
      </c>
      <c r="J46" s="31">
        <v>138024.20905693993</v>
      </c>
      <c r="K46" s="31">
        <v>160392.55485645335</v>
      </c>
      <c r="L46" s="34">
        <f t="shared" si="1"/>
        <v>5776927.2554620057</v>
      </c>
      <c r="M46" s="34">
        <v>427734.14846481383</v>
      </c>
      <c r="N46" s="31">
        <v>497053.18610678538</v>
      </c>
      <c r="O46" s="36">
        <f t="shared" si="2"/>
        <v>6273980.4415687909</v>
      </c>
    </row>
    <row r="47" spans="1:15" ht="16.5" x14ac:dyDescent="0.3">
      <c r="A47" s="3" t="s">
        <v>178</v>
      </c>
      <c r="B47" s="5">
        <v>1.5712E-2</v>
      </c>
      <c r="C47" s="5">
        <v>0.19428799999999999</v>
      </c>
      <c r="D47" s="5">
        <v>0.18588659460696738</v>
      </c>
      <c r="E47" s="5">
        <v>0.21</v>
      </c>
      <c r="F47" s="8">
        <v>0.20159364651426936</v>
      </c>
      <c r="G47" s="9">
        <f t="shared" si="0"/>
        <v>-4.003025469395538E-2</v>
      </c>
      <c r="H47" s="31">
        <v>1048453.9251570851</v>
      </c>
      <c r="I47" s="31">
        <v>1218367.4505669354</v>
      </c>
      <c r="J47" s="31">
        <v>29940.917784607271</v>
      </c>
      <c r="K47" s="31">
        <v>34793.173828216328</v>
      </c>
      <c r="L47" s="34">
        <f t="shared" si="1"/>
        <v>1253160.6243951516</v>
      </c>
      <c r="M47" s="34">
        <v>92786.28046744084</v>
      </c>
      <c r="N47" s="31">
        <v>107823.32086149335</v>
      </c>
      <c r="O47" s="36">
        <f t="shared" si="2"/>
        <v>1360983.9452566449</v>
      </c>
    </row>
    <row r="48" spans="1:15" ht="16.5" x14ac:dyDescent="0.3">
      <c r="A48" s="3" t="s">
        <v>199</v>
      </c>
      <c r="B48" s="5">
        <v>0.10664</v>
      </c>
      <c r="C48" s="5">
        <v>0.26035999999999998</v>
      </c>
      <c r="D48" s="5">
        <v>0.21097193876612402</v>
      </c>
      <c r="E48" s="5">
        <v>0.36699999999999999</v>
      </c>
      <c r="F48" s="8">
        <v>0.31760987537859187</v>
      </c>
      <c r="G48" s="9">
        <f t="shared" si="0"/>
        <v>-0.13457799624361888</v>
      </c>
      <c r="H48" s="31">
        <v>6160015.7679798454</v>
      </c>
      <c r="I48" s="31">
        <v>7158314.2822048776</v>
      </c>
      <c r="J48" s="31">
        <v>175912.85724199656</v>
      </c>
      <c r="K48" s="31">
        <v>204421.47647810564</v>
      </c>
      <c r="L48" s="34">
        <f t="shared" si="1"/>
        <v>7362735.758682983</v>
      </c>
      <c r="M48" s="34">
        <v>545150.27987138322</v>
      </c>
      <c r="N48" s="31">
        <v>633497.89697552554</v>
      </c>
      <c r="O48" s="36">
        <f t="shared" si="2"/>
        <v>7996233.6556585087</v>
      </c>
    </row>
    <row r="49" spans="1:15" ht="16.5" x14ac:dyDescent="0.3">
      <c r="A49" s="3" t="s">
        <v>179</v>
      </c>
      <c r="B49" s="5">
        <v>2.6617999999999999E-2</v>
      </c>
      <c r="C49" s="5">
        <v>0.26638200000000001</v>
      </c>
      <c r="D49" s="5">
        <v>0.2544121932862744</v>
      </c>
      <c r="E49" s="5">
        <v>0.29299999999999998</v>
      </c>
      <c r="F49" s="8">
        <v>0.28102362568306627</v>
      </c>
      <c r="G49" s="9">
        <f t="shared" si="0"/>
        <v>-4.0874997668715718E-2</v>
      </c>
      <c r="H49" s="31">
        <v>1493712.6642430648</v>
      </c>
      <c r="I49" s="31">
        <v>1735785.2805412516</v>
      </c>
      <c r="J49" s="31">
        <v>42656.264620524598</v>
      </c>
      <c r="K49" s="31">
        <v>49569.182898171261</v>
      </c>
      <c r="L49" s="34">
        <f t="shared" si="1"/>
        <v>1785354.4634394229</v>
      </c>
      <c r="M49" s="34">
        <v>132190.87541825883</v>
      </c>
      <c r="N49" s="31">
        <v>153613.86514664907</v>
      </c>
      <c r="O49" s="36">
        <f t="shared" si="2"/>
        <v>1938968.328586072</v>
      </c>
    </row>
    <row r="50" spans="1:15" ht="16.5" x14ac:dyDescent="0.3">
      <c r="A50" s="3" t="s">
        <v>122</v>
      </c>
      <c r="B50" s="5">
        <v>2.9603000000000001E-2</v>
      </c>
      <c r="C50" s="5">
        <v>0.20339700000000002</v>
      </c>
      <c r="D50" s="5">
        <v>0.18658257170840176</v>
      </c>
      <c r="E50" s="5">
        <v>0.23300000000000001</v>
      </c>
      <c r="F50" s="8">
        <v>0.21618115839861718</v>
      </c>
      <c r="G50" s="9">
        <f t="shared" si="0"/>
        <v>-7.2183869533831935E-2</v>
      </c>
      <c r="H50" s="31">
        <v>2097672.9712232016</v>
      </c>
      <c r="I50" s="31">
        <v>2437624.0183272394</v>
      </c>
      <c r="J50" s="31">
        <v>59903.685286863474</v>
      </c>
      <c r="K50" s="31">
        <v>69611.738361878815</v>
      </c>
      <c r="L50" s="34">
        <f t="shared" si="1"/>
        <v>2507235.7566891182</v>
      </c>
      <c r="M50" s="34">
        <v>185640.27275468921</v>
      </c>
      <c r="N50" s="31">
        <v>215725.32699020987</v>
      </c>
      <c r="O50" s="36">
        <f t="shared" si="2"/>
        <v>2722961.0836793282</v>
      </c>
    </row>
    <row r="51" spans="1:15" ht="16.5" x14ac:dyDescent="0.3">
      <c r="A51" s="3" t="s">
        <v>123</v>
      </c>
      <c r="B51" s="5">
        <v>1.1776E-2</v>
      </c>
      <c r="C51" s="5">
        <v>0.20022399999999999</v>
      </c>
      <c r="D51" s="5">
        <v>0.18954901541546867</v>
      </c>
      <c r="E51" s="5">
        <v>0.21199999999999999</v>
      </c>
      <c r="F51" s="8">
        <v>0.20131980000384858</v>
      </c>
      <c r="G51" s="9">
        <f t="shared" si="0"/>
        <v>-5.0378301868638786E-2</v>
      </c>
      <c r="H51" s="31">
        <v>1332051.7185525447</v>
      </c>
      <c r="I51" s="31">
        <v>1547925.39511263</v>
      </c>
      <c r="J51" s="31">
        <v>38039.679220096557</v>
      </c>
      <c r="K51" s="31">
        <v>44204.428902137224</v>
      </c>
      <c r="L51" s="34">
        <f t="shared" si="1"/>
        <v>1592129.8240147673</v>
      </c>
      <c r="M51" s="34">
        <v>117884.17343779327</v>
      </c>
      <c r="N51" s="31">
        <v>136988.60427469501</v>
      </c>
      <c r="O51" s="36">
        <f t="shared" si="2"/>
        <v>1729118.4282894623</v>
      </c>
    </row>
    <row r="52" spans="1:15" ht="16.5" x14ac:dyDescent="0.3">
      <c r="A52" s="3" t="s">
        <v>105</v>
      </c>
      <c r="B52" s="5">
        <v>0.13577900000000001</v>
      </c>
      <c r="C52" s="5">
        <v>0.21022099999999996</v>
      </c>
      <c r="D52" s="5">
        <v>0.16407947356886082</v>
      </c>
      <c r="E52" s="5">
        <v>0.34599999999999997</v>
      </c>
      <c r="F52" s="8">
        <v>0.29985898256190885</v>
      </c>
      <c r="G52" s="9">
        <f t="shared" si="0"/>
        <v>-0.1333555417285871</v>
      </c>
      <c r="H52" s="31">
        <v>5754781.8951255456</v>
      </c>
      <c r="I52" s="31">
        <v>6687407.7896006498</v>
      </c>
      <c r="J52" s="31">
        <v>164340.50887308689</v>
      </c>
      <c r="K52" s="31">
        <v>190973.70138661703</v>
      </c>
      <c r="L52" s="34">
        <f t="shared" si="1"/>
        <v>6878381.4909872673</v>
      </c>
      <c r="M52" s="34">
        <v>509287.81335819559</v>
      </c>
      <c r="N52" s="31">
        <v>591823.52211907378</v>
      </c>
      <c r="O52" s="36">
        <f t="shared" si="2"/>
        <v>7470205.0131063415</v>
      </c>
    </row>
    <row r="53" spans="1:15" ht="16.5" x14ac:dyDescent="0.3">
      <c r="A53" s="3" t="s">
        <v>106</v>
      </c>
      <c r="B53" s="5">
        <v>5.0911220000000004</v>
      </c>
      <c r="C53" s="5">
        <v>0.50487799999999972</v>
      </c>
      <c r="D53" s="5">
        <v>0.36436850420875466</v>
      </c>
      <c r="E53" s="5">
        <v>5.5960000000000001</v>
      </c>
      <c r="F53" s="8">
        <v>5.4556832261797501</v>
      </c>
      <c r="G53" s="9">
        <f t="shared" si="0"/>
        <v>-2.5074477094397807E-2</v>
      </c>
      <c r="H53" s="31">
        <v>17500533.67693162</v>
      </c>
      <c r="I53" s="31">
        <v>20336688.230080668</v>
      </c>
      <c r="J53" s="31">
        <v>499766.39643869177</v>
      </c>
      <c r="K53" s="31">
        <v>580759.05454481905</v>
      </c>
      <c r="L53" s="34">
        <f t="shared" si="1"/>
        <v>20917447.284625486</v>
      </c>
      <c r="M53" s="34">
        <v>1548765.6511318609</v>
      </c>
      <c r="N53" s="31">
        <v>1799760.2113153893</v>
      </c>
      <c r="O53" s="36">
        <f t="shared" si="2"/>
        <v>22717207.495940875</v>
      </c>
    </row>
    <row r="54" spans="1:15" ht="16.5" x14ac:dyDescent="0.3">
      <c r="A54" s="3" t="s">
        <v>144</v>
      </c>
      <c r="B54" s="5">
        <v>0.37789200000000001</v>
      </c>
      <c r="C54" s="5">
        <v>0.44210799999999995</v>
      </c>
      <c r="D54" s="5">
        <v>0.40338545532723064</v>
      </c>
      <c r="E54" s="5">
        <v>0.82</v>
      </c>
      <c r="F54" s="8">
        <v>0.78128047004822221</v>
      </c>
      <c r="G54" s="9">
        <f t="shared" si="0"/>
        <v>-4.7218938965582602E-2</v>
      </c>
      <c r="H54" s="31">
        <v>4829162.0411975086</v>
      </c>
      <c r="I54" s="31">
        <v>5611781.0266453996</v>
      </c>
      <c r="J54" s="31">
        <v>137907.38932316704</v>
      </c>
      <c r="K54" s="31">
        <v>160256.80319603445</v>
      </c>
      <c r="L54" s="34">
        <f t="shared" si="1"/>
        <v>5772037.829841434</v>
      </c>
      <c r="M54" s="34">
        <v>427372.12654350698</v>
      </c>
      <c r="N54" s="31">
        <v>496632.49453920324</v>
      </c>
      <c r="O54" s="36">
        <f t="shared" si="2"/>
        <v>6268670.3243806371</v>
      </c>
    </row>
    <row r="55" spans="1:15" ht="16.5" x14ac:dyDescent="0.3">
      <c r="A55" s="3" t="s">
        <v>107</v>
      </c>
      <c r="B55" s="5">
        <v>1.0006600000000001</v>
      </c>
      <c r="C55" s="5">
        <v>0.76733999999999991</v>
      </c>
      <c r="D55" s="5">
        <v>0.53704114839976258</v>
      </c>
      <c r="E55" s="5">
        <v>1.768</v>
      </c>
      <c r="F55" s="8">
        <v>1.5377250651664309</v>
      </c>
      <c r="G55" s="9">
        <f t="shared" si="0"/>
        <v>-0.13024600386514085</v>
      </c>
      <c r="H55" s="31">
        <v>28720260.181940675</v>
      </c>
      <c r="I55" s="31">
        <v>33374695.194400132</v>
      </c>
      <c r="J55" s="31">
        <v>820170.47027715761</v>
      </c>
      <c r="K55" s="31">
        <v>953088.14333653136</v>
      </c>
      <c r="L55" s="34">
        <f t="shared" si="1"/>
        <v>34327783.337736666</v>
      </c>
      <c r="M55" s="34">
        <v>2541691.2011084892</v>
      </c>
      <c r="N55" s="31">
        <v>2953600.3008992453</v>
      </c>
      <c r="O55" s="36">
        <f t="shared" si="2"/>
        <v>37281383.638635911</v>
      </c>
    </row>
    <row r="56" spans="1:15" ht="16.5" x14ac:dyDescent="0.3">
      <c r="A56" s="3" t="s">
        <v>108</v>
      </c>
      <c r="B56" s="5">
        <v>6.4938999999999997E-2</v>
      </c>
      <c r="C56" s="5">
        <v>0.20306100000000002</v>
      </c>
      <c r="D56" s="5">
        <v>0.18762422654036354</v>
      </c>
      <c r="E56" s="5">
        <v>0.26800000000000002</v>
      </c>
      <c r="F56" s="8">
        <v>0.25256019547747388</v>
      </c>
      <c r="G56" s="9">
        <f t="shared" si="0"/>
        <v>-5.7611210904948251E-2</v>
      </c>
      <c r="H56" s="31">
        <v>1925677.2490924634</v>
      </c>
      <c r="I56" s="31">
        <v>2237754.4919201061</v>
      </c>
      <c r="J56" s="31">
        <v>54991.967516481876</v>
      </c>
      <c r="K56" s="31">
        <v>63904.022539357058</v>
      </c>
      <c r="L56" s="34">
        <f t="shared" si="1"/>
        <v>2301658.5144594633</v>
      </c>
      <c r="M56" s="34">
        <v>170418.96170811029</v>
      </c>
      <c r="N56" s="31">
        <v>198037.23456275469</v>
      </c>
      <c r="O56" s="36">
        <f t="shared" si="2"/>
        <v>2499695.7490222179</v>
      </c>
    </row>
    <row r="57" spans="1:15" ht="16.5" x14ac:dyDescent="0.3">
      <c r="A57" s="3" t="s">
        <v>180</v>
      </c>
      <c r="B57" s="5">
        <v>8.3862000000000006E-2</v>
      </c>
      <c r="C57" s="5">
        <v>0.24413800000000002</v>
      </c>
      <c r="D57" s="5">
        <v>0.22438040931108047</v>
      </c>
      <c r="E57" s="5">
        <v>0.32800000000000001</v>
      </c>
      <c r="F57" s="8">
        <v>0.30823903251298573</v>
      </c>
      <c r="G57" s="9">
        <f t="shared" si="0"/>
        <v>-6.0246852094555714E-2</v>
      </c>
      <c r="H57" s="31">
        <v>2464619.6429676935</v>
      </c>
      <c r="I57" s="31">
        <v>2864038.4464866603</v>
      </c>
      <c r="J57" s="31">
        <v>70382.658054685453</v>
      </c>
      <c r="K57" s="31">
        <v>81788.944273696776</v>
      </c>
      <c r="L57" s="34">
        <f t="shared" si="1"/>
        <v>2945827.390760357</v>
      </c>
      <c r="M57" s="34">
        <v>218114.39105795836</v>
      </c>
      <c r="N57" s="31">
        <v>253462.23442811676</v>
      </c>
      <c r="O57" s="36">
        <f t="shared" si="2"/>
        <v>3199289.6251884736</v>
      </c>
    </row>
    <row r="58" spans="1:15" ht="16.5" x14ac:dyDescent="0.3">
      <c r="A58" s="3" t="s">
        <v>189</v>
      </c>
      <c r="B58" s="5">
        <v>0.29197400000000001</v>
      </c>
      <c r="C58" s="5">
        <v>0.35202600000000001</v>
      </c>
      <c r="D58" s="5">
        <v>0.34585530833082784</v>
      </c>
      <c r="E58" s="5">
        <v>0.64400000000000002</v>
      </c>
      <c r="F58" s="8">
        <v>0.63783061209875491</v>
      </c>
      <c r="G58" s="9">
        <f t="shared" si="0"/>
        <v>-9.5797948777097686E-3</v>
      </c>
      <c r="H58" s="31">
        <v>769455.98015320301</v>
      </c>
      <c r="I58" s="31">
        <v>894154.81059149257</v>
      </c>
      <c r="J58" s="31">
        <v>21973.515180640388</v>
      </c>
      <c r="K58" s="31">
        <v>25534.565733653562</v>
      </c>
      <c r="L58" s="34">
        <f t="shared" si="1"/>
        <v>919689.37632514618</v>
      </c>
      <c r="M58" s="34">
        <v>68095.465779431164</v>
      </c>
      <c r="N58" s="31">
        <v>79131.087257290026</v>
      </c>
      <c r="O58" s="36">
        <f t="shared" si="2"/>
        <v>998820.4635824362</v>
      </c>
    </row>
    <row r="59" spans="1:15" ht="16.5" x14ac:dyDescent="0.3">
      <c r="A59" s="3" t="s">
        <v>184</v>
      </c>
      <c r="B59" s="5">
        <v>3.3658E-2</v>
      </c>
      <c r="C59" s="5">
        <v>0.209342</v>
      </c>
      <c r="D59" s="5">
        <v>0.19662760025480372</v>
      </c>
      <c r="E59" s="5">
        <v>0.24299999999999999</v>
      </c>
      <c r="F59" s="8">
        <v>0.23028104780065101</v>
      </c>
      <c r="G59" s="9">
        <f t="shared" si="0"/>
        <v>-5.2341367075510292E-2</v>
      </c>
      <c r="H59" s="31">
        <v>1586328.1718914993</v>
      </c>
      <c r="I59" s="31">
        <v>1843410.152964405</v>
      </c>
      <c r="J59" s="31">
        <v>45301.105021752534</v>
      </c>
      <c r="K59" s="31">
        <v>52642.648865040253</v>
      </c>
      <c r="L59" s="34">
        <f t="shared" si="1"/>
        <v>1896052.8018294452</v>
      </c>
      <c r="M59" s="34">
        <v>140387.18072277168</v>
      </c>
      <c r="N59" s="31">
        <v>163138.47214970016</v>
      </c>
      <c r="O59" s="36">
        <f t="shared" si="2"/>
        <v>2059191.2739791453</v>
      </c>
    </row>
    <row r="60" spans="1:15" ht="16.5" x14ac:dyDescent="0.3">
      <c r="A60" s="3" t="s">
        <v>145</v>
      </c>
      <c r="B60" s="5">
        <v>3.5585840000000002</v>
      </c>
      <c r="C60" s="5">
        <v>0.44141599999999981</v>
      </c>
      <c r="D60" s="5">
        <v>0.38349664926163479</v>
      </c>
      <c r="E60" s="5">
        <v>4</v>
      </c>
      <c r="F60" s="8">
        <v>3.9422114934161194</v>
      </c>
      <c r="G60" s="9">
        <f t="shared" si="0"/>
        <v>-1.4447126645970143E-2</v>
      </c>
      <c r="H60" s="31">
        <v>7207475.4719370008</v>
      </c>
      <c r="I60" s="31">
        <v>8375526.3870579069</v>
      </c>
      <c r="J60" s="31">
        <v>205825.38284408487</v>
      </c>
      <c r="K60" s="31">
        <v>239181.65685739528</v>
      </c>
      <c r="L60" s="34">
        <f t="shared" si="1"/>
        <v>8614708.0439153016</v>
      </c>
      <c r="M60" s="34">
        <v>637848.57355667651</v>
      </c>
      <c r="N60" s="31">
        <v>741218.97182612936</v>
      </c>
      <c r="O60" s="36">
        <f t="shared" si="2"/>
        <v>9355927.0157414302</v>
      </c>
    </row>
    <row r="61" spans="1:15" ht="16.5" x14ac:dyDescent="0.3">
      <c r="A61" s="3" t="s">
        <v>175</v>
      </c>
      <c r="B61" s="5">
        <v>3.2994999999999997E-2</v>
      </c>
      <c r="C61" s="5">
        <v>0.16700500000000001</v>
      </c>
      <c r="D61" s="5">
        <v>0.16188916047868848</v>
      </c>
      <c r="E61" s="5">
        <v>0.2</v>
      </c>
      <c r="F61" s="8">
        <v>0.19488062365666819</v>
      </c>
      <c r="G61" s="9">
        <f t="shared" si="0"/>
        <v>-2.5596881716659081E-2</v>
      </c>
      <c r="H61" s="31">
        <v>638496.85010670498</v>
      </c>
      <c r="I61" s="31">
        <v>741972.30874305894</v>
      </c>
      <c r="J61" s="31">
        <v>18233.687943808734</v>
      </c>
      <c r="K61" s="31">
        <v>21188.658234268987</v>
      </c>
      <c r="L61" s="34">
        <f t="shared" si="1"/>
        <v>763160.96697732795</v>
      </c>
      <c r="M61" s="34">
        <v>56505.819082800299</v>
      </c>
      <c r="N61" s="31">
        <v>65663.210453232998</v>
      </c>
      <c r="O61" s="36">
        <f t="shared" si="2"/>
        <v>828824.17743056093</v>
      </c>
    </row>
    <row r="62" spans="1:15" ht="16.5" x14ac:dyDescent="0.3">
      <c r="A62" s="3" t="s">
        <v>167</v>
      </c>
      <c r="B62" s="5">
        <v>0.58229600000000004</v>
      </c>
      <c r="C62" s="5">
        <v>0.209704</v>
      </c>
      <c r="D62" s="5">
        <v>0.20291355970753561</v>
      </c>
      <c r="E62" s="5">
        <v>0.79200000000000004</v>
      </c>
      <c r="F62" s="8">
        <v>0.78522676507245526</v>
      </c>
      <c r="G62" s="9">
        <f t="shared" si="0"/>
        <v>-8.5520643024554754E-3</v>
      </c>
      <c r="H62" s="31">
        <v>844768.75233116746</v>
      </c>
      <c r="I62" s="31">
        <v>981672.84837254928</v>
      </c>
      <c r="J62" s="31">
        <v>24124.237750135828</v>
      </c>
      <c r="K62" s="31">
        <v>28033.83662291112</v>
      </c>
      <c r="L62" s="34">
        <f t="shared" si="1"/>
        <v>1009706.6849954604</v>
      </c>
      <c r="M62" s="34">
        <v>74760.510217161849</v>
      </c>
      <c r="N62" s="31">
        <v>86876.275676796984</v>
      </c>
      <c r="O62" s="36">
        <f t="shared" si="2"/>
        <v>1096582.9606722575</v>
      </c>
    </row>
    <row r="63" spans="1:15" ht="16.5" x14ac:dyDescent="0.3">
      <c r="A63" s="3" t="s">
        <v>124</v>
      </c>
      <c r="B63" s="5">
        <v>1.4688E-2</v>
      </c>
      <c r="C63" s="5">
        <v>0.182312</v>
      </c>
      <c r="D63" s="5">
        <v>0.17093737279882315</v>
      </c>
      <c r="E63" s="5">
        <v>0.19700000000000001</v>
      </c>
      <c r="F63" s="8">
        <v>0.18562083222114095</v>
      </c>
      <c r="G63" s="9">
        <f t="shared" si="0"/>
        <v>-5.7762272989132279E-2</v>
      </c>
      <c r="H63" s="31">
        <v>1419228.1044352092</v>
      </c>
      <c r="I63" s="31">
        <v>1649229.6760819515</v>
      </c>
      <c r="J63" s="31">
        <v>40529.19348471344</v>
      </c>
      <c r="K63" s="31">
        <v>47097.396418355776</v>
      </c>
      <c r="L63" s="34">
        <f t="shared" si="1"/>
        <v>1696327.0725003073</v>
      </c>
      <c r="M63" s="34">
        <v>125599.12628079485</v>
      </c>
      <c r="N63" s="31">
        <v>145953.85033943137</v>
      </c>
      <c r="O63" s="36">
        <f t="shared" si="2"/>
        <v>1842280.9228397387</v>
      </c>
    </row>
    <row r="64" spans="1:15" ht="16.5" x14ac:dyDescent="0.3">
      <c r="A64" s="3" t="s">
        <v>176</v>
      </c>
      <c r="B64" s="5">
        <v>0.65347900000000003</v>
      </c>
      <c r="C64" s="5">
        <v>0.12652099999999999</v>
      </c>
      <c r="D64" s="5">
        <v>0.12243868268637667</v>
      </c>
      <c r="E64" s="5">
        <v>0.78</v>
      </c>
      <c r="F64" s="8">
        <v>0.77594014973150438</v>
      </c>
      <c r="G64" s="9">
        <f t="shared" si="0"/>
        <v>-5.2049362416610734E-3</v>
      </c>
      <c r="H64" s="31">
        <v>506351.05420912802</v>
      </c>
      <c r="I64" s="31">
        <v>588410.82875074819</v>
      </c>
      <c r="J64" s="31">
        <v>14459.972842348274</v>
      </c>
      <c r="K64" s="31">
        <v>16803.370967932071</v>
      </c>
      <c r="L64" s="34">
        <f t="shared" si="1"/>
        <v>605214.19971868023</v>
      </c>
      <c r="M64" s="34">
        <v>44811.154599659145</v>
      </c>
      <c r="N64" s="31">
        <v>52073.29657177598</v>
      </c>
      <c r="O64" s="36">
        <f t="shared" si="2"/>
        <v>657287.49629045627</v>
      </c>
    </row>
    <row r="65" spans="1:15" ht="16.5" x14ac:dyDescent="0.3">
      <c r="A65" s="3" t="s">
        <v>174</v>
      </c>
      <c r="B65" s="5">
        <v>1.1559E-2</v>
      </c>
      <c r="C65" s="5">
        <v>0.19344099999999997</v>
      </c>
      <c r="D65" s="5">
        <v>0.18909273857916659</v>
      </c>
      <c r="E65" s="5">
        <v>0.20499999999999999</v>
      </c>
      <c r="F65" s="8">
        <v>0.20064652817550432</v>
      </c>
      <c r="G65" s="9">
        <f t="shared" si="0"/>
        <v>-2.1236447924369073E-2</v>
      </c>
      <c r="H65" s="31">
        <v>542972.00685185567</v>
      </c>
      <c r="I65" s="31">
        <v>630966.6107818638</v>
      </c>
      <c r="J65" s="31">
        <v>15505.76503784745</v>
      </c>
      <c r="K65" s="31">
        <v>18018.645326185084</v>
      </c>
      <c r="L65" s="34">
        <f t="shared" si="1"/>
        <v>648985.25610804884</v>
      </c>
      <c r="M65" s="34">
        <v>48052.042826944031</v>
      </c>
      <c r="N65" s="31">
        <v>55839.40649068146</v>
      </c>
      <c r="O65" s="36">
        <f t="shared" si="2"/>
        <v>704824.6625987303</v>
      </c>
    </row>
    <row r="66" spans="1:15" ht="16.5" x14ac:dyDescent="0.3">
      <c r="A66" s="3" t="s">
        <v>113</v>
      </c>
      <c r="B66" s="5">
        <v>0.24652399999999999</v>
      </c>
      <c r="C66" s="5">
        <v>0.19847600000000001</v>
      </c>
      <c r="D66" s="5">
        <v>0.15802692828013418</v>
      </c>
      <c r="E66" s="5">
        <v>0.44500000000000001</v>
      </c>
      <c r="F66" s="8">
        <v>0.4045560488267399</v>
      </c>
      <c r="G66" s="9">
        <f t="shared" si="0"/>
        <v>-9.0885283535415917E-2</v>
      </c>
      <c r="H66" s="31">
        <v>5044234.629015319</v>
      </c>
      <c r="I66" s="31">
        <v>5861708.5000602752</v>
      </c>
      <c r="J66" s="31">
        <v>144049.26214663079</v>
      </c>
      <c r="K66" s="31">
        <v>167394.03426940634</v>
      </c>
      <c r="L66" s="34">
        <f t="shared" si="1"/>
        <v>6029102.5343296817</v>
      </c>
      <c r="M66" s="34">
        <v>446405.66247226205</v>
      </c>
      <c r="N66" s="31">
        <v>518750.62494852667</v>
      </c>
      <c r="O66" s="36">
        <f t="shared" si="2"/>
        <v>6547853.1592782084</v>
      </c>
    </row>
    <row r="67" spans="1:15" ht="16.5" x14ac:dyDescent="0.3">
      <c r="A67" s="3" t="s">
        <v>135</v>
      </c>
      <c r="B67" s="5">
        <v>0.55478099999999997</v>
      </c>
      <c r="C67" s="5">
        <v>0.27421899999999999</v>
      </c>
      <c r="D67" s="5">
        <v>0.26702083311562075</v>
      </c>
      <c r="E67" s="5">
        <v>0.82899999999999996</v>
      </c>
      <c r="F67" s="8">
        <v>0.82181601461831244</v>
      </c>
      <c r="G67" s="9">
        <f t="shared" si="0"/>
        <v>-8.6658448512515474E-3</v>
      </c>
      <c r="H67" s="31">
        <v>895998.20950743556</v>
      </c>
      <c r="I67" s="31">
        <v>1041204.6042619902</v>
      </c>
      <c r="J67" s="31">
        <v>25587.208061621059</v>
      </c>
      <c r="K67" s="31">
        <v>29733.897413271861</v>
      </c>
      <c r="L67" s="34">
        <f t="shared" si="1"/>
        <v>1070938.5016752621</v>
      </c>
      <c r="M67" s="34">
        <v>79294.224734984338</v>
      </c>
      <c r="N67" s="31">
        <v>92144.728649444398</v>
      </c>
      <c r="O67" s="36">
        <f t="shared" si="2"/>
        <v>1163083.2303247065</v>
      </c>
    </row>
    <row r="68" spans="1:15" ht="16.5" x14ac:dyDescent="0.3">
      <c r="A68" s="3" t="s">
        <v>168</v>
      </c>
      <c r="B68" s="5">
        <v>1.6919219999999999</v>
      </c>
      <c r="C68" s="5">
        <v>0.31707799999999997</v>
      </c>
      <c r="D68" s="5">
        <v>0.29459459600642574</v>
      </c>
      <c r="E68" s="5">
        <v>2.0089999999999999</v>
      </c>
      <c r="F68" s="8">
        <v>1.986575437755729</v>
      </c>
      <c r="G68" s="9">
        <f t="shared" si="0"/>
        <v>-1.1162051888636615E-2</v>
      </c>
      <c r="H68" s="31">
        <v>2796827.4644700885</v>
      </c>
      <c r="I68" s="31">
        <v>3250084.2104735007</v>
      </c>
      <c r="J68" s="31">
        <v>79869.586218473502</v>
      </c>
      <c r="K68" s="31">
        <v>92813.333808882438</v>
      </c>
      <c r="L68" s="34">
        <f t="shared" si="1"/>
        <v>3342897.5442823833</v>
      </c>
      <c r="M68" s="34">
        <v>247514.18380019069</v>
      </c>
      <c r="N68" s="31">
        <v>287626.58793099783</v>
      </c>
      <c r="O68" s="36">
        <f t="shared" si="2"/>
        <v>3630524.1322133811</v>
      </c>
    </row>
    <row r="69" spans="1:15" ht="16.5" x14ac:dyDescent="0.3">
      <c r="A69" s="3" t="s">
        <v>157</v>
      </c>
      <c r="B69" s="5">
        <v>6.7659999999999998E-2</v>
      </c>
      <c r="C69" s="5">
        <v>0.22633999999999999</v>
      </c>
      <c r="D69" s="5">
        <v>0.20943556716830242</v>
      </c>
      <c r="E69" s="5">
        <v>0.29399999999999998</v>
      </c>
      <c r="F69" s="8">
        <v>0.2770919906095477</v>
      </c>
      <c r="G69" s="9">
        <f t="shared" si="0"/>
        <v>-5.7510236021946493E-2</v>
      </c>
      <c r="H69" s="31">
        <v>2108794.1212683618</v>
      </c>
      <c r="I69" s="31">
        <v>2450547.4734288682</v>
      </c>
      <c r="J69" s="31">
        <v>60221.274292143527</v>
      </c>
      <c r="K69" s="31">
        <v>69980.796169195601</v>
      </c>
      <c r="L69" s="34">
        <f t="shared" si="1"/>
        <v>2520528.269598064</v>
      </c>
      <c r="M69" s="34">
        <v>186624.47446584795</v>
      </c>
      <c r="N69" s="31">
        <v>216869.02944665155</v>
      </c>
      <c r="O69" s="36">
        <f t="shared" si="2"/>
        <v>2737397.2990447157</v>
      </c>
    </row>
    <row r="70" spans="1:15" ht="16.5" x14ac:dyDescent="0.3">
      <c r="A70" s="3" t="s">
        <v>169</v>
      </c>
      <c r="B70" s="5">
        <v>1.4907E-2</v>
      </c>
      <c r="C70" s="5">
        <v>0.37509300000000001</v>
      </c>
      <c r="D70" s="5">
        <v>0.36811154155258485</v>
      </c>
      <c r="E70" s="5">
        <v>0.39</v>
      </c>
      <c r="F70" s="8">
        <v>0.38300809451019041</v>
      </c>
      <c r="G70" s="9">
        <f t="shared" ref="G70:G98" si="3">(F70/E70)-1</f>
        <v>-1.7927962794383578E-2</v>
      </c>
      <c r="H70" s="31">
        <v>872041.69650511444</v>
      </c>
      <c r="I70" s="31">
        <v>1013365.6740326636</v>
      </c>
      <c r="J70" s="31">
        <v>24903.076914798468</v>
      </c>
      <c r="K70" s="31">
        <v>28938.895266579733</v>
      </c>
      <c r="L70" s="34">
        <f t="shared" si="1"/>
        <v>1042304.5692992433</v>
      </c>
      <c r="M70" s="34">
        <v>77174.116563208401</v>
      </c>
      <c r="N70" s="31">
        <v>89681.033558803421</v>
      </c>
      <c r="O70" s="36">
        <f t="shared" si="2"/>
        <v>1131985.6028580468</v>
      </c>
    </row>
    <row r="71" spans="1:15" ht="16.5" x14ac:dyDescent="0.3">
      <c r="A71" s="3" t="s">
        <v>170</v>
      </c>
      <c r="B71" s="5">
        <v>7.3000000000000001E-3</v>
      </c>
      <c r="C71" s="5">
        <v>0.22070000000000001</v>
      </c>
      <c r="D71" s="5">
        <v>0.21667566444401296</v>
      </c>
      <c r="E71" s="5">
        <v>0.22800000000000001</v>
      </c>
      <c r="F71" s="8">
        <v>0.22396945618576011</v>
      </c>
      <c r="G71" s="9">
        <f t="shared" si="3"/>
        <v>-1.7677823746666155E-2</v>
      </c>
      <c r="H71" s="31">
        <v>502695.90610608459</v>
      </c>
      <c r="I71" s="31">
        <v>584163.32357298618</v>
      </c>
      <c r="J71" s="31">
        <v>14355.592014332884</v>
      </c>
      <c r="K71" s="31">
        <v>16682.074075178178</v>
      </c>
      <c r="L71" s="34">
        <f t="shared" ref="L71:L98" si="4">SUM(I71,K71)</f>
        <v>600845.3976481643</v>
      </c>
      <c r="M71" s="34">
        <v>44487.680588162038</v>
      </c>
      <c r="N71" s="31">
        <v>51697.40002805963</v>
      </c>
      <c r="O71" s="36">
        <f t="shared" ref="O71:O98" si="5">L71+N71</f>
        <v>652542.79767622391</v>
      </c>
    </row>
    <row r="72" spans="1:15" ht="16.5" x14ac:dyDescent="0.3">
      <c r="A72" s="3" t="s">
        <v>162</v>
      </c>
      <c r="B72" s="5">
        <v>0.45975700000000003</v>
      </c>
      <c r="C72" s="5">
        <v>0.20824300000000001</v>
      </c>
      <c r="D72" s="5">
        <v>0.18049052810889085</v>
      </c>
      <c r="E72" s="5">
        <v>0.66800000000000004</v>
      </c>
      <c r="F72" s="8">
        <v>0.6402605044086882</v>
      </c>
      <c r="G72" s="9">
        <f t="shared" si="3"/>
        <v>-4.1526191004957802E-2</v>
      </c>
      <c r="H72" s="31">
        <v>3459714.4985583127</v>
      </c>
      <c r="I72" s="31">
        <v>4020399.4015916432</v>
      </c>
      <c r="J72" s="31">
        <v>98799.789741860703</v>
      </c>
      <c r="K72" s="31">
        <v>114811.38565655607</v>
      </c>
      <c r="L72" s="34">
        <f t="shared" si="4"/>
        <v>4135210.7872481993</v>
      </c>
      <c r="M72" s="34">
        <v>306178.490153878</v>
      </c>
      <c r="N72" s="31">
        <v>355798.09233040287</v>
      </c>
      <c r="O72" s="36">
        <f t="shared" si="5"/>
        <v>4491008.8795786025</v>
      </c>
    </row>
    <row r="73" spans="1:15" ht="16.5" x14ac:dyDescent="0.3">
      <c r="A73" s="3" t="s">
        <v>99</v>
      </c>
      <c r="B73" s="5">
        <v>22.652242999999999</v>
      </c>
      <c r="C73" s="5">
        <v>4.3757000000002932E-2</v>
      </c>
      <c r="D73" s="5">
        <v>2.7993259494572711</v>
      </c>
      <c r="E73" s="5">
        <v>22.696000000000002</v>
      </c>
      <c r="F73" s="8">
        <v>25.452391095643826</v>
      </c>
      <c r="G73" s="9">
        <f t="shared" si="3"/>
        <v>0.1214483210981594</v>
      </c>
      <c r="H73" s="31">
        <v>-343781530.0535903</v>
      </c>
      <c r="I73" s="31">
        <v>-399495119.69315994</v>
      </c>
      <c r="J73" s="31">
        <v>-9817440.9768735319</v>
      </c>
      <c r="K73" s="31">
        <v>-11408465.595941823</v>
      </c>
      <c r="L73" s="34">
        <f t="shared" si="4"/>
        <v>-410903585.28910178</v>
      </c>
      <c r="M73" s="34">
        <v>-30424045.064545095</v>
      </c>
      <c r="N73" s="31">
        <v>-35354597.213863909</v>
      </c>
      <c r="O73" s="36">
        <f t="shared" si="5"/>
        <v>-446258182.50296569</v>
      </c>
    </row>
    <row r="74" spans="1:15" ht="16.5" x14ac:dyDescent="0.3">
      <c r="A74" s="3" t="s">
        <v>151</v>
      </c>
      <c r="B74" s="5">
        <v>7.8549999999999991E-3</v>
      </c>
      <c r="C74" s="5">
        <v>0.32114500000000001</v>
      </c>
      <c r="D74" s="5">
        <v>0.21516532985143277</v>
      </c>
      <c r="E74" s="5">
        <v>0.32900000000000001</v>
      </c>
      <c r="F74" s="8">
        <v>0.22301418910410573</v>
      </c>
      <c r="G74" s="9">
        <f t="shared" si="3"/>
        <v>-0.32214532187201905</v>
      </c>
      <c r="H74" s="31">
        <v>13218720.772732168</v>
      </c>
      <c r="I74" s="31">
        <v>15360960.306593256</v>
      </c>
      <c r="J74" s="31">
        <v>377489.77077343385</v>
      </c>
      <c r="K74" s="31">
        <v>438666.15270043217</v>
      </c>
      <c r="L74" s="34">
        <f t="shared" si="4"/>
        <v>15799626.459293688</v>
      </c>
      <c r="M74" s="34">
        <v>1169832.9355348153</v>
      </c>
      <c r="N74" s="31">
        <v>1359417.2686637065</v>
      </c>
      <c r="O74" s="36">
        <f t="shared" si="5"/>
        <v>17159043.727957394</v>
      </c>
    </row>
    <row r="75" spans="1:15" ht="16.5" x14ac:dyDescent="0.3">
      <c r="A75" s="3" t="s">
        <v>137</v>
      </c>
      <c r="B75" s="5">
        <v>6.5056000000000003E-2</v>
      </c>
      <c r="C75" s="5">
        <v>0.248944</v>
      </c>
      <c r="D75" s="5">
        <v>0.26980418182581217</v>
      </c>
      <c r="E75" s="5">
        <v>0.314</v>
      </c>
      <c r="F75" s="8">
        <v>0.33485469004445118</v>
      </c>
      <c r="G75" s="9">
        <f t="shared" si="3"/>
        <v>6.6416210332647108E-2</v>
      </c>
      <c r="H75" s="31">
        <v>-2601030.4791672528</v>
      </c>
      <c r="I75" s="31">
        <v>-3022556.1636150116</v>
      </c>
      <c r="J75" s="31">
        <v>-74278.170803105691</v>
      </c>
      <c r="K75" s="31">
        <v>-86315.767839389155</v>
      </c>
      <c r="L75" s="34">
        <f t="shared" si="4"/>
        <v>-3108871.9314544005</v>
      </c>
      <c r="M75" s="34">
        <v>-230186.5039116675</v>
      </c>
      <c r="N75" s="31">
        <v>-267490.76635270874</v>
      </c>
      <c r="O75" s="36">
        <f t="shared" si="5"/>
        <v>-3376362.6978071094</v>
      </c>
    </row>
    <row r="76" spans="1:15" ht="16.5" x14ac:dyDescent="0.3">
      <c r="A76" s="3" t="s">
        <v>146</v>
      </c>
      <c r="B76" s="5">
        <v>2.3980000000000001E-2</v>
      </c>
      <c r="C76" s="5">
        <v>0.28001999999999999</v>
      </c>
      <c r="D76" s="5">
        <v>0.31368315262329866</v>
      </c>
      <c r="E76" s="5">
        <v>0.30399999999999999</v>
      </c>
      <c r="F76" s="8">
        <v>0.33765470136708953</v>
      </c>
      <c r="G76" s="9">
        <f t="shared" si="3"/>
        <v>0.110706254497005</v>
      </c>
      <c r="H76" s="31">
        <v>-4197468.4752681181</v>
      </c>
      <c r="I76" s="31">
        <v>-4877714.549336331</v>
      </c>
      <c r="J76" s="31">
        <v>-119867.98418695806</v>
      </c>
      <c r="K76" s="31">
        <v>-139293.91344171925</v>
      </c>
      <c r="L76" s="34">
        <f t="shared" si="4"/>
        <v>-5017008.4627780505</v>
      </c>
      <c r="M76" s="34">
        <v>-371468.38583404291</v>
      </c>
      <c r="N76" s="31">
        <v>-431668.93590200332</v>
      </c>
      <c r="O76" s="36">
        <f t="shared" si="5"/>
        <v>-5448677.3986800537</v>
      </c>
    </row>
    <row r="77" spans="1:15" ht="16.5" x14ac:dyDescent="0.3">
      <c r="A77" s="3" t="s">
        <v>125</v>
      </c>
      <c r="B77" s="5">
        <v>0.13146099999999999</v>
      </c>
      <c r="C77" s="5">
        <v>0.28253899999999998</v>
      </c>
      <c r="D77" s="5">
        <v>0.22359977385995145</v>
      </c>
      <c r="E77" s="5">
        <v>0.41399999999999998</v>
      </c>
      <c r="F77" s="8">
        <v>0.35505932451708166</v>
      </c>
      <c r="G77" s="9">
        <f t="shared" si="3"/>
        <v>-0.1423687813597061</v>
      </c>
      <c r="H77" s="31">
        <v>7351175.8298496827</v>
      </c>
      <c r="I77" s="31">
        <v>8542514.9733130448</v>
      </c>
      <c r="J77" s="31">
        <v>209929.06398699898</v>
      </c>
      <c r="K77" s="31">
        <v>243950.38480248142</v>
      </c>
      <c r="L77" s="34">
        <f t="shared" si="4"/>
        <v>8786465.3581155259</v>
      </c>
      <c r="M77" s="34">
        <v>650565.79592823843</v>
      </c>
      <c r="N77" s="31">
        <v>755997.16038297163</v>
      </c>
      <c r="O77" s="36">
        <f t="shared" si="5"/>
        <v>9542462.5184984971</v>
      </c>
    </row>
    <row r="78" spans="1:15" ht="16.5" x14ac:dyDescent="0.3">
      <c r="A78" s="3" t="s">
        <v>133</v>
      </c>
      <c r="B78" s="5">
        <v>0.99401700000000004</v>
      </c>
      <c r="C78" s="5">
        <v>0.8109829999999999</v>
      </c>
      <c r="D78" s="5">
        <v>0.26863629847050113</v>
      </c>
      <c r="E78" s="5">
        <v>1.8049999999999999</v>
      </c>
      <c r="F78" s="8">
        <v>1.2626850016520379</v>
      </c>
      <c r="G78" s="9">
        <f t="shared" si="3"/>
        <v>-0.30045152263044994</v>
      </c>
      <c r="H78" s="31">
        <v>67638398.701010674</v>
      </c>
      <c r="I78" s="31">
        <v>78599947.416319132</v>
      </c>
      <c r="J78" s="31">
        <v>1931563.8827772345</v>
      </c>
      <c r="K78" s="31">
        <v>2244595.1195364902</v>
      </c>
      <c r="L78" s="34">
        <f t="shared" si="4"/>
        <v>80844542.535855621</v>
      </c>
      <c r="M78" s="34">
        <v>5985876.2332357783</v>
      </c>
      <c r="N78" s="31">
        <v>6955953.5146992831</v>
      </c>
      <c r="O78" s="36">
        <f t="shared" si="5"/>
        <v>87800496.050554901</v>
      </c>
    </row>
    <row r="79" spans="1:15" ht="16.5" x14ac:dyDescent="0.3">
      <c r="A79" s="3" t="s">
        <v>109</v>
      </c>
      <c r="B79" s="5">
        <v>0.66295199999999999</v>
      </c>
      <c r="C79" s="5">
        <v>0.200048</v>
      </c>
      <c r="D79" s="5">
        <v>0.52398686729298904</v>
      </c>
      <c r="E79" s="5">
        <v>0.86299999999999999</v>
      </c>
      <c r="F79" s="8">
        <v>1.1869496668277359</v>
      </c>
      <c r="G79" s="9">
        <f t="shared" si="3"/>
        <v>0.37537620721637999</v>
      </c>
      <c r="H79" s="31">
        <v>-40403523.396369472</v>
      </c>
      <c r="I79" s="31">
        <v>-46951360.105767965</v>
      </c>
      <c r="J79" s="31">
        <v>-1153811.8587690066</v>
      </c>
      <c r="K79" s="31">
        <v>-1340799.7996589805</v>
      </c>
      <c r="L79" s="34">
        <f t="shared" si="4"/>
        <v>-48292159.905426949</v>
      </c>
      <c r="M79" s="34">
        <v>-3575638.9134283289</v>
      </c>
      <c r="N79" s="31">
        <v>-4155110.6468020459</v>
      </c>
      <c r="O79" s="36">
        <f t="shared" si="5"/>
        <v>-52447270.552228995</v>
      </c>
    </row>
    <row r="80" spans="1:15" ht="16.5" x14ac:dyDescent="0.3">
      <c r="A80" s="3" t="s">
        <v>134</v>
      </c>
      <c r="B80" s="5">
        <v>0.448106</v>
      </c>
      <c r="C80" s="5">
        <v>0.39889399999999997</v>
      </c>
      <c r="D80" s="5">
        <v>0.19132375377405156</v>
      </c>
      <c r="E80" s="5">
        <v>0.84699999999999998</v>
      </c>
      <c r="F80" s="8">
        <v>0.6394419390184366</v>
      </c>
      <c r="G80" s="9">
        <f t="shared" si="3"/>
        <v>-0.24505083941152705</v>
      </c>
      <c r="H80" s="31">
        <v>25886975.143682063</v>
      </c>
      <c r="I80" s="31">
        <v>30082245.058095485</v>
      </c>
      <c r="J80" s="31">
        <v>739259.7575072567</v>
      </c>
      <c r="K80" s="31">
        <v>859064.95693256229</v>
      </c>
      <c r="L80" s="34">
        <f t="shared" si="4"/>
        <v>30941310.015028048</v>
      </c>
      <c r="M80" s="34">
        <v>2290950.5878147939</v>
      </c>
      <c r="N80" s="31">
        <v>2662224.4049804443</v>
      </c>
      <c r="O80" s="36">
        <f t="shared" si="5"/>
        <v>33603534.420008495</v>
      </c>
    </row>
    <row r="81" spans="1:15" ht="16.5" x14ac:dyDescent="0.3">
      <c r="A81" s="3" t="s">
        <v>110</v>
      </c>
      <c r="B81" s="5">
        <v>7.0070000000000002E-3</v>
      </c>
      <c r="C81" s="5">
        <v>0.18899299999999999</v>
      </c>
      <c r="D81" s="5">
        <v>0.26643533335266911</v>
      </c>
      <c r="E81" s="5">
        <v>0.19600000000000001</v>
      </c>
      <c r="F81" s="8">
        <v>0.27343462058388018</v>
      </c>
      <c r="G81" s="9">
        <f t="shared" si="3"/>
        <v>0.39507459481571527</v>
      </c>
      <c r="H81" s="31">
        <v>-9657770.4033061564</v>
      </c>
      <c r="I81" s="31">
        <v>-11222918.644397246</v>
      </c>
      <c r="J81" s="31">
        <v>-275798.967116919</v>
      </c>
      <c r="K81" s="31">
        <v>-320495.23242987489</v>
      </c>
      <c r="L81" s="34">
        <f t="shared" si="4"/>
        <v>-11543413.876827121</v>
      </c>
      <c r="M81" s="34">
        <v>-854695.25348675065</v>
      </c>
      <c r="N81" s="31">
        <v>-993208.04855234316</v>
      </c>
      <c r="O81" s="36">
        <f t="shared" si="5"/>
        <v>-12536621.925379464</v>
      </c>
    </row>
    <row r="82" spans="1:15" ht="16.5" x14ac:dyDescent="0.3">
      <c r="A82" s="3" t="s">
        <v>129</v>
      </c>
      <c r="B82" s="5">
        <v>2.4666E-2</v>
      </c>
      <c r="C82" s="5">
        <v>0.221334</v>
      </c>
      <c r="D82" s="5">
        <v>0.18284533252077284</v>
      </c>
      <c r="E82" s="5">
        <v>0.246</v>
      </c>
      <c r="F82" s="8">
        <v>0.20750683384026439</v>
      </c>
      <c r="G82" s="9">
        <f t="shared" si="3"/>
        <v>-0.15647628520217727</v>
      </c>
      <c r="H82" s="31">
        <v>4800929.5850340948</v>
      </c>
      <c r="I82" s="31">
        <v>5578973.1894923197</v>
      </c>
      <c r="J82" s="31">
        <v>137101.14917415986</v>
      </c>
      <c r="K82" s="31">
        <v>159319.90293621292</v>
      </c>
      <c r="L82" s="34">
        <f t="shared" si="4"/>
        <v>5738293.0924285324</v>
      </c>
      <c r="M82" s="34">
        <v>424873.60511780856</v>
      </c>
      <c r="N82" s="31">
        <v>493729.06015208032</v>
      </c>
      <c r="O82" s="36">
        <f t="shared" si="5"/>
        <v>6232022.1525806123</v>
      </c>
    </row>
    <row r="83" spans="1:15" ht="16.5" x14ac:dyDescent="0.3">
      <c r="A83" s="3" t="s">
        <v>158</v>
      </c>
      <c r="B83" s="5">
        <v>0.13281799999999999</v>
      </c>
      <c r="C83" s="5">
        <v>0.235182</v>
      </c>
      <c r="D83" s="5">
        <v>0.21132314767172805</v>
      </c>
      <c r="E83" s="5">
        <v>0.36799999999999999</v>
      </c>
      <c r="F83" s="8">
        <v>0.34414012090981516</v>
      </c>
      <c r="G83" s="9">
        <f t="shared" si="3"/>
        <v>-6.4836627962458815E-2</v>
      </c>
      <c r="H83" s="31">
        <v>2975842.4896527529</v>
      </c>
      <c r="I83" s="31">
        <v>3458110.595431047</v>
      </c>
      <c r="J83" s="31">
        <v>84981.755692587933</v>
      </c>
      <c r="K83" s="31">
        <v>98753.986745166432</v>
      </c>
      <c r="L83" s="34">
        <f t="shared" si="4"/>
        <v>3556864.5821762136</v>
      </c>
      <c r="M83" s="34">
        <v>263356.69050070876</v>
      </c>
      <c r="N83" s="31">
        <v>306036.54762131791</v>
      </c>
      <c r="O83" s="36">
        <f t="shared" si="5"/>
        <v>3862901.1297975313</v>
      </c>
    </row>
    <row r="84" spans="1:15" ht="16.5" x14ac:dyDescent="0.3">
      <c r="A84" s="3" t="s">
        <v>147</v>
      </c>
      <c r="B84" s="5">
        <v>7.4549999999999998E-3</v>
      </c>
      <c r="C84" s="5">
        <v>0.24454500000000001</v>
      </c>
      <c r="D84" s="5">
        <v>0.23944763229601526</v>
      </c>
      <c r="E84" s="5">
        <v>0.252</v>
      </c>
      <c r="F84" s="8">
        <v>0.24689574707897483</v>
      </c>
      <c r="G84" s="9">
        <f t="shared" si="3"/>
        <v>-2.0254971908830077E-2</v>
      </c>
      <c r="H84" s="31">
        <v>636610.63255636394</v>
      </c>
      <c r="I84" s="31">
        <v>739780.40882940346</v>
      </c>
      <c r="J84" s="31">
        <v>18179.822835153434</v>
      </c>
      <c r="K84" s="31">
        <v>21126.063690501091</v>
      </c>
      <c r="L84" s="34">
        <f t="shared" si="4"/>
        <v>760906.47251990461</v>
      </c>
      <c r="M84" s="34">
        <v>56338.892233227845</v>
      </c>
      <c r="N84" s="31">
        <v>65469.231266103452</v>
      </c>
      <c r="O84" s="36">
        <f t="shared" si="5"/>
        <v>826375.70378600806</v>
      </c>
    </row>
    <row r="85" spans="1:15" ht="16.5" x14ac:dyDescent="0.3">
      <c r="A85" s="3" t="s">
        <v>181</v>
      </c>
      <c r="B85" s="5">
        <v>6.9973999999999995E-2</v>
      </c>
      <c r="C85" s="5">
        <v>0.26302600000000004</v>
      </c>
      <c r="D85" s="5">
        <v>0.25337993429615574</v>
      </c>
      <c r="E85" s="5">
        <v>0.33300000000000002</v>
      </c>
      <c r="F85" s="8">
        <v>0.32334913197008969</v>
      </c>
      <c r="G85" s="9">
        <f t="shared" si="3"/>
        <v>-2.8981585675406429E-2</v>
      </c>
      <c r="H85" s="31">
        <v>1203671.7804346532</v>
      </c>
      <c r="I85" s="31">
        <v>1398740.0716992032</v>
      </c>
      <c r="J85" s="31">
        <v>34373.506506016711</v>
      </c>
      <c r="K85" s="31">
        <v>39944.112453493763</v>
      </c>
      <c r="L85" s="34">
        <f t="shared" si="4"/>
        <v>1438684.184152697</v>
      </c>
      <c r="M85" s="34">
        <v>106522.78057275712</v>
      </c>
      <c r="N85" s="31">
        <v>123785.97235380299</v>
      </c>
      <c r="O85" s="36">
        <f t="shared" si="5"/>
        <v>1562470.1565065</v>
      </c>
    </row>
    <row r="86" spans="1:15" ht="16.5" x14ac:dyDescent="0.3">
      <c r="A86" s="3" t="s">
        <v>159</v>
      </c>
      <c r="B86" s="5">
        <v>0.76939299999999999</v>
      </c>
      <c r="C86" s="5">
        <v>0.21260699999999999</v>
      </c>
      <c r="D86" s="5">
        <v>0.18820862774032726</v>
      </c>
      <c r="E86" s="5">
        <v>0.98199999999999998</v>
      </c>
      <c r="F86" s="8">
        <v>0.95762675843257306</v>
      </c>
      <c r="G86" s="9">
        <f t="shared" si="3"/>
        <v>-2.4820001596157715E-2</v>
      </c>
      <c r="H86" s="31">
        <v>3039869.8833623528</v>
      </c>
      <c r="I86" s="31">
        <v>3532514.3346594763</v>
      </c>
      <c r="J86" s="31">
        <v>86810.199351410847</v>
      </c>
      <c r="K86" s="31">
        <v>100878.74987080554</v>
      </c>
      <c r="L86" s="34">
        <f t="shared" si="4"/>
        <v>3633393.0845302818</v>
      </c>
      <c r="M86" s="34">
        <v>269022.99930817261</v>
      </c>
      <c r="N86" s="31">
        <v>312621.14428334136</v>
      </c>
      <c r="O86" s="36">
        <f t="shared" si="5"/>
        <v>3946014.2288136231</v>
      </c>
    </row>
    <row r="87" spans="1:15" ht="16.5" x14ac:dyDescent="0.3">
      <c r="A87" s="3" t="s">
        <v>115</v>
      </c>
      <c r="B87" s="5">
        <v>0.33704499999999998</v>
      </c>
      <c r="C87" s="5">
        <v>0.21495500000000006</v>
      </c>
      <c r="D87" s="5">
        <v>0.19033383230555037</v>
      </c>
      <c r="E87" s="5">
        <v>0.55200000000000005</v>
      </c>
      <c r="F87" s="8">
        <v>0.52738660462987486</v>
      </c>
      <c r="G87" s="9">
        <f t="shared" si="3"/>
        <v>-4.458948436616883E-2</v>
      </c>
      <c r="H87" s="31">
        <v>3069822.2518307641</v>
      </c>
      <c r="I87" s="31">
        <v>3567320.8148811343</v>
      </c>
      <c r="J87" s="31">
        <v>87665.555395438336</v>
      </c>
      <c r="K87" s="31">
        <v>101872.72579829577</v>
      </c>
      <c r="L87" s="34">
        <f t="shared" si="4"/>
        <v>3669193.5406794301</v>
      </c>
      <c r="M87" s="34">
        <v>271673.72986932565</v>
      </c>
      <c r="N87" s="31">
        <v>315701.45497553318</v>
      </c>
      <c r="O87" s="36">
        <f t="shared" si="5"/>
        <v>3984894.9956549634</v>
      </c>
    </row>
    <row r="88" spans="1:15" ht="16.5" x14ac:dyDescent="0.3">
      <c r="A88" s="3" t="s">
        <v>160</v>
      </c>
      <c r="B88" s="5">
        <v>1.2096000000000001E-2</v>
      </c>
      <c r="C88" s="5">
        <v>0.36390400000000001</v>
      </c>
      <c r="D88" s="5">
        <v>0.35323425106991396</v>
      </c>
      <c r="E88" s="5">
        <v>0.376</v>
      </c>
      <c r="F88" s="8">
        <v>0.36532013790173623</v>
      </c>
      <c r="G88" s="9">
        <f t="shared" si="3"/>
        <v>-2.8403888559212165E-2</v>
      </c>
      <c r="H88" s="31">
        <v>1332009.5753846094</v>
      </c>
      <c r="I88" s="31">
        <v>1547876.4221793956</v>
      </c>
      <c r="J88" s="31">
        <v>38038.475728845224</v>
      </c>
      <c r="K88" s="31">
        <v>44203.030371851353</v>
      </c>
      <c r="L88" s="34">
        <f t="shared" si="4"/>
        <v>1592079.4525512469</v>
      </c>
      <c r="M88" s="34">
        <v>117880.44384347741</v>
      </c>
      <c r="N88" s="31">
        <v>136984.27025847431</v>
      </c>
      <c r="O88" s="36">
        <f t="shared" si="5"/>
        <v>1729063.7228097213</v>
      </c>
    </row>
    <row r="89" spans="1:15" ht="16.5" x14ac:dyDescent="0.3">
      <c r="A89" s="3" t="s">
        <v>148</v>
      </c>
      <c r="B89" s="5">
        <v>2.9141E-2</v>
      </c>
      <c r="C89" s="5">
        <v>0.220859</v>
      </c>
      <c r="D89" s="5">
        <v>0.21493286039490525</v>
      </c>
      <c r="E89" s="5">
        <v>0.25</v>
      </c>
      <c r="F89" s="8">
        <v>0.24406857809572086</v>
      </c>
      <c r="G89" s="9">
        <f t="shared" si="3"/>
        <v>-2.3725687617116575E-2</v>
      </c>
      <c r="H89" s="31">
        <v>739776.47833396122</v>
      </c>
      <c r="I89" s="31">
        <v>859665.41806984355</v>
      </c>
      <c r="J89" s="31">
        <v>21125.951446521445</v>
      </c>
      <c r="K89" s="31">
        <v>24549.644945859502</v>
      </c>
      <c r="L89" s="34">
        <f t="shared" si="4"/>
        <v>884215.06301570311</v>
      </c>
      <c r="M89" s="34">
        <v>65468.883424349129</v>
      </c>
      <c r="N89" s="31">
        <v>76078.838254372778</v>
      </c>
      <c r="O89" s="36">
        <f t="shared" si="5"/>
        <v>960293.90127007593</v>
      </c>
    </row>
    <row r="90" spans="1:15" ht="16.5" x14ac:dyDescent="0.3">
      <c r="A90" s="3" t="s">
        <v>116</v>
      </c>
      <c r="B90" s="5">
        <v>2.0452999999999999E-2</v>
      </c>
      <c r="C90" s="5">
        <v>0.197547</v>
      </c>
      <c r="D90" s="5">
        <v>0.18740239705443237</v>
      </c>
      <c r="E90" s="5">
        <v>0.218</v>
      </c>
      <c r="F90" s="8">
        <v>0.20785059313524684</v>
      </c>
      <c r="G90" s="9">
        <f t="shared" si="3"/>
        <v>-4.6556912223638336E-2</v>
      </c>
      <c r="H90" s="31">
        <v>1265850.3456260338</v>
      </c>
      <c r="I90" s="31">
        <v>1470995.3593512403</v>
      </c>
      <c r="J90" s="31">
        <v>36149.152782586403</v>
      </c>
      <c r="K90" s="31">
        <v>42007.52179860996</v>
      </c>
      <c r="L90" s="34">
        <f t="shared" si="4"/>
        <v>1513002.8811498503</v>
      </c>
      <c r="M90" s="34">
        <v>112025.4713925235</v>
      </c>
      <c r="N90" s="31">
        <v>130180.43492814297</v>
      </c>
      <c r="O90" s="36">
        <f t="shared" si="5"/>
        <v>1643183.3160779933</v>
      </c>
    </row>
    <row r="91" spans="1:15" ht="16.5" x14ac:dyDescent="0.3">
      <c r="A91" s="3" t="s">
        <v>149</v>
      </c>
      <c r="B91" s="5">
        <v>0.30368000000000001</v>
      </c>
      <c r="C91" s="5">
        <v>0.36532000000000003</v>
      </c>
      <c r="D91" s="5">
        <v>0.33043896044868487</v>
      </c>
      <c r="E91" s="5">
        <v>0.66900000000000004</v>
      </c>
      <c r="F91" s="8">
        <v>0.6341211949657789</v>
      </c>
      <c r="G91" s="9">
        <f t="shared" si="3"/>
        <v>-5.2135732487625042E-2</v>
      </c>
      <c r="H91" s="31">
        <v>4350140.6531371325</v>
      </c>
      <c r="I91" s="31">
        <v>5055128.9379513608</v>
      </c>
      <c r="J91" s="31">
        <v>124227.87546676677</v>
      </c>
      <c r="K91" s="31">
        <v>144360.37320296597</v>
      </c>
      <c r="L91" s="34">
        <f t="shared" si="4"/>
        <v>5199489.3111543264</v>
      </c>
      <c r="M91" s="34">
        <v>384979.59808231238</v>
      </c>
      <c r="N91" s="31">
        <v>447369.78915459279</v>
      </c>
      <c r="O91" s="36">
        <f t="shared" si="5"/>
        <v>5646859.1003089193</v>
      </c>
    </row>
    <row r="92" spans="1:15" ht="16.5" x14ac:dyDescent="0.3">
      <c r="A92" s="3" t="s">
        <v>150</v>
      </c>
      <c r="B92" s="5">
        <v>6.3850000000000001E-3</v>
      </c>
      <c r="C92" s="5">
        <v>0.25561500000000004</v>
      </c>
      <c r="D92" s="5">
        <v>0.24933957517069866</v>
      </c>
      <c r="E92" s="5">
        <v>0.26200000000000001</v>
      </c>
      <c r="F92" s="8">
        <v>0.25571735039365995</v>
      </c>
      <c r="G92" s="9">
        <f t="shared" si="3"/>
        <v>-2.3979578650152877E-2</v>
      </c>
      <c r="H92" s="31">
        <v>783582.16215093434</v>
      </c>
      <c r="I92" s="31">
        <v>910570.29622596316</v>
      </c>
      <c r="J92" s="31">
        <v>22376.919511204003</v>
      </c>
      <c r="K92" s="31">
        <v>26003.346186454874</v>
      </c>
      <c r="L92" s="34">
        <f t="shared" si="4"/>
        <v>936573.64241241803</v>
      </c>
      <c r="M92" s="34">
        <v>69345.607395887375</v>
      </c>
      <c r="N92" s="31">
        <v>80583.828114606367</v>
      </c>
      <c r="O92" s="36">
        <f t="shared" si="5"/>
        <v>1017157.4705270244</v>
      </c>
    </row>
    <row r="93" spans="1:15" ht="16.5" x14ac:dyDescent="0.3">
      <c r="A93" s="3" t="s">
        <v>182</v>
      </c>
      <c r="B93" s="5">
        <v>0.348022</v>
      </c>
      <c r="C93" s="5">
        <v>0.23397799999999996</v>
      </c>
      <c r="D93" s="5">
        <v>0.20082846645603403</v>
      </c>
      <c r="E93" s="5">
        <v>0.58199999999999996</v>
      </c>
      <c r="F93" s="8">
        <v>0.54885836303889779</v>
      </c>
      <c r="G93" s="9">
        <f t="shared" si="3"/>
        <v>-5.6944393403955629E-2</v>
      </c>
      <c r="H93" s="31">
        <v>4133478.2574847639</v>
      </c>
      <c r="I93" s="31">
        <v>4803354.0108031305</v>
      </c>
      <c r="J93" s="31">
        <v>118040.60216882708</v>
      </c>
      <c r="K93" s="31">
        <v>137170.38400735855</v>
      </c>
      <c r="L93" s="34">
        <f t="shared" si="4"/>
        <v>4940524.3948104894</v>
      </c>
      <c r="M93" s="34">
        <v>365805.36702896655</v>
      </c>
      <c r="N93" s="31">
        <v>425088.1624235505</v>
      </c>
      <c r="O93" s="36">
        <f t="shared" si="5"/>
        <v>5365612.5572340395</v>
      </c>
    </row>
    <row r="94" spans="1:15" ht="16.5" x14ac:dyDescent="0.3">
      <c r="A94" s="3" t="s">
        <v>171</v>
      </c>
      <c r="B94" s="5">
        <v>0.14652000000000001</v>
      </c>
      <c r="C94" s="5">
        <v>0.31547999999999998</v>
      </c>
      <c r="D94" s="5">
        <v>0.29849170256728963</v>
      </c>
      <c r="E94" s="5">
        <v>0.46200000000000002</v>
      </c>
      <c r="F94" s="8">
        <v>0.44500860885065407</v>
      </c>
      <c r="G94" s="9">
        <f t="shared" si="3"/>
        <v>-3.6777902920662187E-2</v>
      </c>
      <c r="H94" s="31">
        <v>2119193.6283253655</v>
      </c>
      <c r="I94" s="31">
        <v>2462632.3353347415</v>
      </c>
      <c r="J94" s="31">
        <v>60518.255187844392</v>
      </c>
      <c r="K94" s="31">
        <v>70325.906095421436</v>
      </c>
      <c r="L94" s="34">
        <f t="shared" si="4"/>
        <v>2532958.2414301629</v>
      </c>
      <c r="M94" s="34">
        <v>187544.81207474228</v>
      </c>
      <c r="N94" s="31">
        <v>217938.51791849016</v>
      </c>
      <c r="O94" s="36">
        <f t="shared" si="5"/>
        <v>2750896.7593486533</v>
      </c>
    </row>
    <row r="95" spans="1:15" ht="16.5" x14ac:dyDescent="0.3">
      <c r="A95" s="3" t="s">
        <v>127</v>
      </c>
      <c r="B95" s="5">
        <v>8.4550000000000007E-3</v>
      </c>
      <c r="C95" s="5">
        <v>0.173545</v>
      </c>
      <c r="D95" s="5">
        <v>0.16691459321254123</v>
      </c>
      <c r="E95" s="5">
        <v>0.182</v>
      </c>
      <c r="F95" s="8">
        <v>0.17536492398827341</v>
      </c>
      <c r="G95" s="9">
        <f t="shared" si="3"/>
        <v>-3.6456461602893286E-2</v>
      </c>
      <c r="H95" s="31">
        <v>827537.35017434135</v>
      </c>
      <c r="I95" s="31">
        <v>961648.90739454166</v>
      </c>
      <c r="J95" s="31">
        <v>23632.156998744118</v>
      </c>
      <c r="K95" s="31">
        <v>27462.008756983341</v>
      </c>
      <c r="L95" s="34">
        <f t="shared" si="4"/>
        <v>989110.91615152499</v>
      </c>
      <c r="M95" s="34">
        <v>73235.562219918473</v>
      </c>
      <c r="N95" s="31">
        <v>85104.193032945754</v>
      </c>
      <c r="O95" s="36">
        <f t="shared" si="5"/>
        <v>1074215.1091844707</v>
      </c>
    </row>
    <row r="96" spans="1:15" ht="16.5" x14ac:dyDescent="0.3">
      <c r="A96" s="3" t="s">
        <v>183</v>
      </c>
      <c r="B96" s="5">
        <v>4.5816000000000003E-2</v>
      </c>
      <c r="C96" s="5">
        <v>0.25018399999999996</v>
      </c>
      <c r="D96" s="5">
        <v>0.23323808162933143</v>
      </c>
      <c r="E96" s="5">
        <v>0.29599999999999999</v>
      </c>
      <c r="F96" s="8">
        <v>0.27904891720019115</v>
      </c>
      <c r="G96" s="9">
        <f t="shared" si="3"/>
        <v>-5.7267171620975832E-2</v>
      </c>
      <c r="H96" s="31">
        <v>2114166.3061504737</v>
      </c>
      <c r="I96" s="31">
        <v>2456790.2801385787</v>
      </c>
      <c r="J96" s="31">
        <v>60374.688898183522</v>
      </c>
      <c r="K96" s="31">
        <v>70159.073304657388</v>
      </c>
      <c r="L96" s="34">
        <f t="shared" si="4"/>
        <v>2526949.3534432361</v>
      </c>
      <c r="M96" s="34">
        <v>187099.90313394135</v>
      </c>
      <c r="N96" s="31">
        <v>217421.50657547207</v>
      </c>
      <c r="O96" s="36">
        <f t="shared" si="5"/>
        <v>2744370.8600187083</v>
      </c>
    </row>
    <row r="97" spans="1:15" ht="16.5" x14ac:dyDescent="0.3">
      <c r="A97" s="3" t="s">
        <v>172</v>
      </c>
      <c r="B97" s="5">
        <v>1.819628</v>
      </c>
      <c r="C97" s="5">
        <v>0.23137200000000013</v>
      </c>
      <c r="D97" s="5">
        <v>0.19248391971390549</v>
      </c>
      <c r="E97" s="5">
        <v>2.0510000000000002</v>
      </c>
      <c r="F97" s="8">
        <v>2.0121789332278355</v>
      </c>
      <c r="G97" s="9">
        <f t="shared" si="3"/>
        <v>-1.8927872633917486E-2</v>
      </c>
      <c r="H97" s="31">
        <v>4841825.8767194152</v>
      </c>
      <c r="I97" s="31">
        <v>5626497.1764246207</v>
      </c>
      <c r="J97" s="31">
        <v>138269.03311990667</v>
      </c>
      <c r="K97" s="31">
        <v>160677.05535979167</v>
      </c>
      <c r="L97" s="34">
        <f t="shared" si="4"/>
        <v>5787174.2317844126</v>
      </c>
      <c r="M97" s="34">
        <v>428492.85313562304</v>
      </c>
      <c r="N97" s="31">
        <v>497934.84723974217</v>
      </c>
      <c r="O97" s="36">
        <f t="shared" si="5"/>
        <v>6285109.0790241547</v>
      </c>
    </row>
    <row r="98" spans="1:15" ht="16.5" x14ac:dyDescent="0.3">
      <c r="A98" s="3" t="s">
        <v>190</v>
      </c>
      <c r="B98" s="13">
        <f t="shared" ref="B98:D98" si="6">SUM(B6:B97)</f>
        <v>74.999999999999986</v>
      </c>
      <c r="C98" s="13">
        <f t="shared" si="6"/>
        <v>25.000000000000007</v>
      </c>
      <c r="D98" s="13">
        <f t="shared" si="6"/>
        <v>24.997846905926824</v>
      </c>
      <c r="E98" s="13">
        <f>SUM(E6:E97)</f>
        <v>100</v>
      </c>
      <c r="F98" s="13">
        <v>100</v>
      </c>
      <c r="G98" s="9">
        <f t="shared" si="3"/>
        <v>0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-12109.286342203617</v>
      </c>
      <c r="I99" s="34">
        <f t="shared" ref="I99:K99" si="7">SUM(I6:I97)</f>
        <v>-14071.729787223041</v>
      </c>
      <c r="J99" s="34">
        <f t="shared" si="7"/>
        <v>-345.80741996178403</v>
      </c>
      <c r="K99" s="34">
        <f t="shared" si="7"/>
        <v>-401.84932741356897</v>
      </c>
    </row>
  </sheetData>
  <pageMargins left="0.511811024" right="0.511811024" top="0.78740157499999996" bottom="0.78740157499999996" header="0.31496062000000002" footer="0.3149606200000000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00B050"/>
  </sheetPr>
  <dimension ref="A1:O99"/>
  <sheetViews>
    <sheetView topLeftCell="C1" zoomScale="80" zoomScaleNormal="80" workbookViewId="0">
      <selection activeCell="O6" sqref="O6:O98"/>
    </sheetView>
  </sheetViews>
  <sheetFormatPr defaultRowHeight="15" x14ac:dyDescent="0.25"/>
  <cols>
    <col min="1" max="1" width="37.85546875" customWidth="1"/>
    <col min="2" max="2" width="16.28515625" bestFit="1" customWidth="1"/>
    <col min="3" max="3" width="18.42578125" bestFit="1" customWidth="1"/>
    <col min="4" max="4" width="17.42578125" bestFit="1" customWidth="1"/>
    <col min="5" max="5" width="18.85546875" customWidth="1"/>
    <col min="6" max="6" width="18.7109375" customWidth="1"/>
    <col min="7" max="7" width="15.140625" customWidth="1"/>
    <col min="8" max="14" width="20.28515625" customWidth="1"/>
    <col min="15" max="15" width="27.28515625" bestFit="1" customWidth="1"/>
    <col min="16" max="16" width="20.28515625" customWidth="1"/>
  </cols>
  <sheetData>
    <row r="1" spans="1:15" ht="105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311032830.88598013</v>
      </c>
      <c r="B2" s="30">
        <v>341673030.28916287</v>
      </c>
      <c r="C2" s="30">
        <v>7709640.0979277417</v>
      </c>
      <c r="D2" s="30">
        <v>8469125.5492043495</v>
      </c>
      <c r="E2" s="31">
        <v>46309601.395019948</v>
      </c>
      <c r="F2" s="31">
        <v>50871613.118938193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244</v>
      </c>
      <c r="F5" s="7" t="s">
        <v>245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6.9317659999999997</v>
      </c>
      <c r="C6" s="5">
        <v>0.24623400000000029</v>
      </c>
      <c r="D6" s="5">
        <v>0.23076434887829927</v>
      </c>
      <c r="E6" s="5">
        <v>7.1779999999999999</v>
      </c>
      <c r="F6" s="8">
        <v>7.162530348878299</v>
      </c>
      <c r="G6" s="9">
        <f>(F6/E6)-1</f>
        <v>-2.155147829715931E-3</v>
      </c>
      <c r="H6" s="31">
        <v>1746034.9199049473</v>
      </c>
      <c r="I6" s="31">
        <v>1918038.8140225417</v>
      </c>
      <c r="J6" s="31">
        <v>43279.356692142785</v>
      </c>
      <c r="K6" s="31">
        <v>47542.855549518557</v>
      </c>
      <c r="L6" s="34">
        <f>SUM(I6,K6)</f>
        <v>1965581.6695720602</v>
      </c>
      <c r="M6" s="18">
        <v>259966.70811970532</v>
      </c>
      <c r="N6" s="31">
        <v>285576.32544623374</v>
      </c>
      <c r="O6" s="36">
        <f>L6+N6</f>
        <v>2251157.9950182941</v>
      </c>
    </row>
    <row r="7" spans="1:15" ht="16.5" x14ac:dyDescent="0.3">
      <c r="A7" s="3" t="s">
        <v>128</v>
      </c>
      <c r="B7" s="5">
        <v>1.0761E-2</v>
      </c>
      <c r="C7" s="5">
        <v>0.170239</v>
      </c>
      <c r="D7" s="5">
        <v>0.16341754910800052</v>
      </c>
      <c r="E7" s="5">
        <v>0.18099999999999999</v>
      </c>
      <c r="F7" s="8">
        <v>0.17417854910800051</v>
      </c>
      <c r="G7" s="9">
        <f t="shared" ref="G7:G70" si="0">(F7/E7)-1</f>
        <v>-3.7687573988947398E-2</v>
      </c>
      <c r="H7" s="31">
        <v>769926.3136671409</v>
      </c>
      <c r="I7" s="31">
        <v>845772.6341643061</v>
      </c>
      <c r="J7" s="31">
        <v>19084.3351275475</v>
      </c>
      <c r="K7" s="31">
        <v>20964.354777304605</v>
      </c>
      <c r="L7" s="34">
        <f t="shared" ref="L7:L70" si="1">SUM(I7,K7)</f>
        <v>866736.98894161067</v>
      </c>
      <c r="M7" s="18">
        <v>114634.13874316309</v>
      </c>
      <c r="N7" s="31">
        <v>125926.87867514227</v>
      </c>
      <c r="O7" s="36">
        <f t="shared" ref="O7:O70" si="2">L7+N7</f>
        <v>992663.86761675298</v>
      </c>
    </row>
    <row r="8" spans="1:15" ht="16.5" x14ac:dyDescent="0.3">
      <c r="A8" s="3" t="s">
        <v>153</v>
      </c>
      <c r="B8" s="5">
        <v>0.24954299999999999</v>
      </c>
      <c r="C8" s="5">
        <v>0.33845700000000001</v>
      </c>
      <c r="D8" s="5">
        <v>0.29761611005790078</v>
      </c>
      <c r="E8" s="5">
        <v>0.58799999999999997</v>
      </c>
      <c r="F8" s="8">
        <v>0.54715911005790074</v>
      </c>
      <c r="G8" s="9">
        <f t="shared" si="0"/>
        <v>-6.9457295819896681E-2</v>
      </c>
      <c r="H8" s="31">
        <v>4609646.296345152</v>
      </c>
      <c r="I8" s="31">
        <v>5063747.8177049179</v>
      </c>
      <c r="J8" s="31">
        <v>114260.33008262934</v>
      </c>
      <c r="K8" s="31">
        <v>125516.24569653005</v>
      </c>
      <c r="L8" s="34">
        <f t="shared" si="1"/>
        <v>5189264.0634014476</v>
      </c>
      <c r="M8" s="18">
        <v>686329.09891762771</v>
      </c>
      <c r="N8" s="31">
        <v>753940.16231289948</v>
      </c>
      <c r="O8" s="36">
        <f t="shared" si="2"/>
        <v>5943204.2257143473</v>
      </c>
    </row>
    <row r="9" spans="1:15" ht="16.5" x14ac:dyDescent="0.3">
      <c r="A9" s="3" t="s">
        <v>186</v>
      </c>
      <c r="B9" s="5">
        <v>4.7129999999999998E-2</v>
      </c>
      <c r="C9" s="5">
        <v>0.18087</v>
      </c>
      <c r="D9" s="5">
        <v>0.1748348955556121</v>
      </c>
      <c r="E9" s="5">
        <v>0.22800000000000001</v>
      </c>
      <c r="F9" s="8">
        <v>0.22196489555561211</v>
      </c>
      <c r="G9" s="9">
        <f t="shared" si="0"/>
        <v>-2.6469756335034678E-2</v>
      </c>
      <c r="H9" s="31">
        <v>681172.64069341123</v>
      </c>
      <c r="I9" s="31">
        <v>748275.73549979122</v>
      </c>
      <c r="J9" s="31">
        <v>16884.378055339097</v>
      </c>
      <c r="K9" s="31">
        <v>18547.677421327771</v>
      </c>
      <c r="L9" s="34">
        <f t="shared" si="1"/>
        <v>766823.41292111902</v>
      </c>
      <c r="M9" s="18">
        <v>101419.62628784031</v>
      </c>
      <c r="N9" s="31">
        <v>111410.58950546563</v>
      </c>
      <c r="O9" s="36">
        <f t="shared" si="2"/>
        <v>878234.0024265846</v>
      </c>
    </row>
    <row r="10" spans="1:15" ht="16.5" x14ac:dyDescent="0.3">
      <c r="A10" s="3" t="s">
        <v>164</v>
      </c>
      <c r="B10" s="5">
        <v>0.182754</v>
      </c>
      <c r="C10" s="5">
        <v>0.21724600000000002</v>
      </c>
      <c r="D10" s="5">
        <v>0.20115574787621715</v>
      </c>
      <c r="E10" s="5">
        <v>0.4</v>
      </c>
      <c r="F10" s="8">
        <v>0.38390974787621712</v>
      </c>
      <c r="G10" s="9">
        <f t="shared" si="0"/>
        <v>-4.022563030945725E-2</v>
      </c>
      <c r="H10" s="31">
        <v>1816081.1680354699</v>
      </c>
      <c r="I10" s="31">
        <v>1994985.3980566747</v>
      </c>
      <c r="J10" s="31">
        <v>45015.608655506512</v>
      </c>
      <c r="K10" s="31">
        <v>49450.147676777822</v>
      </c>
      <c r="L10" s="34">
        <f t="shared" si="1"/>
        <v>2044435.5457334525</v>
      </c>
      <c r="M10" s="18">
        <v>270395.87670909055</v>
      </c>
      <c r="N10" s="31">
        <v>297032.88334458013</v>
      </c>
      <c r="O10" s="36">
        <f t="shared" si="2"/>
        <v>2341468.4290780327</v>
      </c>
    </row>
    <row r="11" spans="1:15" ht="16.5" x14ac:dyDescent="0.3">
      <c r="A11" s="3" t="s">
        <v>161</v>
      </c>
      <c r="B11" s="5">
        <v>0.33549499999999999</v>
      </c>
      <c r="C11" s="5">
        <v>0.19650500000000004</v>
      </c>
      <c r="D11" s="5">
        <v>0.18381366723440618</v>
      </c>
      <c r="E11" s="5">
        <v>0.53200000000000003</v>
      </c>
      <c r="F11" s="8">
        <v>0.51930866723440616</v>
      </c>
      <c r="G11" s="9">
        <f t="shared" si="0"/>
        <v>-2.3855888657131286E-2</v>
      </c>
      <c r="H11" s="31">
        <v>1432450.5455572456</v>
      </c>
      <c r="I11" s="31">
        <v>1573562.8848111089</v>
      </c>
      <c r="J11" s="31">
        <v>35506.470917775994</v>
      </c>
      <c r="K11" s="31">
        <v>39004.253920055846</v>
      </c>
      <c r="L11" s="34">
        <f t="shared" si="1"/>
        <v>1612567.1387311649</v>
      </c>
      <c r="M11" s="18">
        <v>213277.2080486659</v>
      </c>
      <c r="N11" s="31">
        <v>234287.38939881665</v>
      </c>
      <c r="O11" s="36">
        <f t="shared" si="2"/>
        <v>1846854.5281299816</v>
      </c>
    </row>
    <row r="12" spans="1:15" ht="16.5" x14ac:dyDescent="0.3">
      <c r="A12" s="3" t="s">
        <v>165</v>
      </c>
      <c r="B12" s="5">
        <v>0.11783</v>
      </c>
      <c r="C12" s="5">
        <v>0.22916999999999998</v>
      </c>
      <c r="D12" s="5">
        <v>0.21141266748682488</v>
      </c>
      <c r="E12" s="5">
        <v>0.34699999999999998</v>
      </c>
      <c r="F12" s="8">
        <v>0.3292426674868249</v>
      </c>
      <c r="G12" s="9">
        <f t="shared" si="0"/>
        <v>-5.1173868914049181E-2</v>
      </c>
      <c r="H12" s="31">
        <v>2004241.8803403601</v>
      </c>
      <c r="I12" s="31">
        <v>2201682.0370302843</v>
      </c>
      <c r="J12" s="31">
        <v>49679.590166102396</v>
      </c>
      <c r="K12" s="31">
        <v>54573.583332745911</v>
      </c>
      <c r="L12" s="34">
        <f t="shared" si="1"/>
        <v>2256255.6203630301</v>
      </c>
      <c r="M12" s="18">
        <v>298411.07870632503</v>
      </c>
      <c r="N12" s="31">
        <v>327807.89488690527</v>
      </c>
      <c r="O12" s="36">
        <f t="shared" si="2"/>
        <v>2584063.5152499354</v>
      </c>
    </row>
    <row r="13" spans="1:15" ht="16.5" x14ac:dyDescent="0.3">
      <c r="A13" s="3" t="s">
        <v>166</v>
      </c>
      <c r="B13" s="5">
        <v>0.31439400000000001</v>
      </c>
      <c r="C13" s="5">
        <v>0.28060599999999997</v>
      </c>
      <c r="D13" s="5">
        <v>0.25153401019728788</v>
      </c>
      <c r="E13" s="5">
        <v>0.59499999999999997</v>
      </c>
      <c r="F13" s="8">
        <v>0.56592801019728789</v>
      </c>
      <c r="G13" s="9">
        <f t="shared" si="0"/>
        <v>-4.8860487063381641E-2</v>
      </c>
      <c r="H13" s="31">
        <v>3281309.2543146312</v>
      </c>
      <c r="I13" s="31">
        <v>3604554.776561656</v>
      </c>
      <c r="J13" s="31">
        <v>81334.543780168518</v>
      </c>
      <c r="K13" s="31">
        <v>89346.902580660637</v>
      </c>
      <c r="L13" s="34">
        <f t="shared" si="1"/>
        <v>3693901.6791423168</v>
      </c>
      <c r="M13" s="18">
        <v>488553.3247028999</v>
      </c>
      <c r="N13" s="31">
        <v>536681.27069928986</v>
      </c>
      <c r="O13" s="36">
        <f t="shared" si="2"/>
        <v>4230582.9498416064</v>
      </c>
    </row>
    <row r="14" spans="1:15" ht="16.5" x14ac:dyDescent="0.3">
      <c r="A14" s="3" t="s">
        <v>111</v>
      </c>
      <c r="B14" s="5">
        <v>0.967449</v>
      </c>
      <c r="C14" s="5">
        <v>0.40855099999999989</v>
      </c>
      <c r="D14" s="5">
        <v>0.27851505676462368</v>
      </c>
      <c r="E14" s="5">
        <v>1.3759999999999999</v>
      </c>
      <c r="F14" s="8">
        <v>1.2459640567646237</v>
      </c>
      <c r="G14" s="9">
        <f t="shared" si="0"/>
        <v>-9.4502865723383844E-2</v>
      </c>
      <c r="H14" s="31">
        <v>14676950.109963506</v>
      </c>
      <c r="I14" s="31">
        <v>16122793.227935519</v>
      </c>
      <c r="J14" s="31">
        <v>363800.8333742111</v>
      </c>
      <c r="K14" s="31">
        <v>399639.26896918594</v>
      </c>
      <c r="L14" s="34">
        <f t="shared" si="1"/>
        <v>16522432.496904705</v>
      </c>
      <c r="M14" s="18">
        <v>2185247.4780585654</v>
      </c>
      <c r="N14" s="31">
        <v>2400518.7029073723</v>
      </c>
      <c r="O14" s="36">
        <f t="shared" si="2"/>
        <v>18922951.199812077</v>
      </c>
    </row>
    <row r="15" spans="1:15" ht="16.5" x14ac:dyDescent="0.3">
      <c r="A15" s="3" t="s">
        <v>139</v>
      </c>
      <c r="B15" s="5">
        <v>3.8913999999999997E-2</v>
      </c>
      <c r="C15" s="5">
        <v>0.221086</v>
      </c>
      <c r="D15" s="5">
        <v>0.21283574208879821</v>
      </c>
      <c r="E15" s="5">
        <v>0.26</v>
      </c>
      <c r="F15" s="8">
        <v>0.25174974208879819</v>
      </c>
      <c r="G15" s="9">
        <f t="shared" si="0"/>
        <v>-3.1731761196930108E-2</v>
      </c>
      <c r="H15" s="31">
        <v>931193.48961739987</v>
      </c>
      <c r="I15" s="31">
        <v>1022926.4238017083</v>
      </c>
      <c r="J15" s="31">
        <v>23081.700558856246</v>
      </c>
      <c r="K15" s="31">
        <v>25355.505242668449</v>
      </c>
      <c r="L15" s="34">
        <f t="shared" si="1"/>
        <v>1048281.9290443767</v>
      </c>
      <c r="M15" s="18">
        <v>138645.16875270847</v>
      </c>
      <c r="N15" s="31">
        <v>152303.26267408041</v>
      </c>
      <c r="O15" s="36">
        <f t="shared" si="2"/>
        <v>1200585.191718457</v>
      </c>
    </row>
    <row r="16" spans="1:15" ht="16.5" x14ac:dyDescent="0.3">
      <c r="A16" s="3" t="s">
        <v>117</v>
      </c>
      <c r="B16" s="5">
        <v>4.5357000000000001E-2</v>
      </c>
      <c r="C16" s="5">
        <v>0.23664299999999996</v>
      </c>
      <c r="D16" s="5">
        <v>0.21431002103974514</v>
      </c>
      <c r="E16" s="5">
        <v>0.28199999999999997</v>
      </c>
      <c r="F16" s="8">
        <v>0.25966702103974515</v>
      </c>
      <c r="G16" s="9">
        <f t="shared" si="0"/>
        <v>-7.9194960851967422E-2</v>
      </c>
      <c r="H16" s="31">
        <v>2520687.8179305755</v>
      </c>
      <c r="I16" s="31">
        <v>2769003.6537687522</v>
      </c>
      <c r="J16" s="31">
        <v>62480.850719580776</v>
      </c>
      <c r="K16" s="31">
        <v>68635.910683749797</v>
      </c>
      <c r="L16" s="34">
        <f t="shared" si="1"/>
        <v>2837639.5644525019</v>
      </c>
      <c r="M16" s="18">
        <v>375304.58684099372</v>
      </c>
      <c r="N16" s="31">
        <v>412276.27032849245</v>
      </c>
      <c r="O16" s="36">
        <f t="shared" si="2"/>
        <v>3249915.8347809943</v>
      </c>
    </row>
    <row r="17" spans="1:15" ht="16.5" x14ac:dyDescent="0.3">
      <c r="A17" s="3" t="s">
        <v>154</v>
      </c>
      <c r="B17" s="5">
        <v>0.82125700000000001</v>
      </c>
      <c r="C17" s="5">
        <v>0.30474299999999988</v>
      </c>
      <c r="D17" s="5">
        <v>0.24595083351418129</v>
      </c>
      <c r="E17" s="5">
        <v>1.1259999999999999</v>
      </c>
      <c r="F17" s="8">
        <v>1.0672078335141812</v>
      </c>
      <c r="G17" s="9">
        <f t="shared" si="0"/>
        <v>-5.2213291728080535E-2</v>
      </c>
      <c r="H17" s="31">
        <v>6635778.330973655</v>
      </c>
      <c r="I17" s="31">
        <v>7289476.4331231564</v>
      </c>
      <c r="J17" s="31">
        <v>164482.5163816507</v>
      </c>
      <c r="K17" s="31">
        <v>180685.87692695131</v>
      </c>
      <c r="L17" s="34">
        <f t="shared" si="1"/>
        <v>7470162.3100501075</v>
      </c>
      <c r="M17" s="18">
        <v>987999.39729112387</v>
      </c>
      <c r="N17" s="31">
        <v>1085328.3463187648</v>
      </c>
      <c r="O17" s="36">
        <f t="shared" si="2"/>
        <v>8555490.6563688722</v>
      </c>
    </row>
    <row r="18" spans="1:15" ht="16.5" x14ac:dyDescent="0.3">
      <c r="A18" s="3" t="s">
        <v>155</v>
      </c>
      <c r="B18" s="5">
        <v>6.8179000000000003E-2</v>
      </c>
      <c r="C18" s="5">
        <v>0.38282100000000002</v>
      </c>
      <c r="D18" s="5">
        <v>0.38442403597771141</v>
      </c>
      <c r="E18" s="5">
        <v>0.45100000000000001</v>
      </c>
      <c r="F18" s="8">
        <v>0.4526030359777114</v>
      </c>
      <c r="G18" s="9">
        <f t="shared" si="0"/>
        <v>3.5544034982513129E-3</v>
      </c>
      <c r="H18" s="31">
        <v>-180932.12141168863</v>
      </c>
      <c r="I18" s="31">
        <v>-198755.95133569842</v>
      </c>
      <c r="J18" s="31">
        <v>-4484.8048171161208</v>
      </c>
      <c r="K18" s="31">
        <v>-4926.6080617747748</v>
      </c>
      <c r="L18" s="34">
        <f t="shared" si="1"/>
        <v>-203682.5593974732</v>
      </c>
      <c r="M18" s="18">
        <v>-26938.938883922063</v>
      </c>
      <c r="N18" s="31">
        <v>-29592.7245205133</v>
      </c>
      <c r="O18" s="36">
        <f t="shared" si="2"/>
        <v>-233275.2839179865</v>
      </c>
    </row>
    <row r="19" spans="1:15" ht="16.5" x14ac:dyDescent="0.3">
      <c r="A19" s="3" t="s">
        <v>118</v>
      </c>
      <c r="B19" s="5">
        <v>1.2349000000000001E-2</v>
      </c>
      <c r="C19" s="5">
        <v>0.21765100000000001</v>
      </c>
      <c r="D19" s="5">
        <v>0.20610086735019542</v>
      </c>
      <c r="E19" s="5">
        <v>0.23</v>
      </c>
      <c r="F19" s="8">
        <v>0.21844986735019542</v>
      </c>
      <c r="G19" s="9">
        <f t="shared" si="0"/>
        <v>-5.021796804262868E-2</v>
      </c>
      <c r="H19" s="31">
        <v>1303645.1033987962</v>
      </c>
      <c r="I19" s="31">
        <v>1432068.6714361033</v>
      </c>
      <c r="J19" s="31">
        <v>32313.741716593737</v>
      </c>
      <c r="K19" s="31">
        <v>35497.005318828487</v>
      </c>
      <c r="L19" s="34">
        <f t="shared" si="1"/>
        <v>1467565.6767549317</v>
      </c>
      <c r="M19" s="18">
        <v>194099.39756841632</v>
      </c>
      <c r="N19" s="31">
        <v>213220.35090505649</v>
      </c>
      <c r="O19" s="36">
        <f t="shared" si="2"/>
        <v>1680786.0276599883</v>
      </c>
    </row>
    <row r="20" spans="1:15" ht="16.5" x14ac:dyDescent="0.3">
      <c r="A20" s="3" t="s">
        <v>130</v>
      </c>
      <c r="B20" s="5">
        <v>1.9141699999999999</v>
      </c>
      <c r="C20" s="5">
        <v>0.85983000000000009</v>
      </c>
      <c r="D20" s="5">
        <v>0.76483012835842401</v>
      </c>
      <c r="E20" s="5">
        <v>2.774</v>
      </c>
      <c r="F20" s="8">
        <v>2.6790001283584237</v>
      </c>
      <c r="G20" s="9">
        <f t="shared" si="0"/>
        <v>-3.4246529070503406E-2</v>
      </c>
      <c r="H20" s="31">
        <v>10722484.42888236</v>
      </c>
      <c r="I20" s="31">
        <v>11778768.616190275</v>
      </c>
      <c r="J20" s="31">
        <v>265780.61121985409</v>
      </c>
      <c r="K20" s="31">
        <v>291962.96278087446</v>
      </c>
      <c r="L20" s="34">
        <f t="shared" si="1"/>
        <v>12070731.578971149</v>
      </c>
      <c r="M20" s="18">
        <v>1596468.0591801554</v>
      </c>
      <c r="N20" s="31">
        <v>1753737.9510264732</v>
      </c>
      <c r="O20" s="36">
        <f t="shared" si="2"/>
        <v>13824469.529997623</v>
      </c>
    </row>
    <row r="21" spans="1:15" ht="16.5" x14ac:dyDescent="0.3">
      <c r="A21" s="3" t="s">
        <v>140</v>
      </c>
      <c r="B21" s="5">
        <v>6.9528000000000006E-2</v>
      </c>
      <c r="C21" s="5">
        <v>0.28047199999999994</v>
      </c>
      <c r="D21" s="5">
        <v>0.27131729816495159</v>
      </c>
      <c r="E21" s="5">
        <v>0.35</v>
      </c>
      <c r="F21" s="8">
        <v>0.34084529816495157</v>
      </c>
      <c r="G21" s="9">
        <f t="shared" si="0"/>
        <v>-2.6156290957281114E-2</v>
      </c>
      <c r="H21" s="31">
        <v>1033276.6369171292</v>
      </c>
      <c r="I21" s="31">
        <v>1135065.8985317557</v>
      </c>
      <c r="J21" s="31">
        <v>25612.058281874866</v>
      </c>
      <c r="K21" s="31">
        <v>28135.131394919532</v>
      </c>
      <c r="L21" s="34">
        <f t="shared" si="1"/>
        <v>1163201.0299266751</v>
      </c>
      <c r="M21" s="18">
        <v>153844.30334931519</v>
      </c>
      <c r="N21" s="31">
        <v>168999.68137882862</v>
      </c>
      <c r="O21" s="36">
        <f t="shared" si="2"/>
        <v>1332200.7113055037</v>
      </c>
    </row>
    <row r="22" spans="1:15" ht="16.5" x14ac:dyDescent="0.3">
      <c r="A22" s="3" t="s">
        <v>138</v>
      </c>
      <c r="B22" s="5">
        <v>0.105901</v>
      </c>
      <c r="C22" s="5">
        <v>0.22209900000000002</v>
      </c>
      <c r="D22" s="5">
        <v>0.21711234608312491</v>
      </c>
      <c r="E22" s="5">
        <v>0.32800000000000001</v>
      </c>
      <c r="F22" s="8">
        <v>0.32301334608312493</v>
      </c>
      <c r="G22" s="9">
        <f t="shared" si="0"/>
        <v>-1.5203213161204543E-2</v>
      </c>
      <c r="H22" s="31">
        <v>562835.69705916941</v>
      </c>
      <c r="I22" s="31">
        <v>618281.2843947527</v>
      </c>
      <c r="J22" s="31">
        <v>13951.133860152331</v>
      </c>
      <c r="K22" s="31">
        <v>15325.475990396018</v>
      </c>
      <c r="L22" s="34">
        <f t="shared" si="1"/>
        <v>633606.76038514869</v>
      </c>
      <c r="M22" s="18">
        <v>83800.467968132347</v>
      </c>
      <c r="N22" s="31">
        <v>92055.747776728735</v>
      </c>
      <c r="O22" s="36">
        <f t="shared" si="2"/>
        <v>725662.5081618774</v>
      </c>
    </row>
    <row r="23" spans="1:15" ht="16.5" x14ac:dyDescent="0.3">
      <c r="A23" s="3" t="s">
        <v>136</v>
      </c>
      <c r="B23" s="5">
        <v>1.1671000000000001E-2</v>
      </c>
      <c r="C23" s="5">
        <v>0.228329</v>
      </c>
      <c r="D23" s="5">
        <v>0.22389879282258243</v>
      </c>
      <c r="E23" s="5">
        <v>0.24</v>
      </c>
      <c r="F23" s="8">
        <v>0.23556979282258245</v>
      </c>
      <c r="G23" s="9">
        <f t="shared" si="0"/>
        <v>-1.8459196572573111E-2</v>
      </c>
      <c r="H23" s="31">
        <v>500030.43852316961</v>
      </c>
      <c r="I23" s="31">
        <v>549289.00811008015</v>
      </c>
      <c r="J23" s="31">
        <v>12394.36591964087</v>
      </c>
      <c r="K23" s="31">
        <v>13615.349062070054</v>
      </c>
      <c r="L23" s="34">
        <f t="shared" si="1"/>
        <v>562904.35717215016</v>
      </c>
      <c r="M23" s="18">
        <v>74449.40853164671</v>
      </c>
      <c r="N23" s="31">
        <v>81783.504795249522</v>
      </c>
      <c r="O23" s="36">
        <f t="shared" si="2"/>
        <v>644687.86196739972</v>
      </c>
    </row>
    <row r="24" spans="1:15" ht="16.5" x14ac:dyDescent="0.3">
      <c r="A24" s="3" t="s">
        <v>141</v>
      </c>
      <c r="B24" s="5">
        <v>5.1867999999999997E-2</v>
      </c>
      <c r="C24" s="5">
        <v>0.20713200000000001</v>
      </c>
      <c r="D24" s="5">
        <v>0.20143602992151005</v>
      </c>
      <c r="E24" s="5">
        <v>0.25900000000000001</v>
      </c>
      <c r="F24" s="8">
        <v>0.25330402992151002</v>
      </c>
      <c r="G24" s="9">
        <f t="shared" si="0"/>
        <v>-2.1992162465212295E-2</v>
      </c>
      <c r="H24" s="31">
        <v>642895.08415777609</v>
      </c>
      <c r="I24" s="31">
        <v>706227.4131527862</v>
      </c>
      <c r="J24" s="31">
        <v>15935.583730710438</v>
      </c>
      <c r="K24" s="31">
        <v>17505.416284155817</v>
      </c>
      <c r="L24" s="34">
        <f t="shared" si="1"/>
        <v>723732.829436942</v>
      </c>
      <c r="M24" s="18">
        <v>95720.490346172825</v>
      </c>
      <c r="N24" s="31">
        <v>105150.02517316451</v>
      </c>
      <c r="O24" s="36">
        <f t="shared" si="2"/>
        <v>828882.85461010656</v>
      </c>
    </row>
    <row r="25" spans="1:15" ht="16.5" x14ac:dyDescent="0.3">
      <c r="A25" s="3" t="s">
        <v>156</v>
      </c>
      <c r="B25" s="5">
        <v>0.263737</v>
      </c>
      <c r="C25" s="5">
        <v>0.24726300000000001</v>
      </c>
      <c r="D25" s="5">
        <v>0.2271369855507252</v>
      </c>
      <c r="E25" s="5">
        <v>0.51100000000000001</v>
      </c>
      <c r="F25" s="8">
        <v>0.4908739855507252</v>
      </c>
      <c r="G25" s="9">
        <f t="shared" si="0"/>
        <v>-3.9385546867465426E-2</v>
      </c>
      <c r="H25" s="31">
        <v>2271591.2434282228</v>
      </c>
      <c r="I25" s="31">
        <v>2495368.2912173667</v>
      </c>
      <c r="J25" s="31">
        <v>56306.438412142452</v>
      </c>
      <c r="K25" s="31">
        <v>61853.249968069555</v>
      </c>
      <c r="L25" s="34">
        <f t="shared" si="1"/>
        <v>2557221.5411854363</v>
      </c>
      <c r="M25" s="18">
        <v>338216.65936655365</v>
      </c>
      <c r="N25" s="31">
        <v>371534.76876018377</v>
      </c>
      <c r="O25" s="36">
        <f t="shared" si="2"/>
        <v>2928756.3099456201</v>
      </c>
    </row>
    <row r="26" spans="1:15" ht="16.5" x14ac:dyDescent="0.3">
      <c r="A26" s="3" t="s">
        <v>185</v>
      </c>
      <c r="B26" s="5">
        <v>3.3524999999999999E-2</v>
      </c>
      <c r="C26" s="5">
        <v>0.17347499999999999</v>
      </c>
      <c r="D26" s="5">
        <v>0.16831533100583077</v>
      </c>
      <c r="E26" s="5">
        <v>0.20699999999999999</v>
      </c>
      <c r="F26" s="8">
        <v>0.20184033100583076</v>
      </c>
      <c r="G26" s="9">
        <f t="shared" si="0"/>
        <v>-2.4925937169899659E-2</v>
      </c>
      <c r="H26" s="31">
        <v>582363.63367835805</v>
      </c>
      <c r="I26" s="31">
        <v>639732.94035328017</v>
      </c>
      <c r="J26" s="31">
        <v>14435.177177252597</v>
      </c>
      <c r="K26" s="31">
        <v>15857.202967492829</v>
      </c>
      <c r="L26" s="34">
        <f t="shared" si="1"/>
        <v>655590.14332077303</v>
      </c>
      <c r="M26" s="18">
        <v>86707.977629817091</v>
      </c>
      <c r="N26" s="31">
        <v>95249.679535871604</v>
      </c>
      <c r="O26" s="36">
        <f t="shared" si="2"/>
        <v>750839.82285664463</v>
      </c>
    </row>
    <row r="27" spans="1:15" ht="16.5" x14ac:dyDescent="0.3">
      <c r="A27" s="3" t="s">
        <v>131</v>
      </c>
      <c r="B27" s="5">
        <v>1.2394000000000001E-2</v>
      </c>
      <c r="C27" s="5">
        <v>0.227606</v>
      </c>
      <c r="D27" s="5">
        <v>0.22147601047557489</v>
      </c>
      <c r="E27" s="5">
        <v>0.24</v>
      </c>
      <c r="F27" s="8">
        <v>0.23387001047557487</v>
      </c>
      <c r="G27" s="9">
        <f t="shared" si="0"/>
        <v>-2.5541623018437987E-2</v>
      </c>
      <c r="H27" s="31">
        <v>691882.16877647117</v>
      </c>
      <c r="I27" s="31">
        <v>760040.27142573462</v>
      </c>
      <c r="J27" s="31">
        <v>17149.837514727493</v>
      </c>
      <c r="K27" s="31">
        <v>18839.287595243481</v>
      </c>
      <c r="L27" s="34">
        <f t="shared" si="1"/>
        <v>778879.55902097805</v>
      </c>
      <c r="M27" s="18">
        <v>103014.16527988948</v>
      </c>
      <c r="N27" s="31">
        <v>113162.20835475484</v>
      </c>
      <c r="O27" s="36">
        <f t="shared" si="2"/>
        <v>892041.76737573289</v>
      </c>
    </row>
    <row r="28" spans="1:15" ht="16.5" x14ac:dyDescent="0.3">
      <c r="A28" s="3" t="s">
        <v>142</v>
      </c>
      <c r="B28" s="5">
        <v>2.3831000000000001E-2</v>
      </c>
      <c r="C28" s="5">
        <v>0.183169</v>
      </c>
      <c r="D28" s="5">
        <v>0.17725577749474589</v>
      </c>
      <c r="E28" s="5">
        <v>0.20699999999999999</v>
      </c>
      <c r="F28" s="8">
        <v>0.20108677749474588</v>
      </c>
      <c r="G28" s="9">
        <f t="shared" si="0"/>
        <v>-2.8566292295913565E-2</v>
      </c>
      <c r="H28" s="31">
        <v>667416.02005865425</v>
      </c>
      <c r="I28" s="31">
        <v>733163.93445477902</v>
      </c>
      <c r="J28" s="31">
        <v>16543.389633777319</v>
      </c>
      <c r="K28" s="31">
        <v>18173.097840912862</v>
      </c>
      <c r="L28" s="34">
        <f t="shared" si="1"/>
        <v>751337.0322956919</v>
      </c>
      <c r="M28" s="18">
        <v>99371.406438110862</v>
      </c>
      <c r="N28" s="31">
        <v>109160.59717905421</v>
      </c>
      <c r="O28" s="36">
        <f t="shared" si="2"/>
        <v>860497.62947474606</v>
      </c>
    </row>
    <row r="29" spans="1:15" ht="16.5" x14ac:dyDescent="0.3">
      <c r="A29" s="3" t="s">
        <v>143</v>
      </c>
      <c r="B29" s="5">
        <v>8.7329999999999994E-3</v>
      </c>
      <c r="C29" s="5">
        <v>0.21826700000000002</v>
      </c>
      <c r="D29" s="5">
        <v>0.21295353661484573</v>
      </c>
      <c r="E29" s="5">
        <v>0.22700000000000001</v>
      </c>
      <c r="F29" s="8">
        <v>0.22168653661484572</v>
      </c>
      <c r="G29" s="9">
        <f t="shared" si="0"/>
        <v>-2.3407327687904322E-2</v>
      </c>
      <c r="H29" s="31">
        <v>599722.1620015204</v>
      </c>
      <c r="I29" s="31">
        <v>658801.47712684446</v>
      </c>
      <c r="J29" s="31">
        <v>14865.446887430968</v>
      </c>
      <c r="K29" s="31">
        <v>16329.859038234687</v>
      </c>
      <c r="L29" s="34">
        <f t="shared" si="1"/>
        <v>675131.33616507915</v>
      </c>
      <c r="M29" s="18">
        <v>89292.484625943471</v>
      </c>
      <c r="N29" s="31">
        <v>98088.789267968517</v>
      </c>
      <c r="O29" s="36">
        <f t="shared" si="2"/>
        <v>773220.12543304765</v>
      </c>
    </row>
    <row r="30" spans="1:15" ht="16.5" x14ac:dyDescent="0.3">
      <c r="A30" s="3" t="s">
        <v>100</v>
      </c>
      <c r="B30" s="5">
        <v>7.8874620000000002</v>
      </c>
      <c r="C30" s="5">
        <v>0.74353800000000003</v>
      </c>
      <c r="D30" s="5">
        <v>0.50248231019723733</v>
      </c>
      <c r="E30" s="5">
        <v>8.6310000000000002</v>
      </c>
      <c r="F30" s="8">
        <v>8.3899443101972366</v>
      </c>
      <c r="G30" s="9">
        <f t="shared" si="0"/>
        <v>-2.7929056865109936E-2</v>
      </c>
      <c r="H30" s="31">
        <v>27207572.344470739</v>
      </c>
      <c r="I30" s="31">
        <v>29887821.37006864</v>
      </c>
      <c r="J30" s="31">
        <v>674400.15935519338</v>
      </c>
      <c r="K30" s="31">
        <v>740836.08929005091</v>
      </c>
      <c r="L30" s="34">
        <f t="shared" si="1"/>
        <v>30628657.459358692</v>
      </c>
      <c r="M30" s="18">
        <v>4050928.7286797762</v>
      </c>
      <c r="N30" s="31">
        <v>4449990.3443338834</v>
      </c>
      <c r="O30" s="36">
        <f t="shared" si="2"/>
        <v>35078647.803692579</v>
      </c>
    </row>
    <row r="31" spans="1:15" ht="16.5" x14ac:dyDescent="0.3">
      <c r="A31" s="3" t="s">
        <v>177</v>
      </c>
      <c r="B31" s="5">
        <v>1.8544999999999999E-2</v>
      </c>
      <c r="C31" s="5">
        <v>0.203455</v>
      </c>
      <c r="D31" s="5">
        <v>0.19707914142296123</v>
      </c>
      <c r="E31" s="5">
        <v>0.222</v>
      </c>
      <c r="F31" s="8">
        <v>0.21562414142296124</v>
      </c>
      <c r="G31" s="9">
        <f t="shared" si="0"/>
        <v>-2.8720083680354835E-2</v>
      </c>
      <c r="H31" s="31">
        <v>719633.01772646233</v>
      </c>
      <c r="I31" s="31">
        <v>790524.8882002132</v>
      </c>
      <c r="J31" s="31">
        <v>17837.703992381808</v>
      </c>
      <c r="K31" s="31">
        <v>19594.916585228268</v>
      </c>
      <c r="L31" s="34">
        <f t="shared" si="1"/>
        <v>810119.80478544149</v>
      </c>
      <c r="M31" s="18">
        <v>107145.98232822726</v>
      </c>
      <c r="N31" s="31">
        <v>117701.0554194993</v>
      </c>
      <c r="O31" s="36">
        <f t="shared" si="2"/>
        <v>927820.86020494078</v>
      </c>
    </row>
    <row r="32" spans="1:15" ht="16.5" x14ac:dyDescent="0.3">
      <c r="A32" s="3" t="s">
        <v>112</v>
      </c>
      <c r="B32" s="5">
        <v>4.7426999999999997E-2</v>
      </c>
      <c r="C32" s="5">
        <v>0.23357300000000003</v>
      </c>
      <c r="D32" s="5">
        <v>0.22014871504357064</v>
      </c>
      <c r="E32" s="5">
        <v>0.28100000000000003</v>
      </c>
      <c r="F32" s="8">
        <v>0.26757571504357064</v>
      </c>
      <c r="G32" s="9">
        <f t="shared" si="0"/>
        <v>-4.7773256072702441E-2</v>
      </c>
      <c r="H32" s="31">
        <v>1515177.6936843619</v>
      </c>
      <c r="I32" s="31">
        <v>1664439.5787834376</v>
      </c>
      <c r="J32" s="31">
        <v>37557.047175501822</v>
      </c>
      <c r="K32" s="31">
        <v>41256.834786906635</v>
      </c>
      <c r="L32" s="34">
        <f t="shared" si="1"/>
        <v>1705696.4135703442</v>
      </c>
      <c r="M32" s="18">
        <v>225594.43270755745</v>
      </c>
      <c r="N32" s="31">
        <v>247817.99792643747</v>
      </c>
      <c r="O32" s="36">
        <f t="shared" si="2"/>
        <v>1953514.4114967817</v>
      </c>
    </row>
    <row r="33" spans="1:15" ht="16.5" x14ac:dyDescent="0.3">
      <c r="A33" s="3" t="s">
        <v>163</v>
      </c>
      <c r="B33" s="5">
        <v>1.9677E-2</v>
      </c>
      <c r="C33" s="5">
        <v>0.25532300000000002</v>
      </c>
      <c r="D33" s="5">
        <v>0.23931125965340308</v>
      </c>
      <c r="E33" s="5">
        <v>0.27500000000000002</v>
      </c>
      <c r="F33" s="8">
        <v>0.25898825965340311</v>
      </c>
      <c r="G33" s="9">
        <f t="shared" si="0"/>
        <v>-5.8224510351261527E-2</v>
      </c>
      <c r="H33" s="31">
        <v>1807219.668605905</v>
      </c>
      <c r="I33" s="31">
        <v>1985250.9421975275</v>
      </c>
      <c r="J33" s="31">
        <v>44795.956694216002</v>
      </c>
      <c r="K33" s="31">
        <v>49208.857549914661</v>
      </c>
      <c r="L33" s="34">
        <f t="shared" si="1"/>
        <v>2034459.7997474421</v>
      </c>
      <c r="M33" s="18">
        <v>269076.49024697114</v>
      </c>
      <c r="N33" s="31">
        <v>295583.52261519752</v>
      </c>
      <c r="O33" s="36">
        <f t="shared" si="2"/>
        <v>2330043.3223626395</v>
      </c>
    </row>
    <row r="34" spans="1:15" ht="16.5" x14ac:dyDescent="0.3">
      <c r="A34" s="3" t="s">
        <v>101</v>
      </c>
      <c r="B34" s="5">
        <v>0.26141599999999998</v>
      </c>
      <c r="C34" s="5">
        <v>0.29758400000000007</v>
      </c>
      <c r="D34" s="5">
        <v>0.23605743131614779</v>
      </c>
      <c r="E34" s="5">
        <v>0.55900000000000005</v>
      </c>
      <c r="F34" s="8">
        <v>0.49747343131614774</v>
      </c>
      <c r="G34" s="9">
        <f t="shared" si="0"/>
        <v>-0.11006541803909176</v>
      </c>
      <c r="H34" s="31">
        <v>6944405.9584017769</v>
      </c>
      <c r="I34" s="31">
        <v>7628507.3206148287</v>
      </c>
      <c r="J34" s="31">
        <v>172132.53816542984</v>
      </c>
      <c r="K34" s="31">
        <v>189089.51109378983</v>
      </c>
      <c r="L34" s="34">
        <f t="shared" si="1"/>
        <v>7817596.8317086184</v>
      </c>
      <c r="M34" s="18">
        <v>1033950.888537162</v>
      </c>
      <c r="N34" s="31">
        <v>1135806.571448945</v>
      </c>
      <c r="O34" s="36">
        <f t="shared" si="2"/>
        <v>8953403.4031575639</v>
      </c>
    </row>
    <row r="35" spans="1:15" ht="16.5" x14ac:dyDescent="0.3">
      <c r="A35" s="3" t="s">
        <v>102</v>
      </c>
      <c r="B35" s="5">
        <v>0.61926099999999995</v>
      </c>
      <c r="C35" s="5">
        <v>0.20973900000000001</v>
      </c>
      <c r="D35" s="5">
        <v>0.17961254525970316</v>
      </c>
      <c r="E35" s="5">
        <v>0.82899999999999996</v>
      </c>
      <c r="F35" s="8">
        <v>0.79887354525970311</v>
      </c>
      <c r="G35" s="9">
        <f t="shared" si="0"/>
        <v>-3.6340717418934632E-2</v>
      </c>
      <c r="H35" s="31">
        <v>3400325.0348486602</v>
      </c>
      <c r="I35" s="31">
        <v>3735294.9375647837</v>
      </c>
      <c r="J35" s="31">
        <v>84284.614456879906</v>
      </c>
      <c r="K35" s="31">
        <v>92587.588089029639</v>
      </c>
      <c r="L35" s="34">
        <f t="shared" si="1"/>
        <v>3827882.5256538135</v>
      </c>
      <c r="M35" s="18">
        <v>506273.55488100648</v>
      </c>
      <c r="N35" s="31">
        <v>556147.14099063107</v>
      </c>
      <c r="O35" s="36">
        <f t="shared" si="2"/>
        <v>4384029.6666444447</v>
      </c>
    </row>
    <row r="36" spans="1:15" ht="16.5" x14ac:dyDescent="0.3">
      <c r="A36" s="3" t="s">
        <v>126</v>
      </c>
      <c r="B36" s="5">
        <v>1.5507999999999999E-2</v>
      </c>
      <c r="C36" s="5">
        <v>0.18449200000000002</v>
      </c>
      <c r="D36" s="5">
        <v>0.17458323121128277</v>
      </c>
      <c r="E36" s="5">
        <v>0.2</v>
      </c>
      <c r="F36" s="8">
        <v>0.19009123121128277</v>
      </c>
      <c r="G36" s="9">
        <f t="shared" si="0"/>
        <v>-4.9543843943586241E-2</v>
      </c>
      <c r="H36" s="31">
        <v>1118386.9747453183</v>
      </c>
      <c r="I36" s="31">
        <v>1228560.5529444662</v>
      </c>
      <c r="J36" s="31">
        <v>27721.707193853799</v>
      </c>
      <c r="K36" s="31">
        <v>30452.604230661156</v>
      </c>
      <c r="L36" s="34">
        <f t="shared" si="1"/>
        <v>1259013.1571751274</v>
      </c>
      <c r="M36" s="18">
        <v>166516.3605343774</v>
      </c>
      <c r="N36" s="31">
        <v>182920.07739002968</v>
      </c>
      <c r="O36" s="36">
        <f t="shared" si="2"/>
        <v>1441933.234565157</v>
      </c>
    </row>
    <row r="37" spans="1:15" ht="16.5" x14ac:dyDescent="0.3">
      <c r="A37" s="3" t="s">
        <v>119</v>
      </c>
      <c r="B37" s="5">
        <v>2.2988000000000001E-2</v>
      </c>
      <c r="C37" s="5">
        <v>0.207012</v>
      </c>
      <c r="D37" s="5">
        <v>0.19216255092368278</v>
      </c>
      <c r="E37" s="5">
        <v>0.23</v>
      </c>
      <c r="F37" s="8">
        <v>0.21515055092368279</v>
      </c>
      <c r="G37" s="9">
        <f t="shared" si="0"/>
        <v>-6.4562822070944437E-2</v>
      </c>
      <c r="H37" s="31">
        <v>1676033.7013824917</v>
      </c>
      <c r="I37" s="31">
        <v>1841141.6955145954</v>
      </c>
      <c r="J37" s="31">
        <v>41544.220887709409</v>
      </c>
      <c r="K37" s="31">
        <v>45636.789535280637</v>
      </c>
      <c r="L37" s="34">
        <f t="shared" si="1"/>
        <v>1886778.4850498759</v>
      </c>
      <c r="M37" s="18">
        <v>249544.24397756299</v>
      </c>
      <c r="N37" s="31">
        <v>274127.13245788537</v>
      </c>
      <c r="O37" s="36">
        <f t="shared" si="2"/>
        <v>2160905.6175077613</v>
      </c>
    </row>
    <row r="38" spans="1:15" ht="16.5" x14ac:dyDescent="0.3">
      <c r="A38" s="3" t="s">
        <v>120</v>
      </c>
      <c r="B38" s="5">
        <v>0.134662</v>
      </c>
      <c r="C38" s="5">
        <v>0.37733800000000001</v>
      </c>
      <c r="D38" s="5">
        <v>0.32085079329818933</v>
      </c>
      <c r="E38" s="5">
        <v>0.51200000000000001</v>
      </c>
      <c r="F38" s="8">
        <v>0.45551279329818933</v>
      </c>
      <c r="G38" s="9">
        <f t="shared" si="0"/>
        <v>-0.11032657558947401</v>
      </c>
      <c r="H38" s="31">
        <v>6375621.1858516857</v>
      </c>
      <c r="I38" s="31">
        <v>7003690.9105080664</v>
      </c>
      <c r="J38" s="31">
        <v>158033.9432452349</v>
      </c>
      <c r="K38" s="31">
        <v>173602.04748591018</v>
      </c>
      <c r="L38" s="34">
        <f t="shared" si="1"/>
        <v>7177292.9579939768</v>
      </c>
      <c r="M38" s="18">
        <v>949264.66418804042</v>
      </c>
      <c r="N38" s="31">
        <v>1042777.8104185078</v>
      </c>
      <c r="O38" s="36">
        <f t="shared" si="2"/>
        <v>8220070.7684124848</v>
      </c>
    </row>
    <row r="39" spans="1:15" ht="16.5" x14ac:dyDescent="0.3">
      <c r="A39" s="3" t="s">
        <v>173</v>
      </c>
      <c r="B39" s="5">
        <v>0.99729699999999999</v>
      </c>
      <c r="C39" s="5">
        <v>0.18070299999999995</v>
      </c>
      <c r="D39" s="5">
        <v>0.17426587627264001</v>
      </c>
      <c r="E39" s="5">
        <v>1.1779999999999999</v>
      </c>
      <c r="F39" s="8">
        <v>1.17156287627264</v>
      </c>
      <c r="G39" s="9">
        <f t="shared" si="0"/>
        <v>-5.4644513814600115E-3</v>
      </c>
      <c r="H39" s="31">
        <v>726547.91781000793</v>
      </c>
      <c r="I39" s="31">
        <v>798120.9829885409</v>
      </c>
      <c r="J39" s="31">
        <v>18009.105161851272</v>
      </c>
      <c r="K39" s="31">
        <v>19783.202679660553</v>
      </c>
      <c r="L39" s="34">
        <f t="shared" si="1"/>
        <v>817904.18566820142</v>
      </c>
      <c r="M39" s="18">
        <v>108175.54009434208</v>
      </c>
      <c r="N39" s="31">
        <v>118832.03609701867</v>
      </c>
      <c r="O39" s="36">
        <f t="shared" si="2"/>
        <v>936736.22176522005</v>
      </c>
    </row>
    <row r="40" spans="1:15" ht="16.5" x14ac:dyDescent="0.3">
      <c r="A40" s="3" t="s">
        <v>114</v>
      </c>
      <c r="B40" s="5">
        <v>0.162407</v>
      </c>
      <c r="C40" s="5">
        <v>0.16559300000000002</v>
      </c>
      <c r="D40" s="5">
        <v>0.14090907592885291</v>
      </c>
      <c r="E40" s="5">
        <v>0.32800000000000001</v>
      </c>
      <c r="F40" s="8">
        <v>0.3033160759288529</v>
      </c>
      <c r="G40" s="9">
        <f t="shared" si="0"/>
        <v>-7.5255866070570443E-2</v>
      </c>
      <c r="H40" s="31">
        <v>2786035.2537650764</v>
      </c>
      <c r="I40" s="31">
        <v>3060490.7685623299</v>
      </c>
      <c r="J40" s="31">
        <v>69058.07674862945</v>
      </c>
      <c r="K40" s="31">
        <v>75861.066760812377</v>
      </c>
      <c r="L40" s="34">
        <f t="shared" si="1"/>
        <v>3136351.8353231424</v>
      </c>
      <c r="M40" s="18">
        <v>414812.10104675591</v>
      </c>
      <c r="N40" s="31">
        <v>455675.71488045139</v>
      </c>
      <c r="O40" s="36">
        <f t="shared" si="2"/>
        <v>3592027.5502035939</v>
      </c>
    </row>
    <row r="41" spans="1:15" ht="16.5" x14ac:dyDescent="0.3">
      <c r="A41" s="3" t="s">
        <v>121</v>
      </c>
      <c r="B41" s="5">
        <v>7.8449999999999995E-3</v>
      </c>
      <c r="C41" s="5">
        <v>0.174155</v>
      </c>
      <c r="D41" s="5">
        <v>0.16844621384177086</v>
      </c>
      <c r="E41" s="5">
        <v>0.182</v>
      </c>
      <c r="F41" s="8">
        <v>0.17629121384177085</v>
      </c>
      <c r="G41" s="9">
        <f t="shared" si="0"/>
        <v>-3.13669569133469E-2</v>
      </c>
      <c r="H41" s="31">
        <v>644341.61469584331</v>
      </c>
      <c r="I41" s="31">
        <v>707816.4430662503</v>
      </c>
      <c r="J41" s="31">
        <v>15971.439205540519</v>
      </c>
      <c r="K41" s="31">
        <v>17544.803922762178</v>
      </c>
      <c r="L41" s="34">
        <f t="shared" si="1"/>
        <v>725361.24698901246</v>
      </c>
      <c r="M41" s="18">
        <v>95935.863920830656</v>
      </c>
      <c r="N41" s="31">
        <v>105386.61544464144</v>
      </c>
      <c r="O41" s="36">
        <f t="shared" si="2"/>
        <v>830747.86243365391</v>
      </c>
    </row>
    <row r="42" spans="1:15" ht="16.5" x14ac:dyDescent="0.3">
      <c r="A42" s="3" t="s">
        <v>132</v>
      </c>
      <c r="B42" s="5">
        <v>2.1620309999999998</v>
      </c>
      <c r="C42" s="5">
        <v>0.36896900000000032</v>
      </c>
      <c r="D42" s="5">
        <v>0.32812174885452694</v>
      </c>
      <c r="E42" s="5">
        <v>2.5310000000000001</v>
      </c>
      <c r="F42" s="8">
        <v>2.490152748854527</v>
      </c>
      <c r="G42" s="9">
        <f t="shared" si="0"/>
        <v>-1.6138779591257646E-2</v>
      </c>
      <c r="H42" s="31">
        <v>4610364.2752534151</v>
      </c>
      <c r="I42" s="31">
        <v>5064536.5255354419</v>
      </c>
      <c r="J42" s="31">
        <v>114278.12678584177</v>
      </c>
      <c r="K42" s="31">
        <v>125535.79557330167</v>
      </c>
      <c r="L42" s="34">
        <f t="shared" si="1"/>
        <v>5190072.3211087435</v>
      </c>
      <c r="M42" s="18">
        <v>686435.99862001091</v>
      </c>
      <c r="N42" s="31">
        <v>754057.59282705537</v>
      </c>
      <c r="O42" s="36">
        <f t="shared" si="2"/>
        <v>5944129.9139357992</v>
      </c>
    </row>
    <row r="43" spans="1:15" ht="16.5" x14ac:dyDescent="0.3">
      <c r="A43" s="3" t="s">
        <v>152</v>
      </c>
      <c r="B43" s="5">
        <v>2.1548000000000001E-2</v>
      </c>
      <c r="C43" s="5">
        <v>0.178452</v>
      </c>
      <c r="D43" s="5">
        <v>0.17563727865624107</v>
      </c>
      <c r="E43" s="5">
        <v>0.2</v>
      </c>
      <c r="F43" s="8">
        <v>0.19718527865624108</v>
      </c>
      <c r="G43" s="9">
        <f t="shared" si="0"/>
        <v>-1.4073606718794651E-2</v>
      </c>
      <c r="H43" s="31">
        <v>317693.12167038396</v>
      </c>
      <c r="I43" s="31">
        <v>348989.43392549944</v>
      </c>
      <c r="J43" s="31">
        <v>7874.7302099554799</v>
      </c>
      <c r="K43" s="31">
        <v>8650.4788767184236</v>
      </c>
      <c r="L43" s="34">
        <f t="shared" si="1"/>
        <v>357639.91280221788</v>
      </c>
      <c r="M43" s="18">
        <v>47301.250445449725</v>
      </c>
      <c r="N43" s="31">
        <v>51960.950649894592</v>
      </c>
      <c r="O43" s="36">
        <f t="shared" si="2"/>
        <v>409600.86345211248</v>
      </c>
    </row>
    <row r="44" spans="1:15" ht="16.5" x14ac:dyDescent="0.3">
      <c r="A44" s="3" t="s">
        <v>103</v>
      </c>
      <c r="B44" s="5">
        <v>0.16325500000000001</v>
      </c>
      <c r="C44" s="5">
        <v>0.31974499999999995</v>
      </c>
      <c r="D44" s="5">
        <v>0.2560279118793673</v>
      </c>
      <c r="E44" s="5">
        <v>0.48299999999999998</v>
      </c>
      <c r="F44" s="8">
        <v>0.41928291187936728</v>
      </c>
      <c r="G44" s="9">
        <f t="shared" si="0"/>
        <v>-0.13191943710275922</v>
      </c>
      <c r="H44" s="31">
        <v>7191646.4035326764</v>
      </c>
      <c r="I44" s="31">
        <v>7900103.7043704828</v>
      </c>
      <c r="J44" s="31">
        <v>178260.9421804694</v>
      </c>
      <c r="K44" s="31">
        <v>195821.63118764074</v>
      </c>
      <c r="L44" s="34">
        <f t="shared" si="1"/>
        <v>8095925.3355581239</v>
      </c>
      <c r="M44" s="18">
        <v>1070762.4573677732</v>
      </c>
      <c r="N44" s="31">
        <v>1176244.4899677902</v>
      </c>
      <c r="O44" s="36">
        <f t="shared" si="2"/>
        <v>9272169.8255259134</v>
      </c>
    </row>
    <row r="45" spans="1:15" ht="16.5" x14ac:dyDescent="0.3">
      <c r="A45" s="3" t="s">
        <v>188</v>
      </c>
      <c r="B45" s="5">
        <v>0.81754099999999996</v>
      </c>
      <c r="C45" s="5">
        <v>0.22845900000000008</v>
      </c>
      <c r="D45" s="5">
        <v>0.22352075329658969</v>
      </c>
      <c r="E45" s="5">
        <v>1.046</v>
      </c>
      <c r="F45" s="8">
        <v>1.0410617532965896</v>
      </c>
      <c r="G45" s="9">
        <f t="shared" si="0"/>
        <v>-4.7210771543121366E-3</v>
      </c>
      <c r="H45" s="31">
        <v>557372.05185995996</v>
      </c>
      <c r="I45" s="31">
        <v>612279.40926690469</v>
      </c>
      <c r="J45" s="31">
        <v>13815.705268937163</v>
      </c>
      <c r="K45" s="31">
        <v>15176.706173986375</v>
      </c>
      <c r="L45" s="34">
        <f t="shared" si="1"/>
        <v>627456.11544089112</v>
      </c>
      <c r="M45" s="18">
        <v>82986.987183425575</v>
      </c>
      <c r="N45" s="31">
        <v>91162.13007083883</v>
      </c>
      <c r="O45" s="36">
        <f t="shared" si="2"/>
        <v>718618.24551172997</v>
      </c>
    </row>
    <row r="46" spans="1:15" ht="16.5" x14ac:dyDescent="0.3">
      <c r="A46" s="3" t="s">
        <v>104</v>
      </c>
      <c r="B46" s="5">
        <v>5.5033529999999997</v>
      </c>
      <c r="C46" s="5">
        <v>0.25564700000000062</v>
      </c>
      <c r="D46" s="5">
        <v>0.2203368528361403</v>
      </c>
      <c r="E46" s="5">
        <v>5.7590000000000003</v>
      </c>
      <c r="F46" s="8">
        <v>5.7236898528361397</v>
      </c>
      <c r="G46" s="9">
        <f t="shared" si="0"/>
        <v>-6.1312983441327296E-3</v>
      </c>
      <c r="H46" s="31">
        <v>3985400.1547970772</v>
      </c>
      <c r="I46" s="31">
        <v>4378006.4757973924</v>
      </c>
      <c r="J46" s="31">
        <v>98787.001848606393</v>
      </c>
      <c r="K46" s="31">
        <v>108518.6222259854</v>
      </c>
      <c r="L46" s="34">
        <f t="shared" si="1"/>
        <v>4486525.0980233774</v>
      </c>
      <c r="M46" s="18">
        <v>593385.24503208697</v>
      </c>
      <c r="N46" s="31">
        <v>651840.30322931835</v>
      </c>
      <c r="O46" s="36">
        <f t="shared" si="2"/>
        <v>5138365.4012526954</v>
      </c>
    </row>
    <row r="47" spans="1:15" ht="16.5" x14ac:dyDescent="0.3">
      <c r="A47" s="3" t="s">
        <v>178</v>
      </c>
      <c r="B47" s="5">
        <v>1.6216000000000001E-2</v>
      </c>
      <c r="C47" s="5">
        <v>0.19378399999999998</v>
      </c>
      <c r="D47" s="5">
        <v>0.18571201445948735</v>
      </c>
      <c r="E47" s="5">
        <v>0.21</v>
      </c>
      <c r="F47" s="8">
        <v>0.20192801445948735</v>
      </c>
      <c r="G47" s="9">
        <f t="shared" si="0"/>
        <v>-3.8438026383393553E-2</v>
      </c>
      <c r="H47" s="31">
        <v>911072.17065366358</v>
      </c>
      <c r="I47" s="31">
        <v>1000822.9307261659</v>
      </c>
      <c r="J47" s="31">
        <v>22582.948941336828</v>
      </c>
      <c r="K47" s="31">
        <v>24807.621033679749</v>
      </c>
      <c r="L47" s="34">
        <f t="shared" si="1"/>
        <v>1025630.5517598456</v>
      </c>
      <c r="M47" s="18">
        <v>135649.31054025423</v>
      </c>
      <c r="N47" s="31">
        <v>149012.27904752828</v>
      </c>
      <c r="O47" s="36">
        <f t="shared" si="2"/>
        <v>1174642.8308073739</v>
      </c>
    </row>
    <row r="48" spans="1:15" ht="16.5" x14ac:dyDescent="0.3">
      <c r="A48" s="3" t="s">
        <v>199</v>
      </c>
      <c r="B48" s="5">
        <v>9.7671999999999995E-2</v>
      </c>
      <c r="C48" s="5">
        <v>0.28732800000000003</v>
      </c>
      <c r="D48" s="5">
        <v>0.24158893726652486</v>
      </c>
      <c r="E48" s="5">
        <v>0.38500000000000001</v>
      </c>
      <c r="F48" s="8">
        <v>0.33926093726652484</v>
      </c>
      <c r="G48" s="9">
        <f t="shared" si="0"/>
        <v>-0.1188027603466888</v>
      </c>
      <c r="H48" s="31">
        <v>5162495.2694854289</v>
      </c>
      <c r="I48" s="31">
        <v>5671058.574601626</v>
      </c>
      <c r="J48" s="31">
        <v>127963.9207912992</v>
      </c>
      <c r="K48" s="31">
        <v>140569.79277687042</v>
      </c>
      <c r="L48" s="34">
        <f t="shared" si="1"/>
        <v>5811628.3673784966</v>
      </c>
      <c r="M48" s="18">
        <v>768642.64602725022</v>
      </c>
      <c r="N48" s="31">
        <v>844362.51095912466</v>
      </c>
      <c r="O48" s="36">
        <f t="shared" si="2"/>
        <v>6655990.8783376217</v>
      </c>
    </row>
    <row r="49" spans="1:15" ht="16.5" x14ac:dyDescent="0.3">
      <c r="A49" s="3" t="s">
        <v>179</v>
      </c>
      <c r="B49" s="5">
        <v>2.4552999999999998E-2</v>
      </c>
      <c r="C49" s="5">
        <v>0.24644700000000003</v>
      </c>
      <c r="D49" s="5">
        <v>0.23445736423204694</v>
      </c>
      <c r="E49" s="5">
        <v>0.27100000000000002</v>
      </c>
      <c r="F49" s="8">
        <v>0.25901036423204693</v>
      </c>
      <c r="G49" s="9">
        <f t="shared" si="0"/>
        <v>-4.4242198405730959E-2</v>
      </c>
      <c r="H49" s="31">
        <v>1353251.1213792488</v>
      </c>
      <c r="I49" s="31">
        <v>1486561.4349031639</v>
      </c>
      <c r="J49" s="31">
        <v>33543.337139788084</v>
      </c>
      <c r="K49" s="31">
        <v>36847.729591490584</v>
      </c>
      <c r="L49" s="34">
        <f t="shared" si="1"/>
        <v>1523409.1644946546</v>
      </c>
      <c r="M49" s="18">
        <v>201485.22533754632</v>
      </c>
      <c r="N49" s="31">
        <v>221333.7650031251</v>
      </c>
      <c r="O49" s="36">
        <f t="shared" si="2"/>
        <v>1744742.9294977798</v>
      </c>
    </row>
    <row r="50" spans="1:15" ht="16.5" x14ac:dyDescent="0.3">
      <c r="A50" s="3" t="s">
        <v>122</v>
      </c>
      <c r="B50" s="5">
        <v>3.1397000000000001E-2</v>
      </c>
      <c r="C50" s="5">
        <v>0.195603</v>
      </c>
      <c r="D50" s="5">
        <v>0.17916558758370599</v>
      </c>
      <c r="E50" s="5">
        <v>0.22700000000000001</v>
      </c>
      <c r="F50" s="8">
        <v>0.210562587583706</v>
      </c>
      <c r="G50" s="9">
        <f t="shared" si="0"/>
        <v>-7.2411508441823869E-2</v>
      </c>
      <c r="H50" s="31">
        <v>1855264.5981438868</v>
      </c>
      <c r="I50" s="31">
        <v>2038028.8326167201</v>
      </c>
      <c r="J50" s="31">
        <v>45986.857070272788</v>
      </c>
      <c r="K50" s="31">
        <v>50517.074882151814</v>
      </c>
      <c r="L50" s="34">
        <f t="shared" si="1"/>
        <v>2088545.9074988719</v>
      </c>
      <c r="M50" s="18">
        <v>276229.88794334373</v>
      </c>
      <c r="N50" s="31">
        <v>303441.60968858149</v>
      </c>
      <c r="O50" s="36">
        <f t="shared" si="2"/>
        <v>2391987.5171874533</v>
      </c>
    </row>
    <row r="51" spans="1:15" ht="16.5" x14ac:dyDescent="0.3">
      <c r="A51" s="3" t="s">
        <v>123</v>
      </c>
      <c r="B51" s="5">
        <v>1.2433E-2</v>
      </c>
      <c r="C51" s="5">
        <v>0.19856699999999999</v>
      </c>
      <c r="D51" s="5">
        <v>0.18768150859666866</v>
      </c>
      <c r="E51" s="5">
        <v>0.21099999999999999</v>
      </c>
      <c r="F51" s="8">
        <v>0.20011450859666866</v>
      </c>
      <c r="G51" s="9">
        <f t="shared" si="0"/>
        <v>-5.1590006650859443E-2</v>
      </c>
      <c r="H51" s="31">
        <v>1228628.1029233634</v>
      </c>
      <c r="I51" s="31">
        <v>1349661.660566435</v>
      </c>
      <c r="J51" s="31">
        <v>30454.278607042739</v>
      </c>
      <c r="K51" s="31">
        <v>33454.364374650795</v>
      </c>
      <c r="L51" s="34">
        <f t="shared" si="1"/>
        <v>1383116.0249410858</v>
      </c>
      <c r="M51" s="18">
        <v>182930.13488970883</v>
      </c>
      <c r="N51" s="31">
        <v>200950.79140338249</v>
      </c>
      <c r="O51" s="36">
        <f t="shared" si="2"/>
        <v>1584066.8163444684</v>
      </c>
    </row>
    <row r="52" spans="1:15" ht="16.5" x14ac:dyDescent="0.3">
      <c r="A52" s="3" t="s">
        <v>105</v>
      </c>
      <c r="B52" s="5">
        <v>0.122221</v>
      </c>
      <c r="C52" s="5">
        <v>0.20877900000000002</v>
      </c>
      <c r="D52" s="5">
        <v>0.16611537011675209</v>
      </c>
      <c r="E52" s="5">
        <v>0.33100000000000002</v>
      </c>
      <c r="F52" s="8">
        <v>0.28833637011675206</v>
      </c>
      <c r="G52" s="9">
        <f t="shared" si="0"/>
        <v>-0.12889314164123244</v>
      </c>
      <c r="H52" s="31">
        <v>4815376.0547032207</v>
      </c>
      <c r="I52" s="31">
        <v>5289744.2495241258</v>
      </c>
      <c r="J52" s="31">
        <v>119359.79945329437</v>
      </c>
      <c r="K52" s="31">
        <v>131118.06961903619</v>
      </c>
      <c r="L52" s="34">
        <f t="shared" si="1"/>
        <v>5420862.3191431621</v>
      </c>
      <c r="M52" s="18">
        <v>716960.15184383374</v>
      </c>
      <c r="N52" s="31">
        <v>787588.71524678951</v>
      </c>
      <c r="O52" s="36">
        <f t="shared" si="2"/>
        <v>6208451.0343899513</v>
      </c>
    </row>
    <row r="53" spans="1:15" ht="16.5" x14ac:dyDescent="0.3">
      <c r="A53" s="3" t="s">
        <v>106</v>
      </c>
      <c r="B53" s="5">
        <v>4.8469680000000004</v>
      </c>
      <c r="C53" s="5">
        <v>0.48503199999999946</v>
      </c>
      <c r="D53" s="5">
        <v>0.34910731976706549</v>
      </c>
      <c r="E53" s="5">
        <v>5.3319999999999999</v>
      </c>
      <c r="F53" s="8">
        <v>5.1960753197670657</v>
      </c>
      <c r="G53" s="9">
        <f t="shared" si="0"/>
        <v>-2.5492250606326761E-2</v>
      </c>
      <c r="H53" s="31">
        <v>15341602.489709139</v>
      </c>
      <c r="I53" s="31">
        <v>16852921.272713669</v>
      </c>
      <c r="J53" s="31">
        <v>380275.72003962472</v>
      </c>
      <c r="K53" s="31">
        <v>417737.11553608387</v>
      </c>
      <c r="L53" s="34">
        <f t="shared" si="1"/>
        <v>17270658.388249751</v>
      </c>
      <c r="M53" s="18">
        <v>2284207.4067728221</v>
      </c>
      <c r="N53" s="31">
        <v>2509227.2872220441</v>
      </c>
      <c r="O53" s="36">
        <f t="shared" si="2"/>
        <v>19779885.675471794</v>
      </c>
    </row>
    <row r="54" spans="1:15" ht="16.5" x14ac:dyDescent="0.3">
      <c r="A54" s="3" t="s">
        <v>144</v>
      </c>
      <c r="B54" s="5">
        <v>0.36967800000000001</v>
      </c>
      <c r="C54" s="5">
        <v>0.45032199999999994</v>
      </c>
      <c r="D54" s="5">
        <v>0.41213955917562523</v>
      </c>
      <c r="E54" s="5">
        <v>0.82</v>
      </c>
      <c r="F54" s="8">
        <v>0.78181755917562523</v>
      </c>
      <c r="G54" s="9">
        <f t="shared" si="0"/>
        <v>-4.6563952224847216E-2</v>
      </c>
      <c r="H54" s="31">
        <v>4309591.3722993135</v>
      </c>
      <c r="I54" s="31">
        <v>4734134.1403966574</v>
      </c>
      <c r="J54" s="31">
        <v>106822.80180815421</v>
      </c>
      <c r="K54" s="31">
        <v>117346.03801728731</v>
      </c>
      <c r="L54" s="34">
        <f t="shared" si="1"/>
        <v>4851480.1784139443</v>
      </c>
      <c r="M54" s="18">
        <v>641653.99536153674</v>
      </c>
      <c r="N54" s="31">
        <v>704864.06328177371</v>
      </c>
      <c r="O54" s="36">
        <f t="shared" si="2"/>
        <v>5556344.2416957179</v>
      </c>
    </row>
    <row r="55" spans="1:15" ht="16.5" x14ac:dyDescent="0.3">
      <c r="A55" s="3" t="s">
        <v>107</v>
      </c>
      <c r="B55" s="5">
        <v>0.91391999999999995</v>
      </c>
      <c r="C55" s="5">
        <v>0.73207999999999995</v>
      </c>
      <c r="D55" s="5">
        <v>0.50702812925513319</v>
      </c>
      <c r="E55" s="5">
        <v>1.6459999999999999</v>
      </c>
      <c r="F55" s="8">
        <v>1.4209481292551331</v>
      </c>
      <c r="G55" s="9">
        <f t="shared" si="0"/>
        <v>-0.13672653143673563</v>
      </c>
      <c r="H55" s="31">
        <v>25401246.739122838</v>
      </c>
      <c r="I55" s="31">
        <v>27903552.566321775</v>
      </c>
      <c r="J55" s="31">
        <v>629626.36400620826</v>
      </c>
      <c r="K55" s="31">
        <v>691651.57622479636</v>
      </c>
      <c r="L55" s="34">
        <f t="shared" si="1"/>
        <v>28595204.142546572</v>
      </c>
      <c r="M55" s="18">
        <v>3781985.3552905135</v>
      </c>
      <c r="N55" s="31">
        <v>4154553.0520700808</v>
      </c>
      <c r="O55" s="36">
        <f t="shared" si="2"/>
        <v>32749757.194616653</v>
      </c>
    </row>
    <row r="56" spans="1:15" ht="16.5" x14ac:dyDescent="0.3">
      <c r="A56" s="3" t="s">
        <v>108</v>
      </c>
      <c r="B56" s="5">
        <v>8.0517000000000005E-2</v>
      </c>
      <c r="C56" s="5">
        <v>0.178483</v>
      </c>
      <c r="D56" s="5">
        <v>0.16667128757465713</v>
      </c>
      <c r="E56" s="5">
        <v>0.25900000000000001</v>
      </c>
      <c r="F56" s="8">
        <v>0.24718828757465713</v>
      </c>
      <c r="G56" s="9">
        <f t="shared" si="0"/>
        <v>-4.5605067279316125E-2</v>
      </c>
      <c r="H56" s="31">
        <v>1333169.1966597028</v>
      </c>
      <c r="I56" s="31">
        <v>1464501.2168437995</v>
      </c>
      <c r="J56" s="31">
        <v>33045.561996179167</v>
      </c>
      <c r="K56" s="31">
        <v>36300.918049972548</v>
      </c>
      <c r="L56" s="34">
        <f t="shared" si="1"/>
        <v>1500802.134893772</v>
      </c>
      <c r="M56" s="18">
        <v>198495.23252438288</v>
      </c>
      <c r="N56" s="31">
        <v>218049.22458304683</v>
      </c>
      <c r="O56" s="36">
        <f t="shared" si="2"/>
        <v>1718851.3594768187</v>
      </c>
    </row>
    <row r="57" spans="1:15" ht="16.5" x14ac:dyDescent="0.3">
      <c r="A57" s="3" t="s">
        <v>180</v>
      </c>
      <c r="B57" s="5">
        <v>9.4883999999999996E-2</v>
      </c>
      <c r="C57" s="5">
        <v>0.24311600000000003</v>
      </c>
      <c r="D57" s="5">
        <v>0.22368652905022046</v>
      </c>
      <c r="E57" s="5">
        <v>0.33800000000000002</v>
      </c>
      <c r="F57" s="8">
        <v>0.31857052905022043</v>
      </c>
      <c r="G57" s="9">
        <f t="shared" si="0"/>
        <v>-5.7483641863253276E-2</v>
      </c>
      <c r="H57" s="31">
        <v>2192973.4863900393</v>
      </c>
      <c r="I57" s="31">
        <v>2409005.8091435037</v>
      </c>
      <c r="J57" s="31">
        <v>54357.722547183046</v>
      </c>
      <c r="K57" s="31">
        <v>59712.563877612018</v>
      </c>
      <c r="L57" s="34">
        <f t="shared" si="1"/>
        <v>2468718.3730211155</v>
      </c>
      <c r="M57" s="18">
        <v>326511.2809322644</v>
      </c>
      <c r="N57" s="31">
        <v>358676.28012754436</v>
      </c>
      <c r="O57" s="36">
        <f t="shared" si="2"/>
        <v>2827394.65314866</v>
      </c>
    </row>
    <row r="58" spans="1:15" ht="16.5" x14ac:dyDescent="0.3">
      <c r="A58" s="3" t="s">
        <v>189</v>
      </c>
      <c r="B58" s="5">
        <v>0.22084799999999999</v>
      </c>
      <c r="C58" s="5">
        <v>0.37115199999999998</v>
      </c>
      <c r="D58" s="5">
        <v>0.36500299155070248</v>
      </c>
      <c r="E58" s="5">
        <v>0.59199999999999997</v>
      </c>
      <c r="F58" s="8">
        <v>0.58585099155070242</v>
      </c>
      <c r="G58" s="9">
        <f t="shared" si="0"/>
        <v>-1.0386838596786463E-2</v>
      </c>
      <c r="H58" s="31">
        <v>694028.80458003283</v>
      </c>
      <c r="I58" s="31">
        <v>762398.37477399176</v>
      </c>
      <c r="J58" s="31">
        <v>17203.046654803213</v>
      </c>
      <c r="K58" s="31">
        <v>18897.738428478562</v>
      </c>
      <c r="L58" s="34">
        <f t="shared" si="1"/>
        <v>781296.11320247035</v>
      </c>
      <c r="M58" s="18">
        <v>103333.77735466696</v>
      </c>
      <c r="N58" s="31">
        <v>113513.30578004968</v>
      </c>
      <c r="O58" s="36">
        <f t="shared" si="2"/>
        <v>894809.41898252</v>
      </c>
    </row>
    <row r="59" spans="1:15" ht="16.5" x14ac:dyDescent="0.3">
      <c r="A59" s="3" t="s">
        <v>184</v>
      </c>
      <c r="B59" s="5">
        <v>3.2716000000000002E-2</v>
      </c>
      <c r="C59" s="5">
        <v>0.211284</v>
      </c>
      <c r="D59" s="5">
        <v>0.19862145360268041</v>
      </c>
      <c r="E59" s="5">
        <v>0.24399999999999999</v>
      </c>
      <c r="F59" s="8">
        <v>0.2313374536026804</v>
      </c>
      <c r="G59" s="9">
        <f t="shared" si="0"/>
        <v>-5.1895681956227846E-2</v>
      </c>
      <c r="H59" s="31">
        <v>1429201.4739506058</v>
      </c>
      <c r="I59" s="31">
        <v>1569993.7434497133</v>
      </c>
      <c r="J59" s="31">
        <v>35425.935455753584</v>
      </c>
      <c r="K59" s="31">
        <v>38915.784817689542</v>
      </c>
      <c r="L59" s="34">
        <f t="shared" si="1"/>
        <v>1608909.5282674029</v>
      </c>
      <c r="M59" s="18">
        <v>212793.45457936637</v>
      </c>
      <c r="N59" s="31">
        <v>233755.98082275849</v>
      </c>
      <c r="O59" s="36">
        <f t="shared" si="2"/>
        <v>1842665.5090901614</v>
      </c>
    </row>
    <row r="60" spans="1:15" ht="16.5" x14ac:dyDescent="0.3">
      <c r="A60" s="3" t="s">
        <v>145</v>
      </c>
      <c r="B60" s="5">
        <v>4.9368949999999998</v>
      </c>
      <c r="C60" s="5">
        <v>0.44210499999999975</v>
      </c>
      <c r="D60" s="5">
        <v>0.38447354476996431</v>
      </c>
      <c r="E60" s="5">
        <v>5.3789999999999996</v>
      </c>
      <c r="F60" s="8">
        <v>5.3213685447699639</v>
      </c>
      <c r="G60" s="9">
        <f t="shared" si="0"/>
        <v>-1.0714157878794484E-2</v>
      </c>
      <c r="H60" s="31">
        <v>6504770.6974737644</v>
      </c>
      <c r="I60" s="31">
        <v>7145563.0880225273</v>
      </c>
      <c r="J60" s="31">
        <v>161235.20097289421</v>
      </c>
      <c r="K60" s="31">
        <v>177118.66476849833</v>
      </c>
      <c r="L60" s="34">
        <f t="shared" si="1"/>
        <v>7322681.7527910257</v>
      </c>
      <c r="M60" s="18">
        <v>968493.70308578014</v>
      </c>
      <c r="N60" s="31">
        <v>1063901.1238996733</v>
      </c>
      <c r="O60" s="36">
        <f t="shared" si="2"/>
        <v>8386582.8766906988</v>
      </c>
    </row>
    <row r="61" spans="1:15" ht="16.5" x14ac:dyDescent="0.3">
      <c r="A61" s="3" t="s">
        <v>175</v>
      </c>
      <c r="B61" s="5">
        <v>4.2951999999999997E-2</v>
      </c>
      <c r="C61" s="5">
        <v>0.161048</v>
      </c>
      <c r="D61" s="5">
        <v>0.15554076744636905</v>
      </c>
      <c r="E61" s="5">
        <v>0.20399999999999999</v>
      </c>
      <c r="F61" s="8">
        <v>0.19849276744636904</v>
      </c>
      <c r="G61" s="9">
        <f t="shared" si="0"/>
        <v>-2.6996238007994888E-2</v>
      </c>
      <c r="H61" s="31">
        <v>621592.57988616452</v>
      </c>
      <c r="I61" s="31">
        <v>682826.37485565047</v>
      </c>
      <c r="J61" s="31">
        <v>15407.553809718229</v>
      </c>
      <c r="K61" s="31">
        <v>16925.369532580284</v>
      </c>
      <c r="L61" s="34">
        <f t="shared" si="1"/>
        <v>699751.74438823073</v>
      </c>
      <c r="M61" s="18">
        <v>92548.765744870063</v>
      </c>
      <c r="N61" s="31">
        <v>101665.85035894027</v>
      </c>
      <c r="O61" s="36">
        <f t="shared" si="2"/>
        <v>801417.59474717104</v>
      </c>
    </row>
    <row r="62" spans="1:15" ht="16.5" x14ac:dyDescent="0.3">
      <c r="A62" s="3" t="s">
        <v>167</v>
      </c>
      <c r="B62" s="5">
        <v>0.65340900000000002</v>
      </c>
      <c r="C62" s="5">
        <v>0.20859099999999997</v>
      </c>
      <c r="D62" s="5">
        <v>0.20201720313900284</v>
      </c>
      <c r="E62" s="5">
        <v>0.86199999999999999</v>
      </c>
      <c r="F62" s="8">
        <v>0.85542620313900286</v>
      </c>
      <c r="G62" s="9">
        <f t="shared" si="0"/>
        <v>-7.6262144559131606E-3</v>
      </c>
      <c r="H62" s="31">
        <v>741973.99704514444</v>
      </c>
      <c r="I62" s="31">
        <v>815066.70290735539</v>
      </c>
      <c r="J62" s="31">
        <v>18391.474825806916</v>
      </c>
      <c r="K62" s="31">
        <v>20203.240015919328</v>
      </c>
      <c r="L62" s="34">
        <f t="shared" si="1"/>
        <v>835269.94292327471</v>
      </c>
      <c r="M62" s="18">
        <v>110472.32522288337</v>
      </c>
      <c r="N62" s="31">
        <v>121355.0801517457</v>
      </c>
      <c r="O62" s="36">
        <f t="shared" si="2"/>
        <v>956625.02307502041</v>
      </c>
    </row>
    <row r="63" spans="1:15" ht="16.5" x14ac:dyDescent="0.3">
      <c r="A63" s="3" t="s">
        <v>124</v>
      </c>
      <c r="B63" s="5">
        <v>1.4094000000000001E-2</v>
      </c>
      <c r="C63" s="5">
        <v>0.18690600000000002</v>
      </c>
      <c r="D63" s="5">
        <v>0.1755170896781317</v>
      </c>
      <c r="E63" s="5">
        <v>0.20100000000000001</v>
      </c>
      <c r="F63" s="8">
        <v>0.1896110896781317</v>
      </c>
      <c r="G63" s="9">
        <f t="shared" si="0"/>
        <v>-5.6661245382429448E-2</v>
      </c>
      <c r="H63" s="31">
        <v>1285448.1956449971</v>
      </c>
      <c r="I63" s="31">
        <v>1412079.1655166717</v>
      </c>
      <c r="J63" s="31">
        <v>31862.690908621531</v>
      </c>
      <c r="K63" s="31">
        <v>35001.5209806149</v>
      </c>
      <c r="L63" s="34">
        <f t="shared" si="1"/>
        <v>1447080.6864972867</v>
      </c>
      <c r="M63" s="18">
        <v>191390.06446586223</v>
      </c>
      <c r="N63" s="31">
        <v>210244.11830422297</v>
      </c>
      <c r="O63" s="36">
        <f t="shared" si="2"/>
        <v>1657324.8048015097</v>
      </c>
    </row>
    <row r="64" spans="1:15" ht="16.5" x14ac:dyDescent="0.3">
      <c r="A64" s="3" t="s">
        <v>176</v>
      </c>
      <c r="B64" s="5">
        <v>0.51400900000000005</v>
      </c>
      <c r="C64" s="5">
        <v>0.12999099999999997</v>
      </c>
      <c r="D64" s="5">
        <v>0.12618432783789854</v>
      </c>
      <c r="E64" s="5">
        <v>0.64400000000000002</v>
      </c>
      <c r="F64" s="8">
        <v>0.64019332783789862</v>
      </c>
      <c r="G64" s="9">
        <f t="shared" si="0"/>
        <v>-5.9109816181698305E-3</v>
      </c>
      <c r="H64" s="31">
        <v>429653.03298504651</v>
      </c>
      <c r="I64" s="31">
        <v>471978.64397390716</v>
      </c>
      <c r="J64" s="31">
        <v>10649.905483810697</v>
      </c>
      <c r="K64" s="31">
        <v>11699.039836346721</v>
      </c>
      <c r="L64" s="34">
        <f t="shared" si="1"/>
        <v>483677.68381025386</v>
      </c>
      <c r="M64" s="18">
        <v>63970.933997614309</v>
      </c>
      <c r="N64" s="31">
        <v>70272.78376733615</v>
      </c>
      <c r="O64" s="36">
        <f t="shared" si="2"/>
        <v>553950.46757759003</v>
      </c>
    </row>
    <row r="65" spans="1:15" ht="16.5" x14ac:dyDescent="0.3">
      <c r="A65" s="3" t="s">
        <v>174</v>
      </c>
      <c r="B65" s="5">
        <v>1.2798E-2</v>
      </c>
      <c r="C65" s="5">
        <v>0.19620199999999999</v>
      </c>
      <c r="D65" s="5">
        <v>0.19267525411198053</v>
      </c>
      <c r="E65" s="5">
        <v>0.20899999999999999</v>
      </c>
      <c r="F65" s="8">
        <v>0.20547325411198053</v>
      </c>
      <c r="G65" s="9">
        <f t="shared" si="0"/>
        <v>-1.6874382239327579E-2</v>
      </c>
      <c r="H65" s="31">
        <v>398058.19961091131</v>
      </c>
      <c r="I65" s="31">
        <v>437271.36747942271</v>
      </c>
      <c r="J65" s="31">
        <v>9866.7573075403925</v>
      </c>
      <c r="K65" s="31">
        <v>10838.742838793438</v>
      </c>
      <c r="L65" s="34">
        <f t="shared" si="1"/>
        <v>448110.11031821615</v>
      </c>
      <c r="M65" s="18">
        <v>59266.787057466805</v>
      </c>
      <c r="N65" s="31">
        <v>65105.225939478114</v>
      </c>
      <c r="O65" s="36">
        <f t="shared" si="2"/>
        <v>513215.33625769429</v>
      </c>
    </row>
    <row r="66" spans="1:15" ht="16.5" x14ac:dyDescent="0.3">
      <c r="A66" s="3" t="s">
        <v>113</v>
      </c>
      <c r="B66" s="5">
        <v>0.23632400000000001</v>
      </c>
      <c r="C66" s="5">
        <v>0.19067599999999998</v>
      </c>
      <c r="D66" s="5">
        <v>0.15326928423545921</v>
      </c>
      <c r="E66" s="5">
        <v>0.42699999999999999</v>
      </c>
      <c r="F66" s="8">
        <v>0.38959328423545925</v>
      </c>
      <c r="G66" s="9">
        <f t="shared" si="0"/>
        <v>-8.760354979986118E-2</v>
      </c>
      <c r="H66" s="31">
        <v>4222036.518472299</v>
      </c>
      <c r="I66" s="31">
        <v>4637954.1579221794</v>
      </c>
      <c r="J66" s="31">
        <v>104652.5601333119</v>
      </c>
      <c r="K66" s="31">
        <v>114962.00335640924</v>
      </c>
      <c r="L66" s="34">
        <f t="shared" si="1"/>
        <v>4752916.1612785887</v>
      </c>
      <c r="M66" s="18">
        <v>628617.97479297128</v>
      </c>
      <c r="N66" s="31">
        <v>690543.84943847556</v>
      </c>
      <c r="O66" s="36">
        <f t="shared" si="2"/>
        <v>5443460.0107170641</v>
      </c>
    </row>
    <row r="67" spans="1:15" ht="16.5" x14ac:dyDescent="0.3">
      <c r="A67" s="3" t="s">
        <v>135</v>
      </c>
      <c r="B67" s="5">
        <v>0.57273499999999999</v>
      </c>
      <c r="C67" s="5">
        <v>0.27426499999999998</v>
      </c>
      <c r="D67" s="5">
        <v>0.26704487326933884</v>
      </c>
      <c r="E67" s="5">
        <v>0.84699999999999998</v>
      </c>
      <c r="F67" s="8">
        <v>0.83977987326933889</v>
      </c>
      <c r="G67" s="9">
        <f t="shared" si="0"/>
        <v>-8.524352692634074E-3</v>
      </c>
      <c r="H67" s="31">
        <v>814924.22154168785</v>
      </c>
      <c r="I67" s="31">
        <v>895203.33733597584</v>
      </c>
      <c r="J67" s="31">
        <v>20199.708298554178</v>
      </c>
      <c r="K67" s="31">
        <v>22189.60463326205</v>
      </c>
      <c r="L67" s="34">
        <f t="shared" si="1"/>
        <v>917392.94196923787</v>
      </c>
      <c r="M67" s="18">
        <v>121333.86613639072</v>
      </c>
      <c r="N67" s="31">
        <v>133286.60386567868</v>
      </c>
      <c r="O67" s="36">
        <f t="shared" si="2"/>
        <v>1050679.5458349166</v>
      </c>
    </row>
    <row r="68" spans="1:15" ht="16.5" x14ac:dyDescent="0.3">
      <c r="A68" s="3" t="s">
        <v>168</v>
      </c>
      <c r="B68" s="5">
        <v>1.537018</v>
      </c>
      <c r="C68" s="5">
        <v>0.32398199999999999</v>
      </c>
      <c r="D68" s="5">
        <v>0.30048057899920411</v>
      </c>
      <c r="E68" s="5">
        <v>1.861</v>
      </c>
      <c r="F68" s="8">
        <v>1.8374985789992042</v>
      </c>
      <c r="G68" s="9">
        <f t="shared" si="0"/>
        <v>-1.2628383127778475E-2</v>
      </c>
      <c r="H68" s="31">
        <v>2652568.0128115118</v>
      </c>
      <c r="I68" s="31">
        <v>2913875.5172686321</v>
      </c>
      <c r="J68" s="31">
        <v>65749.794501754455</v>
      </c>
      <c r="K68" s="31">
        <v>72226.88185138721</v>
      </c>
      <c r="L68" s="34">
        <f t="shared" si="1"/>
        <v>2986102.3991200193</v>
      </c>
      <c r="M68" s="18">
        <v>394940.19649492577</v>
      </c>
      <c r="N68" s="31">
        <v>433846.20631538989</v>
      </c>
      <c r="O68" s="36">
        <f t="shared" si="2"/>
        <v>3419948.6054354091</v>
      </c>
    </row>
    <row r="69" spans="1:15" ht="16.5" x14ac:dyDescent="0.3">
      <c r="A69" s="3" t="s">
        <v>157</v>
      </c>
      <c r="B69" s="5">
        <v>6.6711999999999994E-2</v>
      </c>
      <c r="C69" s="5">
        <v>0.25128800000000001</v>
      </c>
      <c r="D69" s="5">
        <v>0.2258691318688196</v>
      </c>
      <c r="E69" s="5">
        <v>0.318</v>
      </c>
      <c r="F69" s="8">
        <v>0.29258113186881962</v>
      </c>
      <c r="G69" s="9">
        <f t="shared" si="0"/>
        <v>-7.993354758232829E-2</v>
      </c>
      <c r="H69" s="31">
        <v>2868987.2210007682</v>
      </c>
      <c r="I69" s="31">
        <v>3151614.4288303875</v>
      </c>
      <c r="J69" s="31">
        <v>71114.22564770421</v>
      </c>
      <c r="K69" s="31">
        <v>78119.769236275926</v>
      </c>
      <c r="L69" s="34">
        <f t="shared" si="1"/>
        <v>3229734.1980666635</v>
      </c>
      <c r="M69" s="18">
        <v>427162.7989672143</v>
      </c>
      <c r="N69" s="31">
        <v>469243.09415886598</v>
      </c>
      <c r="O69" s="36">
        <f t="shared" si="2"/>
        <v>3698977.2922255294</v>
      </c>
    </row>
    <row r="70" spans="1:15" ht="16.5" x14ac:dyDescent="0.3">
      <c r="A70" s="3" t="s">
        <v>169</v>
      </c>
      <c r="B70" s="5">
        <v>1.4305E-2</v>
      </c>
      <c r="C70" s="5">
        <v>0.369695</v>
      </c>
      <c r="D70" s="5">
        <v>0.36256187458587735</v>
      </c>
      <c r="E70" s="5">
        <v>0.38400000000000001</v>
      </c>
      <c r="F70" s="8">
        <v>0.37686687458587736</v>
      </c>
      <c r="G70" s="9">
        <f t="shared" si="0"/>
        <v>-1.8575847432611092E-2</v>
      </c>
      <c r="H70" s="31">
        <v>805104.52130676061</v>
      </c>
      <c r="I70" s="31">
        <v>884416.28721576289</v>
      </c>
      <c r="J70" s="31">
        <v>19956.305200350238</v>
      </c>
      <c r="K70" s="31">
        <v>21922.22361786179</v>
      </c>
      <c r="L70" s="34">
        <f t="shared" si="1"/>
        <v>906338.51083362463</v>
      </c>
      <c r="M70" s="18">
        <v>119871.81339294743</v>
      </c>
      <c r="N70" s="31">
        <v>131680.52263665892</v>
      </c>
      <c r="O70" s="36">
        <f t="shared" si="2"/>
        <v>1038019.0334702835</v>
      </c>
    </row>
    <row r="71" spans="1:15" ht="16.5" x14ac:dyDescent="0.3">
      <c r="A71" s="3" t="s">
        <v>170</v>
      </c>
      <c r="B71" s="5">
        <v>7.7140000000000004E-3</v>
      </c>
      <c r="C71" s="5">
        <v>0.22728599999999999</v>
      </c>
      <c r="D71" s="5">
        <v>0.22375022869912384</v>
      </c>
      <c r="E71" s="5">
        <v>0.23499999999999999</v>
      </c>
      <c r="F71" s="8">
        <v>0.23146422869912384</v>
      </c>
      <c r="G71" s="9">
        <f t="shared" ref="G71:G97" si="3">(F71/E71)-1</f>
        <v>-1.5045835322877288E-2</v>
      </c>
      <c r="H71" s="31">
        <v>399076.88360645249</v>
      </c>
      <c r="I71" s="31">
        <v>438390.40319881018</v>
      </c>
      <c r="J71" s="31">
        <v>9892.007654768182</v>
      </c>
      <c r="K71" s="31">
        <v>10866.480626565222</v>
      </c>
      <c r="L71" s="34">
        <f t="shared" ref="L71:L98" si="4">SUM(I71,K71)</f>
        <v>449256.88382537541</v>
      </c>
      <c r="M71" s="18">
        <v>59418.458666044753</v>
      </c>
      <c r="N71" s="31">
        <v>65271.838891442196</v>
      </c>
      <c r="O71" s="36">
        <f t="shared" ref="O71:O98" si="5">L71+N71</f>
        <v>514528.72271681763</v>
      </c>
    </row>
    <row r="72" spans="1:15" ht="16.5" x14ac:dyDescent="0.3">
      <c r="A72" s="3" t="s">
        <v>162</v>
      </c>
      <c r="B72" s="5">
        <v>0.38636300000000001</v>
      </c>
      <c r="C72" s="5">
        <v>0.22963699999999998</v>
      </c>
      <c r="D72" s="5">
        <v>0.19219921146239849</v>
      </c>
      <c r="E72" s="5">
        <v>0.61599999999999999</v>
      </c>
      <c r="F72" s="8">
        <v>0.5785622114623985</v>
      </c>
      <c r="G72" s="9">
        <f t="shared" si="3"/>
        <v>-6.0775630742859521E-2</v>
      </c>
      <c r="H72" s="31">
        <v>4225543.6529510021</v>
      </c>
      <c r="I72" s="31">
        <v>4641806.7842239011</v>
      </c>
      <c r="J72" s="31">
        <v>104739.49225725792</v>
      </c>
      <c r="K72" s="31">
        <v>115057.49926317093</v>
      </c>
      <c r="L72" s="34">
        <f t="shared" si="4"/>
        <v>4756864.2834870722</v>
      </c>
      <c r="M72" s="18">
        <v>629140.15117957629</v>
      </c>
      <c r="N72" s="31">
        <v>691117.46601730608</v>
      </c>
      <c r="O72" s="36">
        <f t="shared" si="5"/>
        <v>5447981.7495043781</v>
      </c>
    </row>
    <row r="73" spans="1:15" ht="16.5" x14ac:dyDescent="0.3">
      <c r="A73" s="3" t="s">
        <v>99</v>
      </c>
      <c r="B73" s="5">
        <v>20.241613000000001</v>
      </c>
      <c r="C73" s="5">
        <v>4.4387000000000398E-2</v>
      </c>
      <c r="D73" s="5">
        <v>2.8000989999999999</v>
      </c>
      <c r="E73" s="5">
        <v>20.286000000000001</v>
      </c>
      <c r="F73" s="8">
        <v>23.041712</v>
      </c>
      <c r="G73" s="9">
        <f t="shared" si="3"/>
        <v>0.13584304446416251</v>
      </c>
      <c r="H73" s="31">
        <v>-311032830.88598013</v>
      </c>
      <c r="I73" s="31">
        <v>-341673030.28916287</v>
      </c>
      <c r="J73" s="31">
        <v>-7709640.0979277417</v>
      </c>
      <c r="K73" s="31">
        <v>-8469125.5492043495</v>
      </c>
      <c r="L73" s="34">
        <f t="shared" si="4"/>
        <v>-350142155.83836722</v>
      </c>
      <c r="M73" s="18">
        <v>-46309601.395019948</v>
      </c>
      <c r="N73" s="31">
        <v>-50871613.118938193</v>
      </c>
      <c r="O73" s="36">
        <f t="shared" si="5"/>
        <v>-401013768.95730543</v>
      </c>
    </row>
    <row r="74" spans="1:15" ht="16.5" x14ac:dyDescent="0.3">
      <c r="A74" s="3" t="s">
        <v>151</v>
      </c>
      <c r="B74" s="5">
        <v>7.737E-3</v>
      </c>
      <c r="C74" s="5">
        <v>0.31326300000000001</v>
      </c>
      <c r="D74" s="5">
        <v>0.21361225388940441</v>
      </c>
      <c r="E74" s="5">
        <v>0.32100000000000001</v>
      </c>
      <c r="F74" s="8">
        <v>0.22134925388940441</v>
      </c>
      <c r="G74" s="9">
        <f t="shared" si="3"/>
        <v>-0.31043846140372455</v>
      </c>
      <c r="H74" s="31">
        <v>11247421.233669791</v>
      </c>
      <c r="I74" s="31">
        <v>12355417.545151031</v>
      </c>
      <c r="J74" s="31">
        <v>278792.33679087844</v>
      </c>
      <c r="K74" s="31">
        <v>306256.48829867621</v>
      </c>
      <c r="L74" s="34">
        <f t="shared" si="4"/>
        <v>12661674.033449708</v>
      </c>
      <c r="M74" s="18">
        <v>1674625.7704353784</v>
      </c>
      <c r="N74" s="31">
        <v>1839595.0676818751</v>
      </c>
      <c r="O74" s="36">
        <f t="shared" si="5"/>
        <v>14501269.101131583</v>
      </c>
    </row>
    <row r="75" spans="1:15" ht="16.5" x14ac:dyDescent="0.3">
      <c r="A75" s="3" t="s">
        <v>137</v>
      </c>
      <c r="B75" s="5">
        <v>6.4668000000000003E-2</v>
      </c>
      <c r="C75" s="5">
        <v>0.249332</v>
      </c>
      <c r="D75" s="5">
        <v>0.27565694139613034</v>
      </c>
      <c r="E75" s="5">
        <v>0.314</v>
      </c>
      <c r="F75" s="8">
        <v>0.34032494139613034</v>
      </c>
      <c r="G75" s="9">
        <f t="shared" si="3"/>
        <v>8.3837392981306769E-2</v>
      </c>
      <c r="H75" s="31">
        <v>-2971254.2694396079</v>
      </c>
      <c r="I75" s="31">
        <v>-3263955.9210107937</v>
      </c>
      <c r="J75" s="31">
        <v>-73649.141769243055</v>
      </c>
      <c r="K75" s="31">
        <v>-80904.402840091643</v>
      </c>
      <c r="L75" s="34">
        <f t="shared" si="4"/>
        <v>-3344860.3238508855</v>
      </c>
      <c r="M75" s="18">
        <v>-442389.31455901638</v>
      </c>
      <c r="N75" s="31">
        <v>-485969.59119191824</v>
      </c>
      <c r="O75" s="36">
        <f t="shared" si="5"/>
        <v>-3830829.9150428036</v>
      </c>
    </row>
    <row r="76" spans="1:15" ht="16.5" x14ac:dyDescent="0.3">
      <c r="A76" s="3" t="s">
        <v>146</v>
      </c>
      <c r="B76" s="5">
        <v>2.4285000000000001E-2</v>
      </c>
      <c r="C76" s="5">
        <v>0.284715</v>
      </c>
      <c r="D76" s="5">
        <v>0.306217532862124</v>
      </c>
      <c r="E76" s="5">
        <v>0.309</v>
      </c>
      <c r="F76" s="8">
        <v>0.330502532862124</v>
      </c>
      <c r="G76" s="9">
        <f t="shared" si="3"/>
        <v>6.9587484990692561E-2</v>
      </c>
      <c r="H76" s="31">
        <v>-2426956.6875367463</v>
      </c>
      <c r="I76" s="31">
        <v>-2666038.9626688976</v>
      </c>
      <c r="J76" s="31">
        <v>-60157.516300992342</v>
      </c>
      <c r="K76" s="31">
        <v>-66083.701938090977</v>
      </c>
      <c r="L76" s="34">
        <f t="shared" si="4"/>
        <v>-2732122.6646069884</v>
      </c>
      <c r="M76" s="18">
        <v>-361348.98197935149</v>
      </c>
      <c r="N76" s="31">
        <v>-396945.8828931434</v>
      </c>
      <c r="O76" s="36">
        <f t="shared" si="5"/>
        <v>-3129068.5475001317</v>
      </c>
    </row>
    <row r="77" spans="1:15" ht="16.5" x14ac:dyDescent="0.3">
      <c r="A77" s="3" t="s">
        <v>125</v>
      </c>
      <c r="B77" s="5">
        <v>0.11046499999999999</v>
      </c>
      <c r="C77" s="5">
        <v>0.28853500000000004</v>
      </c>
      <c r="D77" s="5">
        <v>0.22397890030655104</v>
      </c>
      <c r="E77" s="5">
        <v>0.39900000000000002</v>
      </c>
      <c r="F77" s="8">
        <v>0.33444390030655102</v>
      </c>
      <c r="G77" s="9">
        <f t="shared" si="3"/>
        <v>-0.16179473607380701</v>
      </c>
      <c r="H77" s="31">
        <v>7286344.3054321408</v>
      </c>
      <c r="I77" s="31">
        <v>8004130.4047411485</v>
      </c>
      <c r="J77" s="31">
        <v>180608.24017982848</v>
      </c>
      <c r="K77" s="31">
        <v>198400.16419378089</v>
      </c>
      <c r="L77" s="34">
        <f t="shared" si="4"/>
        <v>8202530.5689349296</v>
      </c>
      <c r="M77" s="18">
        <v>1084862.0046001878</v>
      </c>
      <c r="N77" s="31">
        <v>1191732.9997012538</v>
      </c>
      <c r="O77" s="36">
        <f t="shared" si="5"/>
        <v>9394263.5686361827</v>
      </c>
    </row>
    <row r="78" spans="1:15" ht="16.5" x14ac:dyDescent="0.3">
      <c r="A78" s="3" t="s">
        <v>133</v>
      </c>
      <c r="B78" s="5">
        <v>0.99594300000000002</v>
      </c>
      <c r="C78" s="5">
        <v>0.77705699999999989</v>
      </c>
      <c r="D78" s="5">
        <v>0.27333894911215817</v>
      </c>
      <c r="E78" s="5">
        <v>1.7729999999999999</v>
      </c>
      <c r="F78" s="8">
        <v>1.2692819491121581</v>
      </c>
      <c r="G78" s="9">
        <f t="shared" si="3"/>
        <v>-0.28410493563894068</v>
      </c>
      <c r="H78" s="31">
        <v>56853855.314348459</v>
      </c>
      <c r="I78" s="31">
        <v>62454593.534520254</v>
      </c>
      <c r="J78" s="31">
        <v>1409249.1824889225</v>
      </c>
      <c r="K78" s="31">
        <v>1548075.9289684987</v>
      </c>
      <c r="L78" s="34">
        <f t="shared" si="4"/>
        <v>64002669.46348875</v>
      </c>
      <c r="M78" s="18">
        <v>8464956.4802462421</v>
      </c>
      <c r="N78" s="31">
        <v>9298849.0109967645</v>
      </c>
      <c r="O78" s="36">
        <f t="shared" si="5"/>
        <v>73301518.474485517</v>
      </c>
    </row>
    <row r="79" spans="1:15" ht="16.5" x14ac:dyDescent="0.3">
      <c r="A79" s="3" t="s">
        <v>109</v>
      </c>
      <c r="B79" s="5">
        <v>0.52682099999999998</v>
      </c>
      <c r="C79" s="5">
        <v>0.19817899999999999</v>
      </c>
      <c r="D79" s="5">
        <v>0.49568655133842654</v>
      </c>
      <c r="E79" s="5">
        <v>0.72499999999999998</v>
      </c>
      <c r="F79" s="8">
        <v>1.0225075513384265</v>
      </c>
      <c r="G79" s="9">
        <f t="shared" si="3"/>
        <v>0.41035524322541583</v>
      </c>
      <c r="H79" s="31">
        <v>-33579204.177630663</v>
      </c>
      <c r="I79" s="31">
        <v>-36887129.932195008</v>
      </c>
      <c r="J79" s="31">
        <v>-832335.21762616374</v>
      </c>
      <c r="K79" s="31">
        <v>-914329.51052994456</v>
      </c>
      <c r="L79" s="34">
        <f t="shared" si="4"/>
        <v>-37801459.442724951</v>
      </c>
      <c r="M79" s="18">
        <v>-4999599.4191305079</v>
      </c>
      <c r="N79" s="31">
        <v>-5492115.6679838393</v>
      </c>
      <c r="O79" s="36">
        <f t="shared" si="5"/>
        <v>-43293575.110708788</v>
      </c>
    </row>
    <row r="80" spans="1:15" ht="16.5" x14ac:dyDescent="0.3">
      <c r="A80" s="3" t="s">
        <v>134</v>
      </c>
      <c r="B80" s="5">
        <v>0.420041</v>
      </c>
      <c r="C80" s="5">
        <v>0.39795899999999995</v>
      </c>
      <c r="D80" s="5">
        <v>0.18961633657389851</v>
      </c>
      <c r="E80" s="5">
        <v>0.81799999999999995</v>
      </c>
      <c r="F80" s="8">
        <v>0.60965733657389853</v>
      </c>
      <c r="G80" s="9">
        <f t="shared" si="3"/>
        <v>-0.25469763255024624</v>
      </c>
      <c r="H80" s="31">
        <v>23515305.082586765</v>
      </c>
      <c r="I80" s="31">
        <v>25831824.643254187</v>
      </c>
      <c r="J80" s="31">
        <v>582879.10785268387</v>
      </c>
      <c r="K80" s="31">
        <v>640299.19447724521</v>
      </c>
      <c r="L80" s="34">
        <f t="shared" si="4"/>
        <v>26472123.837731432</v>
      </c>
      <c r="M80" s="18">
        <v>3501187.9676974807</v>
      </c>
      <c r="N80" s="31">
        <v>3846093.9931247486</v>
      </c>
      <c r="O80" s="36">
        <f t="shared" si="5"/>
        <v>30318217.830856182</v>
      </c>
    </row>
    <row r="81" spans="1:15" ht="16.5" x14ac:dyDescent="0.3">
      <c r="A81" s="3" t="s">
        <v>110</v>
      </c>
      <c r="B81" s="5">
        <v>7.2500000000000004E-3</v>
      </c>
      <c r="C81" s="5">
        <v>0.18675</v>
      </c>
      <c r="D81" s="5">
        <v>0.27003098270225323</v>
      </c>
      <c r="E81" s="5">
        <v>0.19400000000000001</v>
      </c>
      <c r="F81" s="8">
        <v>0.27728098270225321</v>
      </c>
      <c r="G81" s="9">
        <f t="shared" si="3"/>
        <v>0.42928341599099595</v>
      </c>
      <c r="H81" s="31">
        <v>-9399792.0714676231</v>
      </c>
      <c r="I81" s="31">
        <v>-10325776.323991129</v>
      </c>
      <c r="J81" s="31">
        <v>-232994.7409729748</v>
      </c>
      <c r="K81" s="31">
        <v>-255947.31901102094</v>
      </c>
      <c r="L81" s="34">
        <f t="shared" si="4"/>
        <v>-10581723.643002151</v>
      </c>
      <c r="M81" s="18">
        <v>-1399532.7206641692</v>
      </c>
      <c r="N81" s="31">
        <v>-1537402.2873921553</v>
      </c>
      <c r="O81" s="36">
        <f t="shared" si="5"/>
        <v>-12119125.930394307</v>
      </c>
    </row>
    <row r="82" spans="1:15" ht="16.5" x14ac:dyDescent="0.3">
      <c r="A82" s="3" t="s">
        <v>129</v>
      </c>
      <c r="B82" s="5">
        <v>2.5260000000000001E-2</v>
      </c>
      <c r="C82" s="5">
        <v>0.21973999999999999</v>
      </c>
      <c r="D82" s="5">
        <v>0.1806240142593209</v>
      </c>
      <c r="E82" s="5">
        <v>0.245</v>
      </c>
      <c r="F82" s="8">
        <v>0.2058840142593209</v>
      </c>
      <c r="G82" s="9">
        <f t="shared" si="3"/>
        <v>-0.15965708465583306</v>
      </c>
      <c r="H82" s="31">
        <v>4414959.1023369096</v>
      </c>
      <c r="I82" s="31">
        <v>4849881.7658614218</v>
      </c>
      <c r="J82" s="31">
        <v>109434.57521551941</v>
      </c>
      <c r="K82" s="31">
        <v>120215.10020593532</v>
      </c>
      <c r="L82" s="34">
        <f t="shared" si="4"/>
        <v>4970096.8660673574</v>
      </c>
      <c r="M82" s="18">
        <v>657342.17067100341</v>
      </c>
      <c r="N82" s="31">
        <v>722097.69865854236</v>
      </c>
      <c r="O82" s="36">
        <f t="shared" si="5"/>
        <v>5692194.5647259001</v>
      </c>
    </row>
    <row r="83" spans="1:15" ht="16.5" x14ac:dyDescent="0.3">
      <c r="A83" s="3" t="s">
        <v>158</v>
      </c>
      <c r="B83" s="5">
        <v>0.12943199999999999</v>
      </c>
      <c r="C83" s="5">
        <v>0.22856799999999999</v>
      </c>
      <c r="D83" s="5">
        <v>0.19507555993569339</v>
      </c>
      <c r="E83" s="5">
        <v>0.35799999999999998</v>
      </c>
      <c r="F83" s="8">
        <v>0.32450755993569336</v>
      </c>
      <c r="G83" s="9">
        <f t="shared" si="3"/>
        <v>-9.3554301855605093E-2</v>
      </c>
      <c r="H83" s="31">
        <v>3780238.4452657998</v>
      </c>
      <c r="I83" s="31">
        <v>4152634.0519436756</v>
      </c>
      <c r="J83" s="31">
        <v>93701.61283081118</v>
      </c>
      <c r="K83" s="31">
        <v>102932.26572799154</v>
      </c>
      <c r="L83" s="34">
        <f t="shared" si="4"/>
        <v>4255566.3176716669</v>
      </c>
      <c r="M83" s="18">
        <v>562838.76875545643</v>
      </c>
      <c r="N83" s="31">
        <v>618284.65868734918</v>
      </c>
      <c r="O83" s="36">
        <f t="shared" si="5"/>
        <v>4873850.9763590163</v>
      </c>
    </row>
    <row r="84" spans="1:15" ht="16.5" x14ac:dyDescent="0.3">
      <c r="A84" s="3" t="s">
        <v>147</v>
      </c>
      <c r="B84" s="5">
        <v>7.8589999999999997E-3</v>
      </c>
      <c r="C84" s="5">
        <v>0.23714099999999999</v>
      </c>
      <c r="D84" s="5">
        <v>0.23193535993084932</v>
      </c>
      <c r="E84" s="5">
        <v>0.245</v>
      </c>
      <c r="F84" s="8">
        <v>0.23979435993084933</v>
      </c>
      <c r="G84" s="9">
        <f t="shared" si="3"/>
        <v>-2.1247510486329224E-2</v>
      </c>
      <c r="H84" s="31">
        <v>587552.31580129638</v>
      </c>
      <c r="I84" s="31">
        <v>645432.76547817653</v>
      </c>
      <c r="J84" s="31">
        <v>14563.790197416674</v>
      </c>
      <c r="K84" s="31">
        <v>15998.48580316303</v>
      </c>
      <c r="L84" s="34">
        <f t="shared" si="4"/>
        <v>661431.25128133956</v>
      </c>
      <c r="M84" s="18">
        <v>87480.519229989033</v>
      </c>
      <c r="N84" s="31">
        <v>96098.325091401231</v>
      </c>
      <c r="O84" s="36">
        <f t="shared" si="5"/>
        <v>757529.57637274079</v>
      </c>
    </row>
    <row r="85" spans="1:15" ht="16.5" x14ac:dyDescent="0.3">
      <c r="A85" s="3" t="s">
        <v>181</v>
      </c>
      <c r="B85" s="5">
        <v>7.4973999999999999E-2</v>
      </c>
      <c r="C85" s="5">
        <v>0.27402599999999999</v>
      </c>
      <c r="D85" s="5">
        <v>0.2639275583243848</v>
      </c>
      <c r="E85" s="5">
        <v>0.34899999999999998</v>
      </c>
      <c r="F85" s="8">
        <v>0.33890155832438479</v>
      </c>
      <c r="G85" s="9">
        <f t="shared" si="3"/>
        <v>-2.8935362967378753E-2</v>
      </c>
      <c r="H85" s="31">
        <v>1139795.0518427044</v>
      </c>
      <c r="I85" s="31">
        <v>1252077.564167019</v>
      </c>
      <c r="J85" s="31">
        <v>28252.353972006938</v>
      </c>
      <c r="K85" s="31">
        <v>31035.525628985273</v>
      </c>
      <c r="L85" s="34">
        <f t="shared" si="4"/>
        <v>1283113.0897960044</v>
      </c>
      <c r="M85" s="18">
        <v>169703.80384764355</v>
      </c>
      <c r="N85" s="31">
        <v>186421.51938448526</v>
      </c>
      <c r="O85" s="36">
        <f t="shared" si="5"/>
        <v>1469534.6091804896</v>
      </c>
    </row>
    <row r="86" spans="1:15" ht="16.5" x14ac:dyDescent="0.3">
      <c r="A86" s="3" t="s">
        <v>159</v>
      </c>
      <c r="B86" s="5">
        <v>1.6721550000000001</v>
      </c>
      <c r="C86" s="5">
        <v>0.23084499999999997</v>
      </c>
      <c r="D86" s="5">
        <v>0.2019131088581671</v>
      </c>
      <c r="E86" s="5">
        <v>1.903</v>
      </c>
      <c r="F86" s="8">
        <v>1.8740681088581672</v>
      </c>
      <c r="G86" s="9">
        <f t="shared" si="3"/>
        <v>-1.5203305907426579E-2</v>
      </c>
      <c r="H86" s="31">
        <v>3265496.5412674844</v>
      </c>
      <c r="I86" s="31">
        <v>3587184.3350924333</v>
      </c>
      <c r="J86" s="31">
        <v>80942.590537747368</v>
      </c>
      <c r="K86" s="31">
        <v>88916.337576676262</v>
      </c>
      <c r="L86" s="34">
        <f t="shared" si="4"/>
        <v>3676100.6726691094</v>
      </c>
      <c r="M86" s="18">
        <v>486198.97376155481</v>
      </c>
      <c r="N86" s="31">
        <v>534094.9899577935</v>
      </c>
      <c r="O86" s="36">
        <f t="shared" si="5"/>
        <v>4210195.6626269026</v>
      </c>
    </row>
    <row r="87" spans="1:15" ht="16.5" x14ac:dyDescent="0.3">
      <c r="A87" s="3" t="s">
        <v>115</v>
      </c>
      <c r="B87" s="5">
        <v>0.379216</v>
      </c>
      <c r="C87" s="5">
        <v>0.17478400000000005</v>
      </c>
      <c r="D87" s="5">
        <v>0.15369670099440902</v>
      </c>
      <c r="E87" s="5">
        <v>0.55400000000000005</v>
      </c>
      <c r="F87" s="8">
        <v>0.53291270099440902</v>
      </c>
      <c r="G87" s="9">
        <f t="shared" si="3"/>
        <v>-3.806371661659036E-2</v>
      </c>
      <c r="H87" s="31">
        <v>2380089.9025181532</v>
      </c>
      <c r="I87" s="31">
        <v>2614555.277131265</v>
      </c>
      <c r="J87" s="31">
        <v>58995.81885570637</v>
      </c>
      <c r="K87" s="31">
        <v>64807.564350687724</v>
      </c>
      <c r="L87" s="34">
        <f t="shared" si="4"/>
        <v>2679362.8414819529</v>
      </c>
      <c r="M87" s="18">
        <v>354370.99792958051</v>
      </c>
      <c r="N87" s="31">
        <v>389280.48966502881</v>
      </c>
      <c r="O87" s="36">
        <f t="shared" si="5"/>
        <v>3068643.3311469816</v>
      </c>
    </row>
    <row r="88" spans="1:15" ht="16.5" x14ac:dyDescent="0.3">
      <c r="A88" s="3" t="s">
        <v>160</v>
      </c>
      <c r="B88" s="5">
        <v>1.3381000000000001E-2</v>
      </c>
      <c r="C88" s="5">
        <v>0.40361900000000001</v>
      </c>
      <c r="D88" s="5">
        <v>0.38548597638072957</v>
      </c>
      <c r="E88" s="5">
        <v>0.41699999999999998</v>
      </c>
      <c r="F88" s="8">
        <v>0.39886697638072954</v>
      </c>
      <c r="G88" s="9">
        <f t="shared" si="3"/>
        <v>-4.3484469110960267E-2</v>
      </c>
      <c r="H88" s="31">
        <v>2046645.5380039886</v>
      </c>
      <c r="I88" s="31">
        <v>2248262.927439848</v>
      </c>
      <c r="J88" s="31">
        <v>50730.659078959841</v>
      </c>
      <c r="K88" s="31">
        <v>55728.194244641534</v>
      </c>
      <c r="L88" s="34">
        <f t="shared" si="4"/>
        <v>2303991.1216844893</v>
      </c>
      <c r="M88" s="18">
        <v>304724.54882618319</v>
      </c>
      <c r="N88" s="31">
        <v>334743.31215892569</v>
      </c>
      <c r="O88" s="36">
        <f t="shared" si="5"/>
        <v>2638734.4338434152</v>
      </c>
    </row>
    <row r="89" spans="1:15" ht="16.5" x14ac:dyDescent="0.3">
      <c r="A89" s="3" t="s">
        <v>148</v>
      </c>
      <c r="B89" s="5">
        <v>2.962E-2</v>
      </c>
      <c r="C89" s="5">
        <v>0.22037999999999999</v>
      </c>
      <c r="D89" s="5">
        <v>0.21451318206364894</v>
      </c>
      <c r="E89" s="5">
        <v>0.25</v>
      </c>
      <c r="F89" s="8">
        <v>0.24413318206364895</v>
      </c>
      <c r="G89" s="9">
        <f t="shared" si="3"/>
        <v>-2.3467271745404195E-2</v>
      </c>
      <c r="H89" s="31">
        <v>662178.41016620025</v>
      </c>
      <c r="I89" s="31">
        <v>727410.36162991135</v>
      </c>
      <c r="J89" s="31">
        <v>16413.563830085914</v>
      </c>
      <c r="K89" s="31">
        <v>18030.48274902493</v>
      </c>
      <c r="L89" s="34">
        <f t="shared" si="4"/>
        <v>745440.84437893634</v>
      </c>
      <c r="M89" s="18">
        <v>98591.579994415399</v>
      </c>
      <c r="N89" s="31">
        <v>108303.9491417455</v>
      </c>
      <c r="O89" s="36">
        <f t="shared" si="5"/>
        <v>853744.79352068179</v>
      </c>
    </row>
    <row r="90" spans="1:15" ht="16.5" x14ac:dyDescent="0.3">
      <c r="A90" s="3" t="s">
        <v>116</v>
      </c>
      <c r="B90" s="5">
        <v>2.3927E-2</v>
      </c>
      <c r="C90" s="5">
        <v>0.18507299999999999</v>
      </c>
      <c r="D90" s="5">
        <v>0.17899788611496717</v>
      </c>
      <c r="E90" s="5">
        <v>0.20899999999999999</v>
      </c>
      <c r="F90" s="8">
        <v>0.20292488611496717</v>
      </c>
      <c r="G90" s="9">
        <f t="shared" si="3"/>
        <v>-2.9067530550396237E-2</v>
      </c>
      <c r="H90" s="31">
        <v>685688.44262988493</v>
      </c>
      <c r="I90" s="31">
        <v>753236.39424255351</v>
      </c>
      <c r="J90" s="31">
        <v>16996.312244358938</v>
      </c>
      <c r="K90" s="31">
        <v>18670.638375148716</v>
      </c>
      <c r="L90" s="34">
        <f t="shared" si="4"/>
        <v>771907.03261770227</v>
      </c>
      <c r="M90" s="18">
        <v>102091.98292318685</v>
      </c>
      <c r="N90" s="31">
        <v>112149.180760863</v>
      </c>
      <c r="O90" s="36">
        <f t="shared" si="5"/>
        <v>884056.21337856527</v>
      </c>
    </row>
    <row r="91" spans="1:15" ht="16.5" x14ac:dyDescent="0.3">
      <c r="A91" s="3" t="s">
        <v>149</v>
      </c>
      <c r="B91" s="5">
        <v>0.27935300000000002</v>
      </c>
      <c r="C91" s="5">
        <v>0.363647</v>
      </c>
      <c r="D91" s="5">
        <v>0.32914338883968469</v>
      </c>
      <c r="E91" s="5">
        <v>0.64300000000000002</v>
      </c>
      <c r="F91" s="8">
        <v>0.60849638883968471</v>
      </c>
      <c r="G91" s="9">
        <f t="shared" si="3"/>
        <v>-5.3660359502823218E-2</v>
      </c>
      <c r="H91" s="31">
        <v>3894367.718753621</v>
      </c>
      <c r="I91" s="31">
        <v>4278006.3305105623</v>
      </c>
      <c r="J91" s="31">
        <v>96530.560568330111</v>
      </c>
      <c r="K91" s="31">
        <v>106039.89633809295</v>
      </c>
      <c r="L91" s="34">
        <f t="shared" si="4"/>
        <v>4384046.2268486554</v>
      </c>
      <c r="M91" s="18">
        <v>579831.4481059555</v>
      </c>
      <c r="N91" s="31">
        <v>636951.30628811475</v>
      </c>
      <c r="O91" s="36">
        <f t="shared" si="5"/>
        <v>5020997.5331367701</v>
      </c>
    </row>
    <row r="92" spans="1:15" ht="16.5" x14ac:dyDescent="0.3">
      <c r="A92" s="3" t="s">
        <v>150</v>
      </c>
      <c r="B92" s="5">
        <v>6.6E-3</v>
      </c>
      <c r="C92" s="5">
        <v>0.26940000000000003</v>
      </c>
      <c r="D92" s="5">
        <v>0.26331157869032329</v>
      </c>
      <c r="E92" s="5">
        <v>0.27600000000000002</v>
      </c>
      <c r="F92" s="8">
        <v>0.26991157869032328</v>
      </c>
      <c r="G92" s="9">
        <f t="shared" si="3"/>
        <v>-2.205949749882874E-2</v>
      </c>
      <c r="H92" s="31">
        <v>687190.43048594519</v>
      </c>
      <c r="I92" s="31">
        <v>754886.34463774436</v>
      </c>
      <c r="J92" s="31">
        <v>17033.542352089542</v>
      </c>
      <c r="K92" s="31">
        <v>18711.536063312607</v>
      </c>
      <c r="L92" s="34">
        <f t="shared" si="4"/>
        <v>773597.88070105691</v>
      </c>
      <c r="M92" s="18">
        <v>102315.61352422647</v>
      </c>
      <c r="N92" s="31">
        <v>112394.841467821</v>
      </c>
      <c r="O92" s="36">
        <f t="shared" si="5"/>
        <v>885992.72216887795</v>
      </c>
    </row>
    <row r="93" spans="1:15" ht="16.5" x14ac:dyDescent="0.3">
      <c r="A93" s="3" t="s">
        <v>182</v>
      </c>
      <c r="B93" s="5">
        <v>0.373643</v>
      </c>
      <c r="C93" s="5">
        <v>0.23235699999999998</v>
      </c>
      <c r="D93" s="5">
        <v>0.1994004696897291</v>
      </c>
      <c r="E93" s="5">
        <v>0.60599999999999998</v>
      </c>
      <c r="F93" s="8">
        <v>0.57304346968972908</v>
      </c>
      <c r="G93" s="9">
        <f t="shared" si="3"/>
        <v>-5.4383713383285293E-2</v>
      </c>
      <c r="H93" s="31">
        <v>3719751.1636133045</v>
      </c>
      <c r="I93" s="31">
        <v>4086188.0990926777</v>
      </c>
      <c r="J93" s="31">
        <v>92202.301099909935</v>
      </c>
      <c r="K93" s="31">
        <v>101285.25508610561</v>
      </c>
      <c r="L93" s="34">
        <f t="shared" si="4"/>
        <v>4187473.3541787835</v>
      </c>
      <c r="M93" s="18">
        <v>553832.83232483454</v>
      </c>
      <c r="N93" s="31">
        <v>608391.53717320855</v>
      </c>
      <c r="O93" s="36">
        <f t="shared" si="5"/>
        <v>4795864.8913519923</v>
      </c>
    </row>
    <row r="94" spans="1:15" ht="16.5" x14ac:dyDescent="0.3">
      <c r="A94" s="3" t="s">
        <v>171</v>
      </c>
      <c r="B94" s="5">
        <v>0.13169500000000001</v>
      </c>
      <c r="C94" s="5">
        <v>0.316305</v>
      </c>
      <c r="D94" s="5">
        <v>0.29905057015743175</v>
      </c>
      <c r="E94" s="5">
        <v>0.44800000000000001</v>
      </c>
      <c r="F94" s="8">
        <v>0.43074557015743176</v>
      </c>
      <c r="G94" s="9">
        <f t="shared" si="3"/>
        <v>-3.8514352327161272E-2</v>
      </c>
      <c r="H94" s="31">
        <v>1947480.0557015911</v>
      </c>
      <c r="I94" s="31">
        <v>2139328.5402183034</v>
      </c>
      <c r="J94" s="31">
        <v>48272.62216847972</v>
      </c>
      <c r="K94" s="31">
        <v>53028.013310770191</v>
      </c>
      <c r="L94" s="34">
        <f t="shared" si="4"/>
        <v>2192356.5535290735</v>
      </c>
      <c r="M94" s="18">
        <v>289959.82465064339</v>
      </c>
      <c r="N94" s="31">
        <v>318524.09814196662</v>
      </c>
      <c r="O94" s="36">
        <f t="shared" si="5"/>
        <v>2510880.6516710399</v>
      </c>
    </row>
    <row r="95" spans="1:15" ht="16.5" x14ac:dyDescent="0.3">
      <c r="A95" s="3" t="s">
        <v>127</v>
      </c>
      <c r="B95" s="5">
        <v>8.2389999999999998E-3</v>
      </c>
      <c r="C95" s="5">
        <v>0.173761</v>
      </c>
      <c r="D95" s="5">
        <v>0.16634669740729258</v>
      </c>
      <c r="E95" s="5">
        <v>0.182</v>
      </c>
      <c r="F95" s="8">
        <v>0.17458569740729257</v>
      </c>
      <c r="G95" s="9">
        <f t="shared" si="3"/>
        <v>-4.0737926333557217E-2</v>
      </c>
      <c r="H95" s="31">
        <v>836840.54228274152</v>
      </c>
      <c r="I95" s="31">
        <v>919278.65986400214</v>
      </c>
      <c r="J95" s="31">
        <v>20742.953025173512</v>
      </c>
      <c r="K95" s="31">
        <v>22786.365018343968</v>
      </c>
      <c r="L95" s="34">
        <f t="shared" si="4"/>
        <v>942065.02488234616</v>
      </c>
      <c r="M95" s="18">
        <v>124596.98172027571</v>
      </c>
      <c r="N95" s="31">
        <v>136871.17269255756</v>
      </c>
      <c r="O95" s="36">
        <f t="shared" si="5"/>
        <v>1078936.1975749037</v>
      </c>
    </row>
    <row r="96" spans="1:15" ht="16.5" x14ac:dyDescent="0.3">
      <c r="A96" s="3" t="s">
        <v>183</v>
      </c>
      <c r="B96" s="5">
        <v>5.6819000000000001E-2</v>
      </c>
      <c r="C96" s="5">
        <v>0.23818099999999998</v>
      </c>
      <c r="D96" s="5">
        <v>0.22117368014363631</v>
      </c>
      <c r="E96" s="5">
        <v>0.29499999999999998</v>
      </c>
      <c r="F96" s="8">
        <v>0.27799268014363632</v>
      </c>
      <c r="G96" s="9">
        <f t="shared" si="3"/>
        <v>-5.765193171648697E-2</v>
      </c>
      <c r="H96" s="31">
        <v>1919589.1445507146</v>
      </c>
      <c r="I96" s="31">
        <v>2108690.0635555647</v>
      </c>
      <c r="J96" s="31">
        <v>47581.283937836764</v>
      </c>
      <c r="K96" s="31">
        <v>52268.570561444736</v>
      </c>
      <c r="L96" s="34">
        <f t="shared" si="4"/>
        <v>2160958.6341170096</v>
      </c>
      <c r="M96" s="18">
        <v>285807.15377579723</v>
      </c>
      <c r="N96" s="31">
        <v>313962.34291644715</v>
      </c>
      <c r="O96" s="36">
        <f t="shared" si="5"/>
        <v>2474920.9770334568</v>
      </c>
    </row>
    <row r="97" spans="1:15" ht="16.5" x14ac:dyDescent="0.3">
      <c r="A97" s="3" t="s">
        <v>172</v>
      </c>
      <c r="B97" s="5">
        <v>2.0288940000000002</v>
      </c>
      <c r="C97" s="5">
        <v>0.23610599999999993</v>
      </c>
      <c r="D97" s="5">
        <v>0.19666631531151824</v>
      </c>
      <c r="E97" s="5">
        <v>2.2650000000000001</v>
      </c>
      <c r="F97" s="8">
        <v>2.2255603153115184</v>
      </c>
      <c r="G97" s="9">
        <f t="shared" si="3"/>
        <v>-1.7412664321625471E-2</v>
      </c>
      <c r="H97" s="31">
        <v>4451494.4877798557</v>
      </c>
      <c r="I97" s="31">
        <v>4890016.2938516522</v>
      </c>
      <c r="J97" s="31">
        <v>110340.18595700245</v>
      </c>
      <c r="K97" s="31">
        <v>121209.92369586574</v>
      </c>
      <c r="L97" s="34">
        <f t="shared" si="4"/>
        <v>5011226.2175475182</v>
      </c>
      <c r="M97" s="18">
        <v>662781.91518882662</v>
      </c>
      <c r="N97" s="31">
        <v>728073.31862158363</v>
      </c>
      <c r="O97" s="36">
        <f t="shared" si="5"/>
        <v>5739299.5361691015</v>
      </c>
    </row>
    <row r="98" spans="1:15" ht="16.5" x14ac:dyDescent="0.3">
      <c r="A98" s="3" t="s">
        <v>190</v>
      </c>
      <c r="B98" s="13">
        <f t="shared" ref="B98:D98" si="6">SUM(B6:B97)</f>
        <v>75.000000000000014</v>
      </c>
      <c r="C98" s="13">
        <f t="shared" si="6"/>
        <v>24.999999999999993</v>
      </c>
      <c r="D98" s="13">
        <f t="shared" si="6"/>
        <v>25.000032397131996</v>
      </c>
      <c r="E98" s="13">
        <f>SUM(E6:E97)</f>
        <v>100</v>
      </c>
      <c r="F98" s="13">
        <v>99.999967602878499</v>
      </c>
      <c r="G98" s="9">
        <f t="shared" ref="G98" si="7">(F98/E98)-1</f>
        <v>-3.2397121496607895E-7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-3656.6127651445568</v>
      </c>
      <c r="I99" s="34">
        <f t="shared" ref="I99:K99" si="8">SUM(I6:I97)</f>
        <v>-4016.8298648316413</v>
      </c>
      <c r="J99" s="34">
        <f t="shared" si="8"/>
        <v>-90.637275551212952</v>
      </c>
      <c r="K99" s="34">
        <f t="shared" si="8"/>
        <v>-99.566057081407052</v>
      </c>
    </row>
  </sheetData>
  <pageMargins left="0.511811024" right="0.511811024" top="0.78740157499999996" bottom="0.78740157499999996" header="0.31496062000000002" footer="0.3149606200000000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92D050"/>
  </sheetPr>
  <dimension ref="A1:E95"/>
  <sheetViews>
    <sheetView zoomScale="80" zoomScaleNormal="80" workbookViewId="0">
      <selection activeCell="R42" sqref="R42"/>
    </sheetView>
  </sheetViews>
  <sheetFormatPr defaultRowHeight="15" x14ac:dyDescent="0.25"/>
  <cols>
    <col min="1" max="1" width="37.85546875" customWidth="1"/>
    <col min="2" max="3" width="24.7109375" style="2" customWidth="1"/>
    <col min="4" max="4" width="28.5703125" bestFit="1" customWidth="1"/>
    <col min="5" max="5" width="16.140625" bestFit="1" customWidth="1"/>
  </cols>
  <sheetData>
    <row r="1" spans="1:5" x14ac:dyDescent="0.25">
      <c r="A1" t="s">
        <v>249</v>
      </c>
      <c r="B1" s="16" t="s">
        <v>247</v>
      </c>
      <c r="C1" s="17">
        <f>SUM('IPM 1997:IPM 2022'!I1)</f>
        <v>0</v>
      </c>
      <c r="D1" s="2" t="s">
        <v>248</v>
      </c>
      <c r="E1" s="17">
        <f>SUM('IPM 1997:IPM 2022'!K1)</f>
        <v>0</v>
      </c>
    </row>
    <row r="2" spans="1:5" ht="30.75" x14ac:dyDescent="0.3">
      <c r="A2" s="1" t="s">
        <v>0</v>
      </c>
      <c r="B2" s="15" t="s">
        <v>246</v>
      </c>
      <c r="D2" s="2"/>
    </row>
    <row r="3" spans="1:5" ht="16.5" x14ac:dyDescent="0.3">
      <c r="A3" s="3" t="s">
        <v>187</v>
      </c>
      <c r="B3" s="17">
        <f>SUM('IPM 1997:IPM 2022'!I3)</f>
        <v>0</v>
      </c>
      <c r="D3" s="2"/>
    </row>
    <row r="4" spans="1:5" ht="16.5" x14ac:dyDescent="0.3">
      <c r="A4" s="3" t="s">
        <v>128</v>
      </c>
      <c r="B4" s="17">
        <f>SUM('IPM 1997:IPM 2022'!I4)</f>
        <v>0</v>
      </c>
      <c r="C4"/>
    </row>
    <row r="5" spans="1:5" ht="16.5" x14ac:dyDescent="0.3">
      <c r="A5" s="3" t="s">
        <v>153</v>
      </c>
      <c r="B5" s="17">
        <f>SUM('IPM 1997:IPM 2022'!I5)</f>
        <v>2939695.0739260865</v>
      </c>
      <c r="C5"/>
    </row>
    <row r="6" spans="1:5" ht="16.5" x14ac:dyDescent="0.3">
      <c r="A6" s="3" t="s">
        <v>186</v>
      </c>
      <c r="B6" s="17">
        <f>SUM('IPM 1997:IPM 2022'!I6)</f>
        <v>44075520.421130478</v>
      </c>
      <c r="C6"/>
    </row>
    <row r="7" spans="1:5" ht="16.5" x14ac:dyDescent="0.3">
      <c r="A7" s="3" t="s">
        <v>164</v>
      </c>
      <c r="B7" s="17">
        <f>SUM('IPM 1997:IPM 2022'!I7)</f>
        <v>26197484.446399849</v>
      </c>
      <c r="C7"/>
    </row>
    <row r="8" spans="1:5" ht="16.5" x14ac:dyDescent="0.3">
      <c r="A8" s="3" t="s">
        <v>161</v>
      </c>
      <c r="B8" s="17">
        <f>SUM('IPM 1997:IPM 2022'!I8)</f>
        <v>90667976.579385102</v>
      </c>
      <c r="C8"/>
    </row>
    <row r="9" spans="1:5" ht="16.5" x14ac:dyDescent="0.3">
      <c r="A9" s="3" t="s">
        <v>165</v>
      </c>
      <c r="B9" s="17">
        <f>SUM('IPM 1997:IPM 2022'!I9)</f>
        <v>21448794.087901112</v>
      </c>
      <c r="C9"/>
    </row>
    <row r="10" spans="1:5" ht="16.5" x14ac:dyDescent="0.3">
      <c r="A10" s="3" t="s">
        <v>166</v>
      </c>
      <c r="B10" s="17">
        <f>SUM('IPM 1997:IPM 2022'!I10)</f>
        <v>25664431.378928229</v>
      </c>
      <c r="C10"/>
    </row>
    <row r="11" spans="1:5" ht="16.5" x14ac:dyDescent="0.3">
      <c r="A11" s="3" t="s">
        <v>111</v>
      </c>
      <c r="B11" s="17">
        <f>SUM('IPM 1997:IPM 2022'!I11)</f>
        <v>30406322.960829906</v>
      </c>
      <c r="C11"/>
    </row>
    <row r="12" spans="1:5" ht="16.5" x14ac:dyDescent="0.3">
      <c r="A12" s="3" t="s">
        <v>139</v>
      </c>
      <c r="B12" s="17">
        <f>SUM('IPM 1997:IPM 2022'!I12)</f>
        <v>55179143.946793474</v>
      </c>
      <c r="C12"/>
    </row>
    <row r="13" spans="1:5" ht="16.5" x14ac:dyDescent="0.3">
      <c r="A13" s="3" t="s">
        <v>117</v>
      </c>
      <c r="B13" s="17">
        <f>SUM('IPM 1997:IPM 2022'!I13)</f>
        <v>111300902.94674991</v>
      </c>
      <c r="C13"/>
    </row>
    <row r="14" spans="1:5" ht="16.5" x14ac:dyDescent="0.3">
      <c r="A14" s="3" t="s">
        <v>154</v>
      </c>
      <c r="B14" s="17">
        <f>SUM('IPM 1997:IPM 2022'!I14)</f>
        <v>377034212.53215194</v>
      </c>
      <c r="C14"/>
    </row>
    <row r="15" spans="1:5" ht="16.5" x14ac:dyDescent="0.3">
      <c r="A15" s="3" t="s">
        <v>155</v>
      </c>
      <c r="B15" s="17">
        <f>SUM('IPM 1997:IPM 2022'!I15)</f>
        <v>43077159.466678143</v>
      </c>
      <c r="C15"/>
    </row>
    <row r="16" spans="1:5" ht="16.5" x14ac:dyDescent="0.3">
      <c r="A16" s="3" t="s">
        <v>118</v>
      </c>
      <c r="B16" s="17">
        <f>SUM('IPM 1997:IPM 2022'!I16)</f>
        <v>72554453.414415583</v>
      </c>
      <c r="C16"/>
    </row>
    <row r="17" spans="1:3" ht="16.5" x14ac:dyDescent="0.3">
      <c r="A17" s="3" t="s">
        <v>130</v>
      </c>
      <c r="B17" s="17">
        <f>SUM('IPM 1997:IPM 2022'!I17)</f>
        <v>138307406.98158583</v>
      </c>
      <c r="C17"/>
    </row>
    <row r="18" spans="1:3" ht="16.5" x14ac:dyDescent="0.3">
      <c r="A18" s="3" t="s">
        <v>140</v>
      </c>
      <c r="B18" s="17">
        <f>SUM('IPM 1997:IPM 2022'!I18)</f>
        <v>62412567.256389447</v>
      </c>
      <c r="C18"/>
    </row>
    <row r="19" spans="1:3" ht="16.5" x14ac:dyDescent="0.3">
      <c r="A19" s="3" t="s">
        <v>138</v>
      </c>
      <c r="B19" s="17">
        <f>SUM('IPM 1997:IPM 2022'!I19)</f>
        <v>54296923.606046513</v>
      </c>
      <c r="C19"/>
    </row>
    <row r="20" spans="1:3" ht="16.5" x14ac:dyDescent="0.3">
      <c r="A20" s="3" t="s">
        <v>136</v>
      </c>
      <c r="B20" s="17">
        <f>SUM('IPM 1997:IPM 2022'!I20)</f>
        <v>272987019.17429185</v>
      </c>
      <c r="C20"/>
    </row>
    <row r="21" spans="1:3" ht="16.5" x14ac:dyDescent="0.3">
      <c r="A21" s="3" t="s">
        <v>141</v>
      </c>
      <c r="B21" s="17">
        <f>SUM('IPM 1997:IPM 2022'!I21)</f>
        <v>38115326.553567156</v>
      </c>
      <c r="C21"/>
    </row>
    <row r="22" spans="1:3" ht="16.5" x14ac:dyDescent="0.3">
      <c r="A22" s="3" t="s">
        <v>156</v>
      </c>
      <c r="B22" s="17">
        <f>SUM('IPM 1997:IPM 2022'!I22)</f>
        <v>15267630.175979789</v>
      </c>
      <c r="C22"/>
    </row>
    <row r="23" spans="1:3" ht="16.5" x14ac:dyDescent="0.3">
      <c r="A23" s="3" t="s">
        <v>185</v>
      </c>
      <c r="B23" s="17">
        <f>SUM('IPM 1997:IPM 2022'!I23)</f>
        <v>17239916.059776925</v>
      </c>
      <c r="C23"/>
    </row>
    <row r="24" spans="1:3" ht="16.5" x14ac:dyDescent="0.3">
      <c r="A24" s="3" t="s">
        <v>131</v>
      </c>
      <c r="B24" s="17">
        <f>SUM('IPM 1997:IPM 2022'!I24)</f>
        <v>19970661.357195843</v>
      </c>
      <c r="C24"/>
    </row>
    <row r="25" spans="1:3" ht="16.5" x14ac:dyDescent="0.3">
      <c r="A25" s="3" t="s">
        <v>142</v>
      </c>
      <c r="B25" s="17">
        <f>SUM('IPM 1997:IPM 2022'!I25)</f>
        <v>33893429.482908301</v>
      </c>
      <c r="C25"/>
    </row>
    <row r="26" spans="1:3" ht="16.5" x14ac:dyDescent="0.3">
      <c r="A26" s="3" t="s">
        <v>143</v>
      </c>
      <c r="B26" s="17">
        <f>SUM('IPM 1997:IPM 2022'!I26)</f>
        <v>16592148.98226686</v>
      </c>
      <c r="C26"/>
    </row>
    <row r="27" spans="1:3" ht="16.5" x14ac:dyDescent="0.3">
      <c r="A27" s="3" t="s">
        <v>100</v>
      </c>
      <c r="B27" s="17">
        <f>SUM('IPM 1997:IPM 2022'!I27)</f>
        <v>19048048.295523454</v>
      </c>
      <c r="C27"/>
    </row>
    <row r="28" spans="1:3" ht="16.5" x14ac:dyDescent="0.3">
      <c r="A28" s="3" t="s">
        <v>177</v>
      </c>
      <c r="B28" s="17">
        <f>SUM('IPM 1997:IPM 2022'!I28)</f>
        <v>17434167.205537017</v>
      </c>
      <c r="C28"/>
    </row>
    <row r="29" spans="1:3" ht="16.5" x14ac:dyDescent="0.3">
      <c r="A29" s="3" t="s">
        <v>112</v>
      </c>
      <c r="B29" s="17">
        <f>SUM('IPM 1997:IPM 2022'!I29)</f>
        <v>64014842.346409738</v>
      </c>
      <c r="C29"/>
    </row>
    <row r="30" spans="1:3" ht="16.5" x14ac:dyDescent="0.3">
      <c r="A30" s="3" t="s">
        <v>163</v>
      </c>
      <c r="B30" s="17">
        <f>SUM('IPM 1997:IPM 2022'!I30)</f>
        <v>677130844.9241153</v>
      </c>
      <c r="C30"/>
    </row>
    <row r="31" spans="1:3" ht="16.5" x14ac:dyDescent="0.3">
      <c r="A31" s="3" t="s">
        <v>101</v>
      </c>
      <c r="B31" s="17">
        <f>SUM('IPM 1997:IPM 2022'!I31)</f>
        <v>53021537.313523151</v>
      </c>
      <c r="C31"/>
    </row>
    <row r="32" spans="1:3" ht="16.5" x14ac:dyDescent="0.3">
      <c r="A32" s="3" t="s">
        <v>102</v>
      </c>
      <c r="B32" s="17">
        <f>SUM('IPM 1997:IPM 2022'!I32)</f>
        <v>48048382.064374484</v>
      </c>
      <c r="C32"/>
    </row>
    <row r="33" spans="1:3" ht="16.5" x14ac:dyDescent="0.3">
      <c r="A33" s="3" t="s">
        <v>126</v>
      </c>
      <c r="B33" s="17">
        <f>SUM('IPM 1997:IPM 2022'!I33)</f>
        <v>33534499.002314258</v>
      </c>
      <c r="C33"/>
    </row>
    <row r="34" spans="1:3" ht="16.5" x14ac:dyDescent="0.3">
      <c r="A34" s="3" t="s">
        <v>119</v>
      </c>
      <c r="B34" s="17">
        <f>SUM('IPM 1997:IPM 2022'!I34)</f>
        <v>181294932.5735071</v>
      </c>
      <c r="C34"/>
    </row>
    <row r="35" spans="1:3" ht="16.5" x14ac:dyDescent="0.3">
      <c r="A35" s="3" t="s">
        <v>120</v>
      </c>
      <c r="B35" s="17">
        <f>SUM('IPM 1997:IPM 2022'!I35)</f>
        <v>95438390.588781133</v>
      </c>
      <c r="C35"/>
    </row>
    <row r="36" spans="1:3" ht="16.5" x14ac:dyDescent="0.3">
      <c r="A36" s="3" t="s">
        <v>173</v>
      </c>
      <c r="B36" s="17">
        <f>SUM('IPM 1997:IPM 2022'!I36)</f>
        <v>34389146.385363355</v>
      </c>
      <c r="C36"/>
    </row>
    <row r="37" spans="1:3" ht="16.5" x14ac:dyDescent="0.3">
      <c r="A37" s="3" t="s">
        <v>114</v>
      </c>
      <c r="B37" s="17">
        <f>SUM('IPM 1997:IPM 2022'!I37)</f>
        <v>55357937.615583465</v>
      </c>
      <c r="C37"/>
    </row>
    <row r="38" spans="1:3" ht="16.5" x14ac:dyDescent="0.3">
      <c r="A38" s="3" t="s">
        <v>121</v>
      </c>
      <c r="B38" s="17">
        <f>SUM('IPM 1997:IPM 2022'!I38)</f>
        <v>156683894.56494108</v>
      </c>
      <c r="C38"/>
    </row>
    <row r="39" spans="1:3" ht="16.5" x14ac:dyDescent="0.3">
      <c r="A39" s="3" t="s">
        <v>132</v>
      </c>
      <c r="B39" s="17">
        <f>SUM('IPM 1997:IPM 2022'!I39)</f>
        <v>29203306.569906652</v>
      </c>
      <c r="C39"/>
    </row>
    <row r="40" spans="1:3" ht="16.5" x14ac:dyDescent="0.3">
      <c r="A40" s="3" t="s">
        <v>152</v>
      </c>
      <c r="B40" s="17">
        <f>SUM('IPM 1997:IPM 2022'!I40)</f>
        <v>79906182.384637251</v>
      </c>
      <c r="C40"/>
    </row>
    <row r="41" spans="1:3" ht="16.5" x14ac:dyDescent="0.3">
      <c r="A41" s="3" t="s">
        <v>103</v>
      </c>
      <c r="B41" s="17">
        <f>SUM('IPM 1997:IPM 2022'!I41)</f>
        <v>27607857.037917234</v>
      </c>
      <c r="C41"/>
    </row>
    <row r="42" spans="1:3" ht="16.5" x14ac:dyDescent="0.3">
      <c r="A42" s="3" t="s">
        <v>188</v>
      </c>
      <c r="B42" s="17">
        <f>SUM('IPM 1997:IPM 2022'!I42)</f>
        <v>102055326.29030463</v>
      </c>
      <c r="C42"/>
    </row>
    <row r="43" spans="1:3" ht="16.5" x14ac:dyDescent="0.3">
      <c r="A43" s="3" t="s">
        <v>104</v>
      </c>
      <c r="B43" s="17">
        <f>SUM('IPM 1997:IPM 2022'!I43)</f>
        <v>26118043.728775341</v>
      </c>
      <c r="C43"/>
    </row>
    <row r="44" spans="1:3" ht="16.5" x14ac:dyDescent="0.3">
      <c r="A44" s="3" t="s">
        <v>178</v>
      </c>
      <c r="B44" s="17">
        <f>SUM('IPM 1997:IPM 2022'!I44)</f>
        <v>188006523.43168968</v>
      </c>
      <c r="C44"/>
    </row>
    <row r="45" spans="1:3" ht="16.5" x14ac:dyDescent="0.3">
      <c r="A45" s="3" t="s">
        <v>199</v>
      </c>
      <c r="B45" s="17">
        <f>SUM('IPM 1997:IPM 2022'!I45)</f>
        <v>26837392.745528657</v>
      </c>
      <c r="C45"/>
    </row>
    <row r="46" spans="1:3" ht="16.5" x14ac:dyDescent="0.3">
      <c r="A46" s="3" t="s">
        <v>179</v>
      </c>
      <c r="B46" s="17">
        <f>SUM('IPM 1997:IPM 2022'!I46)</f>
        <v>92701921.908358544</v>
      </c>
      <c r="C46"/>
    </row>
    <row r="47" spans="1:3" ht="16.5" x14ac:dyDescent="0.3">
      <c r="A47" s="3" t="s">
        <v>122</v>
      </c>
      <c r="B47" s="17">
        <f>SUM('IPM 1997:IPM 2022'!I47)</f>
        <v>38289386.271473214</v>
      </c>
      <c r="C47"/>
    </row>
    <row r="48" spans="1:3" ht="16.5" x14ac:dyDescent="0.3">
      <c r="A48" s="3" t="s">
        <v>123</v>
      </c>
      <c r="B48" s="17">
        <f>SUM('IPM 1997:IPM 2022'!I48)</f>
        <v>129461767.73367563</v>
      </c>
      <c r="C48"/>
    </row>
    <row r="49" spans="1:3" ht="16.5" x14ac:dyDescent="0.3">
      <c r="A49" s="3" t="s">
        <v>105</v>
      </c>
      <c r="B49" s="17">
        <f>SUM('IPM 1997:IPM 2022'!I49)</f>
        <v>43196837.025049984</v>
      </c>
      <c r="C49"/>
    </row>
    <row r="50" spans="1:3" ht="16.5" x14ac:dyDescent="0.3">
      <c r="A50" s="3" t="s">
        <v>106</v>
      </c>
      <c r="B50" s="17">
        <f>SUM('IPM 1997:IPM 2022'!I50)</f>
        <v>51237282.755839221</v>
      </c>
      <c r="C50"/>
    </row>
    <row r="51" spans="1:3" ht="16.5" x14ac:dyDescent="0.3">
      <c r="A51" s="3" t="s">
        <v>144</v>
      </c>
      <c r="B51" s="17">
        <f>SUM('IPM 1997:IPM 2022'!I51)</f>
        <v>42917286.965864614</v>
      </c>
      <c r="C51"/>
    </row>
    <row r="52" spans="1:3" ht="16.5" x14ac:dyDescent="0.3">
      <c r="A52" s="3" t="s">
        <v>107</v>
      </c>
      <c r="B52" s="17">
        <f>SUM('IPM 1997:IPM 2022'!I52)</f>
        <v>163007649.91516218</v>
      </c>
      <c r="C52"/>
    </row>
    <row r="53" spans="1:3" ht="16.5" x14ac:dyDescent="0.3">
      <c r="A53" s="3" t="s">
        <v>108</v>
      </c>
      <c r="B53" s="17">
        <f>SUM('IPM 1997:IPM 2022'!I53)</f>
        <v>407056685.84055829</v>
      </c>
      <c r="C53"/>
    </row>
    <row r="54" spans="1:3" ht="16.5" x14ac:dyDescent="0.3">
      <c r="A54" s="3" t="s">
        <v>180</v>
      </c>
      <c r="B54" s="17">
        <f>SUM('IPM 1997:IPM 2022'!I54)</f>
        <v>171145889.3934809</v>
      </c>
      <c r="C54"/>
    </row>
    <row r="55" spans="1:3" ht="16.5" x14ac:dyDescent="0.3">
      <c r="A55" s="3" t="s">
        <v>189</v>
      </c>
      <c r="B55" s="17">
        <f>SUM('IPM 1997:IPM 2022'!I55)</f>
        <v>723909130.92424119</v>
      </c>
      <c r="C55"/>
    </row>
    <row r="56" spans="1:3" ht="16.5" x14ac:dyDescent="0.3">
      <c r="A56" s="3" t="s">
        <v>184</v>
      </c>
      <c r="B56" s="17">
        <f>SUM('IPM 1997:IPM 2022'!I56)</f>
        <v>75395943.710396782</v>
      </c>
      <c r="C56"/>
    </row>
    <row r="57" spans="1:3" ht="16.5" x14ac:dyDescent="0.3">
      <c r="A57" s="3" t="s">
        <v>145</v>
      </c>
      <c r="B57" s="17">
        <f>SUM('IPM 1997:IPM 2022'!I57)</f>
        <v>56991982.306113221</v>
      </c>
      <c r="C57"/>
    </row>
    <row r="58" spans="1:3" ht="16.5" x14ac:dyDescent="0.3">
      <c r="A58" s="3" t="s">
        <v>175</v>
      </c>
      <c r="B58" s="17">
        <f>SUM('IPM 1997:IPM 2022'!I58)</f>
        <v>22848941.404208273</v>
      </c>
      <c r="C58"/>
    </row>
    <row r="59" spans="1:3" ht="16.5" x14ac:dyDescent="0.3">
      <c r="A59" s="3" t="s">
        <v>167</v>
      </c>
      <c r="B59" s="17">
        <f>SUM('IPM 1997:IPM 2022'!I59)</f>
        <v>47940694.948206156</v>
      </c>
      <c r="C59"/>
    </row>
    <row r="60" spans="1:3" ht="16.5" x14ac:dyDescent="0.3">
      <c r="A60" s="3" t="s">
        <v>124</v>
      </c>
      <c r="B60" s="17">
        <f>SUM('IPM 1997:IPM 2022'!I60)</f>
        <v>163713349.42405018</v>
      </c>
      <c r="C60"/>
    </row>
    <row r="61" spans="1:3" ht="16.5" x14ac:dyDescent="0.3">
      <c r="A61" s="3" t="s">
        <v>176</v>
      </c>
      <c r="B61" s="17">
        <f>SUM('IPM 1997:IPM 2022'!I61)</f>
        <v>21966720.88346871</v>
      </c>
      <c r="C61"/>
    </row>
    <row r="62" spans="1:3" ht="16.5" x14ac:dyDescent="0.3">
      <c r="A62" s="3" t="s">
        <v>174</v>
      </c>
      <c r="B62" s="17">
        <f>SUM('IPM 1997:IPM 2022'!I62)</f>
        <v>21648349.028218072</v>
      </c>
      <c r="C62"/>
    </row>
    <row r="63" spans="1:3" ht="16.5" x14ac:dyDescent="0.3">
      <c r="A63" s="3" t="s">
        <v>113</v>
      </c>
      <c r="B63" s="17">
        <f>SUM('IPM 1997:IPM 2022'!I63)</f>
        <v>33709002.608871147</v>
      </c>
      <c r="C63"/>
    </row>
    <row r="64" spans="1:3" ht="16.5" x14ac:dyDescent="0.3">
      <c r="A64" s="3" t="s">
        <v>135</v>
      </c>
      <c r="B64" s="17">
        <f>SUM('IPM 1997:IPM 2022'!I64)</f>
        <v>11577635.266259277</v>
      </c>
      <c r="C64"/>
    </row>
    <row r="65" spans="1:3" ht="16.5" x14ac:dyDescent="0.3">
      <c r="A65" s="3" t="s">
        <v>168</v>
      </c>
      <c r="B65" s="17">
        <f>SUM('IPM 1997:IPM 2022'!I65)</f>
        <v>19347503.232133213</v>
      </c>
      <c r="C65"/>
    </row>
    <row r="66" spans="1:3" ht="16.5" x14ac:dyDescent="0.3">
      <c r="A66" s="3" t="s">
        <v>157</v>
      </c>
      <c r="B66" s="17">
        <f>SUM('IPM 1997:IPM 2022'!I66)</f>
        <v>111644071.69400263</v>
      </c>
      <c r="C66"/>
    </row>
    <row r="67" spans="1:3" ht="16.5" x14ac:dyDescent="0.3">
      <c r="A67" s="3" t="s">
        <v>169</v>
      </c>
      <c r="B67" s="17">
        <f>SUM('IPM 1997:IPM 2022'!I67)</f>
        <v>29640405.995880015</v>
      </c>
      <c r="C67"/>
    </row>
    <row r="68" spans="1:3" ht="16.5" x14ac:dyDescent="0.3">
      <c r="A68" s="3" t="s">
        <v>170</v>
      </c>
      <c r="B68" s="17">
        <f>SUM('IPM 1997:IPM 2022'!I68)</f>
        <v>67282087.563591138</v>
      </c>
      <c r="C68"/>
    </row>
    <row r="69" spans="1:3" ht="16.5" x14ac:dyDescent="0.3">
      <c r="A69" s="3" t="s">
        <v>162</v>
      </c>
      <c r="B69" s="17">
        <f>SUM('IPM 1997:IPM 2022'!I69)</f>
        <v>56978293.981024422</v>
      </c>
      <c r="C69"/>
    </row>
    <row r="70" spans="1:3" ht="16.5" x14ac:dyDescent="0.3">
      <c r="A70" s="3" t="s">
        <v>99</v>
      </c>
      <c r="B70" s="17">
        <f>SUM('IPM 1997:IPM 2022'!I70)</f>
        <v>23033618.036091831</v>
      </c>
      <c r="C70"/>
    </row>
    <row r="71" spans="1:3" ht="16.5" x14ac:dyDescent="0.3">
      <c r="A71" s="3" t="s">
        <v>151</v>
      </c>
      <c r="B71" s="17">
        <f>SUM('IPM 1997:IPM 2022'!I71)</f>
        <v>15685309.370377067</v>
      </c>
      <c r="C71"/>
    </row>
    <row r="72" spans="1:3" ht="16.5" x14ac:dyDescent="0.3">
      <c r="A72" s="3" t="s">
        <v>137</v>
      </c>
      <c r="B72" s="17">
        <f>SUM('IPM 1997:IPM 2022'!I72)</f>
        <v>-477185037.17898142</v>
      </c>
      <c r="C72"/>
    </row>
    <row r="73" spans="1:3" ht="16.5" x14ac:dyDescent="0.3">
      <c r="A73" s="3" t="s">
        <v>146</v>
      </c>
      <c r="B73" s="17">
        <f>SUM('IPM 1997:IPM 2022'!I73)</f>
        <v>-7662826301.5861826</v>
      </c>
      <c r="C73"/>
    </row>
    <row r="74" spans="1:3" ht="16.5" x14ac:dyDescent="0.3">
      <c r="A74" s="3" t="s">
        <v>125</v>
      </c>
      <c r="B74" s="17">
        <f>SUM('IPM 1997:IPM 2022'!I74)</f>
        <v>-298234601.3039692</v>
      </c>
      <c r="C74"/>
    </row>
    <row r="75" spans="1:3" ht="16.5" x14ac:dyDescent="0.3">
      <c r="A75" s="3" t="s">
        <v>133</v>
      </c>
      <c r="B75" s="17">
        <f>SUM('IPM 1997:IPM 2022'!I75)</f>
        <v>29600577.163706876</v>
      </c>
      <c r="C75"/>
    </row>
    <row r="76" spans="1:3" ht="16.5" x14ac:dyDescent="0.3">
      <c r="A76" s="3" t="s">
        <v>109</v>
      </c>
      <c r="B76" s="17">
        <f>SUM('IPM 1997:IPM 2022'!I76)</f>
        <v>18181853.67109932</v>
      </c>
      <c r="C76"/>
    </row>
    <row r="77" spans="1:3" ht="16.5" x14ac:dyDescent="0.3">
      <c r="A77" s="3" t="s">
        <v>134</v>
      </c>
      <c r="B77" s="17">
        <f>SUM('IPM 1997:IPM 2022'!I77)</f>
        <v>82964608.5857317</v>
      </c>
      <c r="C77"/>
    </row>
    <row r="78" spans="1:3" ht="16.5" x14ac:dyDescent="0.3">
      <c r="A78" s="3" t="s">
        <v>110</v>
      </c>
      <c r="B78" s="17">
        <f>SUM('IPM 1997:IPM 2022'!I78)</f>
        <v>230985395.03559721</v>
      </c>
      <c r="C78"/>
    </row>
    <row r="79" spans="1:3" ht="16.5" x14ac:dyDescent="0.3">
      <c r="A79" s="3" t="s">
        <v>129</v>
      </c>
      <c r="B79" s="17">
        <f>SUM('IPM 1997:IPM 2022'!I79)</f>
        <v>620817237.94286609</v>
      </c>
      <c r="C79"/>
    </row>
    <row r="80" spans="1:3" ht="16.5" x14ac:dyDescent="0.3">
      <c r="A80" s="3" t="s">
        <v>158</v>
      </c>
      <c r="B80" s="17">
        <f>SUM('IPM 1997:IPM 2022'!I80)</f>
        <v>141675887.29573318</v>
      </c>
      <c r="C80"/>
    </row>
    <row r="81" spans="1:3" ht="16.5" x14ac:dyDescent="0.3">
      <c r="A81" s="3" t="s">
        <v>147</v>
      </c>
      <c r="B81" s="17">
        <f>SUM('IPM 1997:IPM 2022'!I81)</f>
        <v>321873268.40257317</v>
      </c>
      <c r="C81"/>
    </row>
    <row r="82" spans="1:3" ht="16.5" x14ac:dyDescent="0.3">
      <c r="A82" s="3" t="s">
        <v>181</v>
      </c>
      <c r="B82" s="17">
        <f>SUM('IPM 1997:IPM 2022'!I82)</f>
        <v>46829275.46878425</v>
      </c>
      <c r="C82"/>
    </row>
    <row r="83" spans="1:3" ht="16.5" x14ac:dyDescent="0.3">
      <c r="A83" s="3" t="s">
        <v>159</v>
      </c>
      <c r="B83" s="17">
        <f>SUM('IPM 1997:IPM 2022'!I83)</f>
        <v>69852314.912406579</v>
      </c>
      <c r="C83"/>
    </row>
    <row r="84" spans="1:3" ht="16.5" x14ac:dyDescent="0.3">
      <c r="A84" s="3" t="s">
        <v>115</v>
      </c>
      <c r="B84" s="17">
        <f>SUM('IPM 1997:IPM 2022'!I84)</f>
        <v>19806818.394857477</v>
      </c>
      <c r="C84"/>
    </row>
    <row r="85" spans="1:3" ht="16.5" x14ac:dyDescent="0.3">
      <c r="A85" s="3" t="s">
        <v>160</v>
      </c>
      <c r="B85" s="17">
        <f>SUM('IPM 1997:IPM 2022'!I85)</f>
        <v>34920366.861521602</v>
      </c>
      <c r="C85"/>
    </row>
    <row r="86" spans="1:3" ht="16.5" x14ac:dyDescent="0.3">
      <c r="A86" s="3" t="s">
        <v>148</v>
      </c>
      <c r="B86" s="17">
        <f>SUM('IPM 1997:IPM 2022'!I86)</f>
        <v>64416808.402460769</v>
      </c>
      <c r="C86"/>
    </row>
    <row r="87" spans="1:3" ht="16.5" x14ac:dyDescent="0.3">
      <c r="A87" s="3" t="s">
        <v>116</v>
      </c>
      <c r="B87" s="17">
        <f>SUM('IPM 1997:IPM 2022'!I87)</f>
        <v>70892286.350784317</v>
      </c>
      <c r="C87"/>
    </row>
    <row r="88" spans="1:3" ht="16.5" x14ac:dyDescent="0.3">
      <c r="A88" s="3" t="s">
        <v>149</v>
      </c>
      <c r="B88" s="17">
        <f>SUM('IPM 1997:IPM 2022'!I88)</f>
        <v>37615138.354028352</v>
      </c>
      <c r="C88"/>
    </row>
    <row r="89" spans="1:3" ht="16.5" x14ac:dyDescent="0.3">
      <c r="A89" s="3" t="s">
        <v>150</v>
      </c>
      <c r="B89" s="17">
        <f>SUM('IPM 1997:IPM 2022'!I89)</f>
        <v>20695672.668289639</v>
      </c>
      <c r="C89"/>
    </row>
    <row r="90" spans="1:3" ht="16.5" x14ac:dyDescent="0.3">
      <c r="A90" s="3" t="s">
        <v>182</v>
      </c>
      <c r="B90" s="17">
        <f>SUM('IPM 1997:IPM 2022'!I90)</f>
        <v>36353143.324348129</v>
      </c>
      <c r="C90"/>
    </row>
    <row r="91" spans="1:3" ht="16.5" x14ac:dyDescent="0.3">
      <c r="A91" s="3" t="s">
        <v>171</v>
      </c>
      <c r="B91" s="17">
        <f>SUM('IPM 1997:IPM 2022'!I91)</f>
        <v>93102006.134696051</v>
      </c>
      <c r="C91"/>
    </row>
    <row r="92" spans="1:3" ht="16.5" x14ac:dyDescent="0.3">
      <c r="A92" s="3" t="s">
        <v>127</v>
      </c>
      <c r="B92" s="17">
        <f>SUM('IPM 1997:IPM 2022'!I92)</f>
        <v>28865367.517380901</v>
      </c>
      <c r="C92"/>
    </row>
    <row r="93" spans="1:3" ht="16.5" x14ac:dyDescent="0.3">
      <c r="A93" s="3" t="s">
        <v>183</v>
      </c>
      <c r="B93" s="17">
        <f>SUM('IPM 1997:IPM 2022'!I93)</f>
        <v>93891349.644416109</v>
      </c>
      <c r="C93"/>
    </row>
    <row r="94" spans="1:3" ht="16.5" x14ac:dyDescent="0.3">
      <c r="A94" s="3" t="s">
        <v>172</v>
      </c>
      <c r="B94" s="17">
        <f>SUM('IPM 1997:IPM 2022'!I94)</f>
        <v>52431712.784846209</v>
      </c>
      <c r="C94"/>
    </row>
    <row r="95" spans="1:3" ht="16.5" x14ac:dyDescent="0.3">
      <c r="A95" s="3" t="s">
        <v>190</v>
      </c>
      <c r="B95" s="18">
        <f>SUM(B3:B94)</f>
        <v>-195386721.01237634</v>
      </c>
      <c r="C95"/>
    </row>
  </sheetData>
  <pageMargins left="0.511811024" right="0.511811024" top="0.78740157499999996" bottom="0.78740157499999996" header="0.31496062000000002" footer="0.3149606200000000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FFC000"/>
  </sheetPr>
  <dimension ref="A1:O99"/>
  <sheetViews>
    <sheetView topLeftCell="E62" zoomScale="80" zoomScaleNormal="80" workbookViewId="0">
      <selection activeCell="N82" sqref="N82"/>
    </sheetView>
  </sheetViews>
  <sheetFormatPr defaultRowHeight="15" x14ac:dyDescent="0.25"/>
  <cols>
    <col min="1" max="1" width="31.85546875" customWidth="1"/>
    <col min="2" max="2" width="24.28515625" customWidth="1"/>
    <col min="3" max="3" width="23.42578125" customWidth="1"/>
    <col min="4" max="4" width="21.5703125" customWidth="1"/>
    <col min="5" max="5" width="23" customWidth="1"/>
    <col min="6" max="6" width="24.5703125" customWidth="1"/>
    <col min="7" max="7" width="30.5703125" customWidth="1"/>
    <col min="8" max="15" width="22.140625" customWidth="1"/>
  </cols>
  <sheetData>
    <row r="1" spans="1:15" ht="60" x14ac:dyDescent="0.25">
      <c r="A1" s="25" t="s">
        <v>262</v>
      </c>
      <c r="B1" s="25" t="s">
        <v>266</v>
      </c>
      <c r="C1" s="25" t="s">
        <v>263</v>
      </c>
      <c r="D1" s="25" t="s">
        <v>267</v>
      </c>
      <c r="E1" s="39" t="s">
        <v>307</v>
      </c>
      <c r="F1" s="39" t="s">
        <v>308</v>
      </c>
    </row>
    <row r="2" spans="1:15" x14ac:dyDescent="0.25">
      <c r="A2" s="29">
        <v>304385923.09182692</v>
      </c>
      <c r="B2" s="30">
        <v>319601916.20883852</v>
      </c>
      <c r="C2" s="30">
        <v>8175503.2869068384</v>
      </c>
      <c r="D2" s="30">
        <v>8584189.7349465266</v>
      </c>
      <c r="E2" s="31">
        <v>42555983.362953424</v>
      </c>
      <c r="F2" s="31">
        <v>44683320.735723495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259</v>
      </c>
      <c r="F5" s="7" t="s">
        <v>258</v>
      </c>
      <c r="G5" s="1" t="s">
        <v>98</v>
      </c>
      <c r="H5" s="25" t="s">
        <v>265</v>
      </c>
      <c r="I5" s="25" t="s">
        <v>270</v>
      </c>
      <c r="J5" s="25" t="s">
        <v>268</v>
      </c>
      <c r="K5" s="25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4.1996039999999999</v>
      </c>
      <c r="C6" s="5">
        <v>0.24839600000000051</v>
      </c>
      <c r="D6" s="5">
        <v>0.22074919031290557</v>
      </c>
      <c r="E6" s="5">
        <v>4.4480000000000004</v>
      </c>
      <c r="F6" s="8">
        <v>4.4203531903129054</v>
      </c>
      <c r="G6" s="9">
        <f>(F6/E6)-1</f>
        <v>-6.2155597318108713E-3</v>
      </c>
      <c r="H6" s="31">
        <v>3049420.7702486515</v>
      </c>
      <c r="I6" s="31">
        <v>3201858.7180343573</v>
      </c>
      <c r="J6" s="31">
        <v>81904.410286439583</v>
      </c>
      <c r="K6" s="31">
        <v>85998.742016739052</v>
      </c>
      <c r="L6" s="34">
        <f>SUM(I6,K6)</f>
        <v>3287857.4600510965</v>
      </c>
      <c r="M6" s="34">
        <v>426337.38855984807</v>
      </c>
      <c r="N6" s="31">
        <v>447649.63159644319</v>
      </c>
      <c r="O6" s="36">
        <f>L6+N6</f>
        <v>3735507.0916475398</v>
      </c>
    </row>
    <row r="7" spans="1:15" ht="16.5" x14ac:dyDescent="0.3">
      <c r="A7" s="3" t="s">
        <v>128</v>
      </c>
      <c r="B7" s="5">
        <v>1.0547000000000001E-2</v>
      </c>
      <c r="C7" s="5">
        <v>0.17145299999999999</v>
      </c>
      <c r="D7" s="5">
        <v>0.15238012839677961</v>
      </c>
      <c r="E7" s="5">
        <v>0.182</v>
      </c>
      <c r="F7" s="8">
        <v>0.16292712839677961</v>
      </c>
      <c r="G7" s="9">
        <f t="shared" ref="G7:G70" si="0">(F7/E7)-1</f>
        <v>-0.10479599781989224</v>
      </c>
      <c r="H7" s="31">
        <v>2103722.3272200637</v>
      </c>
      <c r="I7" s="31">
        <v>2208885.6150815305</v>
      </c>
      <c r="J7" s="31">
        <v>56503.890279243933</v>
      </c>
      <c r="K7" s="31">
        <v>59328.471642403696</v>
      </c>
      <c r="L7" s="34">
        <f t="shared" ref="L7:L70" si="1">SUM(I7,K7)</f>
        <v>2268214.0867239344</v>
      </c>
      <c r="M7" s="34">
        <v>294119.94959583832</v>
      </c>
      <c r="N7" s="31">
        <v>308822.75543905061</v>
      </c>
      <c r="O7" s="36">
        <f t="shared" ref="O7:O70" si="2">L7+N7</f>
        <v>2577036.8421629849</v>
      </c>
    </row>
    <row r="8" spans="1:15" ht="16.5" x14ac:dyDescent="0.3">
      <c r="A8" s="3" t="s">
        <v>153</v>
      </c>
      <c r="B8" s="5">
        <v>0.24146799999999999</v>
      </c>
      <c r="C8" s="5">
        <v>0.33953199999999994</v>
      </c>
      <c r="D8" s="5">
        <v>0.30200916387202598</v>
      </c>
      <c r="E8" s="5">
        <v>0.58099999999999996</v>
      </c>
      <c r="F8" s="8">
        <v>0.54347716387202594</v>
      </c>
      <c r="G8" s="9">
        <f t="shared" si="0"/>
        <v>-6.4583194712519831E-2</v>
      </c>
      <c r="H8" s="31">
        <v>4138738.5069855005</v>
      </c>
      <c r="I8" s="31">
        <v>4345630.5208990481</v>
      </c>
      <c r="J8" s="31">
        <v>111162.40174254123</v>
      </c>
      <c r="K8" s="31">
        <v>116719.31555315366</v>
      </c>
      <c r="L8" s="34">
        <f t="shared" si="1"/>
        <v>4462349.8364522019</v>
      </c>
      <c r="M8" s="34">
        <v>578634.14069170132</v>
      </c>
      <c r="N8" s="31">
        <v>607559.5686898178</v>
      </c>
      <c r="O8" s="36">
        <f t="shared" si="2"/>
        <v>5069909.4051420195</v>
      </c>
    </row>
    <row r="9" spans="1:15" ht="16.5" x14ac:dyDescent="0.3">
      <c r="A9" s="3" t="s">
        <v>186</v>
      </c>
      <c r="B9" s="5">
        <v>5.6741E-2</v>
      </c>
      <c r="C9" s="5">
        <v>0.178259</v>
      </c>
      <c r="D9" s="5">
        <v>0.15899502592585918</v>
      </c>
      <c r="E9" s="5">
        <v>0.23499999999999999</v>
      </c>
      <c r="F9" s="8">
        <v>0.21573602592585917</v>
      </c>
      <c r="G9" s="9">
        <f t="shared" si="0"/>
        <v>-8.1974357762301331E-2</v>
      </c>
      <c r="H9" s="31">
        <v>2124800.7753544487</v>
      </c>
      <c r="I9" s="31">
        <v>2231017.756890289</v>
      </c>
      <c r="J9" s="31">
        <v>57070.036440850585</v>
      </c>
      <c r="K9" s="31">
        <v>59922.918968567261</v>
      </c>
      <c r="L9" s="34">
        <f t="shared" si="1"/>
        <v>2290940.6758588562</v>
      </c>
      <c r="M9" s="34">
        <v>297066.91271099169</v>
      </c>
      <c r="N9" s="31">
        <v>311917.03473105206</v>
      </c>
      <c r="O9" s="36">
        <f t="shared" si="2"/>
        <v>2602857.7105899081</v>
      </c>
    </row>
    <row r="10" spans="1:15" ht="16.5" x14ac:dyDescent="0.3">
      <c r="A10" s="3" t="s">
        <v>164</v>
      </c>
      <c r="B10" s="5">
        <v>0.19215699999999999</v>
      </c>
      <c r="C10" s="5">
        <v>0.179843</v>
      </c>
      <c r="D10" s="5">
        <v>0.16013708971869745</v>
      </c>
      <c r="E10" s="5">
        <v>0.372</v>
      </c>
      <c r="F10" s="8">
        <v>0.35229408971869747</v>
      </c>
      <c r="G10" s="9">
        <f t="shared" si="0"/>
        <v>-5.297287710027565E-2</v>
      </c>
      <c r="H10" s="31">
        <v>2173545.9819260761</v>
      </c>
      <c r="I10" s="31">
        <v>2282199.6948328917</v>
      </c>
      <c r="J10" s="31">
        <v>58379.284228985198</v>
      </c>
      <c r="K10" s="31">
        <v>61297.614938833176</v>
      </c>
      <c r="L10" s="34">
        <f t="shared" si="1"/>
        <v>2343497.309771725</v>
      </c>
      <c r="M10" s="34">
        <v>303881.94600430317</v>
      </c>
      <c r="N10" s="31">
        <v>319072.74573583558</v>
      </c>
      <c r="O10" s="36">
        <f t="shared" si="2"/>
        <v>2662570.0555075607</v>
      </c>
    </row>
    <row r="11" spans="1:15" ht="16.5" x14ac:dyDescent="0.3">
      <c r="A11" s="3" t="s">
        <v>161</v>
      </c>
      <c r="B11" s="5">
        <v>0.31794</v>
      </c>
      <c r="C11" s="5">
        <v>0.20206000000000002</v>
      </c>
      <c r="D11" s="5">
        <v>0.17942409227625572</v>
      </c>
      <c r="E11" s="5">
        <v>0.52</v>
      </c>
      <c r="F11" s="8">
        <v>0.49736409227625572</v>
      </c>
      <c r="G11" s="9">
        <f t="shared" si="0"/>
        <v>-4.3530591776431371E-2</v>
      </c>
      <c r="H11" s="31">
        <v>2496722.3324301913</v>
      </c>
      <c r="I11" s="31">
        <v>2621531.3559206966</v>
      </c>
      <c r="J11" s="31">
        <v>67059.479715554509</v>
      </c>
      <c r="K11" s="31">
        <v>70411.72600676828</v>
      </c>
      <c r="L11" s="34">
        <f t="shared" si="1"/>
        <v>2691943.0819274648</v>
      </c>
      <c r="M11" s="34">
        <v>349065.00590291712</v>
      </c>
      <c r="N11" s="31">
        <v>366514.46832633571</v>
      </c>
      <c r="O11" s="36">
        <f t="shared" si="2"/>
        <v>3058457.5502538006</v>
      </c>
    </row>
    <row r="12" spans="1:15" ht="16.5" x14ac:dyDescent="0.3">
      <c r="A12" s="3" t="s">
        <v>165</v>
      </c>
      <c r="B12" s="5">
        <v>0.13003400000000001</v>
      </c>
      <c r="C12" s="5">
        <v>0.22796599999999997</v>
      </c>
      <c r="D12" s="5">
        <v>0.202397897342626</v>
      </c>
      <c r="E12" s="5">
        <v>0.35799999999999998</v>
      </c>
      <c r="F12" s="8">
        <v>0.33243189734262601</v>
      </c>
      <c r="G12" s="9">
        <f t="shared" si="0"/>
        <v>-7.1419281165849058E-2</v>
      </c>
      <c r="H12" s="31">
        <v>2820141.0644368008</v>
      </c>
      <c r="I12" s="31">
        <v>2961117.5149559225</v>
      </c>
      <c r="J12" s="31">
        <v>75746.185328315943</v>
      </c>
      <c r="K12" s="31">
        <v>79532.672636560616</v>
      </c>
      <c r="L12" s="34">
        <f t="shared" si="1"/>
        <v>3040650.1875924831</v>
      </c>
      <c r="M12" s="34">
        <v>394281.95299014635</v>
      </c>
      <c r="N12" s="31">
        <v>413991.77209715568</v>
      </c>
      <c r="O12" s="36">
        <f t="shared" si="2"/>
        <v>3454641.9596896386</v>
      </c>
    </row>
    <row r="13" spans="1:15" ht="16.5" x14ac:dyDescent="0.3">
      <c r="A13" s="3" t="s">
        <v>166</v>
      </c>
      <c r="B13" s="5">
        <v>0.318357</v>
      </c>
      <c r="C13" s="5">
        <v>0.27464299999999997</v>
      </c>
      <c r="D13" s="5">
        <v>0.24442655648530001</v>
      </c>
      <c r="E13" s="5">
        <v>0.59299999999999997</v>
      </c>
      <c r="F13" s="8">
        <v>0.56278355648529999</v>
      </c>
      <c r="G13" s="9">
        <f t="shared" si="0"/>
        <v>-5.0955216719561491E-2</v>
      </c>
      <c r="H13" s="31">
        <v>3332849.3052050546</v>
      </c>
      <c r="I13" s="31">
        <v>3499455.6041196669</v>
      </c>
      <c r="J13" s="31">
        <v>89517.018962959992</v>
      </c>
      <c r="K13" s="31">
        <v>93991.898519019102</v>
      </c>
      <c r="L13" s="34">
        <f t="shared" si="1"/>
        <v>3593447.502638686</v>
      </c>
      <c r="M13" s="34">
        <v>465963.33412156254</v>
      </c>
      <c r="N13" s="31">
        <v>489256.44443611067</v>
      </c>
      <c r="O13" s="36">
        <f t="shared" si="2"/>
        <v>4082703.9470747965</v>
      </c>
    </row>
    <row r="14" spans="1:15" ht="16.5" x14ac:dyDescent="0.3">
      <c r="A14" s="3" t="s">
        <v>111</v>
      </c>
      <c r="B14" s="5">
        <v>0.96503899999999998</v>
      </c>
      <c r="C14" s="5">
        <v>0.39496100000000012</v>
      </c>
      <c r="D14" s="5">
        <v>0.35109300214615874</v>
      </c>
      <c r="E14" s="5">
        <v>1.36</v>
      </c>
      <c r="F14" s="8">
        <v>1.3161320021461587</v>
      </c>
      <c r="G14" s="9">
        <f t="shared" si="0"/>
        <v>-3.2255880774883394E-2</v>
      </c>
      <c r="H14" s="31">
        <v>4838604.7185462117</v>
      </c>
      <c r="I14" s="31">
        <v>5080482.4484540047</v>
      </c>
      <c r="J14" s="31">
        <v>129960.11240829853</v>
      </c>
      <c r="K14" s="31">
        <v>136456.70776922844</v>
      </c>
      <c r="L14" s="34">
        <f t="shared" si="1"/>
        <v>5216939.1562232329</v>
      </c>
      <c r="M14" s="34">
        <v>676481.94703222811</v>
      </c>
      <c r="N14" s="31">
        <v>710298.70355391433</v>
      </c>
      <c r="O14" s="36">
        <f t="shared" si="2"/>
        <v>5927237.859777147</v>
      </c>
    </row>
    <row r="15" spans="1:15" ht="16.5" x14ac:dyDescent="0.3">
      <c r="A15" s="3" t="s">
        <v>139</v>
      </c>
      <c r="B15" s="5">
        <v>4.1394E-2</v>
      </c>
      <c r="C15" s="5">
        <v>0.21860600000000002</v>
      </c>
      <c r="D15" s="5">
        <v>0.19449773331771208</v>
      </c>
      <c r="E15" s="5">
        <v>0.26</v>
      </c>
      <c r="F15" s="8">
        <v>0.23589173331771207</v>
      </c>
      <c r="G15" s="9">
        <f t="shared" si="0"/>
        <v>-9.2724102624184401E-2</v>
      </c>
      <c r="H15" s="31">
        <v>2659122.3359119818</v>
      </c>
      <c r="I15" s="31">
        <v>2792049.5972962813</v>
      </c>
      <c r="J15" s="31">
        <v>71421.382358005387</v>
      </c>
      <c r="K15" s="31">
        <v>74991.676448244951</v>
      </c>
      <c r="L15" s="34">
        <f t="shared" si="1"/>
        <v>2867041.2737445263</v>
      </c>
      <c r="M15" s="34">
        <v>371770.03699014569</v>
      </c>
      <c r="N15" s="31">
        <v>390354.50458474812</v>
      </c>
      <c r="O15" s="36">
        <f t="shared" si="2"/>
        <v>3257395.7783292746</v>
      </c>
    </row>
    <row r="16" spans="1:15" ht="16.5" x14ac:dyDescent="0.3">
      <c r="A16" s="3" t="s">
        <v>117</v>
      </c>
      <c r="B16" s="5">
        <v>4.6088999999999998E-2</v>
      </c>
      <c r="C16" s="5">
        <v>0.23791099999999998</v>
      </c>
      <c r="D16" s="5">
        <v>0.2112488917371225</v>
      </c>
      <c r="E16" s="5">
        <v>0.28399999999999997</v>
      </c>
      <c r="F16" s="8">
        <v>0.25733789173712251</v>
      </c>
      <c r="G16" s="9">
        <f t="shared" si="0"/>
        <v>-9.3880662897455891E-2</v>
      </c>
      <c r="H16" s="31">
        <v>2940808.9987825081</v>
      </c>
      <c r="I16" s="31">
        <v>3087817.5365933091</v>
      </c>
      <c r="J16" s="31">
        <v>78987.206081992364</v>
      </c>
      <c r="K16" s="31">
        <v>82935.709258050862</v>
      </c>
      <c r="L16" s="34">
        <f t="shared" si="1"/>
        <v>3170753.2458513598</v>
      </c>
      <c r="M16" s="34">
        <v>411152.45263184374</v>
      </c>
      <c r="N16" s="31">
        <v>431705.61365105829</v>
      </c>
      <c r="O16" s="36">
        <f t="shared" si="2"/>
        <v>3602458.859502418</v>
      </c>
    </row>
    <row r="17" spans="1:15" ht="16.5" x14ac:dyDescent="0.3">
      <c r="A17" s="3" t="s">
        <v>154</v>
      </c>
      <c r="B17" s="5">
        <v>0.76243499999999997</v>
      </c>
      <c r="C17" s="5">
        <v>0.30756500000000009</v>
      </c>
      <c r="D17" s="5">
        <v>0.27360877687410884</v>
      </c>
      <c r="E17" s="5">
        <v>1.07</v>
      </c>
      <c r="F17" s="8">
        <v>1.0360437768741089</v>
      </c>
      <c r="G17" s="9">
        <f t="shared" si="0"/>
        <v>-3.1734787968122569E-2</v>
      </c>
      <c r="H17" s="31">
        <v>3745343.9746295214</v>
      </c>
      <c r="I17" s="31">
        <v>3932570.5308379414</v>
      </c>
      <c r="J17" s="31">
        <v>100596.21569931461</v>
      </c>
      <c r="K17" s="31">
        <v>105624.93486651609</v>
      </c>
      <c r="L17" s="34">
        <f t="shared" si="1"/>
        <v>4038195.4657044574</v>
      </c>
      <c r="M17" s="34">
        <v>523633.92581984773</v>
      </c>
      <c r="N17" s="31">
        <v>549809.93990807119</v>
      </c>
      <c r="O17" s="36">
        <f t="shared" si="2"/>
        <v>4588005.4056125283</v>
      </c>
    </row>
    <row r="18" spans="1:15" ht="16.5" x14ac:dyDescent="0.3">
      <c r="A18" s="3" t="s">
        <v>155</v>
      </c>
      <c r="B18" s="5">
        <v>7.7739000000000003E-2</v>
      </c>
      <c r="C18" s="5">
        <v>0.38326100000000002</v>
      </c>
      <c r="D18" s="5">
        <v>0.34082332258844034</v>
      </c>
      <c r="E18" s="5">
        <v>0.46100000000000002</v>
      </c>
      <c r="F18" s="8">
        <v>0.41856232258844034</v>
      </c>
      <c r="G18" s="9">
        <f t="shared" si="0"/>
        <v>-9.2055699374316013E-2</v>
      </c>
      <c r="H18" s="31">
        <v>4680841.5294415727</v>
      </c>
      <c r="I18" s="31">
        <v>4914832.8118581334</v>
      </c>
      <c r="J18" s="31">
        <v>125722.74999029748</v>
      </c>
      <c r="K18" s="31">
        <v>132007.52321197841</v>
      </c>
      <c r="L18" s="34">
        <f t="shared" si="1"/>
        <v>5046840.3350701118</v>
      </c>
      <c r="M18" s="34">
        <v>654425.1857253043</v>
      </c>
      <c r="N18" s="31">
        <v>687139.34353013558</v>
      </c>
      <c r="O18" s="36">
        <f t="shared" si="2"/>
        <v>5733979.678600247</v>
      </c>
    </row>
    <row r="19" spans="1:15" ht="16.5" x14ac:dyDescent="0.3">
      <c r="A19" s="3" t="s">
        <v>118</v>
      </c>
      <c r="B19" s="5">
        <v>1.2605999999999999E-2</v>
      </c>
      <c r="C19" s="5">
        <v>0.217394</v>
      </c>
      <c r="D19" s="5">
        <v>0.19327650778222386</v>
      </c>
      <c r="E19" s="5">
        <v>0.23</v>
      </c>
      <c r="F19" s="8">
        <v>0.20588250778222386</v>
      </c>
      <c r="G19" s="9">
        <f t="shared" si="0"/>
        <v>-0.10485866181641801</v>
      </c>
      <c r="H19" s="31">
        <v>2660139.90502223</v>
      </c>
      <c r="I19" s="31">
        <v>2793118.0338199115</v>
      </c>
      <c r="J19" s="31">
        <v>71448.713252683403</v>
      </c>
      <c r="K19" s="31">
        <v>75020.373591076233</v>
      </c>
      <c r="L19" s="34">
        <f t="shared" si="1"/>
        <v>2868138.4074109877</v>
      </c>
      <c r="M19" s="34">
        <v>371912.30261690868</v>
      </c>
      <c r="N19" s="31">
        <v>390503.88194905675</v>
      </c>
      <c r="O19" s="36">
        <f t="shared" si="2"/>
        <v>3258642.2893600445</v>
      </c>
    </row>
    <row r="20" spans="1:15" ht="16.5" x14ac:dyDescent="0.3">
      <c r="A20" s="3" t="s">
        <v>130</v>
      </c>
      <c r="B20" s="5">
        <v>1.7100820000000001</v>
      </c>
      <c r="C20" s="5">
        <v>0.87291800000000008</v>
      </c>
      <c r="D20" s="5">
        <v>0.77617377102102847</v>
      </c>
      <c r="E20" s="5">
        <v>2.5830000000000002</v>
      </c>
      <c r="F20" s="8">
        <v>2.4862557710210287</v>
      </c>
      <c r="G20" s="9">
        <f t="shared" si="0"/>
        <v>-3.7454211761119405E-2</v>
      </c>
      <c r="H20" s="31">
        <v>10670810.288388252</v>
      </c>
      <c r="I20" s="31">
        <v>11204235.008729441</v>
      </c>
      <c r="J20" s="31">
        <v>286607.35588734783</v>
      </c>
      <c r="K20" s="31">
        <v>300934.61356789159</v>
      </c>
      <c r="L20" s="34">
        <f t="shared" si="1"/>
        <v>11505169.622297334</v>
      </c>
      <c r="M20" s="34">
        <v>1491878.535279341</v>
      </c>
      <c r="N20" s="31">
        <v>1566456.2729540875</v>
      </c>
      <c r="O20" s="36">
        <f t="shared" si="2"/>
        <v>13071625.895251421</v>
      </c>
    </row>
    <row r="21" spans="1:15" ht="16.5" x14ac:dyDescent="0.3">
      <c r="A21" s="3" t="s">
        <v>140</v>
      </c>
      <c r="B21" s="5">
        <v>8.0013000000000001E-2</v>
      </c>
      <c r="C21" s="5">
        <v>0.27998699999999999</v>
      </c>
      <c r="D21" s="5">
        <v>0.2493070113383401</v>
      </c>
      <c r="E21" s="5">
        <v>0.36</v>
      </c>
      <c r="F21" s="8">
        <v>0.3293200113383401</v>
      </c>
      <c r="G21" s="9">
        <f t="shared" si="0"/>
        <v>-8.5222190726833014E-2</v>
      </c>
      <c r="H21" s="31">
        <v>3383977.9603766948</v>
      </c>
      <c r="I21" s="31">
        <v>3553140.1372283399</v>
      </c>
      <c r="J21" s="31">
        <v>90890.283810969209</v>
      </c>
      <c r="K21" s="31">
        <v>95433.811707473549</v>
      </c>
      <c r="L21" s="34">
        <f t="shared" si="1"/>
        <v>3648573.9489358133</v>
      </c>
      <c r="M21" s="34">
        <v>473111.59569934383</v>
      </c>
      <c r="N21" s="31">
        <v>496762.04152356763</v>
      </c>
      <c r="O21" s="36">
        <f t="shared" si="2"/>
        <v>4145335.9904593807</v>
      </c>
    </row>
    <row r="22" spans="1:15" ht="16.5" x14ac:dyDescent="0.3">
      <c r="A22" s="3" t="s">
        <v>138</v>
      </c>
      <c r="B22" s="5">
        <v>0.103922</v>
      </c>
      <c r="C22" s="5">
        <v>0.21807799999999999</v>
      </c>
      <c r="D22" s="5">
        <v>0.1935451240325643</v>
      </c>
      <c r="E22" s="5">
        <v>0.32200000000000001</v>
      </c>
      <c r="F22" s="8">
        <v>0.29746712403256431</v>
      </c>
      <c r="G22" s="9">
        <f t="shared" si="0"/>
        <v>-7.6189055799489758E-2</v>
      </c>
      <c r="H22" s="31">
        <v>2705956.3969853893</v>
      </c>
      <c r="I22" s="31">
        <v>2841224.8532045092</v>
      </c>
      <c r="J22" s="31">
        <v>72679.298678036197</v>
      </c>
      <c r="K22" s="31">
        <v>76312.474934024242</v>
      </c>
      <c r="L22" s="34">
        <f t="shared" si="1"/>
        <v>2917537.3281385335</v>
      </c>
      <c r="M22" s="34">
        <v>378317.87436585221</v>
      </c>
      <c r="N22" s="31">
        <v>397229.6627755175</v>
      </c>
      <c r="O22" s="36">
        <f t="shared" si="2"/>
        <v>3314766.990914051</v>
      </c>
    </row>
    <row r="23" spans="1:15" ht="16.5" x14ac:dyDescent="0.3">
      <c r="A23" s="3" t="s">
        <v>136</v>
      </c>
      <c r="B23" s="5">
        <v>1.2784E-2</v>
      </c>
      <c r="C23" s="5">
        <v>0.229216</v>
      </c>
      <c r="D23" s="5">
        <v>0.20380679847023955</v>
      </c>
      <c r="E23" s="5">
        <v>0.24199999999999999</v>
      </c>
      <c r="F23" s="8">
        <v>0.21659079847023954</v>
      </c>
      <c r="G23" s="9">
        <f t="shared" si="0"/>
        <v>-0.10499670053620025</v>
      </c>
      <c r="H23" s="31">
        <v>2802614.3984509297</v>
      </c>
      <c r="I23" s="31">
        <v>2942714.7058610134</v>
      </c>
      <c r="J23" s="31">
        <v>75275.43650418974</v>
      </c>
      <c r="K23" s="31">
        <v>79038.391479549275</v>
      </c>
      <c r="L23" s="34">
        <f t="shared" si="1"/>
        <v>3021753.0973405628</v>
      </c>
      <c r="M23" s="34">
        <v>391831.56205706252</v>
      </c>
      <c r="N23" s="31">
        <v>411418.88820778445</v>
      </c>
      <c r="O23" s="36">
        <f t="shared" si="2"/>
        <v>3433171.9855483472</v>
      </c>
    </row>
    <row r="24" spans="1:15" ht="16.5" x14ac:dyDescent="0.3">
      <c r="A24" s="3" t="s">
        <v>141</v>
      </c>
      <c r="B24" s="5">
        <v>4.6730000000000001E-2</v>
      </c>
      <c r="C24" s="5">
        <v>0.20727000000000001</v>
      </c>
      <c r="D24" s="5">
        <v>0.1844023874853801</v>
      </c>
      <c r="E24" s="5">
        <v>0.254</v>
      </c>
      <c r="F24" s="8">
        <v>0.23113238748538009</v>
      </c>
      <c r="G24" s="9">
        <f t="shared" si="0"/>
        <v>-9.0029970529999614E-2</v>
      </c>
      <c r="H24" s="31">
        <v>2522279.1836495213</v>
      </c>
      <c r="I24" s="31">
        <v>2648365.772371348</v>
      </c>
      <c r="J24" s="31">
        <v>67745.911331788171</v>
      </c>
      <c r="K24" s="31">
        <v>71132.471755015067</v>
      </c>
      <c r="L24" s="34">
        <f t="shared" si="1"/>
        <v>2719498.2441263632</v>
      </c>
      <c r="M24" s="34">
        <v>352638.09142622957</v>
      </c>
      <c r="N24" s="31">
        <v>370266.16935254977</v>
      </c>
      <c r="O24" s="36">
        <f t="shared" si="2"/>
        <v>3089764.4134789128</v>
      </c>
    </row>
    <row r="25" spans="1:15" ht="16.5" x14ac:dyDescent="0.3">
      <c r="A25" s="3" t="s">
        <v>156</v>
      </c>
      <c r="B25" s="5">
        <v>0.20436000000000001</v>
      </c>
      <c r="C25" s="5">
        <v>0.25363999999999998</v>
      </c>
      <c r="D25" s="5">
        <v>0.22591960840306816</v>
      </c>
      <c r="E25" s="5">
        <v>0.45800000000000002</v>
      </c>
      <c r="F25" s="8">
        <v>0.43027960840306817</v>
      </c>
      <c r="G25" s="9">
        <f t="shared" si="0"/>
        <v>-6.0524872482383918E-2</v>
      </c>
      <c r="H25" s="31">
        <v>3057536.7954504788</v>
      </c>
      <c r="I25" s="31">
        <v>3210380.4564253953</v>
      </c>
      <c r="J25" s="31">
        <v>82122.398654759629</v>
      </c>
      <c r="K25" s="31">
        <v>86227.627437978808</v>
      </c>
      <c r="L25" s="34">
        <f t="shared" si="1"/>
        <v>3296608.0838633743</v>
      </c>
      <c r="M25" s="34">
        <v>427472.08437610697</v>
      </c>
      <c r="N25" s="31">
        <v>448841.0498903867</v>
      </c>
      <c r="O25" s="36">
        <f t="shared" si="2"/>
        <v>3745449.1337537612</v>
      </c>
    </row>
    <row r="26" spans="1:15" ht="16.5" x14ac:dyDescent="0.3">
      <c r="A26" s="3" t="s">
        <v>185</v>
      </c>
      <c r="B26" s="5">
        <v>3.5694999999999998E-2</v>
      </c>
      <c r="C26" s="5">
        <v>0.18030499999999999</v>
      </c>
      <c r="D26" s="5">
        <v>0.1603051972396059</v>
      </c>
      <c r="E26" s="5">
        <v>0.216</v>
      </c>
      <c r="F26" s="8">
        <v>0.19600019723960591</v>
      </c>
      <c r="G26" s="9">
        <f t="shared" si="0"/>
        <v>-9.2591679446268893E-2</v>
      </c>
      <c r="H26" s="31">
        <v>2205962.0849088393</v>
      </c>
      <c r="I26" s="31">
        <v>2316236.2512021186</v>
      </c>
      <c r="J26" s="31">
        <v>59249.948528412613</v>
      </c>
      <c r="K26" s="31">
        <v>62211.803005236237</v>
      </c>
      <c r="L26" s="34">
        <f t="shared" si="1"/>
        <v>2378448.0542073548</v>
      </c>
      <c r="M26" s="34">
        <v>308414.01872702874</v>
      </c>
      <c r="N26" s="31">
        <v>323831.37291500357</v>
      </c>
      <c r="O26" s="36">
        <f t="shared" si="2"/>
        <v>2702279.4271223582</v>
      </c>
    </row>
    <row r="27" spans="1:15" ht="16.5" x14ac:dyDescent="0.3">
      <c r="A27" s="3" t="s">
        <v>131</v>
      </c>
      <c r="B27" s="5">
        <v>1.3195E-2</v>
      </c>
      <c r="C27" s="5">
        <v>0.22480499999999998</v>
      </c>
      <c r="D27" s="5">
        <v>0.20028276673564049</v>
      </c>
      <c r="E27" s="5">
        <v>0.23799999999999999</v>
      </c>
      <c r="F27" s="8">
        <v>0.21347776673564051</v>
      </c>
      <c r="G27" s="9">
        <f t="shared" si="0"/>
        <v>-0.10303459354772893</v>
      </c>
      <c r="H27" s="31">
        <v>2704782.51543523</v>
      </c>
      <c r="I27" s="31">
        <v>2839992.2903151936</v>
      </c>
      <c r="J27" s="31">
        <v>72647.769386621425</v>
      </c>
      <c r="K27" s="31">
        <v>76279.369520178196</v>
      </c>
      <c r="L27" s="34">
        <f t="shared" si="1"/>
        <v>2916271.6598353717</v>
      </c>
      <c r="M27" s="34">
        <v>378153.75480601471</v>
      </c>
      <c r="N27" s="31">
        <v>397057.33901862812</v>
      </c>
      <c r="O27" s="36">
        <f t="shared" si="2"/>
        <v>3313328.9988539997</v>
      </c>
    </row>
    <row r="28" spans="1:15" ht="16.5" x14ac:dyDescent="0.3">
      <c r="A28" s="3" t="s">
        <v>142</v>
      </c>
      <c r="B28" s="5">
        <v>2.2359E-2</v>
      </c>
      <c r="C28" s="5">
        <v>0.182641</v>
      </c>
      <c r="D28" s="5">
        <v>0.1621223594894256</v>
      </c>
      <c r="E28" s="5">
        <v>0.20499999999999999</v>
      </c>
      <c r="F28" s="8">
        <v>0.18448135948942559</v>
      </c>
      <c r="G28" s="9">
        <f t="shared" si="0"/>
        <v>-0.10009092931987507</v>
      </c>
      <c r="H28" s="31">
        <v>2263189.4695400335</v>
      </c>
      <c r="I28" s="31">
        <v>2376324.384063086</v>
      </c>
      <c r="J28" s="31">
        <v>60787.019186611986</v>
      </c>
      <c r="K28" s="31">
        <v>63825.710516854968</v>
      </c>
      <c r="L28" s="34">
        <f t="shared" si="1"/>
        <v>2440150.0945799411</v>
      </c>
      <c r="M28" s="34">
        <v>316414.93941197032</v>
      </c>
      <c r="N28" s="31">
        <v>332232.25281236606</v>
      </c>
      <c r="O28" s="36">
        <f t="shared" si="2"/>
        <v>2772382.3473923071</v>
      </c>
    </row>
    <row r="29" spans="1:15" ht="16.5" x14ac:dyDescent="0.3">
      <c r="A29" s="3" t="s">
        <v>143</v>
      </c>
      <c r="B29" s="5">
        <v>8.8789999999999997E-3</v>
      </c>
      <c r="C29" s="5">
        <v>0.21812100000000001</v>
      </c>
      <c r="D29" s="5">
        <v>0.1937434731180806</v>
      </c>
      <c r="E29" s="5">
        <v>0.22700000000000001</v>
      </c>
      <c r="F29" s="8">
        <v>0.2026224731180806</v>
      </c>
      <c r="G29" s="9">
        <f t="shared" si="0"/>
        <v>-0.10738998626396212</v>
      </c>
      <c r="H29" s="31">
        <v>2688821.5183728337</v>
      </c>
      <c r="I29" s="31">
        <v>2823233.4166001086</v>
      </c>
      <c r="J29" s="31">
        <v>72219.072873259312</v>
      </c>
      <c r="K29" s="31">
        <v>75829.24283313936</v>
      </c>
      <c r="L29" s="34">
        <f t="shared" si="1"/>
        <v>2899062.659433248</v>
      </c>
      <c r="M29" s="34">
        <v>375922.25895185629</v>
      </c>
      <c r="N29" s="31">
        <v>394714.29258679313</v>
      </c>
      <c r="O29" s="36">
        <f t="shared" si="2"/>
        <v>3293776.9520200412</v>
      </c>
    </row>
    <row r="30" spans="1:15" ht="16.5" x14ac:dyDescent="0.3">
      <c r="A30" s="3" t="s">
        <v>100</v>
      </c>
      <c r="B30" s="5">
        <v>8.8247520000000002</v>
      </c>
      <c r="C30" s="5">
        <v>0.73824800000000046</v>
      </c>
      <c r="D30" s="5">
        <v>0.65629354054209743</v>
      </c>
      <c r="E30" s="5">
        <v>9.5630000000000006</v>
      </c>
      <c r="F30" s="8">
        <v>9.4810455405420981</v>
      </c>
      <c r="G30" s="9">
        <f t="shared" si="0"/>
        <v>-8.5699528869499497E-3</v>
      </c>
      <c r="H30" s="31">
        <v>9039510.6601426601</v>
      </c>
      <c r="I30" s="31">
        <v>9491388.1010859106</v>
      </c>
      <c r="J30" s="31">
        <v>242792.2696403116</v>
      </c>
      <c r="K30" s="31">
        <v>254929.24846701018</v>
      </c>
      <c r="L30" s="34">
        <f t="shared" si="1"/>
        <v>9746317.3495529201</v>
      </c>
      <c r="M30" s="34">
        <v>1263807.6733470261</v>
      </c>
      <c r="N30" s="31">
        <v>1326984.3428314212</v>
      </c>
      <c r="O30" s="36">
        <f t="shared" si="2"/>
        <v>11073301.692384342</v>
      </c>
    </row>
    <row r="31" spans="1:15" ht="16.5" x14ac:dyDescent="0.3">
      <c r="A31" s="3" t="s">
        <v>177</v>
      </c>
      <c r="B31" s="5">
        <v>3.1007E-2</v>
      </c>
      <c r="C31" s="5">
        <v>0.18499299999999999</v>
      </c>
      <c r="D31" s="5">
        <v>0.16449454339557798</v>
      </c>
      <c r="E31" s="5">
        <v>0.216</v>
      </c>
      <c r="F31" s="8">
        <v>0.19550154339557799</v>
      </c>
      <c r="G31" s="9">
        <f t="shared" si="0"/>
        <v>-9.4900262057509344E-2</v>
      </c>
      <c r="H31" s="31">
        <v>2260963.2009997442</v>
      </c>
      <c r="I31" s="31">
        <v>2373986.8262540898</v>
      </c>
      <c r="J31" s="31">
        <v>60727.223826879868</v>
      </c>
      <c r="K31" s="31">
        <v>63762.926038004356</v>
      </c>
      <c r="L31" s="34">
        <f t="shared" si="1"/>
        <v>2437749.7522920943</v>
      </c>
      <c r="M31" s="34">
        <v>316103.68636189587</v>
      </c>
      <c r="N31" s="31">
        <v>331905.44048734399</v>
      </c>
      <c r="O31" s="36">
        <f t="shared" si="2"/>
        <v>2769655.1927794381</v>
      </c>
    </row>
    <row r="32" spans="1:15" ht="16.5" x14ac:dyDescent="0.3">
      <c r="A32" s="3" t="s">
        <v>112</v>
      </c>
      <c r="B32" s="5">
        <v>5.8677E-2</v>
      </c>
      <c r="C32" s="5">
        <v>0.22932299999999997</v>
      </c>
      <c r="D32" s="5">
        <v>0.20427109543274857</v>
      </c>
      <c r="E32" s="5">
        <v>0.28799999999999998</v>
      </c>
      <c r="F32" s="8">
        <v>0.26294809543274855</v>
      </c>
      <c r="G32" s="9">
        <f t="shared" si="0"/>
        <v>-8.6985779747400738E-2</v>
      </c>
      <c r="H32" s="31">
        <v>2763204.8321771659</v>
      </c>
      <c r="I32" s="31">
        <v>2901335.0889256587</v>
      </c>
      <c r="J32" s="31">
        <v>74216.934733365313</v>
      </c>
      <c r="K32" s="31">
        <v>77926.976106493807</v>
      </c>
      <c r="L32" s="34">
        <f t="shared" si="1"/>
        <v>2979262.0650321525</v>
      </c>
      <c r="M32" s="34">
        <v>386321.73811496887</v>
      </c>
      <c r="N32" s="31">
        <v>405633.63285832724</v>
      </c>
      <c r="O32" s="36">
        <f t="shared" si="2"/>
        <v>3384895.6978904796</v>
      </c>
    </row>
    <row r="33" spans="1:15" ht="16.5" x14ac:dyDescent="0.3">
      <c r="A33" s="3" t="s">
        <v>163</v>
      </c>
      <c r="B33" s="5">
        <v>1.8731000000000001E-2</v>
      </c>
      <c r="C33" s="5">
        <v>0.26026900000000003</v>
      </c>
      <c r="D33" s="5">
        <v>0.23174911471012577</v>
      </c>
      <c r="E33" s="5">
        <v>0.27900000000000003</v>
      </c>
      <c r="F33" s="8">
        <v>0.25048011471012577</v>
      </c>
      <c r="G33" s="9">
        <f t="shared" si="0"/>
        <v>-0.10222181107481809</v>
      </c>
      <c r="H33" s="31">
        <v>3145720.3038022444</v>
      </c>
      <c r="I33" s="31">
        <v>3302972.1832732232</v>
      </c>
      <c r="J33" s="31">
        <v>84490.920020852354</v>
      </c>
      <c r="K33" s="31">
        <v>88714.54917041531</v>
      </c>
      <c r="L33" s="34">
        <f t="shared" si="1"/>
        <v>3391686.7324436386</v>
      </c>
      <c r="M33" s="34">
        <v>439800.95910259243</v>
      </c>
      <c r="N33" s="31">
        <v>461786.23456666607</v>
      </c>
      <c r="O33" s="36">
        <f t="shared" si="2"/>
        <v>3853472.9670103048</v>
      </c>
    </row>
    <row r="34" spans="1:15" ht="16.5" x14ac:dyDescent="0.3">
      <c r="A34" s="3" t="s">
        <v>101</v>
      </c>
      <c r="B34" s="5">
        <v>0.28318399999999999</v>
      </c>
      <c r="C34" s="5">
        <v>0.29381599999999997</v>
      </c>
      <c r="D34" s="5">
        <v>0.2610718694285829</v>
      </c>
      <c r="E34" s="5">
        <v>0.57699999999999996</v>
      </c>
      <c r="F34" s="8">
        <v>0.54425586942858284</v>
      </c>
      <c r="G34" s="9">
        <f t="shared" si="0"/>
        <v>-5.6748926466927418E-2</v>
      </c>
      <c r="H34" s="31">
        <v>3611651.1452249512</v>
      </c>
      <c r="I34" s="31">
        <v>3792194.5107281292</v>
      </c>
      <c r="J34" s="31">
        <v>97005.359213145217</v>
      </c>
      <c r="K34" s="31">
        <v>101854.57452214349</v>
      </c>
      <c r="L34" s="34">
        <f t="shared" si="1"/>
        <v>3894049.0852502729</v>
      </c>
      <c r="M34" s="34">
        <v>504942.42469490878</v>
      </c>
      <c r="N34" s="31">
        <v>530184.06655732507</v>
      </c>
      <c r="O34" s="36">
        <f t="shared" si="2"/>
        <v>4424233.1518075978</v>
      </c>
    </row>
    <row r="35" spans="1:15" ht="16.5" x14ac:dyDescent="0.3">
      <c r="A35" s="3" t="s">
        <v>102</v>
      </c>
      <c r="B35" s="5">
        <v>0.60500900000000002</v>
      </c>
      <c r="C35" s="5">
        <v>0.20699100000000004</v>
      </c>
      <c r="D35" s="5">
        <v>0.18452068537046384</v>
      </c>
      <c r="E35" s="5">
        <v>0.81200000000000006</v>
      </c>
      <c r="F35" s="8">
        <v>0.78952968537046386</v>
      </c>
      <c r="G35" s="9">
        <f t="shared" si="0"/>
        <v>-2.7672801267901725E-2</v>
      </c>
      <c r="H35" s="31">
        <v>2478457.5479359627</v>
      </c>
      <c r="I35" s="31">
        <v>2602353.5304016895</v>
      </c>
      <c r="J35" s="31">
        <v>66568.905762099661</v>
      </c>
      <c r="K35" s="31">
        <v>69896.628679093847</v>
      </c>
      <c r="L35" s="34">
        <f t="shared" si="1"/>
        <v>2672250.1590807834</v>
      </c>
      <c r="M35" s="34">
        <v>346511.41913658753</v>
      </c>
      <c r="N35" s="31">
        <v>363833.22993188386</v>
      </c>
      <c r="O35" s="36">
        <f t="shared" si="2"/>
        <v>3036083.3890126674</v>
      </c>
    </row>
    <row r="36" spans="1:15" ht="16.5" x14ac:dyDescent="0.3">
      <c r="A36" s="3" t="s">
        <v>126</v>
      </c>
      <c r="B36" s="5">
        <v>1.6143999999999999E-2</v>
      </c>
      <c r="C36" s="5">
        <v>0.18385600000000002</v>
      </c>
      <c r="D36" s="5">
        <v>0.16480763253504765</v>
      </c>
      <c r="E36" s="5">
        <v>0.2</v>
      </c>
      <c r="F36" s="8">
        <v>0.18095163253504765</v>
      </c>
      <c r="G36" s="9">
        <f t="shared" si="0"/>
        <v>-9.5241837324761769E-2</v>
      </c>
      <c r="H36" s="31">
        <v>2101019.5405681059</v>
      </c>
      <c r="I36" s="31">
        <v>2206047.7184262089</v>
      </c>
      <c r="J36" s="31">
        <v>56431.296116766054</v>
      </c>
      <c r="K36" s="31">
        <v>59252.248559555985</v>
      </c>
      <c r="L36" s="34">
        <f t="shared" si="1"/>
        <v>2265299.9669857649</v>
      </c>
      <c r="M36" s="34">
        <v>293742.07488131057</v>
      </c>
      <c r="N36" s="31">
        <v>308425.99108929618</v>
      </c>
      <c r="O36" s="36">
        <f t="shared" si="2"/>
        <v>2573725.958075061</v>
      </c>
    </row>
    <row r="37" spans="1:15" ht="16.5" x14ac:dyDescent="0.3">
      <c r="A37" s="3" t="s">
        <v>119</v>
      </c>
      <c r="B37" s="5">
        <v>2.2384000000000001E-2</v>
      </c>
      <c r="C37" s="5">
        <v>0.20761600000000002</v>
      </c>
      <c r="D37" s="5">
        <v>0.18479196999415204</v>
      </c>
      <c r="E37" s="5">
        <v>0.23</v>
      </c>
      <c r="F37" s="8">
        <v>0.20717596999415205</v>
      </c>
      <c r="G37" s="9">
        <f t="shared" si="0"/>
        <v>-9.9234913068904196E-2</v>
      </c>
      <c r="H37" s="31">
        <v>2517472.0681460388</v>
      </c>
      <c r="I37" s="31">
        <v>2643318.3532570065</v>
      </c>
      <c r="J37" s="31">
        <v>67616.796988391201</v>
      </c>
      <c r="K37" s="31">
        <v>70996.903095529895</v>
      </c>
      <c r="L37" s="34">
        <f t="shared" si="1"/>
        <v>2714315.2563525364</v>
      </c>
      <c r="M37" s="34">
        <v>351966.01196436724</v>
      </c>
      <c r="N37" s="31">
        <v>369560.49321065075</v>
      </c>
      <c r="O37" s="36">
        <f t="shared" si="2"/>
        <v>3083875.7495631874</v>
      </c>
    </row>
    <row r="38" spans="1:15" ht="16.5" x14ac:dyDescent="0.3">
      <c r="A38" s="3" t="s">
        <v>120</v>
      </c>
      <c r="B38" s="5">
        <v>0.12992400000000001</v>
      </c>
      <c r="C38" s="5">
        <v>0.37807599999999997</v>
      </c>
      <c r="D38" s="5">
        <v>0.33674160082416088</v>
      </c>
      <c r="E38" s="5">
        <v>0.50800000000000001</v>
      </c>
      <c r="F38" s="8">
        <v>0.46666560082416086</v>
      </c>
      <c r="G38" s="9">
        <f t="shared" si="0"/>
        <v>-8.1366927511494325E-2</v>
      </c>
      <c r="H38" s="31">
        <v>4559150.8314750716</v>
      </c>
      <c r="I38" s="31">
        <v>4787058.8995174114</v>
      </c>
      <c r="J38" s="31">
        <v>122454.25882255379</v>
      </c>
      <c r="K38" s="31">
        <v>128575.64295381216</v>
      </c>
      <c r="L38" s="34">
        <f t="shared" si="1"/>
        <v>4915634.5424712235</v>
      </c>
      <c r="M38" s="34">
        <v>637411.69421595428</v>
      </c>
      <c r="N38" s="31">
        <v>669275.36206687102</v>
      </c>
      <c r="O38" s="36">
        <f t="shared" si="2"/>
        <v>5584909.904538095</v>
      </c>
    </row>
    <row r="39" spans="1:15" ht="16.5" x14ac:dyDescent="0.3">
      <c r="A39" s="3" t="s">
        <v>173</v>
      </c>
      <c r="B39" s="5">
        <v>1.171967</v>
      </c>
      <c r="C39" s="5">
        <v>0.18003300000000011</v>
      </c>
      <c r="D39" s="5">
        <v>0.15993162497092048</v>
      </c>
      <c r="E39" s="5">
        <v>1.3520000000000001</v>
      </c>
      <c r="F39" s="8">
        <v>1.3318986249709204</v>
      </c>
      <c r="G39" s="9">
        <f t="shared" si="0"/>
        <v>-1.4867880938668421E-2</v>
      </c>
      <c r="H39" s="31">
        <v>2217165.4240758717</v>
      </c>
      <c r="I39" s="31">
        <v>2327999.6357546984</v>
      </c>
      <c r="J39" s="31">
        <v>59550.859080562834</v>
      </c>
      <c r="K39" s="31">
        <v>62527.755819669306</v>
      </c>
      <c r="L39" s="34">
        <f t="shared" si="1"/>
        <v>2390527.3915743679</v>
      </c>
      <c r="M39" s="34">
        <v>309980.34975298122</v>
      </c>
      <c r="N39" s="31">
        <v>325476.00349524477</v>
      </c>
      <c r="O39" s="36">
        <f t="shared" si="2"/>
        <v>2716003.3950696127</v>
      </c>
    </row>
    <row r="40" spans="1:15" ht="16.5" x14ac:dyDescent="0.3">
      <c r="A40" s="3" t="s">
        <v>114</v>
      </c>
      <c r="B40" s="5">
        <v>0.13128500000000001</v>
      </c>
      <c r="C40" s="5">
        <v>0.16871499999999998</v>
      </c>
      <c r="D40" s="5">
        <v>0.15000438665949692</v>
      </c>
      <c r="E40" s="5">
        <v>0.3</v>
      </c>
      <c r="F40" s="8">
        <v>0.28128938665949693</v>
      </c>
      <c r="G40" s="9">
        <f t="shared" si="0"/>
        <v>-6.2368711135010191E-2</v>
      </c>
      <c r="H40" s="31">
        <v>2063765.5335419886</v>
      </c>
      <c r="I40" s="31">
        <v>2166931.4153098762</v>
      </c>
      <c r="J40" s="31">
        <v>55430.690524369478</v>
      </c>
      <c r="K40" s="31">
        <v>58201.62354559057</v>
      </c>
      <c r="L40" s="34">
        <f t="shared" si="1"/>
        <v>2225133.038855467</v>
      </c>
      <c r="M40" s="34">
        <v>288533.6181724621</v>
      </c>
      <c r="N40" s="31">
        <v>302957.16806446604</v>
      </c>
      <c r="O40" s="36">
        <f t="shared" si="2"/>
        <v>2528090.2069199332</v>
      </c>
    </row>
    <row r="41" spans="1:15" ht="16.5" x14ac:dyDescent="0.3">
      <c r="A41" s="3" t="s">
        <v>121</v>
      </c>
      <c r="B41" s="5">
        <v>7.0130000000000001E-3</v>
      </c>
      <c r="C41" s="5">
        <v>0.17798700000000001</v>
      </c>
      <c r="D41" s="5">
        <v>0.15799082808932147</v>
      </c>
      <c r="E41" s="5">
        <v>0.185</v>
      </c>
      <c r="F41" s="8">
        <v>0.16500382808932146</v>
      </c>
      <c r="G41" s="9">
        <f t="shared" si="0"/>
        <v>-0.10808741573339753</v>
      </c>
      <c r="H41" s="31">
        <v>2205561.6051188856</v>
      </c>
      <c r="I41" s="31">
        <v>2315815.7517684656</v>
      </c>
      <c r="J41" s="31">
        <v>59239.192039394169</v>
      </c>
      <c r="K41" s="31">
        <v>62200.508808490689</v>
      </c>
      <c r="L41" s="34">
        <f t="shared" si="1"/>
        <v>2378016.2605769564</v>
      </c>
      <c r="M41" s="34">
        <v>308358.02792723989</v>
      </c>
      <c r="N41" s="31">
        <v>323772.5831828083</v>
      </c>
      <c r="O41" s="36">
        <f t="shared" si="2"/>
        <v>2701788.8437597649</v>
      </c>
    </row>
    <row r="42" spans="1:15" ht="16.5" x14ac:dyDescent="0.3">
      <c r="A42" s="3" t="s">
        <v>132</v>
      </c>
      <c r="B42" s="5">
        <v>2.3871570000000002</v>
      </c>
      <c r="C42" s="5">
        <v>0.37484299999999982</v>
      </c>
      <c r="D42" s="5">
        <v>0.33314374409360731</v>
      </c>
      <c r="E42" s="5">
        <v>2.762</v>
      </c>
      <c r="F42" s="8">
        <v>2.7203007440936076</v>
      </c>
      <c r="G42" s="9">
        <f t="shared" si="0"/>
        <v>-1.5097485845905978E-2</v>
      </c>
      <c r="H42" s="31">
        <v>4599394.2340559363</v>
      </c>
      <c r="I42" s="31">
        <v>4829314.0355268642</v>
      </c>
      <c r="J42" s="31">
        <v>123535.15660762228</v>
      </c>
      <c r="K42" s="31">
        <v>129710.573898794</v>
      </c>
      <c r="L42" s="34">
        <f t="shared" si="1"/>
        <v>4959024.6094256584</v>
      </c>
      <c r="M42" s="34">
        <v>643038.0962298885</v>
      </c>
      <c r="N42" s="31">
        <v>675183.02312671638</v>
      </c>
      <c r="O42" s="36">
        <f t="shared" si="2"/>
        <v>5634207.6325523751</v>
      </c>
    </row>
    <row r="43" spans="1:15" ht="16.5" x14ac:dyDescent="0.3">
      <c r="A43" s="3" t="s">
        <v>152</v>
      </c>
      <c r="B43" s="5">
        <v>1.7215999999999999E-2</v>
      </c>
      <c r="C43" s="5">
        <v>0.183784</v>
      </c>
      <c r="D43" s="5">
        <v>0.16342274676756388</v>
      </c>
      <c r="E43" s="5">
        <v>0.20100000000000001</v>
      </c>
      <c r="F43" s="8">
        <v>0.18063874676756389</v>
      </c>
      <c r="G43" s="9">
        <f t="shared" si="0"/>
        <v>-0.10129976732555279</v>
      </c>
      <c r="H43" s="31">
        <v>2245829.7799281143</v>
      </c>
      <c r="I43" s="31">
        <v>2358096.8983488856</v>
      </c>
      <c r="J43" s="31">
        <v>60320.755181889632</v>
      </c>
      <c r="K43" s="31">
        <v>63336.138371550747</v>
      </c>
      <c r="L43" s="34">
        <f t="shared" si="1"/>
        <v>2421433.0367204365</v>
      </c>
      <c r="M43" s="34">
        <v>313987.89332913281</v>
      </c>
      <c r="N43" s="31">
        <v>329683.88076242735</v>
      </c>
      <c r="O43" s="36">
        <f t="shared" si="2"/>
        <v>2751116.9174828641</v>
      </c>
    </row>
    <row r="44" spans="1:15" ht="16.5" x14ac:dyDescent="0.3">
      <c r="A44" s="3" t="s">
        <v>103</v>
      </c>
      <c r="B44" s="5">
        <v>0.16211100000000001</v>
      </c>
      <c r="C44" s="5">
        <v>0.31788899999999998</v>
      </c>
      <c r="D44" s="5">
        <v>0.28235392579247776</v>
      </c>
      <c r="E44" s="5">
        <v>0.48</v>
      </c>
      <c r="F44" s="8">
        <v>0.44446492579247776</v>
      </c>
      <c r="G44" s="9">
        <f t="shared" si="0"/>
        <v>-7.4031404599004591E-2</v>
      </c>
      <c r="H44" s="31">
        <v>3919489.9732436761</v>
      </c>
      <c r="I44" s="31">
        <v>4115421.9396410841</v>
      </c>
      <c r="J44" s="31">
        <v>105273.60409365967</v>
      </c>
      <c r="K44" s="31">
        <v>110536.14192399451</v>
      </c>
      <c r="L44" s="34">
        <f t="shared" si="1"/>
        <v>4225958.0815650783</v>
      </c>
      <c r="M44" s="34">
        <v>547981.15628462099</v>
      </c>
      <c r="N44" s="31">
        <v>575374.26769261283</v>
      </c>
      <c r="O44" s="36">
        <f t="shared" si="2"/>
        <v>4801332.3492576908</v>
      </c>
    </row>
    <row r="45" spans="1:15" ht="16.5" x14ac:dyDescent="0.3">
      <c r="A45" s="3" t="s">
        <v>188</v>
      </c>
      <c r="B45" s="5">
        <v>0.56545699999999999</v>
      </c>
      <c r="C45" s="5">
        <v>0.23154300000000005</v>
      </c>
      <c r="D45" s="5">
        <v>0.20616297213630538</v>
      </c>
      <c r="E45" s="5">
        <v>0.79700000000000004</v>
      </c>
      <c r="F45" s="8">
        <v>0.7716199721363054</v>
      </c>
      <c r="G45" s="9">
        <f t="shared" si="0"/>
        <v>-3.1844451522828887E-2</v>
      </c>
      <c r="H45" s="31">
        <v>2799396.5666557699</v>
      </c>
      <c r="I45" s="31">
        <v>2939336.0173943308</v>
      </c>
      <c r="J45" s="31">
        <v>75189.008741201367</v>
      </c>
      <c r="K45" s="31">
        <v>78947.643266280575</v>
      </c>
      <c r="L45" s="34">
        <f t="shared" si="1"/>
        <v>3018283.6606606115</v>
      </c>
      <c r="M45" s="34">
        <v>391381.67924070731</v>
      </c>
      <c r="N45" s="31">
        <v>410946.51613250561</v>
      </c>
      <c r="O45" s="36">
        <f t="shared" si="2"/>
        <v>3429230.1767931171</v>
      </c>
    </row>
    <row r="46" spans="1:15" ht="16.5" x14ac:dyDescent="0.3">
      <c r="A46" s="3" t="s">
        <v>104</v>
      </c>
      <c r="B46" s="5">
        <v>7.0056349999999998</v>
      </c>
      <c r="C46" s="5">
        <v>0.25436499999999995</v>
      </c>
      <c r="D46" s="5">
        <v>0.22590982436745974</v>
      </c>
      <c r="E46" s="5">
        <v>7.26</v>
      </c>
      <c r="F46" s="8">
        <v>7.2315448243674592</v>
      </c>
      <c r="G46" s="9">
        <f t="shared" si="0"/>
        <v>-3.9194456794132693E-3</v>
      </c>
      <c r="H46" s="31">
        <v>3138582.8808829784</v>
      </c>
      <c r="I46" s="31">
        <v>3295477.966659592</v>
      </c>
      <c r="J46" s="31">
        <v>84299.21593695879</v>
      </c>
      <c r="K46" s="31">
        <v>88513.261962599994</v>
      </c>
      <c r="L46" s="34">
        <f t="shared" si="1"/>
        <v>3383991.2286221921</v>
      </c>
      <c r="M46" s="34">
        <v>438803.08098810911</v>
      </c>
      <c r="N46" s="31">
        <v>460738.47337491246</v>
      </c>
      <c r="O46" s="36">
        <f t="shared" si="2"/>
        <v>3844729.7019971046</v>
      </c>
    </row>
    <row r="47" spans="1:15" ht="16.5" x14ac:dyDescent="0.3">
      <c r="A47" s="3" t="s">
        <v>178</v>
      </c>
      <c r="B47" s="5">
        <v>1.6261000000000001E-2</v>
      </c>
      <c r="C47" s="5">
        <v>0.197739</v>
      </c>
      <c r="D47" s="5">
        <v>0.17611353040947691</v>
      </c>
      <c r="E47" s="5">
        <v>0.214</v>
      </c>
      <c r="F47" s="8">
        <v>0.19237453040947691</v>
      </c>
      <c r="G47" s="9">
        <f t="shared" si="0"/>
        <v>-0.10105359621739762</v>
      </c>
      <c r="H47" s="31">
        <v>2385271.822755862</v>
      </c>
      <c r="I47" s="31">
        <v>2504509.5301655629</v>
      </c>
      <c r="J47" s="31">
        <v>64066.02982498589</v>
      </c>
      <c r="K47" s="31">
        <v>67268.63610503111</v>
      </c>
      <c r="L47" s="34">
        <f t="shared" si="1"/>
        <v>2571778.1662705941</v>
      </c>
      <c r="M47" s="34">
        <v>333483.1879682471</v>
      </c>
      <c r="N47" s="31">
        <v>350153.72858070879</v>
      </c>
      <c r="O47" s="36">
        <f t="shared" si="2"/>
        <v>2921931.8948513027</v>
      </c>
    </row>
    <row r="48" spans="1:15" ht="16.5" x14ac:dyDescent="0.3">
      <c r="A48" s="3" t="s">
        <v>199</v>
      </c>
      <c r="B48" s="5">
        <v>9.0815999999999994E-2</v>
      </c>
      <c r="C48" s="5">
        <v>0.28518399999999999</v>
      </c>
      <c r="D48" s="5">
        <v>0.25371160627769773</v>
      </c>
      <c r="E48" s="5">
        <v>0.376</v>
      </c>
      <c r="F48" s="8">
        <v>0.34452760627769774</v>
      </c>
      <c r="G48" s="9">
        <f t="shared" si="0"/>
        <v>-8.3703174793357094E-2</v>
      </c>
      <c r="H48" s="31">
        <v>3471379.5983132794</v>
      </c>
      <c r="I48" s="31">
        <v>3644910.9086246784</v>
      </c>
      <c r="J48" s="31">
        <v>93237.804915011977</v>
      </c>
      <c r="K48" s="31">
        <v>97898.683392641513</v>
      </c>
      <c r="L48" s="34">
        <f t="shared" si="1"/>
        <v>3742809.59201732</v>
      </c>
      <c r="M48" s="34">
        <v>485331.15766904037</v>
      </c>
      <c r="N48" s="31">
        <v>509592.44899142376</v>
      </c>
      <c r="O48" s="36">
        <f t="shared" si="2"/>
        <v>4252402.0410087435</v>
      </c>
    </row>
    <row r="49" spans="1:15" ht="16.5" x14ac:dyDescent="0.3">
      <c r="A49" s="3" t="s">
        <v>179</v>
      </c>
      <c r="B49" s="5">
        <v>2.4448000000000001E-2</v>
      </c>
      <c r="C49" s="5">
        <v>0.253552</v>
      </c>
      <c r="D49" s="5">
        <v>0.22557805661455579</v>
      </c>
      <c r="E49" s="5">
        <v>0.27800000000000002</v>
      </c>
      <c r="F49" s="8">
        <v>0.25002605661455579</v>
      </c>
      <c r="G49" s="9">
        <f t="shared" si="0"/>
        <v>-0.10062569563109436</v>
      </c>
      <c r="H49" s="31">
        <v>3085503.3528570831</v>
      </c>
      <c r="I49" s="31">
        <v>3239745.0382238077</v>
      </c>
      <c r="J49" s="31">
        <v>82873.552583557437</v>
      </c>
      <c r="K49" s="31">
        <v>87016.330912085105</v>
      </c>
      <c r="L49" s="34">
        <f t="shared" si="1"/>
        <v>3326761.3691358929</v>
      </c>
      <c r="M49" s="34">
        <v>431382.0692388285</v>
      </c>
      <c r="N49" s="31">
        <v>452946.49156712403</v>
      </c>
      <c r="O49" s="36">
        <f t="shared" si="2"/>
        <v>3779707.8607030171</v>
      </c>
    </row>
    <row r="50" spans="1:15" ht="16.5" x14ac:dyDescent="0.3">
      <c r="A50" s="3" t="s">
        <v>122</v>
      </c>
      <c r="B50" s="5">
        <v>3.2224000000000003E-2</v>
      </c>
      <c r="C50" s="5">
        <v>0.193776</v>
      </c>
      <c r="D50" s="5">
        <v>0.17243117518957782</v>
      </c>
      <c r="E50" s="5">
        <v>0.22600000000000001</v>
      </c>
      <c r="F50" s="8">
        <v>0.20465517518957782</v>
      </c>
      <c r="G50" s="9">
        <f t="shared" si="0"/>
        <v>-9.4446127479744235E-2</v>
      </c>
      <c r="H50" s="31">
        <v>2354316.9302678108</v>
      </c>
      <c r="I50" s="31">
        <v>2472007.2289594878</v>
      </c>
      <c r="J50" s="31">
        <v>63234.612186774262</v>
      </c>
      <c r="K50" s="31">
        <v>66395.656607020297</v>
      </c>
      <c r="L50" s="34">
        <f t="shared" si="1"/>
        <v>2538402.8855665079</v>
      </c>
      <c r="M50" s="34">
        <v>329155.40606446331</v>
      </c>
      <c r="N50" s="31">
        <v>345609.60454457207</v>
      </c>
      <c r="O50" s="36">
        <f t="shared" si="2"/>
        <v>2884012.49011108</v>
      </c>
    </row>
    <row r="51" spans="1:15" ht="16.5" x14ac:dyDescent="0.3">
      <c r="A51" s="3" t="s">
        <v>123</v>
      </c>
      <c r="B51" s="5">
        <v>1.2921999999999999E-2</v>
      </c>
      <c r="C51" s="5">
        <v>0.196078</v>
      </c>
      <c r="D51" s="5">
        <v>0.17445913893387005</v>
      </c>
      <c r="E51" s="5">
        <v>0.20899999999999999</v>
      </c>
      <c r="F51" s="8">
        <v>0.18738113893387004</v>
      </c>
      <c r="G51" s="9">
        <f t="shared" si="0"/>
        <v>-0.10343952663220068</v>
      </c>
      <c r="H51" s="31">
        <v>2384542.9078548923</v>
      </c>
      <c r="I51" s="31">
        <v>2503744.1774293496</v>
      </c>
      <c r="J51" s="31">
        <v>64046.45189540158</v>
      </c>
      <c r="K51" s="31">
        <v>67248.079491417084</v>
      </c>
      <c r="L51" s="34">
        <f t="shared" si="1"/>
        <v>2570992.2569207666</v>
      </c>
      <c r="M51" s="34">
        <v>333381.27888492448</v>
      </c>
      <c r="N51" s="31">
        <v>350046.72514908435</v>
      </c>
      <c r="O51" s="36">
        <f t="shared" si="2"/>
        <v>2921038.9820698509</v>
      </c>
    </row>
    <row r="52" spans="1:15" ht="16.5" x14ac:dyDescent="0.3">
      <c r="A52" s="3" t="s">
        <v>105</v>
      </c>
      <c r="B52" s="5">
        <v>0.11622</v>
      </c>
      <c r="C52" s="5">
        <v>0.20778000000000002</v>
      </c>
      <c r="D52" s="5">
        <v>0.18490937842145319</v>
      </c>
      <c r="E52" s="5">
        <v>0.32400000000000001</v>
      </c>
      <c r="F52" s="8">
        <v>0.30112937842145321</v>
      </c>
      <c r="G52" s="9">
        <f t="shared" si="0"/>
        <v>-7.0588338205391343E-2</v>
      </c>
      <c r="H52" s="31">
        <v>2522611.0809693821</v>
      </c>
      <c r="I52" s="31">
        <v>2648714.2609556252</v>
      </c>
      <c r="J52" s="31">
        <v>67754.825763841509</v>
      </c>
      <c r="K52" s="31">
        <v>71141.831811936296</v>
      </c>
      <c r="L52" s="34">
        <f t="shared" si="1"/>
        <v>2719856.0927675613</v>
      </c>
      <c r="M52" s="34">
        <v>352684.49375876319</v>
      </c>
      <c r="N52" s="31">
        <v>370314.89129817608</v>
      </c>
      <c r="O52" s="36">
        <f t="shared" si="2"/>
        <v>3090170.9840657376</v>
      </c>
    </row>
    <row r="53" spans="1:15" ht="16.5" x14ac:dyDescent="0.3">
      <c r="A53" s="3" t="s">
        <v>106</v>
      </c>
      <c r="B53" s="5">
        <v>5.1037780000000001</v>
      </c>
      <c r="C53" s="5">
        <v>0.49422199999999972</v>
      </c>
      <c r="D53" s="5">
        <v>0.43934678224973961</v>
      </c>
      <c r="E53" s="5">
        <v>5.5979999999999999</v>
      </c>
      <c r="F53" s="8">
        <v>5.5431247822497394</v>
      </c>
      <c r="G53" s="9">
        <f t="shared" si="0"/>
        <v>-9.802646972179474E-3</v>
      </c>
      <c r="H53" s="31">
        <v>6052692.1794406176</v>
      </c>
      <c r="I53" s="31">
        <v>6355261.1077480363</v>
      </c>
      <c r="J53" s="31">
        <v>162569.29461459816</v>
      </c>
      <c r="K53" s="31">
        <v>170695.99522797347</v>
      </c>
      <c r="L53" s="34">
        <f t="shared" si="1"/>
        <v>6525957.1029760102</v>
      </c>
      <c r="M53" s="34">
        <v>846222.66717520356</v>
      </c>
      <c r="N53" s="31">
        <v>888524.61776610743</v>
      </c>
      <c r="O53" s="36">
        <f t="shared" si="2"/>
        <v>7414481.7207421176</v>
      </c>
    </row>
    <row r="54" spans="1:15" ht="16.5" x14ac:dyDescent="0.3">
      <c r="A54" s="3" t="s">
        <v>144</v>
      </c>
      <c r="B54" s="5">
        <v>0.37951600000000002</v>
      </c>
      <c r="C54" s="5">
        <v>0.44948399999999994</v>
      </c>
      <c r="D54" s="5">
        <v>0.39969742267547875</v>
      </c>
      <c r="E54" s="5">
        <v>0.82899999999999996</v>
      </c>
      <c r="F54" s="8">
        <v>0.77921342267547877</v>
      </c>
      <c r="G54" s="9">
        <f t="shared" si="0"/>
        <v>-6.0056184951171487E-2</v>
      </c>
      <c r="H54" s="31">
        <v>5491419.2520322353</v>
      </c>
      <c r="I54" s="31">
        <v>5765930.6246108552</v>
      </c>
      <c r="J54" s="31">
        <v>147494.06177771604</v>
      </c>
      <c r="K54" s="31">
        <v>154867.16433782611</v>
      </c>
      <c r="L54" s="34">
        <f t="shared" si="1"/>
        <v>5920797.7889486812</v>
      </c>
      <c r="M54" s="34">
        <v>767751.49111605249</v>
      </c>
      <c r="N54" s="31">
        <v>806130.73443235073</v>
      </c>
      <c r="O54" s="36">
        <f t="shared" si="2"/>
        <v>6726928.523381032</v>
      </c>
    </row>
    <row r="55" spans="1:15" ht="16.5" x14ac:dyDescent="0.3">
      <c r="A55" s="3" t="s">
        <v>107</v>
      </c>
      <c r="B55" s="5">
        <v>0.83871300000000004</v>
      </c>
      <c r="C55" s="5">
        <v>0.73528700000000002</v>
      </c>
      <c r="D55" s="5">
        <v>0.65364562472334398</v>
      </c>
      <c r="E55" s="5">
        <v>1.5740000000000001</v>
      </c>
      <c r="F55" s="8">
        <v>1.492358624723344</v>
      </c>
      <c r="G55" s="9">
        <f t="shared" si="0"/>
        <v>-5.1868726351115613E-2</v>
      </c>
      <c r="H55" s="31">
        <v>9004977.7279187739</v>
      </c>
      <c r="I55" s="31">
        <v>9455128.8969842345</v>
      </c>
      <c r="J55" s="31">
        <v>241864.7494119266</v>
      </c>
      <c r="K55" s="31">
        <v>253955.36229217262</v>
      </c>
      <c r="L55" s="34">
        <f t="shared" si="1"/>
        <v>9709084.2592764068</v>
      </c>
      <c r="M55" s="34">
        <v>1258979.6482062303</v>
      </c>
      <c r="N55" s="31">
        <v>1321914.9688248008</v>
      </c>
      <c r="O55" s="36">
        <f t="shared" si="2"/>
        <v>11030999.228101207</v>
      </c>
    </row>
    <row r="56" spans="1:15" ht="16.5" x14ac:dyDescent="0.3">
      <c r="A56" s="3" t="s">
        <v>108</v>
      </c>
      <c r="B56" s="5">
        <v>7.6104000000000005E-2</v>
      </c>
      <c r="C56" s="5">
        <v>0.175896</v>
      </c>
      <c r="D56" s="5">
        <v>0.15674736610926865</v>
      </c>
      <c r="E56" s="5">
        <v>0.252</v>
      </c>
      <c r="F56" s="8">
        <v>0.23285136610926865</v>
      </c>
      <c r="G56" s="9">
        <f t="shared" si="0"/>
        <v>-7.5986642423537143E-2</v>
      </c>
      <c r="H56" s="31">
        <v>2112078.8463176526</v>
      </c>
      <c r="I56" s="31">
        <v>2217659.8694534041</v>
      </c>
      <c r="J56" s="31">
        <v>56728.338074514642</v>
      </c>
      <c r="K56" s="31">
        <v>59564.139391847311</v>
      </c>
      <c r="L56" s="34">
        <f t="shared" si="1"/>
        <v>2277224.0088452515</v>
      </c>
      <c r="M56" s="34">
        <v>295288.26869573863</v>
      </c>
      <c r="N56" s="31">
        <v>310049.4778159553</v>
      </c>
      <c r="O56" s="36">
        <f t="shared" si="2"/>
        <v>2587273.4866612069</v>
      </c>
    </row>
    <row r="57" spans="1:15" ht="16.5" x14ac:dyDescent="0.3">
      <c r="A57" s="3" t="s">
        <v>180</v>
      </c>
      <c r="B57" s="5">
        <v>0.117331</v>
      </c>
      <c r="C57" s="5">
        <v>0.24266899999999997</v>
      </c>
      <c r="D57" s="5">
        <v>0.21555119903148282</v>
      </c>
      <c r="E57" s="5">
        <v>0.36</v>
      </c>
      <c r="F57" s="8">
        <v>0.33288219903148281</v>
      </c>
      <c r="G57" s="9">
        <f t="shared" si="0"/>
        <v>-7.532722491254773E-2</v>
      </c>
      <c r="H57" s="31">
        <v>2991071.5360211954</v>
      </c>
      <c r="I57" s="31">
        <v>3140592.6552710426</v>
      </c>
      <c r="J57" s="31">
        <v>80337.207863379852</v>
      </c>
      <c r="K57" s="31">
        <v>84353.196478991173</v>
      </c>
      <c r="L57" s="34">
        <f t="shared" si="1"/>
        <v>3224945.8517500339</v>
      </c>
      <c r="M57" s="34">
        <v>418179.62286620494</v>
      </c>
      <c r="N57" s="31">
        <v>439084.06614194438</v>
      </c>
      <c r="O57" s="36">
        <f t="shared" si="2"/>
        <v>3664029.9178919783</v>
      </c>
    </row>
    <row r="58" spans="1:15" ht="16.5" x14ac:dyDescent="0.3">
      <c r="A58" s="3" t="s">
        <v>189</v>
      </c>
      <c r="B58" s="5">
        <v>0.17330300000000001</v>
      </c>
      <c r="C58" s="5">
        <v>0.36069700000000005</v>
      </c>
      <c r="D58" s="5">
        <v>0.32113428511315389</v>
      </c>
      <c r="E58" s="5">
        <v>0.53400000000000003</v>
      </c>
      <c r="F58" s="8">
        <v>0.49443728511315388</v>
      </c>
      <c r="G58" s="9">
        <f t="shared" si="0"/>
        <v>-7.4087481061509641E-2</v>
      </c>
      <c r="H58" s="31">
        <v>4363735.4858954176</v>
      </c>
      <c r="I58" s="31">
        <v>4581874.9072043756</v>
      </c>
      <c r="J58" s="31">
        <v>117205.59691378172</v>
      </c>
      <c r="K58" s="31">
        <v>123064.60490534815</v>
      </c>
      <c r="L58" s="34">
        <f t="shared" si="1"/>
        <v>4704939.5121097239</v>
      </c>
      <c r="M58" s="34">
        <v>610090.81120375078</v>
      </c>
      <c r="N58" s="31">
        <v>640588.73137605714</v>
      </c>
      <c r="O58" s="36">
        <f t="shared" si="2"/>
        <v>5345528.2434857814</v>
      </c>
    </row>
    <row r="59" spans="1:15" ht="16.5" x14ac:dyDescent="0.3">
      <c r="A59" s="3" t="s">
        <v>184</v>
      </c>
      <c r="B59" s="5">
        <v>3.1310999999999999E-2</v>
      </c>
      <c r="C59" s="5">
        <v>0.21668899999999999</v>
      </c>
      <c r="D59" s="5">
        <v>0.1925631626405912</v>
      </c>
      <c r="E59" s="5">
        <v>0.248</v>
      </c>
      <c r="F59" s="8">
        <v>0.22387416264059121</v>
      </c>
      <c r="G59" s="9">
        <f t="shared" si="0"/>
        <v>-9.728160225568061E-2</v>
      </c>
      <c r="H59" s="31">
        <v>2661060.3674015515</v>
      </c>
      <c r="I59" s="31">
        <v>2794084.5093298205</v>
      </c>
      <c r="J59" s="31">
        <v>71473.435957108159</v>
      </c>
      <c r="K59" s="31">
        <v>75046.332162444305</v>
      </c>
      <c r="L59" s="34">
        <f t="shared" si="1"/>
        <v>2869130.841492265</v>
      </c>
      <c r="M59" s="34">
        <v>372040.99181942735</v>
      </c>
      <c r="N59" s="31">
        <v>390639.00421523314</v>
      </c>
      <c r="O59" s="36">
        <f t="shared" si="2"/>
        <v>3259769.845707498</v>
      </c>
    </row>
    <row r="60" spans="1:15" ht="16.5" x14ac:dyDescent="0.3">
      <c r="A60" s="3" t="s">
        <v>145</v>
      </c>
      <c r="B60" s="5">
        <v>2.7743380000000002</v>
      </c>
      <c r="C60" s="5">
        <v>0.43866199999999989</v>
      </c>
      <c r="D60" s="5">
        <v>0.38997742802739738</v>
      </c>
      <c r="E60" s="5">
        <v>3.2130000000000001</v>
      </c>
      <c r="F60" s="8">
        <v>3.1643154280273977</v>
      </c>
      <c r="G60" s="9">
        <f t="shared" si="0"/>
        <v>-1.5152372229256916E-2</v>
      </c>
      <c r="H60" s="31">
        <v>5369868.9521205425</v>
      </c>
      <c r="I60" s="31">
        <v>5638304.1287041558</v>
      </c>
      <c r="J60" s="31">
        <v>144229.34156214818</v>
      </c>
      <c r="K60" s="31">
        <v>151439.24353852408</v>
      </c>
      <c r="L60" s="34">
        <f t="shared" si="1"/>
        <v>5789743.3722426798</v>
      </c>
      <c r="M60" s="34">
        <v>750757.62856071442</v>
      </c>
      <c r="N60" s="31">
        <v>788287.36315779551</v>
      </c>
      <c r="O60" s="36">
        <f t="shared" si="2"/>
        <v>6578030.7354004756</v>
      </c>
    </row>
    <row r="61" spans="1:15" ht="16.5" x14ac:dyDescent="0.3">
      <c r="A61" s="3" t="s">
        <v>175</v>
      </c>
      <c r="B61" s="5">
        <v>5.1658000000000003E-2</v>
      </c>
      <c r="C61" s="5">
        <v>0.15734199999999998</v>
      </c>
      <c r="D61" s="5">
        <v>0.14028528146919808</v>
      </c>
      <c r="E61" s="5">
        <v>0.20899999999999999</v>
      </c>
      <c r="F61" s="8">
        <v>0.19194328146919809</v>
      </c>
      <c r="G61" s="9">
        <f t="shared" si="0"/>
        <v>-8.1611093448812899E-2</v>
      </c>
      <c r="H61" s="31">
        <v>1881342.2723559625</v>
      </c>
      <c r="I61" s="31">
        <v>1975388.9706268129</v>
      </c>
      <c r="J61" s="31">
        <v>50530.98308624106</v>
      </c>
      <c r="K61" s="31">
        <v>53056.983904630157</v>
      </c>
      <c r="L61" s="34">
        <f t="shared" si="1"/>
        <v>2028445.9545314431</v>
      </c>
      <c r="M61" s="34">
        <v>263029.14940730808</v>
      </c>
      <c r="N61" s="31">
        <v>276177.75262227224</v>
      </c>
      <c r="O61" s="36">
        <f t="shared" si="2"/>
        <v>2304623.7071537152</v>
      </c>
    </row>
    <row r="62" spans="1:15" ht="16.5" x14ac:dyDescent="0.3">
      <c r="A62" s="3" t="s">
        <v>167</v>
      </c>
      <c r="B62" s="5">
        <v>0.66483499999999995</v>
      </c>
      <c r="C62" s="5">
        <v>0.20216500000000004</v>
      </c>
      <c r="D62" s="5">
        <v>0.17947123353873271</v>
      </c>
      <c r="E62" s="5">
        <v>0.86699999999999999</v>
      </c>
      <c r="F62" s="8">
        <v>0.84430623353873269</v>
      </c>
      <c r="G62" s="9">
        <f t="shared" si="0"/>
        <v>-2.6175047821530906E-2</v>
      </c>
      <c r="H62" s="31">
        <v>2503104.1044299304</v>
      </c>
      <c r="I62" s="31">
        <v>2628232.1472687554</v>
      </c>
      <c r="J62" s="31">
        <v>67230.887766985688</v>
      </c>
      <c r="K62" s="31">
        <v>70591.702600740085</v>
      </c>
      <c r="L62" s="34">
        <f t="shared" si="1"/>
        <v>2698823.8498694953</v>
      </c>
      <c r="M62" s="34">
        <v>349957.23698998056</v>
      </c>
      <c r="N62" s="31">
        <v>367451.30128572503</v>
      </c>
      <c r="O62" s="36">
        <f t="shared" si="2"/>
        <v>3066275.1511552203</v>
      </c>
    </row>
    <row r="63" spans="1:15" ht="16.5" x14ac:dyDescent="0.3">
      <c r="A63" s="3" t="s">
        <v>124</v>
      </c>
      <c r="B63" s="5">
        <v>1.3129999999999999E-2</v>
      </c>
      <c r="C63" s="5">
        <v>0.18687000000000001</v>
      </c>
      <c r="D63" s="5">
        <v>0.16666393092730117</v>
      </c>
      <c r="E63" s="5">
        <v>0.2</v>
      </c>
      <c r="F63" s="8">
        <v>0.17979393092730117</v>
      </c>
      <c r="G63" s="9">
        <f t="shared" si="0"/>
        <v>-0.1010303453634942</v>
      </c>
      <c r="H63" s="31">
        <v>2228713.0924957357</v>
      </c>
      <c r="I63" s="31">
        <v>2340124.5622862694</v>
      </c>
      <c r="J63" s="31">
        <v>59861.017974127433</v>
      </c>
      <c r="K63" s="31">
        <v>62853.419292229286</v>
      </c>
      <c r="L63" s="34">
        <f t="shared" si="1"/>
        <v>2402977.9815784986</v>
      </c>
      <c r="M63" s="34">
        <v>311594.82121133525</v>
      </c>
      <c r="N63" s="31">
        <v>327171.18100711273</v>
      </c>
      <c r="O63" s="36">
        <f t="shared" si="2"/>
        <v>2730149.1625856115</v>
      </c>
    </row>
    <row r="64" spans="1:15" ht="16.5" x14ac:dyDescent="0.3">
      <c r="A64" s="3" t="s">
        <v>176</v>
      </c>
      <c r="B64" s="5">
        <v>0.66605899999999996</v>
      </c>
      <c r="C64" s="5">
        <v>0.13394100000000009</v>
      </c>
      <c r="D64" s="5">
        <v>0.11907171335456219</v>
      </c>
      <c r="E64" s="5">
        <v>0.8</v>
      </c>
      <c r="F64" s="8">
        <v>0.78513071335456219</v>
      </c>
      <c r="G64" s="9">
        <f t="shared" si="0"/>
        <v>-1.8586608306797259E-2</v>
      </c>
      <c r="H64" s="31">
        <v>1640070.3028148562</v>
      </c>
      <c r="I64" s="31">
        <v>1722056.0207664629</v>
      </c>
      <c r="J64" s="31">
        <v>44050.657846539747</v>
      </c>
      <c r="K64" s="31">
        <v>46252.71272405974</v>
      </c>
      <c r="L64" s="34">
        <f t="shared" si="1"/>
        <v>1768308.7334905227</v>
      </c>
      <c r="M64" s="34">
        <v>229297.0838195011</v>
      </c>
      <c r="N64" s="31">
        <v>240759.44979789035</v>
      </c>
      <c r="O64" s="36">
        <f t="shared" si="2"/>
        <v>2009068.1832884131</v>
      </c>
    </row>
    <row r="65" spans="1:15" ht="16.5" x14ac:dyDescent="0.3">
      <c r="A65" s="3" t="s">
        <v>174</v>
      </c>
      <c r="B65" s="5">
        <v>1.2701E-2</v>
      </c>
      <c r="C65" s="5">
        <v>0.198299</v>
      </c>
      <c r="D65" s="5">
        <v>0.17673970868841624</v>
      </c>
      <c r="E65" s="5">
        <v>0.21099999999999999</v>
      </c>
      <c r="F65" s="8">
        <v>0.18944070868841623</v>
      </c>
      <c r="G65" s="9">
        <f t="shared" si="0"/>
        <v>-0.10217673607385669</v>
      </c>
      <c r="H65" s="31">
        <v>2377972.4120599814</v>
      </c>
      <c r="I65" s="31">
        <v>2496845.2281442932</v>
      </c>
      <c r="J65" s="31">
        <v>63869.974910453544</v>
      </c>
      <c r="K65" s="31">
        <v>67062.780572258023</v>
      </c>
      <c r="L65" s="34">
        <f t="shared" si="1"/>
        <v>2563908.0087165511</v>
      </c>
      <c r="M65" s="34">
        <v>332462.66245583864</v>
      </c>
      <c r="N65" s="31">
        <v>349082.1878668915</v>
      </c>
      <c r="O65" s="36">
        <f t="shared" si="2"/>
        <v>2912990.1965834424</v>
      </c>
    </row>
    <row r="66" spans="1:15" ht="16.5" x14ac:dyDescent="0.3">
      <c r="A66" s="3" t="s">
        <v>113</v>
      </c>
      <c r="B66" s="5">
        <v>0.25482300000000002</v>
      </c>
      <c r="C66" s="5">
        <v>0.18817699999999998</v>
      </c>
      <c r="D66" s="5">
        <v>0.16766812876383885</v>
      </c>
      <c r="E66" s="5">
        <v>0.443</v>
      </c>
      <c r="F66" s="8">
        <v>0.42249112876383887</v>
      </c>
      <c r="G66" s="9">
        <f t="shared" si="0"/>
        <v>-4.6295420397654885E-2</v>
      </c>
      <c r="H66" s="31">
        <v>2262111.9264656901</v>
      </c>
      <c r="I66" s="31">
        <v>2375192.9755279622</v>
      </c>
      <c r="J66" s="31">
        <v>60758.077450881945</v>
      </c>
      <c r="K66" s="31">
        <v>63795.322008399075</v>
      </c>
      <c r="L66" s="34">
        <f t="shared" si="1"/>
        <v>2438988.2975363615</v>
      </c>
      <c r="M66" s="34">
        <v>316264.28886716533</v>
      </c>
      <c r="N66" s="31">
        <v>332074.07137510215</v>
      </c>
      <c r="O66" s="36">
        <f t="shared" si="2"/>
        <v>2771062.3689114638</v>
      </c>
    </row>
    <row r="67" spans="1:15" ht="16.5" x14ac:dyDescent="0.3">
      <c r="A67" s="3" t="s">
        <v>135</v>
      </c>
      <c r="B67" s="5">
        <v>0.72989000000000004</v>
      </c>
      <c r="C67" s="5">
        <v>0.28410999999999997</v>
      </c>
      <c r="D67" s="5">
        <v>0.25229914731895381</v>
      </c>
      <c r="E67" s="5">
        <v>1.014</v>
      </c>
      <c r="F67" s="8">
        <v>0.9821891473189539</v>
      </c>
      <c r="G67" s="9">
        <f t="shared" si="0"/>
        <v>-3.1371649586830475E-2</v>
      </c>
      <c r="H67" s="31">
        <v>3508711.3479925841</v>
      </c>
      <c r="I67" s="31">
        <v>3684108.8406832349</v>
      </c>
      <c r="J67" s="31">
        <v>94240.498597784899</v>
      </c>
      <c r="K67" s="31">
        <v>98951.500878843217</v>
      </c>
      <c r="L67" s="34">
        <f t="shared" si="1"/>
        <v>3783060.3415620779</v>
      </c>
      <c r="M67" s="34">
        <v>490550.48352394812</v>
      </c>
      <c r="N67" s="31">
        <v>515072.68450166978</v>
      </c>
      <c r="O67" s="36">
        <f t="shared" si="2"/>
        <v>4298133.0260637477</v>
      </c>
    </row>
    <row r="68" spans="1:15" ht="16.5" x14ac:dyDescent="0.3">
      <c r="A68" s="3" t="s">
        <v>168</v>
      </c>
      <c r="B68" s="5">
        <v>1.7197849999999999</v>
      </c>
      <c r="C68" s="5">
        <v>0.32621499999999992</v>
      </c>
      <c r="D68" s="5">
        <v>0.28989563833101017</v>
      </c>
      <c r="E68" s="5">
        <v>2.0459999999999998</v>
      </c>
      <c r="F68" s="8">
        <v>2.0096806383310102</v>
      </c>
      <c r="G68" s="9">
        <f t="shared" si="0"/>
        <v>-1.7751398665195373E-2</v>
      </c>
      <c r="H68" s="31">
        <v>4005996.2465502024</v>
      </c>
      <c r="I68" s="31">
        <v>4206252.5878918925</v>
      </c>
      <c r="J68" s="31">
        <v>107597.07659387123</v>
      </c>
      <c r="K68" s="31">
        <v>112975.76283610263</v>
      </c>
      <c r="L68" s="34">
        <f t="shared" si="1"/>
        <v>4319228.3507279949</v>
      </c>
      <c r="M68" s="34">
        <v>560075.53795059398</v>
      </c>
      <c r="N68" s="31">
        <v>588073.23719995073</v>
      </c>
      <c r="O68" s="36">
        <f t="shared" si="2"/>
        <v>4907301.5879279459</v>
      </c>
    </row>
    <row r="69" spans="1:15" ht="16.5" x14ac:dyDescent="0.3">
      <c r="A69" s="3" t="s">
        <v>157</v>
      </c>
      <c r="B69" s="5">
        <v>7.1365999999999999E-2</v>
      </c>
      <c r="C69" s="5">
        <v>0.24963400000000002</v>
      </c>
      <c r="D69" s="5">
        <v>0.2223804558861652</v>
      </c>
      <c r="E69" s="5">
        <v>0.32100000000000001</v>
      </c>
      <c r="F69" s="8">
        <v>0.29374645588616521</v>
      </c>
      <c r="G69" s="9">
        <f t="shared" si="0"/>
        <v>-8.4902006585155121E-2</v>
      </c>
      <c r="H69" s="31">
        <v>3006043.895271156</v>
      </c>
      <c r="I69" s="31">
        <v>3156313.4700112529</v>
      </c>
      <c r="J69" s="31">
        <v>80739.350547960727</v>
      </c>
      <c r="K69" s="31">
        <v>84775.44193395802</v>
      </c>
      <c r="L69" s="34">
        <f t="shared" si="1"/>
        <v>3241088.9119452108</v>
      </c>
      <c r="M69" s="34">
        <v>420272.89795814548</v>
      </c>
      <c r="N69" s="31">
        <v>441281.98227335041</v>
      </c>
      <c r="O69" s="36">
        <f t="shared" si="2"/>
        <v>3682370.8942185612</v>
      </c>
    </row>
    <row r="70" spans="1:15" ht="16.5" x14ac:dyDescent="0.3">
      <c r="A70" s="3" t="s">
        <v>169</v>
      </c>
      <c r="B70" s="5">
        <v>1.2338999999999999E-2</v>
      </c>
      <c r="C70" s="5">
        <v>0.37466100000000002</v>
      </c>
      <c r="D70" s="5">
        <v>0.33300232030617638</v>
      </c>
      <c r="E70" s="5">
        <v>0.38700000000000001</v>
      </c>
      <c r="F70" s="8">
        <v>0.34534132030617637</v>
      </c>
      <c r="G70" s="9">
        <f t="shared" si="0"/>
        <v>-0.10764516716750294</v>
      </c>
      <c r="H70" s="31">
        <v>4594918.7105946094</v>
      </c>
      <c r="I70" s="31">
        <v>4824614.7844585218</v>
      </c>
      <c r="J70" s="31">
        <v>123414.94849682401</v>
      </c>
      <c r="K70" s="31">
        <v>129584.35668689165</v>
      </c>
      <c r="L70" s="34">
        <f t="shared" si="1"/>
        <v>4954199.1411454137</v>
      </c>
      <c r="M70" s="34">
        <v>642412.37641990837</v>
      </c>
      <c r="N70" s="31">
        <v>674526.02411622286</v>
      </c>
      <c r="O70" s="36">
        <f t="shared" si="2"/>
        <v>5628725.1652616365</v>
      </c>
    </row>
    <row r="71" spans="1:15" ht="16.5" x14ac:dyDescent="0.3">
      <c r="A71" s="3" t="s">
        <v>170</v>
      </c>
      <c r="B71" s="5">
        <v>8.26E-3</v>
      </c>
      <c r="C71" s="5">
        <v>0.23174</v>
      </c>
      <c r="D71" s="5">
        <v>0.20620121882095649</v>
      </c>
      <c r="E71" s="5">
        <v>0.24</v>
      </c>
      <c r="F71" s="8">
        <v>0.21446121882095648</v>
      </c>
      <c r="G71" s="9">
        <f t="shared" ref="G71:G97" si="3">(F71/E71)-1</f>
        <v>-0.1064115882460146</v>
      </c>
      <c r="H71" s="31">
        <v>2816906.9290682934</v>
      </c>
      <c r="I71" s="31">
        <v>2957721.7079141433</v>
      </c>
      <c r="J71" s="31">
        <v>75659.319667555508</v>
      </c>
      <c r="K71" s="31">
        <v>79441.46463538309</v>
      </c>
      <c r="L71" s="34">
        <f t="shared" ref="L71:L98" si="4">SUM(I71,K71)</f>
        <v>3037163.1725495262</v>
      </c>
      <c r="M71" s="34">
        <v>393829.79078258667</v>
      </c>
      <c r="N71" s="31">
        <v>413517.00668584689</v>
      </c>
      <c r="O71" s="36">
        <f t="shared" ref="O71:O98" si="5">L71+N71</f>
        <v>3450680.1792353732</v>
      </c>
    </row>
    <row r="72" spans="1:15" ht="16.5" x14ac:dyDescent="0.3">
      <c r="A72" s="3" t="s">
        <v>162</v>
      </c>
      <c r="B72" s="5">
        <v>0.32711099999999999</v>
      </c>
      <c r="C72" s="5">
        <v>0.22488900000000006</v>
      </c>
      <c r="D72" s="5">
        <v>0.19992075741812865</v>
      </c>
      <c r="E72" s="5">
        <v>0.55200000000000005</v>
      </c>
      <c r="F72" s="8">
        <v>0.52703175741812869</v>
      </c>
      <c r="G72" s="9">
        <f t="shared" si="3"/>
        <v>-4.5232323517882866E-2</v>
      </c>
      <c r="H72" s="31">
        <v>2753976.9827874675</v>
      </c>
      <c r="I72" s="31">
        <v>2891645.9472022932</v>
      </c>
      <c r="J72" s="31">
        <v>73969.083872687304</v>
      </c>
      <c r="K72" s="31">
        <v>77666.735392330418</v>
      </c>
      <c r="L72" s="34">
        <f t="shared" si="4"/>
        <v>2969312.6825946234</v>
      </c>
      <c r="M72" s="34">
        <v>385031.59893535543</v>
      </c>
      <c r="N72" s="31">
        <v>404279.00071965187</v>
      </c>
      <c r="O72" s="36">
        <f t="shared" si="5"/>
        <v>3373591.6833142755</v>
      </c>
    </row>
    <row r="73" spans="1:15" ht="16.5" x14ac:dyDescent="0.3">
      <c r="A73" s="3" t="s">
        <v>99</v>
      </c>
      <c r="B73" s="5">
        <v>20.620037</v>
      </c>
      <c r="C73" s="5">
        <v>3.7963000000001301E-2</v>
      </c>
      <c r="D73" s="5">
        <v>2.7976017383641749</v>
      </c>
      <c r="E73" s="5">
        <v>20.658000000000001</v>
      </c>
      <c r="F73" s="8">
        <v>23.417638738364175</v>
      </c>
      <c r="G73" s="9">
        <f t="shared" si="3"/>
        <v>0.13358692701927466</v>
      </c>
      <c r="H73" s="31">
        <v>-304385923.09182692</v>
      </c>
      <c r="I73" s="31">
        <v>-319601916.20883852</v>
      </c>
      <c r="J73" s="31">
        <v>-8175503.2869068384</v>
      </c>
      <c r="K73" s="31">
        <v>-8584189.7349465266</v>
      </c>
      <c r="L73" s="34">
        <f t="shared" si="4"/>
        <v>-328186105.94378507</v>
      </c>
      <c r="M73" s="34">
        <v>-42555983.362953424</v>
      </c>
      <c r="N73" s="31">
        <v>-44683320.735723495</v>
      </c>
      <c r="O73" s="36">
        <f t="shared" si="5"/>
        <v>-372869426.67950857</v>
      </c>
    </row>
    <row r="74" spans="1:15" ht="16.5" x14ac:dyDescent="0.3">
      <c r="A74" s="3" t="s">
        <v>151</v>
      </c>
      <c r="B74" s="5">
        <v>8.1700000000000002E-3</v>
      </c>
      <c r="C74" s="5">
        <v>0.32983000000000001</v>
      </c>
      <c r="D74" s="5">
        <v>0.19754323676528074</v>
      </c>
      <c r="E74" s="5">
        <v>0.33800000000000002</v>
      </c>
      <c r="F74" s="8">
        <v>0.20571323676528075</v>
      </c>
      <c r="G74" s="9">
        <f t="shared" si="3"/>
        <v>-0.39138095631573744</v>
      </c>
      <c r="H74" s="31">
        <v>14591123.098923624</v>
      </c>
      <c r="I74" s="31">
        <v>15320520.918597803</v>
      </c>
      <c r="J74" s="31">
        <v>391903.06057263119</v>
      </c>
      <c r="K74" s="31">
        <v>411493.96087326686</v>
      </c>
      <c r="L74" s="34">
        <f t="shared" si="4"/>
        <v>15732014.879471069</v>
      </c>
      <c r="M74" s="34">
        <v>2039974.7318711421</v>
      </c>
      <c r="N74" s="31">
        <v>2141951.3317208821</v>
      </c>
      <c r="O74" s="36">
        <f t="shared" si="5"/>
        <v>17873966.211191952</v>
      </c>
    </row>
    <row r="75" spans="1:15" ht="16.5" x14ac:dyDescent="0.3">
      <c r="A75" s="3" t="s">
        <v>137</v>
      </c>
      <c r="B75" s="5">
        <v>6.2902E-2</v>
      </c>
      <c r="C75" s="5">
        <v>0.24909799999999999</v>
      </c>
      <c r="D75" s="5">
        <v>0.25981061829287833</v>
      </c>
      <c r="E75" s="5">
        <v>0.312</v>
      </c>
      <c r="F75" s="8">
        <v>0.32271261829287834</v>
      </c>
      <c r="G75" s="9">
        <f t="shared" si="3"/>
        <v>3.4335315041276626E-2</v>
      </c>
      <c r="H75" s="31">
        <v>-1181593.1420578063</v>
      </c>
      <c r="I75" s="31">
        <v>-1240659.9771270344</v>
      </c>
      <c r="J75" s="31">
        <v>-31736.417106798734</v>
      </c>
      <c r="K75" s="31">
        <v>-33322.893575061615</v>
      </c>
      <c r="L75" s="34">
        <f t="shared" si="4"/>
        <v>-1273982.870702096</v>
      </c>
      <c r="M75" s="34">
        <v>-165197.71211634669</v>
      </c>
      <c r="N75" s="31">
        <v>-173455.80508259102</v>
      </c>
      <c r="O75" s="36">
        <f t="shared" si="5"/>
        <v>-1447438.675784687</v>
      </c>
    </row>
    <row r="76" spans="1:15" ht="16.5" x14ac:dyDescent="0.3">
      <c r="A76" s="3" t="s">
        <v>146</v>
      </c>
      <c r="B76" s="5">
        <v>2.9669000000000001E-2</v>
      </c>
      <c r="C76" s="5">
        <v>0.284331</v>
      </c>
      <c r="D76" s="5">
        <v>0.29376033239633903</v>
      </c>
      <c r="E76" s="5">
        <v>0.314</v>
      </c>
      <c r="F76" s="8">
        <v>0.32342933239633903</v>
      </c>
      <c r="G76" s="9">
        <f t="shared" si="3"/>
        <v>3.0029721007449162E-2</v>
      </c>
      <c r="H76" s="31">
        <v>-1040047.7445466891</v>
      </c>
      <c r="I76" s="31">
        <v>-1092038.8457173293</v>
      </c>
      <c r="J76" s="31">
        <v>-27934.648447971675</v>
      </c>
      <c r="K76" s="31">
        <v>-29331.07773810756</v>
      </c>
      <c r="L76" s="34">
        <f t="shared" si="4"/>
        <v>-1121369.9234554369</v>
      </c>
      <c r="M76" s="34">
        <v>-145408.3489276655</v>
      </c>
      <c r="N76" s="31">
        <v>-152677.1884783431</v>
      </c>
      <c r="O76" s="36">
        <f t="shared" si="5"/>
        <v>-1274047.1119337801</v>
      </c>
    </row>
    <row r="77" spans="1:15" ht="16.5" x14ac:dyDescent="0.3">
      <c r="A77" s="3" t="s">
        <v>125</v>
      </c>
      <c r="B77" s="5">
        <v>9.3377000000000002E-2</v>
      </c>
      <c r="C77" s="5">
        <v>0.29162300000000002</v>
      </c>
      <c r="D77" s="5">
        <v>0.22175427760722585</v>
      </c>
      <c r="E77" s="5">
        <v>0.38500000000000001</v>
      </c>
      <c r="F77" s="8">
        <v>0.31513127760722587</v>
      </c>
      <c r="G77" s="9">
        <f t="shared" si="3"/>
        <v>-0.1814772010201926</v>
      </c>
      <c r="H77" s="31">
        <v>7706463.626966469</v>
      </c>
      <c r="I77" s="31">
        <v>8091703.1817833548</v>
      </c>
      <c r="J77" s="31">
        <v>206987.95158699027</v>
      </c>
      <c r="K77" s="31">
        <v>217335.10304084324</v>
      </c>
      <c r="L77" s="34">
        <f t="shared" si="4"/>
        <v>8309038.2848241981</v>
      </c>
      <c r="M77" s="34">
        <v>1077435.2984696114</v>
      </c>
      <c r="N77" s="31">
        <v>1131295.3716261259</v>
      </c>
      <c r="O77" s="36">
        <f t="shared" si="5"/>
        <v>9440333.6564503238</v>
      </c>
    </row>
    <row r="78" spans="1:15" ht="16.5" x14ac:dyDescent="0.3">
      <c r="A78" s="3" t="s">
        <v>133</v>
      </c>
      <c r="B78" s="5">
        <v>1.034484</v>
      </c>
      <c r="C78" s="5">
        <v>0.78051599999999999</v>
      </c>
      <c r="D78" s="5">
        <v>0.25275632861920216</v>
      </c>
      <c r="E78" s="5">
        <v>1.8149999999999999</v>
      </c>
      <c r="F78" s="8">
        <v>1.2872403286192022</v>
      </c>
      <c r="G78" s="9">
        <f t="shared" si="3"/>
        <v>-0.2907766784467205</v>
      </c>
      <c r="H78" s="31">
        <v>58211465.330823362</v>
      </c>
      <c r="I78" s="31">
        <v>61121406.916846566</v>
      </c>
      <c r="J78" s="31">
        <v>1563502.0874609863</v>
      </c>
      <c r="K78" s="31">
        <v>1641660.2255233128</v>
      </c>
      <c r="L78" s="34">
        <f t="shared" si="4"/>
        <v>62763067.142369881</v>
      </c>
      <c r="M78" s="34">
        <v>8138504.3203996234</v>
      </c>
      <c r="N78" s="31">
        <v>8545341.2216074746</v>
      </c>
      <c r="O78" s="36">
        <f t="shared" si="5"/>
        <v>71308408.363977358</v>
      </c>
    </row>
    <row r="79" spans="1:15" ht="16.5" x14ac:dyDescent="0.3">
      <c r="A79" s="3" t="s">
        <v>109</v>
      </c>
      <c r="B79" s="5">
        <v>0.54950200000000005</v>
      </c>
      <c r="C79" s="5">
        <v>0.20049799999999995</v>
      </c>
      <c r="D79" s="5">
        <v>0.69452955169983188</v>
      </c>
      <c r="E79" s="5">
        <v>0.75</v>
      </c>
      <c r="F79" s="8">
        <v>1.2440315516998319</v>
      </c>
      <c r="G79" s="9">
        <f t="shared" si="3"/>
        <v>0.65870873559977583</v>
      </c>
      <c r="H79" s="31">
        <v>-54491280.981864735</v>
      </c>
      <c r="I79" s="31">
        <v>-57215253.719943911</v>
      </c>
      <c r="J79" s="31">
        <v>-1463581.6342945779</v>
      </c>
      <c r="K79" s="31">
        <v>-1536744.8339833249</v>
      </c>
      <c r="L79" s="34">
        <f t="shared" si="4"/>
        <v>-58751998.553927235</v>
      </c>
      <c r="M79" s="34">
        <v>-7618387.9442765303</v>
      </c>
      <c r="N79" s="31">
        <v>-7999224.6707103774</v>
      </c>
      <c r="O79" s="36">
        <f t="shared" si="5"/>
        <v>-66751223.224637613</v>
      </c>
    </row>
    <row r="80" spans="1:15" ht="16.5" x14ac:dyDescent="0.3">
      <c r="A80" s="3" t="s">
        <v>134</v>
      </c>
      <c r="B80" s="5">
        <v>0.402368</v>
      </c>
      <c r="C80" s="5">
        <v>0.39463200000000004</v>
      </c>
      <c r="D80" s="5">
        <v>0.17829981763906913</v>
      </c>
      <c r="E80" s="5">
        <v>0.79700000000000004</v>
      </c>
      <c r="F80" s="8">
        <v>0.58066781763906916</v>
      </c>
      <c r="G80" s="9">
        <f t="shared" si="3"/>
        <v>-0.27143310208397853</v>
      </c>
      <c r="H80" s="31">
        <v>23861264.921014331</v>
      </c>
      <c r="I80" s="31">
        <v>25054069.237039857</v>
      </c>
      <c r="J80" s="31">
        <v>640889.85393932555</v>
      </c>
      <c r="K80" s="31">
        <v>672927.39203323226</v>
      </c>
      <c r="L80" s="34">
        <f t="shared" si="4"/>
        <v>25726996.629073087</v>
      </c>
      <c r="M80" s="34">
        <v>3336026.786926588</v>
      </c>
      <c r="N80" s="31">
        <v>3502791.9254468996</v>
      </c>
      <c r="O80" s="36">
        <f t="shared" si="5"/>
        <v>29229788.554519989</v>
      </c>
    </row>
    <row r="81" spans="1:15" ht="16.5" x14ac:dyDescent="0.3">
      <c r="A81" s="3" t="s">
        <v>110</v>
      </c>
      <c r="B81" s="5">
        <v>8.1069999999999996E-3</v>
      </c>
      <c r="C81" s="5">
        <v>0.185893</v>
      </c>
      <c r="D81" s="5">
        <v>0.35069274614399576</v>
      </c>
      <c r="E81" s="5">
        <v>0.19400000000000001</v>
      </c>
      <c r="F81" s="8">
        <v>0.35879974614399573</v>
      </c>
      <c r="G81" s="9">
        <f t="shared" si="3"/>
        <v>0.84948322754636973</v>
      </c>
      <c r="H81" s="31">
        <v>-18177278.843778558</v>
      </c>
      <c r="I81" s="31">
        <v>-19085945.535600226</v>
      </c>
      <c r="J81" s="31">
        <v>-488223.63867826376</v>
      </c>
      <c r="K81" s="31">
        <v>-512629.52266341017</v>
      </c>
      <c r="L81" s="34">
        <f t="shared" si="4"/>
        <v>-19598575.058263637</v>
      </c>
      <c r="M81" s="34">
        <v>-2541352.6624430707</v>
      </c>
      <c r="N81" s="31">
        <v>-2668392.7181291124</v>
      </c>
      <c r="O81" s="36">
        <f t="shared" si="5"/>
        <v>-22266967.77639275</v>
      </c>
    </row>
    <row r="82" spans="1:15" ht="16.5" x14ac:dyDescent="0.3">
      <c r="A82" s="3" t="s">
        <v>129</v>
      </c>
      <c r="B82" s="5">
        <v>2.7061000000000002E-2</v>
      </c>
      <c r="C82" s="5">
        <v>0.221939</v>
      </c>
      <c r="D82" s="5">
        <v>0.16549785177433313</v>
      </c>
      <c r="E82" s="5">
        <v>0.249</v>
      </c>
      <c r="F82" s="8">
        <v>0.19255885177433313</v>
      </c>
      <c r="G82" s="9">
        <f t="shared" si="3"/>
        <v>-0.22667127801472642</v>
      </c>
      <c r="H82" s="31">
        <v>6225413.0456278212</v>
      </c>
      <c r="I82" s="31">
        <v>6536616.1429676758</v>
      </c>
      <c r="J82" s="31">
        <v>167208.40536876209</v>
      </c>
      <c r="K82" s="31">
        <v>175567.01117863072</v>
      </c>
      <c r="L82" s="34">
        <f t="shared" si="4"/>
        <v>6712183.1541463062</v>
      </c>
      <c r="M82" s="34">
        <v>870370.65087049874</v>
      </c>
      <c r="N82" s="31">
        <v>913879.73860481929</v>
      </c>
      <c r="O82" s="36">
        <f t="shared" si="5"/>
        <v>7626062.8927511256</v>
      </c>
    </row>
    <row r="83" spans="1:15" ht="16.5" x14ac:dyDescent="0.3">
      <c r="A83" s="3" t="s">
        <v>158</v>
      </c>
      <c r="B83" s="5">
        <v>0.12954099999999999</v>
      </c>
      <c r="C83" s="5">
        <v>0.22745899999999999</v>
      </c>
      <c r="D83" s="5">
        <v>0.20253843167227431</v>
      </c>
      <c r="E83" s="5">
        <v>0.35699999999999998</v>
      </c>
      <c r="F83" s="8">
        <v>0.33207943167227427</v>
      </c>
      <c r="G83" s="9">
        <f t="shared" si="3"/>
        <v>-6.9805513523041207E-2</v>
      </c>
      <c r="H83" s="31">
        <v>2748718.5510753319</v>
      </c>
      <c r="I83" s="31">
        <v>2886124.6509663141</v>
      </c>
      <c r="J83" s="31">
        <v>73827.847624605289</v>
      </c>
      <c r="K83" s="31">
        <v>77518.438864466545</v>
      </c>
      <c r="L83" s="34">
        <f t="shared" si="4"/>
        <v>2963643.0898307809</v>
      </c>
      <c r="M83" s="34">
        <v>384296.42126950342</v>
      </c>
      <c r="N83" s="31">
        <v>403507.07214827259</v>
      </c>
      <c r="O83" s="36">
        <f t="shared" si="5"/>
        <v>3367150.1619790536</v>
      </c>
    </row>
    <row r="84" spans="1:15" ht="16.5" x14ac:dyDescent="0.3">
      <c r="A84" s="3" t="s">
        <v>147</v>
      </c>
      <c r="B84" s="5">
        <v>7.9620000000000003E-3</v>
      </c>
      <c r="C84" s="5">
        <v>0.22903799999999999</v>
      </c>
      <c r="D84" s="5">
        <v>0.20348125692181368</v>
      </c>
      <c r="E84" s="5">
        <v>0.23699999999999999</v>
      </c>
      <c r="F84" s="8">
        <v>0.21144325692181368</v>
      </c>
      <c r="G84" s="9">
        <f t="shared" si="3"/>
        <v>-0.10783435897968907</v>
      </c>
      <c r="H84" s="31">
        <v>2818888.1120307818</v>
      </c>
      <c r="I84" s="31">
        <v>2959801.9285259899</v>
      </c>
      <c r="J84" s="31">
        <v>75712.532272321288</v>
      </c>
      <c r="K84" s="31">
        <v>79497.337292951677</v>
      </c>
      <c r="L84" s="34">
        <f t="shared" si="4"/>
        <v>3039299.2658189414</v>
      </c>
      <c r="M84" s="34">
        <v>394106.77858916437</v>
      </c>
      <c r="N84" s="31">
        <v>413807.84087702603</v>
      </c>
      <c r="O84" s="36">
        <f t="shared" si="5"/>
        <v>3453107.1066959673</v>
      </c>
    </row>
    <row r="85" spans="1:15" ht="16.5" x14ac:dyDescent="0.3">
      <c r="A85" s="3" t="s">
        <v>181</v>
      </c>
      <c r="B85" s="5">
        <v>8.4683999999999995E-2</v>
      </c>
      <c r="C85" s="5">
        <v>0.28131600000000001</v>
      </c>
      <c r="D85" s="5">
        <v>0.24990561642601938</v>
      </c>
      <c r="E85" s="5">
        <v>0.36599999999999999</v>
      </c>
      <c r="F85" s="8">
        <v>0.33458961642601937</v>
      </c>
      <c r="G85" s="9">
        <f t="shared" si="3"/>
        <v>-8.5820720147488094E-2</v>
      </c>
      <c r="H85" s="31">
        <v>3464539.9290567413</v>
      </c>
      <c r="I85" s="31">
        <v>3637729.3301258436</v>
      </c>
      <c r="J85" s="31">
        <v>93054.098198485095</v>
      </c>
      <c r="K85" s="31">
        <v>97705.79333377794</v>
      </c>
      <c r="L85" s="34">
        <f t="shared" si="4"/>
        <v>3735435.1234596218</v>
      </c>
      <c r="M85" s="34">
        <v>484374.90828624088</v>
      </c>
      <c r="N85" s="31">
        <v>508588.3975162048</v>
      </c>
      <c r="O85" s="36">
        <f t="shared" si="5"/>
        <v>4244023.5209758263</v>
      </c>
    </row>
    <row r="86" spans="1:15" ht="16.5" x14ac:dyDescent="0.3">
      <c r="A86" s="3" t="s">
        <v>159</v>
      </c>
      <c r="B86" s="5">
        <v>2.7179700000000002</v>
      </c>
      <c r="C86" s="5">
        <v>0.23302999999999985</v>
      </c>
      <c r="D86" s="5">
        <v>0.20696437359841388</v>
      </c>
      <c r="E86" s="5">
        <v>2.9510000000000001</v>
      </c>
      <c r="F86" s="8">
        <v>2.9249343735984139</v>
      </c>
      <c r="G86" s="9">
        <f t="shared" si="3"/>
        <v>-8.8328113865083768E-3</v>
      </c>
      <c r="H86" s="31">
        <v>2875017.5314311385</v>
      </c>
      <c r="I86" s="31">
        <v>3018737.2098091249</v>
      </c>
      <c r="J86" s="31">
        <v>77220.11267597042</v>
      </c>
      <c r="K86" s="31">
        <v>81080.280357305543</v>
      </c>
      <c r="L86" s="34">
        <f t="shared" si="4"/>
        <v>3099817.4901664304</v>
      </c>
      <c r="M86" s="34">
        <v>401954.19352186471</v>
      </c>
      <c r="N86" s="31">
        <v>422047.54140029976</v>
      </c>
      <c r="O86" s="36">
        <f t="shared" si="5"/>
        <v>3521865.0315667302</v>
      </c>
    </row>
    <row r="87" spans="1:15" ht="16.5" x14ac:dyDescent="0.3">
      <c r="A87" s="3" t="s">
        <v>115</v>
      </c>
      <c r="B87" s="5">
        <v>0.43178</v>
      </c>
      <c r="C87" s="5">
        <v>0.17521999999999999</v>
      </c>
      <c r="D87" s="5">
        <v>0.15590238121581351</v>
      </c>
      <c r="E87" s="5">
        <v>0.60699999999999998</v>
      </c>
      <c r="F87" s="8">
        <v>0.58768238121581351</v>
      </c>
      <c r="G87" s="9">
        <f t="shared" si="3"/>
        <v>-3.1824742642811321E-2</v>
      </c>
      <c r="H87" s="31">
        <v>2130717.7435283139</v>
      </c>
      <c r="I87" s="31">
        <v>2237230.5092649888</v>
      </c>
      <c r="J87" s="31">
        <v>57228.960323606152</v>
      </c>
      <c r="K87" s="31">
        <v>60089.787320901363</v>
      </c>
      <c r="L87" s="34">
        <f t="shared" si="4"/>
        <v>2297320.29658589</v>
      </c>
      <c r="M87" s="34">
        <v>297894.15989971906</v>
      </c>
      <c r="N87" s="31">
        <v>312785.63530235994</v>
      </c>
      <c r="O87" s="36">
        <f t="shared" si="5"/>
        <v>2610105.9318882497</v>
      </c>
    </row>
    <row r="88" spans="1:15" ht="16.5" x14ac:dyDescent="0.3">
      <c r="A88" s="3" t="s">
        <v>160</v>
      </c>
      <c r="B88" s="5">
        <v>1.3845E-2</v>
      </c>
      <c r="C88" s="5">
        <v>0.40215499999999998</v>
      </c>
      <c r="D88" s="5">
        <v>0.35766431624389172</v>
      </c>
      <c r="E88" s="5">
        <v>0.41599999999999998</v>
      </c>
      <c r="F88" s="8">
        <v>0.37150931624389172</v>
      </c>
      <c r="G88" s="9">
        <f t="shared" si="3"/>
        <v>-0.10694875902910639</v>
      </c>
      <c r="H88" s="31">
        <v>4907286.4704446867</v>
      </c>
      <c r="I88" s="31">
        <v>5152597.5426487857</v>
      </c>
      <c r="J88" s="31">
        <v>131804.83598385961</v>
      </c>
      <c r="K88" s="31">
        <v>138393.64750558764</v>
      </c>
      <c r="L88" s="34">
        <f t="shared" si="4"/>
        <v>5290991.1901543736</v>
      </c>
      <c r="M88" s="34">
        <v>686084.29480652884</v>
      </c>
      <c r="N88" s="31">
        <v>720381.06451725075</v>
      </c>
      <c r="O88" s="36">
        <f t="shared" si="5"/>
        <v>6011372.2546716239</v>
      </c>
    </row>
    <row r="89" spans="1:15" ht="16.5" x14ac:dyDescent="0.3">
      <c r="A89" s="3" t="s">
        <v>148</v>
      </c>
      <c r="B89" s="5">
        <v>2.8087999999999998E-2</v>
      </c>
      <c r="C89" s="5">
        <v>0.220912</v>
      </c>
      <c r="D89" s="5">
        <v>0.19647499796839701</v>
      </c>
      <c r="E89" s="5">
        <v>0.249</v>
      </c>
      <c r="F89" s="8">
        <v>0.22456299796839702</v>
      </c>
      <c r="G89" s="9">
        <f t="shared" si="3"/>
        <v>-9.8140570408044137E-2</v>
      </c>
      <c r="H89" s="31">
        <v>2695381.5793278441</v>
      </c>
      <c r="I89" s="31">
        <v>2830121.4094165033</v>
      </c>
      <c r="J89" s="31">
        <v>72395.269588781637</v>
      </c>
      <c r="K89" s="31">
        <v>76014.247472442774</v>
      </c>
      <c r="L89" s="34">
        <f t="shared" si="4"/>
        <v>2906135.656888946</v>
      </c>
      <c r="M89" s="34">
        <v>376839.4164932617</v>
      </c>
      <c r="N89" s="31">
        <v>395677.29805275262</v>
      </c>
      <c r="O89" s="36">
        <f t="shared" si="5"/>
        <v>3301812.9549416984</v>
      </c>
    </row>
    <row r="90" spans="1:15" ht="16.5" x14ac:dyDescent="0.3">
      <c r="A90" s="3" t="s">
        <v>116</v>
      </c>
      <c r="B90" s="5">
        <v>2.6998999999999999E-2</v>
      </c>
      <c r="C90" s="5">
        <v>0.183001</v>
      </c>
      <c r="D90" s="5">
        <v>0.16270940162593125</v>
      </c>
      <c r="E90" s="5">
        <v>0.21</v>
      </c>
      <c r="F90" s="8">
        <v>0.18970840162593125</v>
      </c>
      <c r="G90" s="9">
        <f t="shared" si="3"/>
        <v>-9.662665892413691E-2</v>
      </c>
      <c r="H90" s="31">
        <v>2238146.9053303488</v>
      </c>
      <c r="I90" s="31">
        <v>2350029.9633917874</v>
      </c>
      <c r="J90" s="31">
        <v>60114.400808175793</v>
      </c>
      <c r="K90" s="31">
        <v>63119.468518401452</v>
      </c>
      <c r="L90" s="34">
        <f t="shared" si="4"/>
        <v>2413149.4319101889</v>
      </c>
      <c r="M90" s="34">
        <v>312913.75599636417</v>
      </c>
      <c r="N90" s="31">
        <v>328556.04821899941</v>
      </c>
      <c r="O90" s="36">
        <f t="shared" si="5"/>
        <v>2741705.4801291884</v>
      </c>
    </row>
    <row r="91" spans="1:15" ht="16.5" x14ac:dyDescent="0.3">
      <c r="A91" s="3" t="s">
        <v>149</v>
      </c>
      <c r="B91" s="5">
        <v>0.26884400000000003</v>
      </c>
      <c r="C91" s="5">
        <v>0.37015599999999999</v>
      </c>
      <c r="D91" s="5">
        <v>0.32944715754918691</v>
      </c>
      <c r="E91" s="5">
        <v>0.63900000000000001</v>
      </c>
      <c r="F91" s="8">
        <v>0.59829115754918694</v>
      </c>
      <c r="G91" s="9">
        <f t="shared" si="3"/>
        <v>-6.3707108686718472E-2</v>
      </c>
      <c r="H91" s="31">
        <v>4490152.4301458374</v>
      </c>
      <c r="I91" s="31">
        <v>4714611.3268564474</v>
      </c>
      <c r="J91" s="31">
        <v>120601.03035808145</v>
      </c>
      <c r="K91" s="31">
        <v>126629.77317638673</v>
      </c>
      <c r="L91" s="34">
        <f t="shared" si="4"/>
        <v>4841241.1000328343</v>
      </c>
      <c r="M91" s="34">
        <v>627765.07590584457</v>
      </c>
      <c r="N91" s="31">
        <v>659146.51752133598</v>
      </c>
      <c r="O91" s="36">
        <f t="shared" si="5"/>
        <v>5500387.6175541701</v>
      </c>
    </row>
    <row r="92" spans="1:15" ht="16.5" x14ac:dyDescent="0.3">
      <c r="A92" s="3" t="s">
        <v>150</v>
      </c>
      <c r="B92" s="5">
        <v>6.6109999999999997E-3</v>
      </c>
      <c r="C92" s="5">
        <v>0.26738900000000004</v>
      </c>
      <c r="D92" s="5">
        <v>0.23740517674957942</v>
      </c>
      <c r="E92" s="5">
        <v>0.27400000000000002</v>
      </c>
      <c r="F92" s="8">
        <v>0.24401617674957943</v>
      </c>
      <c r="G92" s="9">
        <f t="shared" si="3"/>
        <v>-0.10943001186284884</v>
      </c>
      <c r="H92" s="31">
        <v>3307191.4780089818</v>
      </c>
      <c r="I92" s="31">
        <v>3472515.1639891742</v>
      </c>
      <c r="J92" s="31">
        <v>88827.87523237709</v>
      </c>
      <c r="K92" s="31">
        <v>93268.305080136066</v>
      </c>
      <c r="L92" s="34">
        <f t="shared" si="4"/>
        <v>3565783.4690693105</v>
      </c>
      <c r="M92" s="34">
        <v>462376.1312174513</v>
      </c>
      <c r="N92" s="31">
        <v>485489.92031325231</v>
      </c>
      <c r="O92" s="36">
        <f t="shared" si="5"/>
        <v>4051273.3893825626</v>
      </c>
    </row>
    <row r="93" spans="1:15" ht="16.5" x14ac:dyDescent="0.3">
      <c r="A93" s="3" t="s">
        <v>182</v>
      </c>
      <c r="B93" s="5">
        <v>0.41254000000000002</v>
      </c>
      <c r="C93" s="5">
        <v>0.23346</v>
      </c>
      <c r="D93" s="5">
        <v>0.20757187326391896</v>
      </c>
      <c r="E93" s="5">
        <v>0.64600000000000002</v>
      </c>
      <c r="F93" s="8">
        <v>0.62011187326391903</v>
      </c>
      <c r="G93" s="9">
        <f t="shared" si="3"/>
        <v>-4.0074499591456592E-2</v>
      </c>
      <c r="H93" s="31">
        <v>2855439.461743176</v>
      </c>
      <c r="I93" s="31">
        <v>2998180.4490877846</v>
      </c>
      <c r="J93" s="31">
        <v>76694.265187822981</v>
      </c>
      <c r="K93" s="31">
        <v>80528.146200973919</v>
      </c>
      <c r="L93" s="34">
        <f t="shared" si="4"/>
        <v>3078708.5952887586</v>
      </c>
      <c r="M93" s="34">
        <v>399216.99726962857</v>
      </c>
      <c r="N93" s="31">
        <v>419173.51503808057</v>
      </c>
      <c r="O93" s="36">
        <f t="shared" si="5"/>
        <v>3497882.1103268391</v>
      </c>
    </row>
    <row r="94" spans="1:15" ht="16.5" x14ac:dyDescent="0.3">
      <c r="A94" s="3" t="s">
        <v>171</v>
      </c>
      <c r="B94" s="5">
        <v>0.131469</v>
      </c>
      <c r="C94" s="5">
        <v>0.31853100000000001</v>
      </c>
      <c r="D94" s="5">
        <v>0.28333321881110313</v>
      </c>
      <c r="E94" s="5">
        <v>0.45</v>
      </c>
      <c r="F94" s="8">
        <v>0.41480221881110313</v>
      </c>
      <c r="G94" s="9">
        <f t="shared" si="3"/>
        <v>-7.8217291530881972E-2</v>
      </c>
      <c r="H94" s="31">
        <v>3882286.8258173838</v>
      </c>
      <c r="I94" s="31">
        <v>4076359.0385526656</v>
      </c>
      <c r="J94" s="31">
        <v>104274.36453955155</v>
      </c>
      <c r="K94" s="31">
        <v>109486.95123540844</v>
      </c>
      <c r="L94" s="34">
        <f t="shared" si="4"/>
        <v>4185845.989788074</v>
      </c>
      <c r="M94" s="34">
        <v>542779.81022090837</v>
      </c>
      <c r="N94" s="31">
        <v>569912.91076801438</v>
      </c>
      <c r="O94" s="36">
        <f t="shared" si="5"/>
        <v>4755758.9005560884</v>
      </c>
    </row>
    <row r="95" spans="1:15" ht="16.5" x14ac:dyDescent="0.3">
      <c r="A95" s="3" t="s">
        <v>127</v>
      </c>
      <c r="B95" s="5">
        <v>8.9379999999999998E-3</v>
      </c>
      <c r="C95" s="5">
        <v>0.17406199999999999</v>
      </c>
      <c r="D95" s="5">
        <v>0.15466336652467355</v>
      </c>
      <c r="E95" s="5">
        <v>0.183</v>
      </c>
      <c r="F95" s="8">
        <v>0.16360136652467355</v>
      </c>
      <c r="G95" s="9">
        <f t="shared" si="3"/>
        <v>-0.10600346161380569</v>
      </c>
      <c r="H95" s="31">
        <v>2139653.5985023007</v>
      </c>
      <c r="I95" s="31">
        <v>2246613.0600204286</v>
      </c>
      <c r="J95" s="31">
        <v>57468.968504566525</v>
      </c>
      <c r="K95" s="31">
        <v>60341.793306465916</v>
      </c>
      <c r="L95" s="34">
        <f t="shared" si="4"/>
        <v>2306954.8533268943</v>
      </c>
      <c r="M95" s="34">
        <v>299143.47554396559</v>
      </c>
      <c r="N95" s="31">
        <v>314097.40317189583</v>
      </c>
      <c r="O95" s="36">
        <f t="shared" si="5"/>
        <v>2621052.2564987903</v>
      </c>
    </row>
    <row r="96" spans="1:15" ht="16.5" x14ac:dyDescent="0.3">
      <c r="A96" s="3" t="s">
        <v>183</v>
      </c>
      <c r="B96" s="5">
        <v>6.1155000000000001E-2</v>
      </c>
      <c r="C96" s="5">
        <v>0.23984499999999997</v>
      </c>
      <c r="D96" s="5">
        <v>0.21373225786609792</v>
      </c>
      <c r="E96" s="5">
        <v>0.30099999999999999</v>
      </c>
      <c r="F96" s="8">
        <v>0.27488725786609791</v>
      </c>
      <c r="G96" s="9">
        <f t="shared" si="3"/>
        <v>-8.6753296125920532E-2</v>
      </c>
      <c r="H96" s="31">
        <v>2880214.358636722</v>
      </c>
      <c r="I96" s="31">
        <v>3024193.8219817244</v>
      </c>
      <c r="J96" s="31">
        <v>77359.69428825099</v>
      </c>
      <c r="K96" s="31">
        <v>81226.839535533145</v>
      </c>
      <c r="L96" s="34">
        <f t="shared" si="4"/>
        <v>3105420.6615172573</v>
      </c>
      <c r="M96" s="34">
        <v>402680.75830467138</v>
      </c>
      <c r="N96" s="31">
        <v>422810.42653794395</v>
      </c>
      <c r="O96" s="36">
        <f t="shared" si="5"/>
        <v>3528231.0880552013</v>
      </c>
    </row>
    <row r="97" spans="1:15" ht="16.5" x14ac:dyDescent="0.3">
      <c r="A97" s="3" t="s">
        <v>172</v>
      </c>
      <c r="B97" s="5">
        <v>2.4668329999999998</v>
      </c>
      <c r="C97" s="5">
        <v>0.24116700000000035</v>
      </c>
      <c r="D97" s="5">
        <v>0.21422768585099736</v>
      </c>
      <c r="E97" s="5">
        <v>2.7080000000000002</v>
      </c>
      <c r="F97" s="8">
        <v>2.6810606858509973</v>
      </c>
      <c r="G97" s="9">
        <f t="shared" si="3"/>
        <v>-9.9480480609316357E-3</v>
      </c>
      <c r="H97" s="31">
        <v>2971384.5840436816</v>
      </c>
      <c r="I97" s="31">
        <v>3119921.5693272073</v>
      </c>
      <c r="J97" s="31">
        <v>79808.43590517994</v>
      </c>
      <c r="K97" s="31">
        <v>83797.991660839281</v>
      </c>
      <c r="L97" s="34">
        <f t="shared" si="4"/>
        <v>3203719.5609880467</v>
      </c>
      <c r="M97" s="34">
        <v>415427.20385709405</v>
      </c>
      <c r="N97" s="31">
        <v>436194.05605019617</v>
      </c>
      <c r="O97" s="36">
        <f t="shared" si="5"/>
        <v>3639913.617038243</v>
      </c>
    </row>
    <row r="98" spans="1:15" ht="16.5" x14ac:dyDescent="0.3">
      <c r="A98" s="3" t="s">
        <v>190</v>
      </c>
      <c r="B98" s="13">
        <f t="shared" ref="B98:D98" si="6">SUM(B6:B97)</f>
        <v>75</v>
      </c>
      <c r="C98" s="13">
        <f t="shared" si="6"/>
        <v>25.000000000000004</v>
      </c>
      <c r="D98" s="13">
        <f t="shared" si="6"/>
        <v>25.000071684050667</v>
      </c>
      <c r="E98" s="13">
        <f>SUM(E6:E97)</f>
        <v>99.999999999999943</v>
      </c>
      <c r="F98" s="13">
        <v>99.999967602878499</v>
      </c>
      <c r="G98" s="9">
        <f t="shared" ref="G98" si="7">(F98/E98)-1</f>
        <v>-3.2397121441096743E-7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-7906.6928688213229</v>
      </c>
      <c r="I99" s="34">
        <f t="shared" ref="I99:K99" si="8">SUM(I6:I97)</f>
        <v>-8301.9417129680514</v>
      </c>
      <c r="J99" s="34">
        <f t="shared" si="8"/>
        <v>-212.3659099569195</v>
      </c>
      <c r="K99" s="34">
        <f t="shared" si="8"/>
        <v>-222.98190097152838</v>
      </c>
    </row>
  </sheetData>
  <pageMargins left="0.511811024" right="0.511811024" top="0.78740157499999996" bottom="0.78740157499999996" header="0.31496062000000002" footer="0.3149606200000000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FFC000"/>
  </sheetPr>
  <dimension ref="A1:O99"/>
  <sheetViews>
    <sheetView topLeftCell="D62" zoomScale="80" zoomScaleNormal="80" workbookViewId="0">
      <selection activeCell="O6" sqref="O6:O98"/>
    </sheetView>
  </sheetViews>
  <sheetFormatPr defaultRowHeight="15" x14ac:dyDescent="0.25"/>
  <cols>
    <col min="1" max="1" width="31.85546875" customWidth="1"/>
    <col min="2" max="2" width="24.28515625" customWidth="1"/>
    <col min="3" max="3" width="23.42578125" customWidth="1"/>
    <col min="4" max="4" width="21.5703125" customWidth="1"/>
    <col min="5" max="5" width="23" customWidth="1"/>
    <col min="6" max="6" width="24.5703125" customWidth="1"/>
    <col min="7" max="7" width="30.5703125" customWidth="1"/>
    <col min="8" max="11" width="19" customWidth="1"/>
    <col min="12" max="13" width="19.7109375" customWidth="1"/>
    <col min="14" max="14" width="19" customWidth="1"/>
    <col min="15" max="15" width="27.28515625" bestFit="1" customWidth="1"/>
  </cols>
  <sheetData>
    <row r="1" spans="1:15" ht="60" x14ac:dyDescent="0.25">
      <c r="A1" s="26" t="s">
        <v>262</v>
      </c>
      <c r="B1" s="26" t="s">
        <v>266</v>
      </c>
      <c r="C1" s="26" t="s">
        <v>263</v>
      </c>
      <c r="D1" s="26" t="s">
        <v>267</v>
      </c>
      <c r="E1" s="39" t="s">
        <v>307</v>
      </c>
      <c r="F1" s="39" t="s">
        <v>308</v>
      </c>
    </row>
    <row r="2" spans="1:15" x14ac:dyDescent="0.25">
      <c r="A2" s="32">
        <v>352938075.26464033</v>
      </c>
      <c r="B2" s="33">
        <v>353502736.42019361</v>
      </c>
      <c r="C2" s="33">
        <v>11792436.198276535</v>
      </c>
      <c r="D2" s="33">
        <v>11811302.767562136</v>
      </c>
      <c r="E2" s="31">
        <v>45593119.192308784</v>
      </c>
      <c r="F2" s="31">
        <v>45666063.04612536</v>
      </c>
    </row>
    <row r="5" spans="1:15" ht="75.75" x14ac:dyDescent="0.3">
      <c r="A5" s="1" t="s">
        <v>0</v>
      </c>
      <c r="B5" s="10" t="s">
        <v>94</v>
      </c>
      <c r="C5" s="1" t="s">
        <v>219</v>
      </c>
      <c r="D5" s="1" t="s">
        <v>218</v>
      </c>
      <c r="E5" s="1" t="s">
        <v>260</v>
      </c>
      <c r="F5" s="7" t="s">
        <v>261</v>
      </c>
      <c r="G5" s="27" t="s">
        <v>98</v>
      </c>
      <c r="H5" s="26" t="s">
        <v>265</v>
      </c>
      <c r="I5" s="26" t="s">
        <v>270</v>
      </c>
      <c r="J5" s="26" t="s">
        <v>268</v>
      </c>
      <c r="K5" s="26" t="s">
        <v>269</v>
      </c>
      <c r="L5" s="35" t="s">
        <v>301</v>
      </c>
      <c r="M5" s="35" t="s">
        <v>312</v>
      </c>
      <c r="N5" s="35" t="s">
        <v>309</v>
      </c>
      <c r="O5" s="40" t="s">
        <v>310</v>
      </c>
    </row>
    <row r="6" spans="1:15" ht="16.5" x14ac:dyDescent="0.3">
      <c r="A6" s="3" t="s">
        <v>187</v>
      </c>
      <c r="B6" s="5">
        <v>4.8625160000000003</v>
      </c>
      <c r="C6" s="5">
        <v>0.2384839999999997</v>
      </c>
      <c r="D6" s="5">
        <v>0.21229412995937125</v>
      </c>
      <c r="E6" s="5">
        <v>5.101</v>
      </c>
      <c r="F6" s="8">
        <v>5.0748101299593715</v>
      </c>
      <c r="G6" s="9">
        <f>(F6-E6)/1</f>
        <v>-2.6189870040628449E-2</v>
      </c>
      <c r="H6" s="31">
        <v>3351894.0494232178</v>
      </c>
      <c r="I6" s="31">
        <v>3357256.7022506869</v>
      </c>
      <c r="J6" s="31">
        <v>111994.14144129306</v>
      </c>
      <c r="K6" s="31">
        <v>112173.31944942953</v>
      </c>
      <c r="L6" s="34">
        <f>SUM(I6,K6)</f>
        <v>3469430.0217001163</v>
      </c>
      <c r="M6" s="18">
        <v>433003.16861747205</v>
      </c>
      <c r="N6" s="31">
        <v>433695.92490160611</v>
      </c>
      <c r="O6" s="36">
        <f>L6+N6</f>
        <v>3903125.9466017224</v>
      </c>
    </row>
    <row r="7" spans="1:15" ht="16.5" x14ac:dyDescent="0.3">
      <c r="A7" s="3" t="s">
        <v>128</v>
      </c>
      <c r="B7" s="5">
        <v>9.7260000000000003E-3</v>
      </c>
      <c r="C7" s="5">
        <v>0.18527399999999999</v>
      </c>
      <c r="D7" s="5">
        <v>0.164910772625739</v>
      </c>
      <c r="E7" s="5">
        <v>0.19500000000000001</v>
      </c>
      <c r="F7" s="8">
        <v>0.17463677262573901</v>
      </c>
      <c r="G7" s="9">
        <f t="shared" ref="G7:G70" si="0">(F7-E7)/1</f>
        <v>-2.0363227374260995E-2</v>
      </c>
      <c r="H7" s="31">
        <v>2606174.8514578529</v>
      </c>
      <c r="I7" s="31">
        <v>2610344.437587359</v>
      </c>
      <c r="J7" s="31">
        <v>87078.025328735588</v>
      </c>
      <c r="K7" s="31">
        <v>87217.340358343979</v>
      </c>
      <c r="L7" s="34">
        <f t="shared" ref="L7:L70" si="1">SUM(I7,K7)</f>
        <v>2697561.7779457029</v>
      </c>
      <c r="M7" s="18">
        <v>336669.94004378514</v>
      </c>
      <c r="N7" s="31">
        <v>337208.5740158853</v>
      </c>
      <c r="O7" s="36">
        <f t="shared" ref="O7:O70" si="2">L7+N7</f>
        <v>3034770.351961588</v>
      </c>
    </row>
    <row r="8" spans="1:15" ht="16.5" x14ac:dyDescent="0.3">
      <c r="A8" s="3" t="s">
        <v>153</v>
      </c>
      <c r="B8" s="5">
        <v>0.419989</v>
      </c>
      <c r="C8" s="5">
        <v>0.326011</v>
      </c>
      <c r="D8" s="5">
        <v>0.29001589547783835</v>
      </c>
      <c r="E8" s="5">
        <v>0.746</v>
      </c>
      <c r="F8" s="8">
        <v>0.7100048954778384</v>
      </c>
      <c r="G8" s="9">
        <f t="shared" si="0"/>
        <v>-3.5995104522161592E-2</v>
      </c>
      <c r="H8" s="31">
        <v>4606810.8191842288</v>
      </c>
      <c r="I8" s="31">
        <v>4614181.1974541992</v>
      </c>
      <c r="J8" s="31">
        <v>153923.66669996083</v>
      </c>
      <c r="K8" s="31">
        <v>154169.9272243903</v>
      </c>
      <c r="L8" s="34">
        <f t="shared" si="1"/>
        <v>4768351.1246785894</v>
      </c>
      <c r="M8" s="18">
        <v>595115.37432733178</v>
      </c>
      <c r="N8" s="31">
        <v>596067.49187572382</v>
      </c>
      <c r="O8" s="36">
        <f t="shared" si="2"/>
        <v>5364418.6165543133</v>
      </c>
    </row>
    <row r="9" spans="1:15" ht="16.5" x14ac:dyDescent="0.3">
      <c r="A9" s="3" t="s">
        <v>186</v>
      </c>
      <c r="B9" s="5">
        <v>5.5875000000000001E-2</v>
      </c>
      <c r="C9" s="5">
        <v>0.176125</v>
      </c>
      <c r="D9" s="5">
        <v>0.15654397999815872</v>
      </c>
      <c r="E9" s="5">
        <v>0.23200000000000001</v>
      </c>
      <c r="F9" s="8">
        <v>0.21241897999815873</v>
      </c>
      <c r="G9" s="9">
        <f t="shared" si="0"/>
        <v>-1.9581020001841282E-2</v>
      </c>
      <c r="H9" s="31">
        <v>2506064.5327368639</v>
      </c>
      <c r="I9" s="31">
        <v>2510073.9536356581</v>
      </c>
      <c r="J9" s="31">
        <v>83733.119723350857</v>
      </c>
      <c r="K9" s="31">
        <v>83867.083280854858</v>
      </c>
      <c r="L9" s="34">
        <f t="shared" si="1"/>
        <v>2593941.036916513</v>
      </c>
      <c r="M9" s="18">
        <v>323737.52494404418</v>
      </c>
      <c r="N9" s="31">
        <v>324255.46850905567</v>
      </c>
      <c r="O9" s="36">
        <f t="shared" si="2"/>
        <v>2918196.5054255687</v>
      </c>
    </row>
    <row r="10" spans="1:15" ht="16.5" x14ac:dyDescent="0.3">
      <c r="A10" s="3" t="s">
        <v>164</v>
      </c>
      <c r="B10" s="5">
        <v>0.193076</v>
      </c>
      <c r="C10" s="5">
        <v>0.21292400000000003</v>
      </c>
      <c r="D10" s="5">
        <v>0.18922117582976747</v>
      </c>
      <c r="E10" s="5">
        <v>0.40600000000000003</v>
      </c>
      <c r="F10" s="8">
        <v>0.38229717582976747</v>
      </c>
      <c r="G10" s="9">
        <f t="shared" si="0"/>
        <v>-2.3702824170232561E-2</v>
      </c>
      <c r="H10" s="31">
        <v>3033591.0475109145</v>
      </c>
      <c r="I10" s="31">
        <v>3038444.4513979251</v>
      </c>
      <c r="J10" s="31">
        <v>101358.93910741038</v>
      </c>
      <c r="K10" s="31">
        <v>101521.10199006091</v>
      </c>
      <c r="L10" s="34">
        <f t="shared" si="1"/>
        <v>3139965.553387986</v>
      </c>
      <c r="M10" s="18">
        <v>391884.26498381514</v>
      </c>
      <c r="N10" s="31">
        <v>392511.235654925</v>
      </c>
      <c r="O10" s="36">
        <f t="shared" si="2"/>
        <v>3532476.789042911</v>
      </c>
    </row>
    <row r="11" spans="1:15" ht="16.5" x14ac:dyDescent="0.3">
      <c r="A11" s="3" t="s">
        <v>161</v>
      </c>
      <c r="B11" s="5">
        <v>0.44531700000000002</v>
      </c>
      <c r="C11" s="5">
        <v>0.19268299999999999</v>
      </c>
      <c r="D11" s="5">
        <v>0.17146186894785512</v>
      </c>
      <c r="E11" s="5">
        <v>0.63800000000000001</v>
      </c>
      <c r="F11" s="8">
        <v>0.61677886894785516</v>
      </c>
      <c r="G11" s="9">
        <f t="shared" si="0"/>
        <v>-2.1221131052144848E-2</v>
      </c>
      <c r="H11" s="31">
        <v>2715973.1142371595</v>
      </c>
      <c r="I11" s="31">
        <v>2720318.3652163483</v>
      </c>
      <c r="J11" s="31">
        <v>90746.626421252731</v>
      </c>
      <c r="K11" s="31">
        <v>90891.810799274754</v>
      </c>
      <c r="L11" s="34">
        <f t="shared" si="1"/>
        <v>2811210.1760156229</v>
      </c>
      <c r="M11" s="18">
        <v>350853.85964002647</v>
      </c>
      <c r="N11" s="31">
        <v>351415.18628540501</v>
      </c>
      <c r="O11" s="36">
        <f t="shared" si="2"/>
        <v>3162625.3623010279</v>
      </c>
    </row>
    <row r="12" spans="1:15" ht="16.5" x14ac:dyDescent="0.3">
      <c r="A12" s="3" t="s">
        <v>165</v>
      </c>
      <c r="B12" s="5">
        <v>0.126472</v>
      </c>
      <c r="C12" s="5">
        <v>0.22552799999999998</v>
      </c>
      <c r="D12" s="5">
        <v>0.20073541261645245</v>
      </c>
      <c r="E12" s="5">
        <v>0.35199999999999998</v>
      </c>
      <c r="F12" s="8">
        <v>0.32720741261645248</v>
      </c>
      <c r="G12" s="9">
        <f t="shared" si="0"/>
        <v>-2.4792587383547504E-2</v>
      </c>
      <c r="H12" s="31">
        <v>3173063.7071432099</v>
      </c>
      <c r="I12" s="31">
        <v>3178140.25157151</v>
      </c>
      <c r="J12" s="31">
        <v>106019.02696810523</v>
      </c>
      <c r="K12" s="31">
        <v>106188.64546628953</v>
      </c>
      <c r="L12" s="34">
        <f t="shared" si="1"/>
        <v>3284328.8970377995</v>
      </c>
      <c r="M12" s="18">
        <v>409901.57181565929</v>
      </c>
      <c r="N12" s="31">
        <v>410557.36814772402</v>
      </c>
      <c r="O12" s="36">
        <f t="shared" si="2"/>
        <v>3694886.2651855233</v>
      </c>
    </row>
    <row r="13" spans="1:15" ht="16.5" x14ac:dyDescent="0.3">
      <c r="A13" s="3" t="s">
        <v>166</v>
      </c>
      <c r="B13" s="5">
        <v>0.28879500000000002</v>
      </c>
      <c r="C13" s="5">
        <v>0.27220500000000003</v>
      </c>
      <c r="D13" s="5">
        <v>0.2422437780827226</v>
      </c>
      <c r="E13" s="5">
        <v>0.56100000000000005</v>
      </c>
      <c r="F13" s="8">
        <v>0.5310387780827226</v>
      </c>
      <c r="G13" s="9">
        <f t="shared" si="0"/>
        <v>-2.9961221917277459E-2</v>
      </c>
      <c r="H13" s="31">
        <v>3834568.1479967237</v>
      </c>
      <c r="I13" s="31">
        <v>3840703.0249999259</v>
      </c>
      <c r="J13" s="31">
        <v>128121.34309762064</v>
      </c>
      <c r="K13" s="31">
        <v>128326.3228113857</v>
      </c>
      <c r="L13" s="34">
        <f t="shared" si="1"/>
        <v>3969029.3478113115</v>
      </c>
      <c r="M13" s="18">
        <v>495355.79999849573</v>
      </c>
      <c r="N13" s="31">
        <v>496148.31346768554</v>
      </c>
      <c r="O13" s="36">
        <f t="shared" si="2"/>
        <v>4465177.6612789966</v>
      </c>
    </row>
    <row r="14" spans="1:15" ht="16.5" x14ac:dyDescent="0.3">
      <c r="A14" s="3" t="s">
        <v>111</v>
      </c>
      <c r="B14" s="5">
        <v>0.90300899999999995</v>
      </c>
      <c r="C14" s="5">
        <v>0.40799099999999999</v>
      </c>
      <c r="D14" s="5">
        <v>0.36307431948075242</v>
      </c>
      <c r="E14" s="5">
        <v>1.3109999999999999</v>
      </c>
      <c r="F14" s="8">
        <v>1.2660833194807524</v>
      </c>
      <c r="G14" s="9">
        <f t="shared" si="0"/>
        <v>-4.4916680519247576E-2</v>
      </c>
      <c r="H14" s="31">
        <v>5748633.1134422123</v>
      </c>
      <c r="I14" s="31">
        <v>5757830.2787360223</v>
      </c>
      <c r="J14" s="31">
        <v>192074.45716004539</v>
      </c>
      <c r="K14" s="31">
        <v>192381.75465083306</v>
      </c>
      <c r="L14" s="34">
        <f t="shared" si="1"/>
        <v>5950212.0333868554</v>
      </c>
      <c r="M14" s="18">
        <v>742617.85027727112</v>
      </c>
      <c r="N14" s="31">
        <v>743805.95516835607</v>
      </c>
      <c r="O14" s="36">
        <f t="shared" si="2"/>
        <v>6694017.9885552116</v>
      </c>
    </row>
    <row r="15" spans="1:15" ht="16.5" x14ac:dyDescent="0.3">
      <c r="A15" s="3" t="s">
        <v>139</v>
      </c>
      <c r="B15" s="5">
        <v>3.6930999999999999E-2</v>
      </c>
      <c r="C15" s="5">
        <v>0.21906900000000001</v>
      </c>
      <c r="D15" s="5">
        <v>0.19497340136192423</v>
      </c>
      <c r="E15" s="5">
        <v>0.25600000000000001</v>
      </c>
      <c r="F15" s="8">
        <v>0.23190440136192422</v>
      </c>
      <c r="G15" s="9">
        <f t="shared" si="0"/>
        <v>-2.4095598638075783E-2</v>
      </c>
      <c r="H15" s="31">
        <v>3083860.0408082008</v>
      </c>
      <c r="I15" s="31">
        <v>3088793.8694207743</v>
      </c>
      <c r="J15" s="31">
        <v>103038.53657154157</v>
      </c>
      <c r="K15" s="31">
        <v>103203.38662089761</v>
      </c>
      <c r="L15" s="34">
        <f t="shared" si="1"/>
        <v>3191997.2560416721</v>
      </c>
      <c r="M15" s="18">
        <v>398378.09595221328</v>
      </c>
      <c r="N15" s="31">
        <v>399015.45602122485</v>
      </c>
      <c r="O15" s="36">
        <f t="shared" si="2"/>
        <v>3591012.7120628972</v>
      </c>
    </row>
    <row r="16" spans="1:15" ht="16.5" x14ac:dyDescent="0.3">
      <c r="A16" s="3" t="s">
        <v>117</v>
      </c>
      <c r="B16" s="5">
        <v>4.4920000000000002E-2</v>
      </c>
      <c r="C16" s="5">
        <v>0.23608000000000001</v>
      </c>
      <c r="D16" s="5">
        <v>0.2095959394182281</v>
      </c>
      <c r="E16" s="5">
        <v>0.28100000000000003</v>
      </c>
      <c r="F16" s="8">
        <v>0.25451593941822809</v>
      </c>
      <c r="G16" s="9">
        <f t="shared" si="0"/>
        <v>-2.648406058177194E-2</v>
      </c>
      <c r="H16" s="31">
        <v>3389545.8408495598</v>
      </c>
      <c r="I16" s="31">
        <v>3394968.7323011542</v>
      </c>
      <c r="J16" s="31">
        <v>113252.17048169393</v>
      </c>
      <c r="K16" s="31">
        <v>113433.36119455527</v>
      </c>
      <c r="L16" s="34">
        <f t="shared" si="1"/>
        <v>3508402.0934957094</v>
      </c>
      <c r="M16" s="18">
        <v>437867.08876272757</v>
      </c>
      <c r="N16" s="31">
        <v>438567.62677108531</v>
      </c>
      <c r="O16" s="36">
        <f t="shared" si="2"/>
        <v>3946969.7202667948</v>
      </c>
    </row>
    <row r="17" spans="1:15" ht="16.5" x14ac:dyDescent="0.3">
      <c r="A17" s="3" t="s">
        <v>154</v>
      </c>
      <c r="B17" s="5">
        <v>0.715449</v>
      </c>
      <c r="C17" s="5">
        <v>0.3035509999999999</v>
      </c>
      <c r="D17" s="5">
        <v>0.27037239223386161</v>
      </c>
      <c r="E17" s="5">
        <v>1.0189999999999999</v>
      </c>
      <c r="F17" s="8">
        <v>0.98582139223386167</v>
      </c>
      <c r="G17" s="9">
        <f t="shared" si="0"/>
        <v>-3.3178607766138235E-2</v>
      </c>
      <c r="H17" s="31">
        <v>4246343.2528279126</v>
      </c>
      <c r="I17" s="31">
        <v>4253136.9236049168</v>
      </c>
      <c r="J17" s="31">
        <v>141879.65366844647</v>
      </c>
      <c r="K17" s="31">
        <v>142106.64512900184</v>
      </c>
      <c r="L17" s="34">
        <f t="shared" si="1"/>
        <v>4395243.5687339185</v>
      </c>
      <c r="M17" s="18">
        <v>548549.58313146234</v>
      </c>
      <c r="N17" s="31">
        <v>549427.20066042128</v>
      </c>
      <c r="O17" s="36">
        <f t="shared" si="2"/>
        <v>4944670.76939434</v>
      </c>
    </row>
    <row r="18" spans="1:15" ht="16.5" x14ac:dyDescent="0.3">
      <c r="A18" s="3" t="s">
        <v>155</v>
      </c>
      <c r="B18" s="5">
        <v>8.1084000000000003E-2</v>
      </c>
      <c r="C18" s="5">
        <v>0.38391600000000004</v>
      </c>
      <c r="D18" s="5">
        <v>0.3412316975365759</v>
      </c>
      <c r="E18" s="5">
        <v>0.46500000000000002</v>
      </c>
      <c r="F18" s="8">
        <v>0.42231569753657588</v>
      </c>
      <c r="G18" s="9">
        <f t="shared" si="0"/>
        <v>-4.268430246342414E-2</v>
      </c>
      <c r="H18" s="31">
        <v>5462923.6116474643</v>
      </c>
      <c r="I18" s="31">
        <v>5471663.6739287553</v>
      </c>
      <c r="J18" s="31">
        <v>182528.2752451878</v>
      </c>
      <c r="K18" s="31">
        <v>182820.2999204621</v>
      </c>
      <c r="L18" s="34">
        <f t="shared" si="1"/>
        <v>5654483.9738492174</v>
      </c>
      <c r="M18" s="18">
        <v>705709.42842469271</v>
      </c>
      <c r="N18" s="31">
        <v>706838.48399921611</v>
      </c>
      <c r="O18" s="36">
        <f t="shared" si="2"/>
        <v>6361322.4578484334</v>
      </c>
    </row>
    <row r="19" spans="1:15" ht="16.5" x14ac:dyDescent="0.3">
      <c r="A19" s="3" t="s">
        <v>118</v>
      </c>
      <c r="B19" s="5">
        <v>1.1587E-2</v>
      </c>
      <c r="C19" s="5">
        <v>0.21741300000000002</v>
      </c>
      <c r="D19" s="5">
        <v>0.19349308845046295</v>
      </c>
      <c r="E19" s="5">
        <v>0.22900000000000001</v>
      </c>
      <c r="F19" s="8">
        <v>0.20508008845046294</v>
      </c>
      <c r="G19" s="9">
        <f t="shared" si="0"/>
        <v>-2.3919911549537071E-2</v>
      </c>
      <c r="H19" s="31">
        <v>3061374.8392505012</v>
      </c>
      <c r="I19" s="31">
        <v>3066272.6940739476</v>
      </c>
      <c r="J19" s="31">
        <v>102287.25660670432</v>
      </c>
      <c r="K19" s="31">
        <v>102450.90469276193</v>
      </c>
      <c r="L19" s="34">
        <f t="shared" si="1"/>
        <v>3168723.5987667097</v>
      </c>
      <c r="M19" s="18">
        <v>395473.420751289</v>
      </c>
      <c r="N19" s="31">
        <v>396106.13366724341</v>
      </c>
      <c r="O19" s="36">
        <f t="shared" si="2"/>
        <v>3564829.7324339533</v>
      </c>
    </row>
    <row r="20" spans="1:15" ht="16.5" x14ac:dyDescent="0.3">
      <c r="A20" s="3" t="s">
        <v>130</v>
      </c>
      <c r="B20" s="5">
        <v>1.6149690000000001</v>
      </c>
      <c r="C20" s="5">
        <v>0.87503100000000011</v>
      </c>
      <c r="D20" s="5">
        <v>0.77863124726178135</v>
      </c>
      <c r="E20" s="5">
        <v>2.4900000000000002</v>
      </c>
      <c r="F20" s="8">
        <v>2.3936002472617814</v>
      </c>
      <c r="G20" s="9">
        <f t="shared" si="0"/>
        <v>-9.6399752738218769E-2</v>
      </c>
      <c r="H20" s="31">
        <v>12337661.739742696</v>
      </c>
      <c r="I20" s="31">
        <v>12357400.608465105</v>
      </c>
      <c r="J20" s="31">
        <v>412228.37403626926</v>
      </c>
      <c r="K20" s="31">
        <v>412887.89298973052</v>
      </c>
      <c r="L20" s="34">
        <f t="shared" si="1"/>
        <v>12770288.501454836</v>
      </c>
      <c r="M20" s="18">
        <v>1593799.3707045987</v>
      </c>
      <c r="N20" s="31">
        <v>1596349.2701273439</v>
      </c>
      <c r="O20" s="36">
        <f t="shared" si="2"/>
        <v>14366637.771582179</v>
      </c>
    </row>
    <row r="21" spans="1:15" ht="16.5" x14ac:dyDescent="0.3">
      <c r="A21" s="3" t="s">
        <v>140</v>
      </c>
      <c r="B21" s="5">
        <v>7.9300999999999996E-2</v>
      </c>
      <c r="C21" s="5">
        <v>0.27969899999999998</v>
      </c>
      <c r="D21" s="5">
        <v>0.24884202379444645</v>
      </c>
      <c r="E21" s="5">
        <v>0.35899999999999999</v>
      </c>
      <c r="F21" s="8">
        <v>0.32814302379444643</v>
      </c>
      <c r="G21" s="9">
        <f t="shared" si="0"/>
        <v>-3.0856976205553555E-2</v>
      </c>
      <c r="H21" s="31">
        <v>3949210.6973473057</v>
      </c>
      <c r="I21" s="31">
        <v>3955528.9895129083</v>
      </c>
      <c r="J21" s="31">
        <v>131951.80244324566</v>
      </c>
      <c r="K21" s="31">
        <v>132162.91046039306</v>
      </c>
      <c r="L21" s="34">
        <f t="shared" si="1"/>
        <v>4087691.8999733012</v>
      </c>
      <c r="M21" s="18">
        <v>510165.51247605123</v>
      </c>
      <c r="N21" s="31">
        <v>510981.71981662267</v>
      </c>
      <c r="O21" s="36">
        <f t="shared" si="2"/>
        <v>4598673.6197899235</v>
      </c>
    </row>
    <row r="22" spans="1:15" ht="16.5" x14ac:dyDescent="0.3">
      <c r="A22" s="3" t="s">
        <v>138</v>
      </c>
      <c r="B22" s="5">
        <v>0.112867</v>
      </c>
      <c r="C22" s="5">
        <v>0.23813299999999998</v>
      </c>
      <c r="D22" s="5">
        <v>0.21201390245509821</v>
      </c>
      <c r="E22" s="5">
        <v>0.35099999999999998</v>
      </c>
      <c r="F22" s="8">
        <v>0.32488090245509821</v>
      </c>
      <c r="G22" s="9">
        <f t="shared" si="0"/>
        <v>-2.611909754490177E-2</v>
      </c>
      <c r="H22" s="31">
        <v>3342836.2760580257</v>
      </c>
      <c r="I22" s="31">
        <v>3348184.4374686326</v>
      </c>
      <c r="J22" s="31">
        <v>111691.50134096621</v>
      </c>
      <c r="K22" s="31">
        <v>111870.19515904004</v>
      </c>
      <c r="L22" s="34">
        <f t="shared" si="1"/>
        <v>3460054.6326276725</v>
      </c>
      <c r="M22" s="18">
        <v>431833.07060426101</v>
      </c>
      <c r="N22" s="31">
        <v>432523.95486340672</v>
      </c>
      <c r="O22" s="36">
        <f t="shared" si="2"/>
        <v>3892578.5874910792</v>
      </c>
    </row>
    <row r="23" spans="1:15" ht="16.5" x14ac:dyDescent="0.3">
      <c r="A23" s="3" t="s">
        <v>136</v>
      </c>
      <c r="B23" s="5">
        <v>1.1259E-2</v>
      </c>
      <c r="C23" s="5">
        <v>0.228741</v>
      </c>
      <c r="D23" s="5">
        <v>0.20355992793729963</v>
      </c>
      <c r="E23" s="5">
        <v>0.24</v>
      </c>
      <c r="F23" s="8">
        <v>0.21481892793729962</v>
      </c>
      <c r="G23" s="9">
        <f t="shared" si="0"/>
        <v>-2.5181072062700371E-2</v>
      </c>
      <c r="H23" s="31">
        <v>3222783.6745323017</v>
      </c>
      <c r="I23" s="31">
        <v>3227939.7653065687</v>
      </c>
      <c r="J23" s="31">
        <v>107680.28027090244</v>
      </c>
      <c r="K23" s="31">
        <v>107852.55658720092</v>
      </c>
      <c r="L23" s="34">
        <f t="shared" si="1"/>
        <v>3335792.3218937698</v>
      </c>
      <c r="M23" s="18">
        <v>416324.47871712828</v>
      </c>
      <c r="N23" s="31">
        <v>416990.5509765785</v>
      </c>
      <c r="O23" s="36">
        <f t="shared" si="2"/>
        <v>3752782.8728703484</v>
      </c>
    </row>
    <row r="24" spans="1:15" ht="16.5" x14ac:dyDescent="0.3">
      <c r="A24" s="3" t="s">
        <v>141</v>
      </c>
      <c r="B24" s="5">
        <v>3.9215E-2</v>
      </c>
      <c r="C24" s="5">
        <v>0.206785</v>
      </c>
      <c r="D24" s="5">
        <v>0.18426693147644532</v>
      </c>
      <c r="E24" s="5">
        <v>0.246</v>
      </c>
      <c r="F24" s="8">
        <v>0.22348193147644532</v>
      </c>
      <c r="G24" s="9">
        <f t="shared" si="0"/>
        <v>-2.2518068523554674E-2</v>
      </c>
      <c r="H24" s="31">
        <v>2881960.8410242312</v>
      </c>
      <c r="I24" s="31">
        <v>2886571.6536647538</v>
      </c>
      <c r="J24" s="31">
        <v>96292.640906557674</v>
      </c>
      <c r="K24" s="31">
        <v>96446.698282897138</v>
      </c>
      <c r="L24" s="34">
        <f t="shared" si="1"/>
        <v>2983018.3519476508</v>
      </c>
      <c r="M24" s="18">
        <v>372296.4263174478</v>
      </c>
      <c r="N24" s="31">
        <v>372892.05865361646</v>
      </c>
      <c r="O24" s="36">
        <f t="shared" si="2"/>
        <v>3355910.4106012671</v>
      </c>
    </row>
    <row r="25" spans="1:15" ht="16.5" x14ac:dyDescent="0.3">
      <c r="A25" s="3" t="s">
        <v>156</v>
      </c>
      <c r="B25" s="5">
        <v>0.171682</v>
      </c>
      <c r="C25" s="5">
        <v>0.25431799999999999</v>
      </c>
      <c r="D25" s="5">
        <v>0.22614092711495742</v>
      </c>
      <c r="E25" s="5">
        <v>0.42599999999999999</v>
      </c>
      <c r="F25" s="8">
        <v>0.39782292711495743</v>
      </c>
      <c r="G25" s="9">
        <f t="shared" si="0"/>
        <v>-2.8177072885042564E-2</v>
      </c>
      <c r="H25" s="31">
        <v>3606224.9559474811</v>
      </c>
      <c r="I25" s="31">
        <v>3611994.5095704035</v>
      </c>
      <c r="J25" s="31">
        <v>120491.89557617507</v>
      </c>
      <c r="K25" s="31">
        <v>120684.66903350134</v>
      </c>
      <c r="L25" s="34">
        <f t="shared" si="1"/>
        <v>3732679.1786039048</v>
      </c>
      <c r="M25" s="18">
        <v>465858.05208890326</v>
      </c>
      <c r="N25" s="31">
        <v>466603.3724848936</v>
      </c>
      <c r="O25" s="36">
        <f t="shared" si="2"/>
        <v>4199282.5510887988</v>
      </c>
    </row>
    <row r="26" spans="1:15" ht="16.5" x14ac:dyDescent="0.3">
      <c r="A26" s="3" t="s">
        <v>185</v>
      </c>
      <c r="B26" s="5">
        <v>2.9492000000000001E-2</v>
      </c>
      <c r="C26" s="5">
        <v>0.181508</v>
      </c>
      <c r="D26" s="5">
        <v>0.16122155529170654</v>
      </c>
      <c r="E26" s="5">
        <v>0.21099999999999999</v>
      </c>
      <c r="F26" s="8">
        <v>0.19071355529170653</v>
      </c>
      <c r="G26" s="9">
        <f t="shared" si="0"/>
        <v>-2.0286444708293466E-2</v>
      </c>
      <c r="H26" s="31">
        <v>2596347.870233573</v>
      </c>
      <c r="I26" s="31">
        <v>2600501.7343003079</v>
      </c>
      <c r="J26" s="31">
        <v>86749.684304543072</v>
      </c>
      <c r="K26" s="31">
        <v>86888.474025506323</v>
      </c>
      <c r="L26" s="34">
        <f t="shared" si="1"/>
        <v>2687390.2083258145</v>
      </c>
      <c r="M26" s="18">
        <v>335400.47449824167</v>
      </c>
      <c r="N26" s="31">
        <v>335937.07746849721</v>
      </c>
      <c r="O26" s="36">
        <f t="shared" si="2"/>
        <v>3023327.2857943117</v>
      </c>
    </row>
    <row r="27" spans="1:15" ht="16.5" x14ac:dyDescent="0.3">
      <c r="A27" s="3" t="s">
        <v>131</v>
      </c>
      <c r="B27" s="5">
        <v>1.2699E-2</v>
      </c>
      <c r="C27" s="5">
        <v>0.223301</v>
      </c>
      <c r="D27" s="5">
        <v>0.19830499502383689</v>
      </c>
      <c r="E27" s="5">
        <v>0.23599999999999999</v>
      </c>
      <c r="F27" s="8">
        <v>0.21100399502383688</v>
      </c>
      <c r="G27" s="9">
        <f t="shared" si="0"/>
        <v>-2.4996004976163111E-2</v>
      </c>
      <c r="H27" s="31">
        <v>3199097.979828734</v>
      </c>
      <c r="I27" s="31">
        <v>3204216.1761600981</v>
      </c>
      <c r="J27" s="31">
        <v>106888.88919360319</v>
      </c>
      <c r="K27" s="31">
        <v>107059.89937334253</v>
      </c>
      <c r="L27" s="34">
        <f t="shared" si="1"/>
        <v>3311276.0755334408</v>
      </c>
      <c r="M27" s="18">
        <v>413264.72184345452</v>
      </c>
      <c r="N27" s="31">
        <v>413925.8988366439</v>
      </c>
      <c r="O27" s="36">
        <f t="shared" si="2"/>
        <v>3725201.9743700847</v>
      </c>
    </row>
    <row r="28" spans="1:15" ht="16.5" x14ac:dyDescent="0.3">
      <c r="A28" s="3" t="s">
        <v>142</v>
      </c>
      <c r="B28" s="5">
        <v>2.2342999999999998E-2</v>
      </c>
      <c r="C28" s="5">
        <v>0.18265699999999999</v>
      </c>
      <c r="D28" s="5">
        <v>0.16232556269742979</v>
      </c>
      <c r="E28" s="5">
        <v>0.20499999999999999</v>
      </c>
      <c r="F28" s="8">
        <v>0.18466856269742979</v>
      </c>
      <c r="G28" s="9">
        <f t="shared" si="0"/>
        <v>-2.0331437302570199E-2</v>
      </c>
      <c r="H28" s="31">
        <v>2602106.2191215344</v>
      </c>
      <c r="I28" s="31">
        <v>2606269.2958977073</v>
      </c>
      <c r="J28" s="31">
        <v>86942.083387067076</v>
      </c>
      <c r="K28" s="31">
        <v>87081.18092488512</v>
      </c>
      <c r="L28" s="34">
        <f t="shared" si="1"/>
        <v>2693350.4768225923</v>
      </c>
      <c r="M28" s="18">
        <v>336144.34744819999</v>
      </c>
      <c r="N28" s="31">
        <v>336682.14053136471</v>
      </c>
      <c r="O28" s="36">
        <f t="shared" si="2"/>
        <v>3030032.6173539571</v>
      </c>
    </row>
    <row r="29" spans="1:15" ht="16.5" x14ac:dyDescent="0.3">
      <c r="A29" s="3" t="s">
        <v>143</v>
      </c>
      <c r="B29" s="5">
        <v>7.8079999999999998E-3</v>
      </c>
      <c r="C29" s="5">
        <v>0.217192</v>
      </c>
      <c r="D29" s="5">
        <v>0.19313902322284179</v>
      </c>
      <c r="E29" s="5">
        <v>0.22500000000000001</v>
      </c>
      <c r="F29" s="8">
        <v>0.2009470232228418</v>
      </c>
      <c r="G29" s="9">
        <f t="shared" si="0"/>
        <v>-2.4052976777158203E-2</v>
      </c>
      <c r="H29" s="31">
        <v>3078405.1087385379</v>
      </c>
      <c r="I29" s="31">
        <v>3083330.2100743968</v>
      </c>
      <c r="J29" s="31">
        <v>102856.27531126468</v>
      </c>
      <c r="K29" s="31">
        <v>103020.83376313931</v>
      </c>
      <c r="L29" s="34">
        <f t="shared" si="1"/>
        <v>3186351.0438375361</v>
      </c>
      <c r="M29" s="18">
        <v>397673.41888428386</v>
      </c>
      <c r="N29" s="31">
        <v>398309.65154938138</v>
      </c>
      <c r="O29" s="36">
        <f t="shared" si="2"/>
        <v>3584660.6953869173</v>
      </c>
    </row>
    <row r="30" spans="1:15" ht="16.5" x14ac:dyDescent="0.3">
      <c r="A30" s="3" t="s">
        <v>100</v>
      </c>
      <c r="B30" s="5">
        <v>13.013083</v>
      </c>
      <c r="C30" s="5">
        <v>0.71591699999999925</v>
      </c>
      <c r="D30" s="5">
        <v>0.63673560404254215</v>
      </c>
      <c r="E30" s="5">
        <v>13.728999999999999</v>
      </c>
      <c r="F30" s="8">
        <v>13.649818604042542</v>
      </c>
      <c r="G30" s="9">
        <f t="shared" si="0"/>
        <v>-7.9181395957457212E-2</v>
      </c>
      <c r="H30" s="31">
        <v>10133981.173755169</v>
      </c>
      <c r="I30" s="31">
        <v>10150194.401856549</v>
      </c>
      <c r="J30" s="31">
        <v>338598.56672146916</v>
      </c>
      <c r="K30" s="31">
        <v>339140.28627895884</v>
      </c>
      <c r="L30" s="34">
        <f t="shared" si="1"/>
        <v>10489334.688135508</v>
      </c>
      <c r="M30" s="18">
        <v>1309124.3023331761</v>
      </c>
      <c r="N30" s="31">
        <v>1311218.7537203324</v>
      </c>
      <c r="O30" s="36">
        <f t="shared" si="2"/>
        <v>11800553.44185584</v>
      </c>
    </row>
    <row r="31" spans="1:15" ht="16.5" x14ac:dyDescent="0.3">
      <c r="A31" s="3" t="s">
        <v>177</v>
      </c>
      <c r="B31" s="5">
        <v>1.985E-2</v>
      </c>
      <c r="C31" s="5">
        <v>0.19114999999999999</v>
      </c>
      <c r="D31" s="5">
        <v>0.17041924470973449</v>
      </c>
      <c r="E31" s="5">
        <v>0.21099999999999999</v>
      </c>
      <c r="F31" s="8">
        <v>0.1902692447097345</v>
      </c>
      <c r="G31" s="9">
        <f t="shared" si="0"/>
        <v>-2.0730755290265496E-2</v>
      </c>
      <c r="H31" s="31">
        <v>2653212.6806926355</v>
      </c>
      <c r="I31" s="31">
        <v>2657457.5220492533</v>
      </c>
      <c r="J31" s="31">
        <v>88649.662505429354</v>
      </c>
      <c r="K31" s="31">
        <v>88791.491977447047</v>
      </c>
      <c r="L31" s="34">
        <f t="shared" si="1"/>
        <v>2746249.0140267005</v>
      </c>
      <c r="M31" s="18">
        <v>342746.36394120986</v>
      </c>
      <c r="N31" s="31">
        <v>343294.7195069266</v>
      </c>
      <c r="O31" s="36">
        <f t="shared" si="2"/>
        <v>3089543.7335336274</v>
      </c>
    </row>
    <row r="32" spans="1:15" ht="16.5" x14ac:dyDescent="0.3">
      <c r="A32" s="3" t="s">
        <v>112</v>
      </c>
      <c r="B32" s="5">
        <v>5.5911000000000002E-2</v>
      </c>
      <c r="C32" s="5">
        <v>0.22808899999999999</v>
      </c>
      <c r="D32" s="5">
        <v>0.2030848755967225</v>
      </c>
      <c r="E32" s="5">
        <v>0.28399999999999997</v>
      </c>
      <c r="F32" s="8">
        <v>0.25899587559672249</v>
      </c>
      <c r="G32" s="9">
        <f t="shared" si="0"/>
        <v>-2.5004124403277483E-2</v>
      </c>
      <c r="H32" s="31">
        <v>3200137.1396026164</v>
      </c>
      <c r="I32" s="31">
        <v>3205256.9984725388</v>
      </c>
      <c r="J32" s="31">
        <v>106923.60980379535</v>
      </c>
      <c r="K32" s="31">
        <v>107094.6755325991</v>
      </c>
      <c r="L32" s="34">
        <f t="shared" si="1"/>
        <v>3312351.6740051378</v>
      </c>
      <c r="M32" s="18">
        <v>413398.96220671106</v>
      </c>
      <c r="N32" s="31">
        <v>414060.35396935703</v>
      </c>
      <c r="O32" s="36">
        <f t="shared" si="2"/>
        <v>3726412.0279744947</v>
      </c>
    </row>
    <row r="33" spans="1:15" ht="16.5" x14ac:dyDescent="0.3">
      <c r="A33" s="3" t="s">
        <v>163</v>
      </c>
      <c r="B33" s="5">
        <v>1.6514000000000001E-2</v>
      </c>
      <c r="C33" s="5">
        <v>0.25348599999999999</v>
      </c>
      <c r="D33" s="5">
        <v>0.22522284843429147</v>
      </c>
      <c r="E33" s="5">
        <v>0.27</v>
      </c>
      <c r="F33" s="8">
        <v>0.24173684843429147</v>
      </c>
      <c r="G33" s="9">
        <f t="shared" si="0"/>
        <v>-2.826315156570855E-2</v>
      </c>
      <c r="H33" s="31">
        <v>3617241.6817677617</v>
      </c>
      <c r="I33" s="31">
        <v>3623028.8609107626</v>
      </c>
      <c r="J33" s="31">
        <v>120859.98858017346</v>
      </c>
      <c r="K33" s="31">
        <v>121053.35094483379</v>
      </c>
      <c r="L33" s="34">
        <f t="shared" si="1"/>
        <v>3744082.2118555964</v>
      </c>
      <c r="M33" s="18">
        <v>467281.21079190308</v>
      </c>
      <c r="N33" s="31">
        <v>468028.80808147363</v>
      </c>
      <c r="O33" s="36">
        <f t="shared" si="2"/>
        <v>4212111.0199370701</v>
      </c>
    </row>
    <row r="34" spans="1:15" ht="16.5" x14ac:dyDescent="0.3">
      <c r="A34" s="3" t="s">
        <v>101</v>
      </c>
      <c r="B34" s="5">
        <v>0.22981399999999999</v>
      </c>
      <c r="C34" s="5">
        <v>0.30218600000000007</v>
      </c>
      <c r="D34" s="5">
        <v>0.26898815732386527</v>
      </c>
      <c r="E34" s="5">
        <v>0.53200000000000003</v>
      </c>
      <c r="F34" s="8">
        <v>0.49880215732386524</v>
      </c>
      <c r="G34" s="9">
        <f t="shared" si="0"/>
        <v>-3.3197842676134792E-2</v>
      </c>
      <c r="H34" s="31">
        <v>4248805.0206892416</v>
      </c>
      <c r="I34" s="31">
        <v>4255602.6300174613</v>
      </c>
      <c r="J34" s="31">
        <v>141961.90673909569</v>
      </c>
      <c r="K34" s="31">
        <v>142189.02979529681</v>
      </c>
      <c r="L34" s="34">
        <f t="shared" si="1"/>
        <v>4397791.6598127577</v>
      </c>
      <c r="M34" s="18">
        <v>548867.59833977092</v>
      </c>
      <c r="N34" s="31">
        <v>549745.72465723299</v>
      </c>
      <c r="O34" s="36">
        <f t="shared" si="2"/>
        <v>4947537.3844699906</v>
      </c>
    </row>
    <row r="35" spans="1:15" ht="16.5" x14ac:dyDescent="0.3">
      <c r="A35" s="3" t="s">
        <v>102</v>
      </c>
      <c r="B35" s="5">
        <v>0.46760400000000002</v>
      </c>
      <c r="C35" s="5">
        <v>0.21339600000000003</v>
      </c>
      <c r="D35" s="5">
        <v>0.18993108550725915</v>
      </c>
      <c r="E35" s="5">
        <v>0.68100000000000005</v>
      </c>
      <c r="F35" s="8">
        <v>0.65753508550725914</v>
      </c>
      <c r="G35" s="9">
        <f t="shared" si="0"/>
        <v>-2.3464914492740907E-2</v>
      </c>
      <c r="H35" s="31">
        <v>3003142.3270305395</v>
      </c>
      <c r="I35" s="31">
        <v>3007947.0163953821</v>
      </c>
      <c r="J35" s="31">
        <v>100341.58048631297</v>
      </c>
      <c r="K35" s="31">
        <v>100502.11570979364</v>
      </c>
      <c r="L35" s="34">
        <f t="shared" si="1"/>
        <v>3108449.1321051759</v>
      </c>
      <c r="M35" s="18">
        <v>387950.8493525479</v>
      </c>
      <c r="N35" s="31">
        <v>388571.52700181829</v>
      </c>
      <c r="O35" s="36">
        <f t="shared" si="2"/>
        <v>3497020.659106994</v>
      </c>
    </row>
    <row r="36" spans="1:15" ht="16.5" x14ac:dyDescent="0.3">
      <c r="A36" s="3" t="s">
        <v>126</v>
      </c>
      <c r="B36" s="5">
        <v>1.2487E-2</v>
      </c>
      <c r="C36" s="5">
        <v>0.18651300000000001</v>
      </c>
      <c r="D36" s="5">
        <v>0.16590090980750372</v>
      </c>
      <c r="E36" s="5">
        <v>0.19900000000000001</v>
      </c>
      <c r="F36" s="8">
        <v>0.17838790980750371</v>
      </c>
      <c r="G36" s="9">
        <f t="shared" si="0"/>
        <v>-2.0612090192496296E-2</v>
      </c>
      <c r="H36" s="31">
        <v>2638025.4027691595</v>
      </c>
      <c r="I36" s="31">
        <v>2642245.9461922217</v>
      </c>
      <c r="J36" s="31">
        <v>88142.222196519957</v>
      </c>
      <c r="K36" s="31">
        <v>88283.239821215728</v>
      </c>
      <c r="L36" s="34">
        <f t="shared" si="1"/>
        <v>2730529.1860134373</v>
      </c>
      <c r="M36" s="18">
        <v>340784.44648004416</v>
      </c>
      <c r="N36" s="31">
        <v>341329.66319886863</v>
      </c>
      <c r="O36" s="36">
        <f t="shared" si="2"/>
        <v>3071858.8492123061</v>
      </c>
    </row>
    <row r="37" spans="1:15" ht="16.5" x14ac:dyDescent="0.3">
      <c r="A37" s="3" t="s">
        <v>119</v>
      </c>
      <c r="B37" s="5">
        <v>1.9720000000000001E-2</v>
      </c>
      <c r="C37" s="5">
        <v>0.20928000000000002</v>
      </c>
      <c r="D37" s="5">
        <v>0.18584332238937165</v>
      </c>
      <c r="E37" s="5">
        <v>0.22900000000000001</v>
      </c>
      <c r="F37" s="8">
        <v>0.20556332238937164</v>
      </c>
      <c r="G37" s="9">
        <f t="shared" si="0"/>
        <v>-2.343667761062837E-2</v>
      </c>
      <c r="H37" s="31">
        <v>2999528.447428219</v>
      </c>
      <c r="I37" s="31">
        <v>3004327.354992867</v>
      </c>
      <c r="J37" s="31">
        <v>100220.83283219091</v>
      </c>
      <c r="K37" s="31">
        <v>100381.17487302938</v>
      </c>
      <c r="L37" s="34">
        <f t="shared" si="1"/>
        <v>3104708.5298658963</v>
      </c>
      <c r="M37" s="18">
        <v>387484.00246069161</v>
      </c>
      <c r="N37" s="31">
        <v>388103.93320753379</v>
      </c>
      <c r="O37" s="36">
        <f t="shared" si="2"/>
        <v>3492812.4630734301</v>
      </c>
    </row>
    <row r="38" spans="1:15" ht="16.5" x14ac:dyDescent="0.3">
      <c r="A38" s="3" t="s">
        <v>120</v>
      </c>
      <c r="B38" s="5">
        <v>0.115576</v>
      </c>
      <c r="C38" s="5">
        <v>0.38742399999999999</v>
      </c>
      <c r="D38" s="5">
        <v>0.34438181052905464</v>
      </c>
      <c r="E38" s="5">
        <v>0.503</v>
      </c>
      <c r="F38" s="8">
        <v>0.45995781052905466</v>
      </c>
      <c r="G38" s="9">
        <f t="shared" si="0"/>
        <v>-4.3042189470945347E-2</v>
      </c>
      <c r="H38" s="31">
        <v>5508727.5552720428</v>
      </c>
      <c r="I38" s="31">
        <v>5517540.8987024892</v>
      </c>
      <c r="J38" s="31">
        <v>184058.68559385114</v>
      </c>
      <c r="K38" s="31">
        <v>184353.15875325483</v>
      </c>
      <c r="L38" s="34">
        <f t="shared" si="1"/>
        <v>5701894.0574557437</v>
      </c>
      <c r="M38" s="18">
        <v>711626.45695608016</v>
      </c>
      <c r="N38" s="31">
        <v>712764.97910959332</v>
      </c>
      <c r="O38" s="36">
        <f t="shared" si="2"/>
        <v>6414659.0365653373</v>
      </c>
    </row>
    <row r="39" spans="1:15" ht="16.5" x14ac:dyDescent="0.3">
      <c r="A39" s="3" t="s">
        <v>173</v>
      </c>
      <c r="B39" s="5">
        <v>1.1829050000000001</v>
      </c>
      <c r="C39" s="5">
        <v>0.18009499999999989</v>
      </c>
      <c r="D39" s="5">
        <v>0.16043780789086676</v>
      </c>
      <c r="E39" s="5">
        <v>1.363</v>
      </c>
      <c r="F39" s="8">
        <v>1.3433428078908669</v>
      </c>
      <c r="G39" s="9">
        <f t="shared" si="0"/>
        <v>-1.9657192109133081E-2</v>
      </c>
      <c r="H39" s="31">
        <v>2515813.3719929457</v>
      </c>
      <c r="I39" s="31">
        <v>2519838.3899361663</v>
      </c>
      <c r="J39" s="31">
        <v>84058.849852774292</v>
      </c>
      <c r="K39" s="31">
        <v>84193.334541785967</v>
      </c>
      <c r="L39" s="34">
        <f t="shared" si="1"/>
        <v>2604031.7244779523</v>
      </c>
      <c r="M39" s="18">
        <v>324996.89598202705</v>
      </c>
      <c r="N39" s="31">
        <v>325516.85439880833</v>
      </c>
      <c r="O39" s="36">
        <f t="shared" si="2"/>
        <v>2929548.5788767608</v>
      </c>
    </row>
    <row r="40" spans="1:15" ht="16.5" x14ac:dyDescent="0.3">
      <c r="A40" s="3" t="s">
        <v>114</v>
      </c>
      <c r="B40" s="5">
        <v>8.6099999999999996E-2</v>
      </c>
      <c r="C40" s="5">
        <v>0.1779</v>
      </c>
      <c r="D40" s="5">
        <v>0.158332098358758</v>
      </c>
      <c r="E40" s="5">
        <v>0.26400000000000001</v>
      </c>
      <c r="F40" s="8">
        <v>0.24443209835875801</v>
      </c>
      <c r="G40" s="9">
        <f t="shared" si="0"/>
        <v>-1.9567901641242003E-2</v>
      </c>
      <c r="H40" s="31">
        <v>2504385.5876041539</v>
      </c>
      <c r="I40" s="31">
        <v>2508392.3223798992</v>
      </c>
      <c r="J40" s="31">
        <v>83677.022479257663</v>
      </c>
      <c r="K40" s="31">
        <v>83810.896287491487</v>
      </c>
      <c r="L40" s="34">
        <f t="shared" si="1"/>
        <v>2592203.2186673908</v>
      </c>
      <c r="M40" s="18">
        <v>323520.6360592288</v>
      </c>
      <c r="N40" s="31">
        <v>324038.23262646102</v>
      </c>
      <c r="O40" s="36">
        <f t="shared" si="2"/>
        <v>2916241.4512938517</v>
      </c>
    </row>
    <row r="41" spans="1:15" ht="16.5" x14ac:dyDescent="0.3">
      <c r="A41" s="3" t="s">
        <v>121</v>
      </c>
      <c r="B41" s="5">
        <v>5.0179999999999999E-3</v>
      </c>
      <c r="C41" s="5">
        <v>0.177982</v>
      </c>
      <c r="D41" s="5">
        <v>0.15860254014065958</v>
      </c>
      <c r="E41" s="5">
        <v>0.183</v>
      </c>
      <c r="F41" s="8">
        <v>0.16362054014065958</v>
      </c>
      <c r="G41" s="9">
        <f t="shared" si="0"/>
        <v>-1.937945985934042E-2</v>
      </c>
      <c r="H41" s="31">
        <v>2480267.984636344</v>
      </c>
      <c r="I41" s="31">
        <v>2484236.1339646261</v>
      </c>
      <c r="J41" s="31">
        <v>82871.200398316141</v>
      </c>
      <c r="K41" s="31">
        <v>83003.784982010926</v>
      </c>
      <c r="L41" s="34">
        <f t="shared" si="1"/>
        <v>2567239.9189466368</v>
      </c>
      <c r="M41" s="18">
        <v>320405.08456788072</v>
      </c>
      <c r="N41" s="31">
        <v>320917.69660375011</v>
      </c>
      <c r="O41" s="36">
        <f t="shared" si="2"/>
        <v>2888157.6155503867</v>
      </c>
    </row>
    <row r="42" spans="1:15" ht="16.5" x14ac:dyDescent="0.3">
      <c r="A42" s="3" t="s">
        <v>132</v>
      </c>
      <c r="B42" s="5">
        <v>2.5018259999999999</v>
      </c>
      <c r="C42" s="5">
        <v>0.38117400000000012</v>
      </c>
      <c r="D42" s="5">
        <v>0.33900855933600998</v>
      </c>
      <c r="E42" s="5">
        <v>2.883</v>
      </c>
      <c r="F42" s="8">
        <v>2.84083455933601</v>
      </c>
      <c r="G42" s="9">
        <f t="shared" si="0"/>
        <v>-4.2165440663989973E-2</v>
      </c>
      <c r="H42" s="31">
        <v>5396517.4104980826</v>
      </c>
      <c r="I42" s="31">
        <v>5405151.2303393967</v>
      </c>
      <c r="J42" s="31">
        <v>180309.49822704494</v>
      </c>
      <c r="K42" s="31">
        <v>180597.97310907565</v>
      </c>
      <c r="L42" s="34">
        <f t="shared" si="1"/>
        <v>5585749.2034484725</v>
      </c>
      <c r="M42" s="18">
        <v>697130.96648956835</v>
      </c>
      <c r="N42" s="31">
        <v>698246.29749151482</v>
      </c>
      <c r="O42" s="36">
        <f t="shared" si="2"/>
        <v>6283995.5009399876</v>
      </c>
    </row>
    <row r="43" spans="1:15" ht="16.5" x14ac:dyDescent="0.3">
      <c r="A43" s="3" t="s">
        <v>152</v>
      </c>
      <c r="B43" s="5">
        <v>1.3764E-2</v>
      </c>
      <c r="C43" s="5">
        <v>0.18223600000000001</v>
      </c>
      <c r="D43" s="5">
        <v>0.1620355494707853</v>
      </c>
      <c r="E43" s="5">
        <v>0.19600000000000001</v>
      </c>
      <c r="F43" s="8">
        <v>0.1757995494707853</v>
      </c>
      <c r="G43" s="9">
        <f t="shared" si="0"/>
        <v>-2.0200450529214709E-2</v>
      </c>
      <c r="H43" s="31">
        <v>2585341.9592957981</v>
      </c>
      <c r="I43" s="31">
        <v>2589478.2151450478</v>
      </c>
      <c r="J43" s="31">
        <v>86381.952649520128</v>
      </c>
      <c r="K43" s="31">
        <v>86520.154041266971</v>
      </c>
      <c r="L43" s="34">
        <f t="shared" si="1"/>
        <v>2675998.3691863148</v>
      </c>
      <c r="M43" s="18">
        <v>333978.71287949337</v>
      </c>
      <c r="N43" s="31">
        <v>334513.04119134613</v>
      </c>
      <c r="O43" s="36">
        <f t="shared" si="2"/>
        <v>3010511.4103776608</v>
      </c>
    </row>
    <row r="44" spans="1:15" ht="16.5" x14ac:dyDescent="0.3">
      <c r="A44" s="3" t="s">
        <v>103</v>
      </c>
      <c r="B44" s="5">
        <v>0.14427899999999999</v>
      </c>
      <c r="C44" s="5">
        <v>0.31872100000000003</v>
      </c>
      <c r="D44" s="5">
        <v>0.28374413704887064</v>
      </c>
      <c r="E44" s="5">
        <v>0.46300000000000002</v>
      </c>
      <c r="F44" s="8">
        <v>0.42802313704887063</v>
      </c>
      <c r="G44" s="9">
        <f t="shared" si="0"/>
        <v>-3.4976862951129395E-2</v>
      </c>
      <c r="H44" s="31">
        <v>4476491.8119679615</v>
      </c>
      <c r="I44" s="31">
        <v>4483653.694509184</v>
      </c>
      <c r="J44" s="31">
        <v>149569.42246924597</v>
      </c>
      <c r="K44" s="31">
        <v>149808.7166934908</v>
      </c>
      <c r="L44" s="34">
        <f t="shared" si="1"/>
        <v>4633462.4112026747</v>
      </c>
      <c r="M44" s="18">
        <v>578280.55132168252</v>
      </c>
      <c r="N44" s="31">
        <v>579205.73505001341</v>
      </c>
      <c r="O44" s="36">
        <f t="shared" si="2"/>
        <v>5212668.146252688</v>
      </c>
    </row>
    <row r="45" spans="1:15" ht="16.5" x14ac:dyDescent="0.3">
      <c r="A45" s="3" t="s">
        <v>188</v>
      </c>
      <c r="B45" s="5">
        <v>3.2081999999999999E-2</v>
      </c>
      <c r="C45" s="5">
        <v>0.32991799999999999</v>
      </c>
      <c r="D45" s="5">
        <v>0.29379318431321372</v>
      </c>
      <c r="E45" s="5">
        <v>0.36199999999999999</v>
      </c>
      <c r="F45" s="8">
        <v>0.32587518431321372</v>
      </c>
      <c r="G45" s="9">
        <f t="shared" si="0"/>
        <v>-3.6124815686786271E-2</v>
      </c>
      <c r="H45" s="31">
        <v>4623411.8210286424</v>
      </c>
      <c r="I45" s="31">
        <v>4630808.7590311607</v>
      </c>
      <c r="J45" s="31">
        <v>154478.34262981289</v>
      </c>
      <c r="K45" s="31">
        <v>154725.49057323582</v>
      </c>
      <c r="L45" s="34">
        <f t="shared" si="1"/>
        <v>4785534.2496043965</v>
      </c>
      <c r="M45" s="18">
        <v>597259.91896235477</v>
      </c>
      <c r="N45" s="31">
        <v>598215.46754054108</v>
      </c>
      <c r="O45" s="36">
        <f t="shared" si="2"/>
        <v>5383749.7171449373</v>
      </c>
    </row>
    <row r="46" spans="1:15" ht="16.5" x14ac:dyDescent="0.3">
      <c r="A46" s="3" t="s">
        <v>104</v>
      </c>
      <c r="B46" s="5">
        <v>7.4588089999999996</v>
      </c>
      <c r="C46" s="5">
        <v>0.32319100000000045</v>
      </c>
      <c r="D46" s="5">
        <v>0.28749651677275512</v>
      </c>
      <c r="E46" s="5">
        <v>7.782</v>
      </c>
      <c r="F46" s="8">
        <v>7.7463055167727548</v>
      </c>
      <c r="G46" s="9">
        <f t="shared" si="0"/>
        <v>-3.5694483227245222E-2</v>
      </c>
      <c r="H46" s="31">
        <v>4568335.9917798042</v>
      </c>
      <c r="I46" s="31">
        <v>4575644.8146608146</v>
      </c>
      <c r="J46" s="31">
        <v>152638.13822002336</v>
      </c>
      <c r="K46" s="31">
        <v>152882.34204372301</v>
      </c>
      <c r="L46" s="34">
        <f t="shared" si="1"/>
        <v>4728527.1567045376</v>
      </c>
      <c r="M46" s="18">
        <v>590145.13304509223</v>
      </c>
      <c r="N46" s="31">
        <v>591089.29876742046</v>
      </c>
      <c r="O46" s="36">
        <f t="shared" si="2"/>
        <v>5319616.455471958</v>
      </c>
    </row>
    <row r="47" spans="1:15" ht="16.5" x14ac:dyDescent="0.3">
      <c r="A47" s="3" t="s">
        <v>178</v>
      </c>
      <c r="B47" s="5">
        <v>1.3945000000000001E-2</v>
      </c>
      <c r="C47" s="5">
        <v>0.19705499999999998</v>
      </c>
      <c r="D47" s="5">
        <v>0.17526762533922022</v>
      </c>
      <c r="E47" s="5">
        <v>0.21099999999999999</v>
      </c>
      <c r="F47" s="8">
        <v>0.18921262533922023</v>
      </c>
      <c r="G47" s="9">
        <f t="shared" si="0"/>
        <v>-2.1787374660779762E-2</v>
      </c>
      <c r="H47" s="31">
        <v>2788443.4464443475</v>
      </c>
      <c r="I47" s="31">
        <v>2792904.6417899719</v>
      </c>
      <c r="J47" s="31">
        <v>93168.019375753938</v>
      </c>
      <c r="K47" s="31">
        <v>93317.077709689358</v>
      </c>
      <c r="L47" s="34">
        <f t="shared" si="1"/>
        <v>2886221.7194996611</v>
      </c>
      <c r="M47" s="18">
        <v>360215.69596712338</v>
      </c>
      <c r="N47" s="31">
        <v>360792.00049584475</v>
      </c>
      <c r="O47" s="36">
        <f t="shared" si="2"/>
        <v>3247013.7199955061</v>
      </c>
    </row>
    <row r="48" spans="1:15" ht="16.5" x14ac:dyDescent="0.3">
      <c r="A48" s="3" t="s">
        <v>199</v>
      </c>
      <c r="B48" s="5">
        <v>8.0666000000000002E-2</v>
      </c>
      <c r="C48" s="5">
        <v>0.28033399999999997</v>
      </c>
      <c r="D48" s="5">
        <v>0.24936511513575613</v>
      </c>
      <c r="E48" s="5">
        <v>0.36099999999999999</v>
      </c>
      <c r="F48" s="8">
        <v>0.33003111513575611</v>
      </c>
      <c r="G48" s="9">
        <f t="shared" si="0"/>
        <v>-3.0968884864243873E-2</v>
      </c>
      <c r="H48" s="31">
        <v>3963533.2566635981</v>
      </c>
      <c r="I48" s="31">
        <v>3969874.4633104107</v>
      </c>
      <c r="J48" s="31">
        <v>132430.35060444032</v>
      </c>
      <c r="K48" s="31">
        <v>132642.22424472851</v>
      </c>
      <c r="L48" s="34">
        <f t="shared" si="1"/>
        <v>4102516.6875551394</v>
      </c>
      <c r="M48" s="18">
        <v>512015.72416986525</v>
      </c>
      <c r="N48" s="31">
        <v>512834.8916406869</v>
      </c>
      <c r="O48" s="36">
        <f t="shared" si="2"/>
        <v>4615351.5791958263</v>
      </c>
    </row>
    <row r="49" spans="1:15" ht="16.5" x14ac:dyDescent="0.3">
      <c r="A49" s="3" t="s">
        <v>179</v>
      </c>
      <c r="B49" s="5">
        <v>2.2381000000000002E-2</v>
      </c>
      <c r="C49" s="5">
        <v>0.245619</v>
      </c>
      <c r="D49" s="5">
        <v>0.21816467377110993</v>
      </c>
      <c r="E49" s="5">
        <v>0.26800000000000002</v>
      </c>
      <c r="F49" s="8">
        <v>0.24054567377110994</v>
      </c>
      <c r="G49" s="9">
        <f t="shared" si="0"/>
        <v>-2.7454326228890075E-2</v>
      </c>
      <c r="H49" s="31">
        <v>3513724.6796100996</v>
      </c>
      <c r="I49" s="31">
        <v>3519346.2432127143</v>
      </c>
      <c r="J49" s="31">
        <v>117401.2581995941</v>
      </c>
      <c r="K49" s="31">
        <v>117589.08698533416</v>
      </c>
      <c r="L49" s="34">
        <f t="shared" si="1"/>
        <v>3636935.3301980486</v>
      </c>
      <c r="M49" s="18">
        <v>453908.71474067494</v>
      </c>
      <c r="N49" s="31">
        <v>454634.91754321754</v>
      </c>
      <c r="O49" s="36">
        <f t="shared" si="2"/>
        <v>4091570.2477412662</v>
      </c>
    </row>
    <row r="50" spans="1:15" ht="16.5" x14ac:dyDescent="0.3">
      <c r="A50" s="3" t="s">
        <v>122</v>
      </c>
      <c r="B50" s="5">
        <v>2.6997E-2</v>
      </c>
      <c r="C50" s="5">
        <v>0.19300300000000001</v>
      </c>
      <c r="D50" s="5">
        <v>0.17206858373488429</v>
      </c>
      <c r="E50" s="5">
        <v>0.22</v>
      </c>
      <c r="F50" s="8">
        <v>0.19906558373488428</v>
      </c>
      <c r="G50" s="9">
        <f t="shared" si="0"/>
        <v>-2.0934416265115718E-2</v>
      </c>
      <c r="H50" s="31">
        <v>2679278.1025004312</v>
      </c>
      <c r="I50" s="31">
        <v>2683564.6455951994</v>
      </c>
      <c r="J50" s="31">
        <v>89520.565491509973</v>
      </c>
      <c r="K50" s="31">
        <v>89663.788310182383</v>
      </c>
      <c r="L50" s="34">
        <f t="shared" si="1"/>
        <v>2773228.4339053817</v>
      </c>
      <c r="M50" s="18">
        <v>346113.53786368715</v>
      </c>
      <c r="N50" s="31">
        <v>346667.28052830667</v>
      </c>
      <c r="O50" s="36">
        <f t="shared" si="2"/>
        <v>3119895.7144336882</v>
      </c>
    </row>
    <row r="51" spans="1:15" ht="16.5" x14ac:dyDescent="0.3">
      <c r="A51" s="3" t="s">
        <v>123</v>
      </c>
      <c r="B51" s="5">
        <v>1.0621999999999999E-2</v>
      </c>
      <c r="C51" s="5">
        <v>0.201378</v>
      </c>
      <c r="D51" s="5">
        <v>0.17877714122606811</v>
      </c>
      <c r="E51" s="5">
        <v>0.21199999999999999</v>
      </c>
      <c r="F51" s="8">
        <v>0.1893991412260681</v>
      </c>
      <c r="G51" s="9">
        <f t="shared" si="0"/>
        <v>-2.2600858773931892E-2</v>
      </c>
      <c r="H51" s="31">
        <v>2892556.6991617121</v>
      </c>
      <c r="I51" s="31">
        <v>2897184.4639814394</v>
      </c>
      <c r="J51" s="31">
        <v>96646.6717969866</v>
      </c>
      <c r="K51" s="31">
        <v>96801.29558286276</v>
      </c>
      <c r="L51" s="34">
        <f t="shared" si="1"/>
        <v>2993985.7595643019</v>
      </c>
      <c r="M51" s="18">
        <v>373665.21664318675</v>
      </c>
      <c r="N51" s="31">
        <v>374263.03888965759</v>
      </c>
      <c r="O51" s="36">
        <f t="shared" si="2"/>
        <v>3368248.7984539596</v>
      </c>
    </row>
    <row r="52" spans="1:15" ht="16.5" x14ac:dyDescent="0.3">
      <c r="A52" s="3" t="s">
        <v>105</v>
      </c>
      <c r="B52" s="5">
        <v>0.10007000000000001</v>
      </c>
      <c r="C52" s="5">
        <v>0.20293</v>
      </c>
      <c r="D52" s="5">
        <v>0.18083570136856894</v>
      </c>
      <c r="E52" s="5">
        <v>0.30299999999999999</v>
      </c>
      <c r="F52" s="8">
        <v>0.28090570136856896</v>
      </c>
      <c r="G52" s="9">
        <f t="shared" si="0"/>
        <v>-2.2094298631431031E-2</v>
      </c>
      <c r="H52" s="31">
        <v>2827724.9178397879</v>
      </c>
      <c r="I52" s="31">
        <v>2832248.9591138754</v>
      </c>
      <c r="J52" s="31">
        <v>94480.499602937605</v>
      </c>
      <c r="K52" s="31">
        <v>94631.657757361842</v>
      </c>
      <c r="L52" s="34">
        <f t="shared" si="1"/>
        <v>2926880.6168712373</v>
      </c>
      <c r="M52" s="18">
        <v>365290.14084258396</v>
      </c>
      <c r="N52" s="31">
        <v>365874.56391137792</v>
      </c>
      <c r="O52" s="36">
        <f t="shared" si="2"/>
        <v>3292755.1807826152</v>
      </c>
    </row>
    <row r="53" spans="1:15" ht="16.5" x14ac:dyDescent="0.3">
      <c r="A53" s="3" t="s">
        <v>106</v>
      </c>
      <c r="B53" s="5">
        <v>4.7408910000000004</v>
      </c>
      <c r="C53" s="5">
        <v>0.48310899999999979</v>
      </c>
      <c r="D53" s="5">
        <v>0.42936991971387745</v>
      </c>
      <c r="E53" s="5">
        <v>5.2240000000000002</v>
      </c>
      <c r="F53" s="8">
        <v>5.1702609197138782</v>
      </c>
      <c r="G53" s="9">
        <f t="shared" si="0"/>
        <v>-5.3739080286121954E-2</v>
      </c>
      <c r="H53" s="31">
        <v>6877762.400236845</v>
      </c>
      <c r="I53" s="31">
        <v>6888766.0451726504</v>
      </c>
      <c r="J53" s="31">
        <v>229801.1463650763</v>
      </c>
      <c r="K53" s="31">
        <v>230168.80230799681</v>
      </c>
      <c r="L53" s="34">
        <f t="shared" si="1"/>
        <v>7118934.8474806473</v>
      </c>
      <c r="M53" s="18">
        <v>888480.62271334231</v>
      </c>
      <c r="N53" s="31">
        <v>889902.09160624037</v>
      </c>
      <c r="O53" s="36">
        <f t="shared" si="2"/>
        <v>8008836.939086888</v>
      </c>
    </row>
    <row r="54" spans="1:15" ht="16.5" x14ac:dyDescent="0.3">
      <c r="A54" s="3" t="s">
        <v>144</v>
      </c>
      <c r="B54" s="5">
        <v>0.34807199999999999</v>
      </c>
      <c r="C54" s="5">
        <v>0.44092800000000004</v>
      </c>
      <c r="D54" s="5">
        <v>0.39226601892587948</v>
      </c>
      <c r="E54" s="5">
        <v>0.78900000000000003</v>
      </c>
      <c r="F54" s="8">
        <v>0.74033801892587947</v>
      </c>
      <c r="G54" s="9">
        <f t="shared" si="0"/>
        <v>-4.8661981074120564E-2</v>
      </c>
      <c r="H54" s="31">
        <v>6227973.0499789566</v>
      </c>
      <c r="I54" s="31">
        <v>6237937.1051648948</v>
      </c>
      <c r="J54" s="31">
        <v>208090.25714041619</v>
      </c>
      <c r="K54" s="31">
        <v>208423.17810670234</v>
      </c>
      <c r="L54" s="34">
        <f t="shared" si="1"/>
        <v>6446360.2832715968</v>
      </c>
      <c r="M54" s="18">
        <v>804539.76914013363</v>
      </c>
      <c r="N54" s="31">
        <v>805826.94212477293</v>
      </c>
      <c r="O54" s="36">
        <f t="shared" si="2"/>
        <v>7252187.2253963696</v>
      </c>
    </row>
    <row r="55" spans="1:15" ht="16.5" x14ac:dyDescent="0.3">
      <c r="A55" s="3" t="s">
        <v>107</v>
      </c>
      <c r="B55" s="5">
        <v>0.72958500000000004</v>
      </c>
      <c r="C55" s="5">
        <v>0.74341500000000005</v>
      </c>
      <c r="D55" s="5">
        <v>0.66149348164228283</v>
      </c>
      <c r="E55" s="5">
        <v>1.4730000000000001</v>
      </c>
      <c r="F55" s="8">
        <v>1.3910784816422828</v>
      </c>
      <c r="G55" s="9">
        <f t="shared" si="0"/>
        <v>-8.1921518357717327E-2</v>
      </c>
      <c r="H55" s="31">
        <v>10484674.016211718</v>
      </c>
      <c r="I55" s="31">
        <v>10501448.313349124</v>
      </c>
      <c r="J55" s="31">
        <v>350315.98476077337</v>
      </c>
      <c r="K55" s="31">
        <v>350876.45086694643</v>
      </c>
      <c r="L55" s="34">
        <f t="shared" si="1"/>
        <v>10852324.764216071</v>
      </c>
      <c r="M55" s="18">
        <v>1354427.3786703423</v>
      </c>
      <c r="N55" s="31">
        <v>1356594.3098754254</v>
      </c>
      <c r="O55" s="36">
        <f t="shared" si="2"/>
        <v>12208919.074091496</v>
      </c>
    </row>
    <row r="56" spans="1:15" ht="16.5" x14ac:dyDescent="0.3">
      <c r="A56" s="3" t="s">
        <v>108</v>
      </c>
      <c r="B56" s="5">
        <v>6.4863000000000004E-2</v>
      </c>
      <c r="C56" s="5">
        <v>0.17513699999999999</v>
      </c>
      <c r="D56" s="5">
        <v>0.15612408354731153</v>
      </c>
      <c r="E56" s="5">
        <v>0.24</v>
      </c>
      <c r="F56" s="8">
        <v>0.22098708354731153</v>
      </c>
      <c r="G56" s="9">
        <f t="shared" si="0"/>
        <v>-1.9012916452688461E-2</v>
      </c>
      <c r="H56" s="31">
        <v>2433356.1572119966</v>
      </c>
      <c r="I56" s="31">
        <v>2437249.252901867</v>
      </c>
      <c r="J56" s="31">
        <v>81303.773218827555</v>
      </c>
      <c r="K56" s="31">
        <v>81433.850095634232</v>
      </c>
      <c r="L56" s="34">
        <f t="shared" si="1"/>
        <v>2518683.1029975014</v>
      </c>
      <c r="M56" s="18">
        <v>314344.93779090466</v>
      </c>
      <c r="N56" s="31">
        <v>314847.85427471629</v>
      </c>
      <c r="O56" s="36">
        <f t="shared" si="2"/>
        <v>2833530.9572722176</v>
      </c>
    </row>
    <row r="57" spans="1:15" ht="16.5" x14ac:dyDescent="0.3">
      <c r="A57" s="3" t="s">
        <v>180</v>
      </c>
      <c r="B57" s="5">
        <v>9.3433000000000002E-2</v>
      </c>
      <c r="C57" s="5">
        <v>0.24256700000000003</v>
      </c>
      <c r="D57" s="5">
        <v>0.2159210745146764</v>
      </c>
      <c r="E57" s="5">
        <v>0.33600000000000002</v>
      </c>
      <c r="F57" s="8">
        <v>0.30935407451467639</v>
      </c>
      <c r="G57" s="9">
        <f t="shared" si="0"/>
        <v>-2.6645925485323629E-2</v>
      </c>
      <c r="H57" s="31">
        <v>3410262.0187528357</v>
      </c>
      <c r="I57" s="31">
        <v>3415718.0537550226</v>
      </c>
      <c r="J57" s="31">
        <v>113944.34348120214</v>
      </c>
      <c r="K57" s="31">
        <v>114126.64159287685</v>
      </c>
      <c r="L57" s="34">
        <f t="shared" si="1"/>
        <v>3529844.6953478996</v>
      </c>
      <c r="M57" s="18">
        <v>440543.23858772125</v>
      </c>
      <c r="N57" s="31">
        <v>441248.05813428218</v>
      </c>
      <c r="O57" s="36">
        <f t="shared" si="2"/>
        <v>3971092.7534821816</v>
      </c>
    </row>
    <row r="58" spans="1:15" ht="16.5" x14ac:dyDescent="0.3">
      <c r="A58" s="3" t="s">
        <v>189</v>
      </c>
      <c r="B58" s="5">
        <v>0.22936699999999999</v>
      </c>
      <c r="C58" s="5">
        <v>0.27163300000000001</v>
      </c>
      <c r="D58" s="5">
        <v>0.24203027141280026</v>
      </c>
      <c r="E58" s="5">
        <v>0.501</v>
      </c>
      <c r="F58" s="8">
        <v>0.47139727141280025</v>
      </c>
      <c r="G58" s="9">
        <f t="shared" si="0"/>
        <v>-2.9602728587199756E-2</v>
      </c>
      <c r="H58" s="31">
        <v>3788686.6045609862</v>
      </c>
      <c r="I58" s="31">
        <v>3794748.0762640787</v>
      </c>
      <c r="J58" s="31">
        <v>126588.33996884595</v>
      </c>
      <c r="K58" s="31">
        <v>126790.86705032556</v>
      </c>
      <c r="L58" s="34">
        <f t="shared" si="1"/>
        <v>3921538.9433144042</v>
      </c>
      <c r="M58" s="18">
        <v>489428.74699628353</v>
      </c>
      <c r="N58" s="31">
        <v>490211.77784845972</v>
      </c>
      <c r="O58" s="36">
        <f t="shared" si="2"/>
        <v>4411750.721162864</v>
      </c>
    </row>
    <row r="59" spans="1:15" ht="16.5" x14ac:dyDescent="0.3">
      <c r="A59" s="3" t="s">
        <v>184</v>
      </c>
      <c r="B59" s="5">
        <v>2.9655999999999998E-2</v>
      </c>
      <c r="C59" s="5">
        <v>0.21634400000000001</v>
      </c>
      <c r="D59" s="5">
        <v>0.19223073026454729</v>
      </c>
      <c r="E59" s="5">
        <v>0.246</v>
      </c>
      <c r="F59" s="8">
        <v>0.22188673026454728</v>
      </c>
      <c r="G59" s="9">
        <f t="shared" si="0"/>
        <v>-2.4113269735452719E-2</v>
      </c>
      <c r="H59" s="31">
        <v>3086121.6650947146</v>
      </c>
      <c r="I59" s="31">
        <v>3091059.1120513333</v>
      </c>
      <c r="J59" s="31">
        <v>103114.10240581213</v>
      </c>
      <c r="K59" s="31">
        <v>103279.07335198914</v>
      </c>
      <c r="L59" s="34">
        <f t="shared" si="1"/>
        <v>3194338.1854033223</v>
      </c>
      <c r="M59" s="18">
        <v>398670.2562853992</v>
      </c>
      <c r="N59" s="31">
        <v>399308.08377802669</v>
      </c>
      <c r="O59" s="36">
        <f t="shared" si="2"/>
        <v>3593646.2691813488</v>
      </c>
    </row>
    <row r="60" spans="1:15" ht="16.5" x14ac:dyDescent="0.3">
      <c r="A60" s="3" t="s">
        <v>145</v>
      </c>
      <c r="B60" s="5">
        <v>0.64896100000000001</v>
      </c>
      <c r="C60" s="5">
        <v>0.43303900000000006</v>
      </c>
      <c r="D60" s="5">
        <v>0.3849720973146587</v>
      </c>
      <c r="E60" s="5">
        <v>1.0820000000000001</v>
      </c>
      <c r="F60" s="8">
        <v>1.0339330973146588</v>
      </c>
      <c r="G60" s="9">
        <f t="shared" si="0"/>
        <v>-4.8066902685341306E-2</v>
      </c>
      <c r="H60" s="31">
        <v>6151812.3165657967</v>
      </c>
      <c r="I60" s="31">
        <v>6161654.5231591603</v>
      </c>
      <c r="J60" s="31">
        <v>205545.55977696087</v>
      </c>
      <c r="K60" s="31">
        <v>205874.40951417177</v>
      </c>
      <c r="L60" s="34">
        <f t="shared" si="1"/>
        <v>6367528.9326733323</v>
      </c>
      <c r="M60" s="18">
        <v>794701.20073496178</v>
      </c>
      <c r="N60" s="31">
        <v>795972.63311864575</v>
      </c>
      <c r="O60" s="36">
        <f t="shared" si="2"/>
        <v>7163501.5657919776</v>
      </c>
    </row>
    <row r="61" spans="1:15" ht="16.5" x14ac:dyDescent="0.3">
      <c r="A61" s="3" t="s">
        <v>175</v>
      </c>
      <c r="B61" s="5">
        <v>4.9735000000000001E-2</v>
      </c>
      <c r="C61" s="5">
        <v>0.15926499999999999</v>
      </c>
      <c r="D61" s="5">
        <v>0.14180490288452224</v>
      </c>
      <c r="E61" s="5">
        <v>0.20899999999999999</v>
      </c>
      <c r="F61" s="8">
        <v>0.19153990288452225</v>
      </c>
      <c r="G61" s="9">
        <f t="shared" si="0"/>
        <v>-1.7460097115477746E-2</v>
      </c>
      <c r="H61" s="31">
        <v>2234619.5507243983</v>
      </c>
      <c r="I61" s="31">
        <v>2238194.6902351691</v>
      </c>
      <c r="J61" s="31">
        <v>74663.546741393162</v>
      </c>
      <c r="K61" s="31">
        <v>74783.000003977795</v>
      </c>
      <c r="L61" s="34">
        <f t="shared" si="1"/>
        <v>2312977.6902391468</v>
      </c>
      <c r="M61" s="18">
        <v>288671.81714312546</v>
      </c>
      <c r="N61" s="31">
        <v>289133.65952644293</v>
      </c>
      <c r="O61" s="36">
        <f t="shared" si="2"/>
        <v>2602111.3497655899</v>
      </c>
    </row>
    <row r="62" spans="1:15" ht="16.5" x14ac:dyDescent="0.3">
      <c r="A62" s="3" t="s">
        <v>167</v>
      </c>
      <c r="B62" s="5">
        <v>0.56957999999999998</v>
      </c>
      <c r="C62" s="5">
        <v>0.20342000000000005</v>
      </c>
      <c r="D62" s="5">
        <v>0.18126805237516164</v>
      </c>
      <c r="E62" s="5">
        <v>0.77300000000000002</v>
      </c>
      <c r="F62" s="8">
        <v>0.75084805237516161</v>
      </c>
      <c r="G62" s="9">
        <f t="shared" si="0"/>
        <v>-2.2151947624838408E-2</v>
      </c>
      <c r="H62" s="31">
        <v>2835103.0880123526</v>
      </c>
      <c r="I62" s="31">
        <v>2839638.9335274315</v>
      </c>
      <c r="J62" s="31">
        <v>94727.020471944939</v>
      </c>
      <c r="K62" s="31">
        <v>94878.573031984546</v>
      </c>
      <c r="L62" s="34">
        <f t="shared" si="1"/>
        <v>2934517.5065594162</v>
      </c>
      <c r="M62" s="18">
        <v>366243.26496172883</v>
      </c>
      <c r="N62" s="31">
        <v>366829.21292172669</v>
      </c>
      <c r="O62" s="36">
        <f t="shared" si="2"/>
        <v>3301346.7194811427</v>
      </c>
    </row>
    <row r="63" spans="1:15" ht="16.5" x14ac:dyDescent="0.3">
      <c r="A63" s="3" t="s">
        <v>124</v>
      </c>
      <c r="B63" s="5">
        <v>1.1311999999999999E-2</v>
      </c>
      <c r="C63" s="5">
        <v>0.18568800000000002</v>
      </c>
      <c r="D63" s="5">
        <v>0.16487251934737793</v>
      </c>
      <c r="E63" s="5">
        <v>0.19700000000000001</v>
      </c>
      <c r="F63" s="8">
        <v>0.17618451934737792</v>
      </c>
      <c r="G63" s="9">
        <f t="shared" si="0"/>
        <v>-2.0815480652622093E-2</v>
      </c>
      <c r="H63" s="31">
        <v>2664056.2029200345</v>
      </c>
      <c r="I63" s="31">
        <v>2668318.392690497</v>
      </c>
      <c r="J63" s="31">
        <v>89011.968397008954</v>
      </c>
      <c r="K63" s="31">
        <v>89154.377517632849</v>
      </c>
      <c r="L63" s="34">
        <f t="shared" si="1"/>
        <v>2757472.7702081297</v>
      </c>
      <c r="M63" s="18">
        <v>344147.14792012051</v>
      </c>
      <c r="N63" s="31">
        <v>344697.74458237982</v>
      </c>
      <c r="O63" s="36">
        <f t="shared" si="2"/>
        <v>3102170.5147905094</v>
      </c>
    </row>
    <row r="64" spans="1:15" ht="16.5" x14ac:dyDescent="0.3">
      <c r="A64" s="3" t="s">
        <v>176</v>
      </c>
      <c r="B64" s="5">
        <v>0.81084400000000001</v>
      </c>
      <c r="C64" s="5">
        <v>0.12915599999999994</v>
      </c>
      <c r="D64" s="5">
        <v>0.1147918610837273</v>
      </c>
      <c r="E64" s="5">
        <v>0.94</v>
      </c>
      <c r="F64" s="8">
        <v>0.92563586108372731</v>
      </c>
      <c r="G64" s="9">
        <f t="shared" si="0"/>
        <v>-1.436413891627264E-2</v>
      </c>
      <c r="H64" s="31">
        <v>1838385.2872828394</v>
      </c>
      <c r="I64" s="31">
        <v>1841326.4966150739</v>
      </c>
      <c r="J64" s="31">
        <v>61424.489811358042</v>
      </c>
      <c r="K64" s="31">
        <v>61522.762074474296</v>
      </c>
      <c r="L64" s="34">
        <f t="shared" si="1"/>
        <v>1902849.2586895481</v>
      </c>
      <c r="M64" s="18">
        <v>237485.62537953816</v>
      </c>
      <c r="N64" s="31">
        <v>237865.57562308598</v>
      </c>
      <c r="O64" s="36">
        <f t="shared" si="2"/>
        <v>2140714.8343126341</v>
      </c>
    </row>
    <row r="65" spans="1:15" ht="16.5" x14ac:dyDescent="0.3">
      <c r="A65" s="3" t="s">
        <v>174</v>
      </c>
      <c r="B65" s="5">
        <v>1.0794E-2</v>
      </c>
      <c r="C65" s="5">
        <v>0.201206</v>
      </c>
      <c r="D65" s="5">
        <v>0.17920415456591265</v>
      </c>
      <c r="E65" s="5">
        <v>0.21199999999999999</v>
      </c>
      <c r="F65" s="8">
        <v>0.18999815456591265</v>
      </c>
      <c r="G65" s="9">
        <f t="shared" si="0"/>
        <v>-2.2001845434087342E-2</v>
      </c>
      <c r="H65" s="31">
        <v>2815892.3535106927</v>
      </c>
      <c r="I65" s="31">
        <v>2820397.4640150061</v>
      </c>
      <c r="J65" s="31">
        <v>94085.147642658907</v>
      </c>
      <c r="K65" s="31">
        <v>94235.673278490256</v>
      </c>
      <c r="L65" s="34">
        <f t="shared" si="1"/>
        <v>2914633.1372934962</v>
      </c>
      <c r="M65" s="18">
        <v>363761.59078347636</v>
      </c>
      <c r="N65" s="31">
        <v>364343.56834439462</v>
      </c>
      <c r="O65" s="36">
        <f t="shared" si="2"/>
        <v>3278976.7056378908</v>
      </c>
    </row>
    <row r="66" spans="1:15" ht="16.5" x14ac:dyDescent="0.3">
      <c r="A66" s="3" t="s">
        <v>113</v>
      </c>
      <c r="B66" s="5">
        <v>0.25376199999999999</v>
      </c>
      <c r="C66" s="5">
        <v>0.19023800000000002</v>
      </c>
      <c r="D66" s="5">
        <v>0.16935704902687101</v>
      </c>
      <c r="E66" s="5">
        <v>0.44400000000000001</v>
      </c>
      <c r="F66" s="8">
        <v>0.42311904902687103</v>
      </c>
      <c r="G66" s="9">
        <f t="shared" si="0"/>
        <v>-2.0880950973128976E-2</v>
      </c>
      <c r="H66" s="31">
        <v>2672435.3807235435</v>
      </c>
      <c r="I66" s="31">
        <v>2676710.9762344253</v>
      </c>
      <c r="J66" s="31">
        <v>89291.935129325371</v>
      </c>
      <c r="K66" s="31">
        <v>89434.792165177641</v>
      </c>
      <c r="L66" s="34">
        <f t="shared" si="1"/>
        <v>2766145.7683996027</v>
      </c>
      <c r="M66" s="18">
        <v>345229.58384614531</v>
      </c>
      <c r="N66" s="31">
        <v>345781.91228393023</v>
      </c>
      <c r="O66" s="36">
        <f t="shared" si="2"/>
        <v>3111927.6806835327</v>
      </c>
    </row>
    <row r="67" spans="1:15" ht="16.5" x14ac:dyDescent="0.3">
      <c r="A67" s="3" t="s">
        <v>135</v>
      </c>
      <c r="B67" s="5">
        <v>0.73256100000000002</v>
      </c>
      <c r="C67" s="5">
        <v>0.26643899999999998</v>
      </c>
      <c r="D67" s="5">
        <v>0.23689543600116891</v>
      </c>
      <c r="E67" s="5">
        <v>0.999</v>
      </c>
      <c r="F67" s="8">
        <v>0.96945643600116893</v>
      </c>
      <c r="G67" s="9">
        <f t="shared" si="0"/>
        <v>-2.9543563998831068E-2</v>
      </c>
      <c r="H67" s="31">
        <v>3781114.4619202614</v>
      </c>
      <c r="I67" s="31">
        <v>3787163.8190482678</v>
      </c>
      <c r="J67" s="31">
        <v>126335.33805368561</v>
      </c>
      <c r="K67" s="31">
        <v>126537.46036060622</v>
      </c>
      <c r="L67" s="34">
        <f t="shared" si="1"/>
        <v>3913701.279408874</v>
      </c>
      <c r="M67" s="18">
        <v>488450.5651956927</v>
      </c>
      <c r="N67" s="31">
        <v>489232.03106719791</v>
      </c>
      <c r="O67" s="36">
        <f t="shared" si="2"/>
        <v>4402933.3104760721</v>
      </c>
    </row>
    <row r="68" spans="1:15" ht="16.5" x14ac:dyDescent="0.3">
      <c r="A68" s="3" t="s">
        <v>168</v>
      </c>
      <c r="B68" s="5">
        <v>1.964872</v>
      </c>
      <c r="C68" s="5">
        <v>0.32312799999999986</v>
      </c>
      <c r="D68" s="5">
        <v>0.28758547788522276</v>
      </c>
      <c r="E68" s="5">
        <v>2.2879999999999998</v>
      </c>
      <c r="F68" s="8">
        <v>2.2524574778852227</v>
      </c>
      <c r="G68" s="9">
        <f t="shared" si="0"/>
        <v>-3.5542522114777153E-2</v>
      </c>
      <c r="H68" s="31">
        <v>4548887.344350934</v>
      </c>
      <c r="I68" s="31">
        <v>4556165.0515873004</v>
      </c>
      <c r="J68" s="31">
        <v>151988.31619734876</v>
      </c>
      <c r="K68" s="31">
        <v>152231.48037902635</v>
      </c>
      <c r="L68" s="34">
        <f t="shared" si="1"/>
        <v>4708396.5319663268</v>
      </c>
      <c r="M68" s="18">
        <v>587632.72488486022</v>
      </c>
      <c r="N68" s="31">
        <v>588572.87103720044</v>
      </c>
      <c r="O68" s="36">
        <f t="shared" si="2"/>
        <v>5296969.4030035269</v>
      </c>
    </row>
    <row r="69" spans="1:15" ht="16.5" x14ac:dyDescent="0.3">
      <c r="A69" s="3" t="s">
        <v>157</v>
      </c>
      <c r="B69" s="5">
        <v>6.6045000000000006E-2</v>
      </c>
      <c r="C69" s="5">
        <v>0.24695499999999998</v>
      </c>
      <c r="D69" s="5">
        <v>0.21950887618049578</v>
      </c>
      <c r="E69" s="5">
        <v>0.313</v>
      </c>
      <c r="F69" s="8">
        <v>0.28555387618049577</v>
      </c>
      <c r="G69" s="9">
        <f t="shared" si="0"/>
        <v>-2.7446123819504231E-2</v>
      </c>
      <c r="H69" s="31">
        <v>3512674.8994023874</v>
      </c>
      <c r="I69" s="31">
        <v>3518294.7834749469</v>
      </c>
      <c r="J69" s="31">
        <v>117366.18273738329</v>
      </c>
      <c r="K69" s="31">
        <v>117553.95540633569</v>
      </c>
      <c r="L69" s="34">
        <f t="shared" si="1"/>
        <v>3635848.7388812825</v>
      </c>
      <c r="M69" s="18">
        <v>453773.10241236351</v>
      </c>
      <c r="N69" s="31">
        <v>454499.08825045999</v>
      </c>
      <c r="O69" s="36">
        <f t="shared" si="2"/>
        <v>4090347.8271317426</v>
      </c>
    </row>
    <row r="70" spans="1:15" ht="16.5" x14ac:dyDescent="0.3">
      <c r="A70" s="3" t="s">
        <v>169</v>
      </c>
      <c r="B70" s="5">
        <v>1.4343E-2</v>
      </c>
      <c r="C70" s="5">
        <v>0.36865700000000001</v>
      </c>
      <c r="D70" s="5">
        <v>0.32833411545101926</v>
      </c>
      <c r="E70" s="5">
        <v>0.38300000000000001</v>
      </c>
      <c r="F70" s="8">
        <v>0.34267711545101925</v>
      </c>
      <c r="G70" s="9">
        <f t="shared" si="0"/>
        <v>-4.0322884548980753E-2</v>
      </c>
      <c r="H70" s="31">
        <v>5160699.024685204</v>
      </c>
      <c r="I70" s="31">
        <v>5168955.5616784329</v>
      </c>
      <c r="J70" s="31">
        <v>172430.28806533921</v>
      </c>
      <c r="K70" s="31">
        <v>172706.157098847</v>
      </c>
      <c r="L70" s="34">
        <f t="shared" si="1"/>
        <v>5341661.7187772803</v>
      </c>
      <c r="M70" s="18">
        <v>666667.56079427619</v>
      </c>
      <c r="N70" s="31">
        <v>667734.15377936489</v>
      </c>
      <c r="O70" s="36">
        <f t="shared" si="2"/>
        <v>6009395.8725566454</v>
      </c>
    </row>
    <row r="71" spans="1:15" ht="16.5" x14ac:dyDescent="0.3">
      <c r="A71" s="3" t="s">
        <v>170</v>
      </c>
      <c r="B71" s="5">
        <v>7.5820000000000002E-3</v>
      </c>
      <c r="C71" s="5">
        <v>0.22741799999999998</v>
      </c>
      <c r="D71" s="5">
        <v>0.20213388130444357</v>
      </c>
      <c r="E71" s="5">
        <v>0.23499999999999999</v>
      </c>
      <c r="F71" s="8">
        <v>0.20971588130444357</v>
      </c>
      <c r="G71" s="9">
        <f t="shared" ref="G71:G97" si="3">(F71-E71)/1</f>
        <v>-2.5284118695556412E-2</v>
      </c>
      <c r="H71" s="31">
        <v>3235972.0330444798</v>
      </c>
      <c r="I71" s="31">
        <v>3241149.2237064587</v>
      </c>
      <c r="J71" s="31">
        <v>108120.93229236046</v>
      </c>
      <c r="K71" s="31">
        <v>108293.91360224584</v>
      </c>
      <c r="L71" s="34">
        <f t="shared" ref="L71:L98" si="4">SUM(I71,K71)</f>
        <v>3349443.1373087047</v>
      </c>
      <c r="M71" s="18">
        <v>418028.17249158397</v>
      </c>
      <c r="N71" s="31">
        <v>418696.9704691213</v>
      </c>
      <c r="O71" s="36">
        <f t="shared" ref="O71:O98" si="5">L71+N71</f>
        <v>3768140.107777826</v>
      </c>
    </row>
    <row r="72" spans="1:15" ht="16.5" x14ac:dyDescent="0.3">
      <c r="A72" s="3" t="s">
        <v>162</v>
      </c>
      <c r="B72" s="5">
        <v>0.28651500000000002</v>
      </c>
      <c r="C72" s="5">
        <v>0.24248500000000001</v>
      </c>
      <c r="D72" s="5">
        <v>0.21609276946173894</v>
      </c>
      <c r="E72" s="5">
        <v>0.52900000000000003</v>
      </c>
      <c r="F72" s="8">
        <v>0.50260776946173902</v>
      </c>
      <c r="G72" s="9">
        <f t="shared" si="3"/>
        <v>-2.6392230538261008E-2</v>
      </c>
      <c r="H72" s="31">
        <v>3377793.0304719284</v>
      </c>
      <c r="I72" s="31">
        <v>3383197.1187510858</v>
      </c>
      <c r="J72" s="31">
        <v>112859.483276085</v>
      </c>
      <c r="K72" s="31">
        <v>113040.04573366069</v>
      </c>
      <c r="L72" s="34">
        <f t="shared" si="4"/>
        <v>3496237.1644847468</v>
      </c>
      <c r="M72" s="18">
        <v>436348.84144982323</v>
      </c>
      <c r="N72" s="31">
        <v>437046.95043353841</v>
      </c>
      <c r="O72" s="36">
        <f t="shared" si="5"/>
        <v>3933284.114918285</v>
      </c>
    </row>
    <row r="73" spans="1:15" ht="16.5" x14ac:dyDescent="0.3">
      <c r="A73" s="3" t="s">
        <v>99</v>
      </c>
      <c r="B73" s="5">
        <v>19.008230999999999</v>
      </c>
      <c r="C73" s="5">
        <v>1.9769000000000148E-2</v>
      </c>
      <c r="D73" s="5">
        <v>2.7774344235718891</v>
      </c>
      <c r="E73" s="5">
        <v>19.027999999999999</v>
      </c>
      <c r="F73" s="8">
        <v>21.785665423571889</v>
      </c>
      <c r="G73" s="9">
        <f t="shared" si="3"/>
        <v>2.7576654235718898</v>
      </c>
      <c r="H73" s="31">
        <v>-352938075.26464033</v>
      </c>
      <c r="I73" s="31">
        <v>-353502736.42019361</v>
      </c>
      <c r="J73" s="31">
        <v>-11792436.198276535</v>
      </c>
      <c r="K73" s="31">
        <v>-11811302.767562136</v>
      </c>
      <c r="L73" s="34">
        <f t="shared" si="4"/>
        <v>-365314039.18775576</v>
      </c>
      <c r="M73" s="18">
        <v>-45593119.192308784</v>
      </c>
      <c r="N73" s="31">
        <v>-45666063.04612536</v>
      </c>
      <c r="O73" s="36">
        <f t="shared" si="5"/>
        <v>-410980102.23388112</v>
      </c>
    </row>
    <row r="74" spans="1:15" ht="16.5" x14ac:dyDescent="0.3">
      <c r="A74" s="3" t="s">
        <v>151</v>
      </c>
      <c r="B74" s="5">
        <v>7.3480000000000004E-3</v>
      </c>
      <c r="C74" s="5">
        <v>0.32265199999999999</v>
      </c>
      <c r="D74" s="5">
        <v>0.19496806369517622</v>
      </c>
      <c r="E74" s="5">
        <v>0.33</v>
      </c>
      <c r="F74" s="8">
        <v>0.20231606369517621</v>
      </c>
      <c r="G74" s="9">
        <f t="shared" si="3"/>
        <v>-0.1276839363048238</v>
      </c>
      <c r="H74" s="31">
        <v>16341548.302573729</v>
      </c>
      <c r="I74" s="31">
        <v>16367692.938686287</v>
      </c>
      <c r="J74" s="31">
        <v>546007.01722153195</v>
      </c>
      <c r="K74" s="31">
        <v>546880.56693150115</v>
      </c>
      <c r="L74" s="34">
        <f t="shared" si="4"/>
        <v>16914573.50561779</v>
      </c>
      <c r="M74" s="18">
        <v>2111028.0011230074</v>
      </c>
      <c r="N74" s="31">
        <v>2114405.4080792437</v>
      </c>
      <c r="O74" s="36">
        <f t="shared" si="5"/>
        <v>19028978.913697034</v>
      </c>
    </row>
    <row r="75" spans="1:15" ht="16.5" x14ac:dyDescent="0.3">
      <c r="A75" s="3" t="s">
        <v>137</v>
      </c>
      <c r="B75" s="5">
        <v>5.9424999999999999E-2</v>
      </c>
      <c r="C75" s="5">
        <v>0.24757499999999999</v>
      </c>
      <c r="D75" s="5">
        <v>0.25780307665331059</v>
      </c>
      <c r="E75" s="5">
        <v>0.307</v>
      </c>
      <c r="F75" s="8">
        <v>0.3172280766533106</v>
      </c>
      <c r="G75" s="9">
        <f t="shared" si="3"/>
        <v>1.0228076653310603E-2</v>
      </c>
      <c r="H75" s="31">
        <v>-1309033.9592403993</v>
      </c>
      <c r="I75" s="31">
        <v>-1311128.2660887861</v>
      </c>
      <c r="J75" s="31">
        <v>-43737.69940844411</v>
      </c>
      <c r="K75" s="31">
        <v>-43807.674799653163</v>
      </c>
      <c r="L75" s="34">
        <f t="shared" si="4"/>
        <v>-1354935.9408884393</v>
      </c>
      <c r="M75" s="18">
        <v>-169103.15297003742</v>
      </c>
      <c r="N75" s="31">
        <v>-169373.6989622548</v>
      </c>
      <c r="O75" s="36">
        <f t="shared" si="5"/>
        <v>-1524309.6398506942</v>
      </c>
    </row>
    <row r="76" spans="1:15" ht="16.5" x14ac:dyDescent="0.3">
      <c r="A76" s="3" t="s">
        <v>146</v>
      </c>
      <c r="B76" s="5">
        <v>2.8854000000000001E-2</v>
      </c>
      <c r="C76" s="5">
        <v>0.28214600000000001</v>
      </c>
      <c r="D76" s="5">
        <v>0.28675280187252578</v>
      </c>
      <c r="E76" s="5">
        <v>0.311</v>
      </c>
      <c r="F76" s="8">
        <v>0.31560680187252577</v>
      </c>
      <c r="G76" s="9">
        <f t="shared" si="3"/>
        <v>4.6068018725257676E-3</v>
      </c>
      <c r="H76" s="31">
        <v>-589598.64097973704</v>
      </c>
      <c r="I76" s="31">
        <v>-590541.93237633293</v>
      </c>
      <c r="J76" s="31">
        <v>-19699.785440068226</v>
      </c>
      <c r="K76" s="31">
        <v>-19731.302877234502</v>
      </c>
      <c r="L76" s="34">
        <f t="shared" si="4"/>
        <v>-610273.23525356746</v>
      </c>
      <c r="M76" s="18">
        <v>-76165.319068100303</v>
      </c>
      <c r="N76" s="31">
        <v>-76287.174997205788</v>
      </c>
      <c r="O76" s="36">
        <f t="shared" si="5"/>
        <v>-686560.41025077319</v>
      </c>
    </row>
    <row r="77" spans="1:15" ht="16.5" x14ac:dyDescent="0.3">
      <c r="A77" s="3" t="s">
        <v>125</v>
      </c>
      <c r="B77" s="5">
        <v>8.3418999999999993E-2</v>
      </c>
      <c r="C77" s="5">
        <v>0.28958099999999998</v>
      </c>
      <c r="D77" s="5">
        <v>0.2202330196359823</v>
      </c>
      <c r="E77" s="5">
        <v>0.373</v>
      </c>
      <c r="F77" s="8">
        <v>0.30365201963598232</v>
      </c>
      <c r="G77" s="9">
        <f t="shared" si="3"/>
        <v>-6.9347980364017681E-2</v>
      </c>
      <c r="H77" s="31">
        <v>8875457.6621062011</v>
      </c>
      <c r="I77" s="31">
        <v>8889657.3943844233</v>
      </c>
      <c r="J77" s="31">
        <v>296548.53229539865</v>
      </c>
      <c r="K77" s="31">
        <v>297022.97653550503</v>
      </c>
      <c r="L77" s="34">
        <f t="shared" si="4"/>
        <v>9186680.370919928</v>
      </c>
      <c r="M77" s="18">
        <v>1146546.1717931004</v>
      </c>
      <c r="N77" s="31">
        <v>1148380.5164887654</v>
      </c>
      <c r="O77" s="36">
        <f t="shared" si="5"/>
        <v>10335060.887408692</v>
      </c>
    </row>
    <row r="78" spans="1:15" ht="16.5" x14ac:dyDescent="0.3">
      <c r="A78" s="3" t="s">
        <v>133</v>
      </c>
      <c r="B78" s="5">
        <v>0.89089099999999999</v>
      </c>
      <c r="C78" s="5">
        <v>0.722109</v>
      </c>
      <c r="D78" s="5">
        <v>0.250923713826189</v>
      </c>
      <c r="E78" s="5">
        <v>1.613</v>
      </c>
      <c r="F78" s="8">
        <v>1.1418147138261889</v>
      </c>
      <c r="G78" s="9">
        <f t="shared" si="3"/>
        <v>-0.47118528617381106</v>
      </c>
      <c r="H78" s="31">
        <v>60304352.577987194</v>
      </c>
      <c r="I78" s="31">
        <v>60400832.747733817</v>
      </c>
      <c r="J78" s="31">
        <v>2014900.8568176245</v>
      </c>
      <c r="K78" s="31">
        <v>2018124.4711734368</v>
      </c>
      <c r="L78" s="34">
        <f t="shared" si="4"/>
        <v>62418957.218907252</v>
      </c>
      <c r="M78" s="18">
        <v>7790215.1328999549</v>
      </c>
      <c r="N78" s="31">
        <v>7802678.599403685</v>
      </c>
      <c r="O78" s="36">
        <f t="shared" si="5"/>
        <v>70221635.818310931</v>
      </c>
    </row>
    <row r="79" spans="1:15" ht="16.5" x14ac:dyDescent="0.3">
      <c r="A79" s="3" t="s">
        <v>109</v>
      </c>
      <c r="B79" s="5">
        <v>0.79847299999999999</v>
      </c>
      <c r="C79" s="5">
        <v>0.19852700000000001</v>
      </c>
      <c r="D79" s="5">
        <v>0.64256789457591978</v>
      </c>
      <c r="E79" s="5">
        <v>0.997</v>
      </c>
      <c r="F79" s="8">
        <v>1.4410408945759197</v>
      </c>
      <c r="G79" s="9">
        <f t="shared" si="3"/>
        <v>0.44404089457591966</v>
      </c>
      <c r="H79" s="31">
        <v>-56830294.687244102</v>
      </c>
      <c r="I79" s="31">
        <v>-56921216.755781114</v>
      </c>
      <c r="J79" s="31">
        <v>-1898824.9531481517</v>
      </c>
      <c r="K79" s="31">
        <v>-1901862.8591361472</v>
      </c>
      <c r="L79" s="34">
        <f t="shared" si="4"/>
        <v>-58823079.614917263</v>
      </c>
      <c r="M79" s="18">
        <v>-7341430.638977427</v>
      </c>
      <c r="N79" s="31">
        <v>-7353176.1008545868</v>
      </c>
      <c r="O79" s="36">
        <f t="shared" si="5"/>
        <v>-66176255.715771854</v>
      </c>
    </row>
    <row r="80" spans="1:15" ht="16.5" x14ac:dyDescent="0.3">
      <c r="A80" s="3" t="s">
        <v>134</v>
      </c>
      <c r="B80" s="5">
        <v>0.364867</v>
      </c>
      <c r="C80" s="5">
        <v>0.39013300000000001</v>
      </c>
      <c r="D80" s="5">
        <v>0.17696411375397786</v>
      </c>
      <c r="E80" s="5">
        <v>0.755</v>
      </c>
      <c r="F80" s="8">
        <v>0.54183111375397786</v>
      </c>
      <c r="G80" s="9">
        <f t="shared" si="3"/>
        <v>-0.21316888624602215</v>
      </c>
      <c r="H80" s="31">
        <v>27282285.869374573</v>
      </c>
      <c r="I80" s="31">
        <v>27325934.452921655</v>
      </c>
      <c r="J80" s="31">
        <v>911561.08678981476</v>
      </c>
      <c r="K80" s="31">
        <v>913019.48182480258</v>
      </c>
      <c r="L80" s="34">
        <f t="shared" si="4"/>
        <v>28238953.934746459</v>
      </c>
      <c r="M80" s="18">
        <v>3524370.4169586841</v>
      </c>
      <c r="N80" s="31">
        <v>3530009.0125416215</v>
      </c>
      <c r="O80" s="36">
        <f t="shared" si="5"/>
        <v>31768962.947288081</v>
      </c>
    </row>
    <row r="81" spans="1:15" ht="16.5" x14ac:dyDescent="0.3">
      <c r="A81" s="3" t="s">
        <v>110</v>
      </c>
      <c r="B81" s="5">
        <v>6.5370000000000003E-3</v>
      </c>
      <c r="C81" s="5">
        <v>0.18746300000000002</v>
      </c>
      <c r="D81" s="5">
        <v>0.34699015034660535</v>
      </c>
      <c r="E81" s="5">
        <v>0.19400000000000001</v>
      </c>
      <c r="F81" s="8">
        <v>0.35352715034660537</v>
      </c>
      <c r="G81" s="9">
        <f t="shared" si="3"/>
        <v>0.15952715034660536</v>
      </c>
      <c r="H81" s="31">
        <v>-20416982.029261775</v>
      </c>
      <c r="I81" s="31">
        <v>-20449646.900165569</v>
      </c>
      <c r="J81" s="31">
        <v>-682176.20827930421</v>
      </c>
      <c r="K81" s="31">
        <v>-683267.61335303879</v>
      </c>
      <c r="L81" s="34">
        <f t="shared" si="4"/>
        <v>-21132914.513518609</v>
      </c>
      <c r="M81" s="18">
        <v>-2637499.2114675357</v>
      </c>
      <c r="N81" s="31">
        <v>-2641718.9130438007</v>
      </c>
      <c r="O81" s="36">
        <f t="shared" si="5"/>
        <v>-23774633.42656241</v>
      </c>
    </row>
    <row r="82" spans="1:15" ht="16.5" x14ac:dyDescent="0.3">
      <c r="A82" s="3" t="s">
        <v>129</v>
      </c>
      <c r="B82" s="5">
        <v>2.3625E-2</v>
      </c>
      <c r="C82" s="5">
        <v>0.21937499999999999</v>
      </c>
      <c r="D82" s="5">
        <v>0.16694798210124767</v>
      </c>
      <c r="E82" s="5">
        <v>0.24299999999999999</v>
      </c>
      <c r="F82" s="8">
        <v>0.19057298210124768</v>
      </c>
      <c r="G82" s="9">
        <f t="shared" si="3"/>
        <v>-5.2427017898752315E-2</v>
      </c>
      <c r="H82" s="31">
        <v>6709838.9205909185</v>
      </c>
      <c r="I82" s="31">
        <v>6720573.9068789128</v>
      </c>
      <c r="J82" s="31">
        <v>224190.45412556082</v>
      </c>
      <c r="K82" s="31">
        <v>224549.13359304424</v>
      </c>
      <c r="L82" s="34">
        <f t="shared" si="4"/>
        <v>6945123.0404719571</v>
      </c>
      <c r="M82" s="18">
        <v>866787.99230801919</v>
      </c>
      <c r="N82" s="31">
        <v>868174.75543633662</v>
      </c>
      <c r="O82" s="36">
        <f t="shared" si="5"/>
        <v>7813297.7959082937</v>
      </c>
    </row>
    <row r="83" spans="1:15" ht="16.5" x14ac:dyDescent="0.3">
      <c r="A83" s="3" t="s">
        <v>158</v>
      </c>
      <c r="B83" s="5">
        <v>0.116825</v>
      </c>
      <c r="C83" s="5">
        <v>0.25917499999999999</v>
      </c>
      <c r="D83" s="5">
        <v>0.23033900201230473</v>
      </c>
      <c r="E83" s="5">
        <v>0.376</v>
      </c>
      <c r="F83" s="8">
        <v>0.34716400201230474</v>
      </c>
      <c r="G83" s="9">
        <f t="shared" si="3"/>
        <v>-2.8835997987695261E-2</v>
      </c>
      <c r="H83" s="31">
        <v>3690557.0708900392</v>
      </c>
      <c r="I83" s="31">
        <v>3696461.5463953284</v>
      </c>
      <c r="J83" s="31">
        <v>123309.61674207705</v>
      </c>
      <c r="K83" s="31">
        <v>123506.89823580142</v>
      </c>
      <c r="L83" s="34">
        <f t="shared" si="4"/>
        <v>3819968.44463113</v>
      </c>
      <c r="M83" s="18">
        <v>476752.21295673307</v>
      </c>
      <c r="N83" s="31">
        <v>477514.96278268727</v>
      </c>
      <c r="O83" s="36">
        <f t="shared" si="5"/>
        <v>4297483.407413817</v>
      </c>
    </row>
    <row r="84" spans="1:15" ht="16.5" x14ac:dyDescent="0.3">
      <c r="A84" s="3" t="s">
        <v>147</v>
      </c>
      <c r="B84" s="5">
        <v>8.4829999999999992E-3</v>
      </c>
      <c r="C84" s="5">
        <v>0.235517</v>
      </c>
      <c r="D84" s="5">
        <v>0.20915202346701464</v>
      </c>
      <c r="E84" s="5">
        <v>0.24399999999999999</v>
      </c>
      <c r="F84" s="8">
        <v>0.21763502346701463</v>
      </c>
      <c r="G84" s="9">
        <f t="shared" si="3"/>
        <v>-2.6364976532985362E-2</v>
      </c>
      <c r="H84" s="31">
        <v>3374304.9437435493</v>
      </c>
      <c r="I84" s="31">
        <v>3379703.4514769376</v>
      </c>
      <c r="J84" s="31">
        <v>112742.9386381408</v>
      </c>
      <c r="K84" s="31">
        <v>112923.31463742664</v>
      </c>
      <c r="L84" s="34">
        <f t="shared" si="4"/>
        <v>3492626.7661143644</v>
      </c>
      <c r="M84" s="18">
        <v>435898.24468765547</v>
      </c>
      <c r="N84" s="31">
        <v>436595.63276731904</v>
      </c>
      <c r="O84" s="36">
        <f t="shared" si="5"/>
        <v>3929222.3988816836</v>
      </c>
    </row>
    <row r="85" spans="1:15" ht="16.5" x14ac:dyDescent="0.3">
      <c r="A85" s="3" t="s">
        <v>181</v>
      </c>
      <c r="B85" s="5">
        <v>8.6114999999999997E-2</v>
      </c>
      <c r="C85" s="5">
        <v>0.26988499999999999</v>
      </c>
      <c r="D85" s="5">
        <v>0.24036580899853097</v>
      </c>
      <c r="E85" s="5">
        <v>0.35599999999999998</v>
      </c>
      <c r="F85" s="8">
        <v>0.32648080899853094</v>
      </c>
      <c r="G85" s="9">
        <f t="shared" si="3"/>
        <v>-2.9519191001469047E-2</v>
      </c>
      <c r="H85" s="31">
        <v>3777995.0991782025</v>
      </c>
      <c r="I85" s="31">
        <v>3784039.4656772744</v>
      </c>
      <c r="J85" s="31">
        <v>126231.11329389596</v>
      </c>
      <c r="K85" s="31">
        <v>126433.0688529437</v>
      </c>
      <c r="L85" s="34">
        <f t="shared" si="4"/>
        <v>3910472.5345302182</v>
      </c>
      <c r="M85" s="18">
        <v>488047.60080258641</v>
      </c>
      <c r="N85" s="31">
        <v>488828.42197646387</v>
      </c>
      <c r="O85" s="36">
        <f t="shared" si="5"/>
        <v>4399300.9565066826</v>
      </c>
    </row>
    <row r="86" spans="1:15" ht="16.5" x14ac:dyDescent="0.3">
      <c r="A86" s="3" t="s">
        <v>159</v>
      </c>
      <c r="B86" s="5">
        <v>2.5084879999999998</v>
      </c>
      <c r="C86" s="5">
        <v>0.23351200000000016</v>
      </c>
      <c r="D86" s="5">
        <v>0.20740304799590112</v>
      </c>
      <c r="E86" s="5">
        <v>2.742</v>
      </c>
      <c r="F86" s="8">
        <v>2.7158910479959011</v>
      </c>
      <c r="G86" s="9">
        <f t="shared" si="3"/>
        <v>-2.6108952004098906E-2</v>
      </c>
      <c r="H86" s="31">
        <v>3341537.8053976893</v>
      </c>
      <c r="I86" s="31">
        <v>3346883.889401536</v>
      </c>
      <c r="J86" s="31">
        <v>111648.11658457294</v>
      </c>
      <c r="K86" s="31">
        <v>111826.74099192463</v>
      </c>
      <c r="L86" s="34">
        <f t="shared" si="4"/>
        <v>3458710.6303934604</v>
      </c>
      <c r="M86" s="18">
        <v>431665.33203556389</v>
      </c>
      <c r="N86" s="31">
        <v>432355.94793189847</v>
      </c>
      <c r="O86" s="36">
        <f t="shared" si="5"/>
        <v>3891066.5783253587</v>
      </c>
    </row>
    <row r="87" spans="1:15" ht="16.5" x14ac:dyDescent="0.3">
      <c r="A87" s="3" t="s">
        <v>115</v>
      </c>
      <c r="B87" s="5">
        <v>0.350715</v>
      </c>
      <c r="C87" s="5">
        <v>0.17728500000000003</v>
      </c>
      <c r="D87" s="5">
        <v>0.15771559784935738</v>
      </c>
      <c r="E87" s="5">
        <v>0.52800000000000002</v>
      </c>
      <c r="F87" s="8">
        <v>0.5084305978493574</v>
      </c>
      <c r="G87" s="9">
        <f t="shared" si="3"/>
        <v>-1.9569402150642623E-2</v>
      </c>
      <c r="H87" s="31">
        <v>2504577.6293562949</v>
      </c>
      <c r="I87" s="31">
        <v>2508584.6713772067</v>
      </c>
      <c r="J87" s="31">
        <v>83683.439015948679</v>
      </c>
      <c r="K87" s="31">
        <v>83817.323089918267</v>
      </c>
      <c r="L87" s="34">
        <f t="shared" si="4"/>
        <v>2592401.9944671248</v>
      </c>
      <c r="M87" s="18">
        <v>323545.4443276152</v>
      </c>
      <c r="N87" s="31">
        <v>324063.08058528177</v>
      </c>
      <c r="O87" s="36">
        <f t="shared" si="5"/>
        <v>2916465.0750524066</v>
      </c>
    </row>
    <row r="88" spans="1:15" ht="16.5" x14ac:dyDescent="0.3">
      <c r="A88" s="3" t="s">
        <v>160</v>
      </c>
      <c r="B88" s="5">
        <v>1.2005E-2</v>
      </c>
      <c r="C88" s="5">
        <v>0.39399500000000004</v>
      </c>
      <c r="D88" s="5">
        <v>0.35012869839446331</v>
      </c>
      <c r="E88" s="5">
        <v>0.40600000000000003</v>
      </c>
      <c r="F88" s="8">
        <v>0.3621336983944633</v>
      </c>
      <c r="G88" s="9">
        <f t="shared" si="3"/>
        <v>-4.3866301605536728E-2</v>
      </c>
      <c r="H88" s="31">
        <v>5614201.0286305994</v>
      </c>
      <c r="I88" s="31">
        <v>5623183.1177349212</v>
      </c>
      <c r="J88" s="31">
        <v>187582.78597394982</v>
      </c>
      <c r="K88" s="31">
        <v>187882.8972969079</v>
      </c>
      <c r="L88" s="34">
        <f t="shared" si="4"/>
        <v>5811066.0150318295</v>
      </c>
      <c r="M88" s="18">
        <v>725251.69316460565</v>
      </c>
      <c r="N88" s="31">
        <v>726412.01416092273</v>
      </c>
      <c r="O88" s="36">
        <f t="shared" si="5"/>
        <v>6537478.0291927522</v>
      </c>
    </row>
    <row r="89" spans="1:15" ht="16.5" x14ac:dyDescent="0.3">
      <c r="A89" s="3" t="s">
        <v>148</v>
      </c>
      <c r="B89" s="5">
        <v>2.3438000000000001E-2</v>
      </c>
      <c r="C89" s="5">
        <v>0.22056199999999998</v>
      </c>
      <c r="D89" s="5">
        <v>0.19630514921556466</v>
      </c>
      <c r="E89" s="5">
        <v>0.24399999999999999</v>
      </c>
      <c r="F89" s="8">
        <v>0.21974314921556465</v>
      </c>
      <c r="G89" s="9">
        <f t="shared" si="3"/>
        <v>-2.4256850784435346E-2</v>
      </c>
      <c r="H89" s="31">
        <v>3104497.7953675278</v>
      </c>
      <c r="I89" s="31">
        <v>3109464.6420621793</v>
      </c>
      <c r="J89" s="31">
        <v>103728.08927489922</v>
      </c>
      <c r="K89" s="31">
        <v>103894.04253089003</v>
      </c>
      <c r="L89" s="34">
        <f t="shared" si="4"/>
        <v>3213358.6845930694</v>
      </c>
      <c r="M89" s="18">
        <v>401044.11492106365</v>
      </c>
      <c r="N89" s="31">
        <v>401685.74032005004</v>
      </c>
      <c r="O89" s="36">
        <f t="shared" si="5"/>
        <v>3615044.4249131195</v>
      </c>
    </row>
    <row r="90" spans="1:15" ht="16.5" x14ac:dyDescent="0.3">
      <c r="A90" s="3" t="s">
        <v>116</v>
      </c>
      <c r="B90" s="5">
        <v>2.5381000000000001E-2</v>
      </c>
      <c r="C90" s="5">
        <v>0.18261899999999998</v>
      </c>
      <c r="D90" s="5">
        <v>0.16285577092773687</v>
      </c>
      <c r="E90" s="5">
        <v>0.20799999999999999</v>
      </c>
      <c r="F90" s="8">
        <v>0.18823677092773689</v>
      </c>
      <c r="G90" s="9">
        <f t="shared" si="3"/>
        <v>-1.9763229072263105E-2</v>
      </c>
      <c r="H90" s="31">
        <v>2529384.4460449591</v>
      </c>
      <c r="I90" s="31">
        <v>2533431.1761776353</v>
      </c>
      <c r="J90" s="31">
        <v>84512.289240918122</v>
      </c>
      <c r="K90" s="31">
        <v>84647.499381862668</v>
      </c>
      <c r="L90" s="34">
        <f t="shared" si="4"/>
        <v>2618078.6755594979</v>
      </c>
      <c r="M90" s="18">
        <v>326750.02957736561</v>
      </c>
      <c r="N90" s="31">
        <v>327272.79281037714</v>
      </c>
      <c r="O90" s="36">
        <f t="shared" si="5"/>
        <v>2945351.4683698751</v>
      </c>
    </row>
    <row r="91" spans="1:15" ht="16.5" x14ac:dyDescent="0.3">
      <c r="A91" s="3" t="s">
        <v>149</v>
      </c>
      <c r="B91" s="5">
        <v>0.237262</v>
      </c>
      <c r="C91" s="5">
        <v>0.36973800000000001</v>
      </c>
      <c r="D91" s="5">
        <v>0.32913298624097864</v>
      </c>
      <c r="E91" s="5">
        <v>0.60699999999999998</v>
      </c>
      <c r="F91" s="8">
        <v>0.56639498624097862</v>
      </c>
      <c r="G91" s="9">
        <f t="shared" si="3"/>
        <v>-4.0605013759021369E-2</v>
      </c>
      <c r="H91" s="31">
        <v>5196807.1542343944</v>
      </c>
      <c r="I91" s="31">
        <v>5205121.4601666667</v>
      </c>
      <c r="J91" s="31">
        <v>173636.73997231619</v>
      </c>
      <c r="K91" s="31">
        <v>173914.53919294648</v>
      </c>
      <c r="L91" s="34">
        <f t="shared" si="4"/>
        <v>5379035.9993596133</v>
      </c>
      <c r="M91" s="18">
        <v>671332.06816745549</v>
      </c>
      <c r="N91" s="31">
        <v>672406.12383880001</v>
      </c>
      <c r="O91" s="36">
        <f t="shared" si="5"/>
        <v>6051442.1231984133</v>
      </c>
    </row>
    <row r="92" spans="1:15" ht="16.5" x14ac:dyDescent="0.3">
      <c r="A92" s="3" t="s">
        <v>150</v>
      </c>
      <c r="B92" s="5">
        <v>5.7299999999999999E-3</v>
      </c>
      <c r="C92" s="5">
        <v>0.26427</v>
      </c>
      <c r="D92" s="5">
        <v>0.23483954469204199</v>
      </c>
      <c r="E92" s="5">
        <v>0.27</v>
      </c>
      <c r="F92" s="8">
        <v>0.240569544692042</v>
      </c>
      <c r="G92" s="9">
        <f t="shared" si="3"/>
        <v>-2.9430455307958014E-2</v>
      </c>
      <c r="H92" s="31">
        <v>3766638.3172396272</v>
      </c>
      <c r="I92" s="31">
        <v>3772664.5141671449</v>
      </c>
      <c r="J92" s="31">
        <v>125851.65826817229</v>
      </c>
      <c r="K92" s="31">
        <v>126053.00674193137</v>
      </c>
      <c r="L92" s="34">
        <f t="shared" si="4"/>
        <v>3898717.5209090761</v>
      </c>
      <c r="M92" s="18">
        <v>486580.51309271436</v>
      </c>
      <c r="N92" s="31">
        <v>487358.98709155002</v>
      </c>
      <c r="O92" s="36">
        <f t="shared" si="5"/>
        <v>4386076.5080006262</v>
      </c>
    </row>
    <row r="93" spans="1:15" ht="16.5" x14ac:dyDescent="0.3">
      <c r="A93" s="3" t="s">
        <v>182</v>
      </c>
      <c r="B93" s="5">
        <v>0.37368000000000001</v>
      </c>
      <c r="C93" s="5">
        <v>0.24331999999999998</v>
      </c>
      <c r="D93" s="5">
        <v>0.21609632790623762</v>
      </c>
      <c r="E93" s="5">
        <v>0.61699999999999999</v>
      </c>
      <c r="F93" s="8">
        <v>0.58977632790623757</v>
      </c>
      <c r="G93" s="9">
        <f t="shared" si="3"/>
        <v>-2.7223672093762419E-2</v>
      </c>
      <c r="H93" s="31">
        <v>3484204.5551570356</v>
      </c>
      <c r="I93" s="31">
        <v>3489778.8898865026</v>
      </c>
      <c r="J93" s="31">
        <v>116414.92601110181</v>
      </c>
      <c r="K93" s="31">
        <v>116601.17677646848</v>
      </c>
      <c r="L93" s="34">
        <f t="shared" si="4"/>
        <v>3606380.0666629709</v>
      </c>
      <c r="M93" s="18">
        <v>450095.25666661561</v>
      </c>
      <c r="N93" s="31">
        <v>450815.35836589482</v>
      </c>
      <c r="O93" s="36">
        <f t="shared" si="5"/>
        <v>4057195.4250288657</v>
      </c>
    </row>
    <row r="94" spans="1:15" ht="16.5" x14ac:dyDescent="0.3">
      <c r="A94" s="3" t="s">
        <v>171</v>
      </c>
      <c r="B94" s="5">
        <v>0.122159</v>
      </c>
      <c r="C94" s="5">
        <v>0.30584099999999997</v>
      </c>
      <c r="D94" s="5">
        <v>0.27170414008750199</v>
      </c>
      <c r="E94" s="5">
        <v>0.42799999999999999</v>
      </c>
      <c r="F94" s="8">
        <v>0.39386314008750201</v>
      </c>
      <c r="G94" s="9">
        <f t="shared" si="3"/>
        <v>-3.4136859912497985E-2</v>
      </c>
      <c r="H94" s="31">
        <v>4368984.5512477607</v>
      </c>
      <c r="I94" s="31">
        <v>4375974.4342844719</v>
      </c>
      <c r="J94" s="31">
        <v>145977.36878689984</v>
      </c>
      <c r="K94" s="31">
        <v>146210.91612996286</v>
      </c>
      <c r="L94" s="34">
        <f t="shared" si="4"/>
        <v>4522185.3504144344</v>
      </c>
      <c r="M94" s="18">
        <v>564392.58712745551</v>
      </c>
      <c r="N94" s="31">
        <v>565295.55167780654</v>
      </c>
      <c r="O94" s="36">
        <f t="shared" si="5"/>
        <v>5087480.9020922408</v>
      </c>
    </row>
    <row r="95" spans="1:15" ht="16.5" x14ac:dyDescent="0.3">
      <c r="A95" s="3" t="s">
        <v>127</v>
      </c>
      <c r="B95" s="5">
        <v>7.489E-3</v>
      </c>
      <c r="C95" s="5">
        <v>0.176511</v>
      </c>
      <c r="D95" s="5">
        <v>0.15663649955512501</v>
      </c>
      <c r="E95" s="5">
        <v>0.184</v>
      </c>
      <c r="F95" s="8">
        <v>0.16412549955512501</v>
      </c>
      <c r="G95" s="9">
        <f t="shared" si="3"/>
        <v>-1.9874500444874987E-2</v>
      </c>
      <c r="H95" s="31">
        <v>2543625.4427032247</v>
      </c>
      <c r="I95" s="31">
        <v>2547694.956826048</v>
      </c>
      <c r="J95" s="31">
        <v>84988.112214584369</v>
      </c>
      <c r="K95" s="31">
        <v>85124.083618676697</v>
      </c>
      <c r="L95" s="34">
        <f t="shared" si="4"/>
        <v>2632819.0404447247</v>
      </c>
      <c r="M95" s="18">
        <v>328589.70487329597</v>
      </c>
      <c r="N95" s="31">
        <v>329115.41137950827</v>
      </c>
      <c r="O95" s="36">
        <f t="shared" si="5"/>
        <v>2961934.4518242329</v>
      </c>
    </row>
    <row r="96" spans="1:15" ht="16.5" x14ac:dyDescent="0.3">
      <c r="A96" s="3" t="s">
        <v>183</v>
      </c>
      <c r="B96" s="5">
        <v>4.5287000000000001E-2</v>
      </c>
      <c r="C96" s="5">
        <v>0.23871299999999998</v>
      </c>
      <c r="D96" s="5">
        <v>0.21282433818967827</v>
      </c>
      <c r="E96" s="5">
        <v>0.28399999999999997</v>
      </c>
      <c r="F96" s="8">
        <v>0.2581113381896783</v>
      </c>
      <c r="G96" s="9">
        <f t="shared" si="3"/>
        <v>-2.5888661810321678E-2</v>
      </c>
      <c r="H96" s="31">
        <v>3313344.1034617014</v>
      </c>
      <c r="I96" s="31">
        <v>3318645.080718982</v>
      </c>
      <c r="J96" s="31">
        <v>110706.10308539425</v>
      </c>
      <c r="K96" s="31">
        <v>110883.22037728214</v>
      </c>
      <c r="L96" s="34">
        <f t="shared" si="4"/>
        <v>3429528.3010962643</v>
      </c>
      <c r="M96" s="18">
        <v>428023.22339688335</v>
      </c>
      <c r="N96" s="31">
        <v>428708.01232974557</v>
      </c>
      <c r="O96" s="36">
        <f t="shared" si="5"/>
        <v>3858236.3134260098</v>
      </c>
    </row>
    <row r="97" spans="1:15" ht="16.5" x14ac:dyDescent="0.3">
      <c r="A97" s="3" t="s">
        <v>172</v>
      </c>
      <c r="B97" s="5">
        <v>2.2160959999999998</v>
      </c>
      <c r="C97" s="5">
        <v>0.23590400000000011</v>
      </c>
      <c r="D97" s="5">
        <v>0.20964575764120999</v>
      </c>
      <c r="E97" s="5">
        <v>2.452</v>
      </c>
      <c r="F97" s="8">
        <v>2.4257417576412097</v>
      </c>
      <c r="G97" s="9">
        <f t="shared" si="3"/>
        <v>-2.6258242358790262E-2</v>
      </c>
      <c r="H97" s="31">
        <v>3360644.6375716925</v>
      </c>
      <c r="I97" s="31">
        <v>3366021.2903542868</v>
      </c>
      <c r="J97" s="31">
        <v>112286.5178089086</v>
      </c>
      <c r="K97" s="31">
        <v>112466.16358629175</v>
      </c>
      <c r="L97" s="34">
        <f t="shared" si="4"/>
        <v>3478487.4539405787</v>
      </c>
      <c r="M97" s="18">
        <v>434133.5839407891</v>
      </c>
      <c r="N97" s="31">
        <v>434828.14876207872</v>
      </c>
      <c r="O97" s="36">
        <f t="shared" si="5"/>
        <v>3913315.6027026577</v>
      </c>
    </row>
    <row r="98" spans="1:15" ht="16.5" x14ac:dyDescent="0.3">
      <c r="A98" s="3" t="s">
        <v>190</v>
      </c>
      <c r="B98" s="13">
        <f t="shared" ref="B98:D98" si="6">SUM(B6:B97)</f>
        <v>75</v>
      </c>
      <c r="C98" s="13">
        <f t="shared" si="6"/>
        <v>24.999999999999996</v>
      </c>
      <c r="D98" s="13">
        <f t="shared" si="6"/>
        <v>25.000037746653589</v>
      </c>
      <c r="E98" s="13">
        <f>SUM(E6:E97)</f>
        <v>100.00000000000003</v>
      </c>
      <c r="F98" s="13">
        <v>99.999967602878499</v>
      </c>
      <c r="G98" s="9">
        <f t="shared" ref="G98" si="7">(F98/E98)-1</f>
        <v>-3.2397121529914585E-7</v>
      </c>
      <c r="L98" s="34">
        <f t="shared" si="4"/>
        <v>0</v>
      </c>
      <c r="M98" s="34"/>
      <c r="O98" s="36">
        <f t="shared" si="5"/>
        <v>0</v>
      </c>
    </row>
    <row r="99" spans="1:15" x14ac:dyDescent="0.25">
      <c r="H99" s="34">
        <f>SUM(H6:H97)</f>
        <v>-4830.9817250743508</v>
      </c>
      <c r="I99" s="34">
        <f t="shared" ref="I99:K99" si="8">SUM(I6:I97)</f>
        <v>-4838.710751505103</v>
      </c>
      <c r="J99" s="34">
        <f t="shared" si="8"/>
        <v>-161.41370898869354</v>
      </c>
      <c r="K99" s="34">
        <f t="shared" si="8"/>
        <v>-161.67195273692778</v>
      </c>
    </row>
  </sheetData>
  <pageMargins left="0.511811024" right="0.511811024" top="0.78740157499999996" bottom="0.78740157499999996" header="0.31496062000000002" footer="0.3149606200000000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P95"/>
  <sheetViews>
    <sheetView tabSelected="1" topLeftCell="AF8" zoomScaleNormal="100" workbookViewId="0">
      <selection activeCell="AO95" sqref="AO95"/>
    </sheetView>
  </sheetViews>
  <sheetFormatPr defaultRowHeight="15" x14ac:dyDescent="0.25"/>
  <cols>
    <col min="1" max="1" width="18" customWidth="1"/>
    <col min="2" max="2" width="19.85546875" customWidth="1"/>
    <col min="3" max="3" width="20.7109375" customWidth="1"/>
    <col min="4" max="4" width="20.28515625" customWidth="1"/>
    <col min="5" max="5" width="26" customWidth="1"/>
    <col min="6" max="6" width="23.140625" customWidth="1"/>
    <col min="7" max="7" width="19" customWidth="1"/>
    <col min="8" max="8" width="21.7109375" customWidth="1"/>
    <col min="9" max="9" width="17.7109375" customWidth="1"/>
    <col min="10" max="10" width="18.42578125" customWidth="1"/>
    <col min="11" max="25" width="19.7109375" customWidth="1"/>
    <col min="26" max="31" width="21.5703125" customWidth="1"/>
    <col min="32" max="32" width="16.85546875" customWidth="1"/>
    <col min="33" max="33" width="15.28515625" customWidth="1"/>
    <col min="34" max="34" width="16.28515625" customWidth="1"/>
    <col min="35" max="35" width="9.140625" customWidth="1"/>
    <col min="36" max="36" width="16.85546875" customWidth="1"/>
    <col min="37" max="37" width="9.140625" customWidth="1"/>
    <col min="38" max="38" width="16" customWidth="1"/>
    <col min="39" max="39" width="9.140625" customWidth="1"/>
    <col min="40" max="40" width="30.140625" customWidth="1"/>
    <col min="41" max="41" width="23.42578125" customWidth="1"/>
    <col min="42" max="42" width="25.28515625" customWidth="1"/>
  </cols>
  <sheetData>
    <row r="1" spans="1:42" x14ac:dyDescent="0.25">
      <c r="B1" s="44" t="s">
        <v>313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</row>
    <row r="2" spans="1:42" ht="30" x14ac:dyDescent="0.3">
      <c r="A2" s="1" t="s">
        <v>0</v>
      </c>
      <c r="B2" s="28" t="s">
        <v>271</v>
      </c>
      <c r="C2" s="28" t="s">
        <v>272</v>
      </c>
      <c r="D2" s="28" t="s">
        <v>273</v>
      </c>
      <c r="E2" s="28" t="s">
        <v>274</v>
      </c>
      <c r="F2" s="28" t="s">
        <v>275</v>
      </c>
      <c r="G2" s="28" t="s">
        <v>276</v>
      </c>
      <c r="H2" s="28" t="s">
        <v>277</v>
      </c>
      <c r="I2" s="28" t="s">
        <v>278</v>
      </c>
      <c r="J2" s="28" t="s">
        <v>279</v>
      </c>
      <c r="K2" s="28" t="s">
        <v>280</v>
      </c>
      <c r="L2" s="28" t="s">
        <v>281</v>
      </c>
      <c r="M2" s="28" t="s">
        <v>282</v>
      </c>
      <c r="N2" s="28" t="s">
        <v>283</v>
      </c>
      <c r="O2" s="28" t="s">
        <v>284</v>
      </c>
      <c r="P2" s="28" t="s">
        <v>285</v>
      </c>
      <c r="Q2" s="28" t="s">
        <v>286</v>
      </c>
      <c r="R2" s="28" t="s">
        <v>287</v>
      </c>
      <c r="S2" s="28" t="s">
        <v>288</v>
      </c>
      <c r="T2" s="28" t="s">
        <v>289</v>
      </c>
      <c r="U2" s="28" t="s">
        <v>290</v>
      </c>
      <c r="V2" s="28" t="s">
        <v>297</v>
      </c>
      <c r="W2" s="28" t="s">
        <v>291</v>
      </c>
      <c r="X2" s="28" t="s">
        <v>292</v>
      </c>
      <c r="Y2" s="28" t="s">
        <v>293</v>
      </c>
      <c r="Z2" s="28" t="s">
        <v>294</v>
      </c>
      <c r="AA2" s="28" t="s">
        <v>295</v>
      </c>
      <c r="AB2" s="28" t="s">
        <v>296</v>
      </c>
      <c r="AC2" s="28" t="s">
        <v>298</v>
      </c>
      <c r="AD2" s="28" t="s">
        <v>299</v>
      </c>
      <c r="AF2" s="28" t="s">
        <v>302</v>
      </c>
      <c r="AG2" s="28" t="s">
        <v>303</v>
      </c>
      <c r="AH2" s="28" t="s">
        <v>311</v>
      </c>
      <c r="AJ2" s="28" t="s">
        <v>304</v>
      </c>
      <c r="AL2" s="28" t="s">
        <v>305</v>
      </c>
      <c r="AO2" t="s">
        <v>306</v>
      </c>
      <c r="AP2" t="s">
        <v>314</v>
      </c>
    </row>
    <row r="3" spans="1:42" ht="16.5" x14ac:dyDescent="0.3">
      <c r="A3" s="3" t="s">
        <v>187</v>
      </c>
      <c r="B3" s="36">
        <f>'IPM 1997'!O6</f>
        <v>619299.63589375559</v>
      </c>
      <c r="C3" s="36">
        <f>'IPM 1998'!O6</f>
        <v>1436496.6799623889</v>
      </c>
      <c r="D3" s="36">
        <f>'IPM 1999'!O6</f>
        <v>1408031.4565917256</v>
      </c>
      <c r="E3" s="36">
        <f>'IPM 2000'!O5</f>
        <v>1375501.5229959816</v>
      </c>
      <c r="F3" s="36">
        <f>'IPM 2001'!O5</f>
        <v>1684671.2001024738</v>
      </c>
      <c r="G3" s="36">
        <f>'IPM 2002'!O6</f>
        <v>1738260.9751821535</v>
      </c>
      <c r="H3" s="36">
        <f>'IPM 2003'!O6</f>
        <v>1740561.5880310198</v>
      </c>
      <c r="I3" s="36">
        <f>'IPM 2004'!O6</f>
        <v>1893931.2306564362</v>
      </c>
      <c r="J3" s="36">
        <f>'IPM 2005'!O6</f>
        <v>1840355.7700566491</v>
      </c>
      <c r="K3" s="36">
        <f>'IPM 2006'!O6</f>
        <v>1993770.0002706673</v>
      </c>
      <c r="L3" s="36">
        <f>'IPM 2007'!O6</f>
        <v>1986743.4850670584</v>
      </c>
      <c r="M3" s="36">
        <f>'IPM 2008'!O6</f>
        <v>2280373.3192814188</v>
      </c>
      <c r="N3" s="36">
        <f>'IPM 2009'!O6</f>
        <v>2092679.4638177566</v>
      </c>
      <c r="O3" s="36">
        <f>'IPM 2010'!O6</f>
        <v>2252378.4135694024</v>
      </c>
      <c r="P3" s="36">
        <f>'IPM 2011'!O6</f>
        <v>2227031.8678733958</v>
      </c>
      <c r="Q3" s="36">
        <f>'IPM 2012'!O6</f>
        <v>2331925.7559011676</v>
      </c>
      <c r="R3" s="36">
        <f>'IPM 2013'!O6</f>
        <v>2506417.3532726853</v>
      </c>
      <c r="S3" s="36">
        <f>'IPM 2014'!O6</f>
        <v>2407612.8015173599</v>
      </c>
      <c r="T3" s="36">
        <f>'IPM 2015'!O6</f>
        <v>2176755.6681888155</v>
      </c>
      <c r="U3" s="36">
        <f>'IPM 2016'!O6</f>
        <v>2176879.8505936246</v>
      </c>
      <c r="V3" s="36">
        <f>'IPM 2017'!O6</f>
        <v>1954309.1587352597</v>
      </c>
      <c r="W3" s="36">
        <f>'IPM 2018'!O6</f>
        <v>2365302.6801628121</v>
      </c>
      <c r="X3" s="36">
        <f>'IPM 2019'!O7</f>
        <v>2158198.2614728678</v>
      </c>
      <c r="Y3" s="36">
        <f>'IPM 2020'!O6</f>
        <v>2142369.3504691725</v>
      </c>
      <c r="Z3" s="36">
        <f>'IPM 2021'!O6</f>
        <v>2540225.8598907213</v>
      </c>
      <c r="AA3" s="36">
        <f>'IPM 2022'!O6</f>
        <v>2251157.9950182941</v>
      </c>
      <c r="AB3" s="36">
        <f>'IPM 2023'!O6</f>
        <v>3735507.0916475398</v>
      </c>
      <c r="AC3" s="36">
        <f>'IPM 2024'!O6</f>
        <v>3903125.9466017224</v>
      </c>
      <c r="AD3" s="36">
        <f>SUM(B3:AC3)</f>
        <v>59219874.382824332</v>
      </c>
      <c r="AF3" s="31">
        <v>54411446.114914909</v>
      </c>
      <c r="AG3" s="31">
        <v>1277882.7814831312</v>
      </c>
      <c r="AH3" s="31">
        <v>3530545.4864262808</v>
      </c>
      <c r="AJ3" s="36">
        <f>SUM(AF3:AH3)</f>
        <v>59219874.382824317</v>
      </c>
      <c r="AL3" s="36">
        <f>AJ3-AD3</f>
        <v>0</v>
      </c>
      <c r="AN3" s="42" t="s">
        <v>187</v>
      </c>
      <c r="AO3" s="36">
        <f>AD3/52</f>
        <v>1138843.7381312372</v>
      </c>
      <c r="AP3" s="36">
        <f>AD3/112</f>
        <v>528748.87841807434</v>
      </c>
    </row>
    <row r="4" spans="1:42" ht="16.5" x14ac:dyDescent="0.3">
      <c r="A4" s="3" t="s">
        <v>128</v>
      </c>
      <c r="B4" s="36">
        <f>'IPM 1997'!O7</f>
        <v>964579.61776017724</v>
      </c>
      <c r="C4" s="36">
        <f>'IPM 1998'!O7</f>
        <v>567297.25121403462</v>
      </c>
      <c r="D4" s="36">
        <f>'IPM 1999'!O7</f>
        <v>533655.59174069867</v>
      </c>
      <c r="E4" s="36">
        <f>'IPM 2000'!O6</f>
        <v>519195.99029530486</v>
      </c>
      <c r="F4" s="36">
        <f>'IPM 2001'!O6</f>
        <v>662097.22178112867</v>
      </c>
      <c r="G4" s="36">
        <f>'IPM 2002'!O7</f>
        <v>674735.45193859201</v>
      </c>
      <c r="H4" s="36">
        <f>'IPM 2003'!O7</f>
        <v>702734.17271482677</v>
      </c>
      <c r="I4" s="36">
        <f>'IPM 2004'!O7</f>
        <v>668360.37718320964</v>
      </c>
      <c r="J4" s="36">
        <f>'IPM 2005'!O7</f>
        <v>697854.53719004104</v>
      </c>
      <c r="K4" s="36">
        <f>'IPM 2006'!O7</f>
        <v>741614.64997898974</v>
      </c>
      <c r="L4" s="36">
        <f>'IPM 2007'!O7</f>
        <v>759910.88628955989</v>
      </c>
      <c r="M4" s="36">
        <f>'IPM 2008'!O7</f>
        <v>849901.33972950047</v>
      </c>
      <c r="N4" s="36">
        <f>'IPM 2009'!O7</f>
        <v>796812.37417943589</v>
      </c>
      <c r="O4" s="36">
        <f>'IPM 2010'!O7</f>
        <v>862567.89082601434</v>
      </c>
      <c r="P4" s="36">
        <f>'IPM 2011'!O7</f>
        <v>860962.92858913448</v>
      </c>
      <c r="Q4" s="36">
        <f>'IPM 2012'!O7</f>
        <v>1028309.0572037622</v>
      </c>
      <c r="R4" s="36">
        <f>'IPM 2013'!O7</f>
        <v>1099570.022411719</v>
      </c>
      <c r="S4" s="36">
        <f>'IPM 2014'!O7</f>
        <v>1057174.2919545011</v>
      </c>
      <c r="T4" s="36">
        <f>'IPM 2015'!O7</f>
        <v>984539.10454875219</v>
      </c>
      <c r="U4" s="36">
        <f>'IPM 2016'!O7</f>
        <v>734730.92994330171</v>
      </c>
      <c r="V4" s="36">
        <f>'IPM 2017'!O7</f>
        <v>858085.81123331573</v>
      </c>
      <c r="W4" s="36">
        <f>'IPM 2018'!O7</f>
        <v>1037840.0007073659</v>
      </c>
      <c r="X4" s="36">
        <f>'IPM 2019'!O8</f>
        <v>945382.51556096284</v>
      </c>
      <c r="Y4" s="36">
        <f>'IPM 2020'!O7</f>
        <v>937109.42085861065</v>
      </c>
      <c r="Z4" s="36">
        <f>'IPM 2021'!O7</f>
        <v>1147412.195845095</v>
      </c>
      <c r="AA4" s="36">
        <f>'IPM 2022'!O7</f>
        <v>992663.86761675298</v>
      </c>
      <c r="AB4" s="36">
        <f>'IPM 2023'!O7</f>
        <v>2577036.8421629849</v>
      </c>
      <c r="AC4" s="36">
        <f>'IPM 2024'!O7</f>
        <v>3034770.351961588</v>
      </c>
      <c r="AD4" s="36">
        <f t="shared" ref="AD4:AD67" si="0">SUM(B4:AC4)</f>
        <v>27296904.69341936</v>
      </c>
      <c r="AF4" s="31">
        <v>24953994.573771618</v>
      </c>
      <c r="AG4" s="31">
        <v>602956.74051706202</v>
      </c>
      <c r="AH4" s="31">
        <v>1739953.3791306845</v>
      </c>
      <c r="AJ4" s="36">
        <f t="shared" ref="AJ4:AJ67" si="1">SUM(AF4:AH4)</f>
        <v>27296904.693419363</v>
      </c>
      <c r="AL4" s="36">
        <f t="shared" ref="AL4:AL67" si="2">AJ4-AD4</f>
        <v>0</v>
      </c>
      <c r="AN4" s="42" t="s">
        <v>128</v>
      </c>
      <c r="AO4" s="36">
        <f t="shared" ref="AO4:AO67" si="3">AD4/52</f>
        <v>524940.47487344919</v>
      </c>
      <c r="AP4" s="36">
        <f t="shared" ref="AP4:AP67" si="4">AD4/112</f>
        <v>243722.36333410142</v>
      </c>
    </row>
    <row r="5" spans="1:42" ht="16.5" x14ac:dyDescent="0.3">
      <c r="A5" s="3" t="s">
        <v>153</v>
      </c>
      <c r="B5" s="36">
        <f>'IPM 1997'!O8</f>
        <v>1924401.348292538</v>
      </c>
      <c r="C5" s="36">
        <f>'IPM 1998'!O8</f>
        <v>2905615.170291835</v>
      </c>
      <c r="D5" s="36">
        <f>'IPM 1999'!O8</f>
        <v>3041478.2001039162</v>
      </c>
      <c r="E5" s="36">
        <f>'IPM 2000'!O7</f>
        <v>2813012.6933929576</v>
      </c>
      <c r="F5" s="36">
        <f>'IPM 2001'!O7</f>
        <v>3525813.3442484522</v>
      </c>
      <c r="G5" s="36">
        <f>'IPM 2002'!O8</f>
        <v>3661659.5209817728</v>
      </c>
      <c r="H5" s="36">
        <f>'IPM 2003'!O8</f>
        <v>3641801.2462058747</v>
      </c>
      <c r="I5" s="36">
        <f>'IPM 2004'!O8</f>
        <v>3963864.2729384443</v>
      </c>
      <c r="J5" s="36">
        <f>'IPM 2005'!O8</f>
        <v>3900064.0603644103</v>
      </c>
      <c r="K5" s="36">
        <f>'IPM 2006'!O8</f>
        <v>4224229.4297543224</v>
      </c>
      <c r="L5" s="36">
        <f>'IPM 2007'!O8</f>
        <v>4309482.7521998622</v>
      </c>
      <c r="M5" s="36">
        <f>'IPM 2008'!O8</f>
        <v>4664232.9457847662</v>
      </c>
      <c r="N5" s="36">
        <f>'IPM 2009'!O8</f>
        <v>4378328.3824519403</v>
      </c>
      <c r="O5" s="36">
        <f>'IPM 2010'!O8</f>
        <v>4707433.2504955959</v>
      </c>
      <c r="P5" s="36">
        <f>'IPM 2011'!O8</f>
        <v>4657842.4564792123</v>
      </c>
      <c r="Q5" s="36">
        <f>'IPM 2012'!O8</f>
        <v>4541952.0402306933</v>
      </c>
      <c r="R5" s="36">
        <f>'IPM 2013'!O8</f>
        <v>4880290.8519674167</v>
      </c>
      <c r="S5" s="36">
        <f>'IPM 2014'!O8</f>
        <v>4688764.0590486238</v>
      </c>
      <c r="T5" s="36">
        <f>'IPM 2015'!O8</f>
        <v>4247285.5372147905</v>
      </c>
      <c r="U5" s="36">
        <f>'IPM 2016'!O8</f>
        <v>3918039.5321707884</v>
      </c>
      <c r="V5" s="36">
        <f>'IPM 2017'!O8</f>
        <v>3812232.3847719636</v>
      </c>
      <c r="W5" s="36">
        <f>'IPM 2018'!O8</f>
        <v>4616131.0007527405</v>
      </c>
      <c r="X5" s="36">
        <f>'IPM 2019'!O9</f>
        <v>4210042.4148923112</v>
      </c>
      <c r="Y5" s="36">
        <f>'IPM 2020'!O8</f>
        <v>4178112.5983819915</v>
      </c>
      <c r="Z5" s="36">
        <f>'IPM 2021'!O8</f>
        <v>4985325.4467794318</v>
      </c>
      <c r="AA5" s="36">
        <f>'IPM 2022'!O8</f>
        <v>5943204.2257143473</v>
      </c>
      <c r="AB5" s="36">
        <f>'IPM 2023'!O8</f>
        <v>5069909.4051420195</v>
      </c>
      <c r="AC5" s="36">
        <f>'IPM 2024'!O8</f>
        <v>5364418.6165543133</v>
      </c>
      <c r="AD5" s="36">
        <f t="shared" si="0"/>
        <v>116774967.18760733</v>
      </c>
      <c r="AF5" s="31">
        <v>107565872.04164678</v>
      </c>
      <c r="AG5" s="31">
        <v>2487700.8186723259</v>
      </c>
      <c r="AH5" s="31">
        <v>6721394.3272882104</v>
      </c>
      <c r="AJ5" s="36">
        <f t="shared" si="1"/>
        <v>116774967.18760732</v>
      </c>
      <c r="AL5" s="36">
        <f t="shared" si="2"/>
        <v>0</v>
      </c>
      <c r="AN5" s="42" t="s">
        <v>153</v>
      </c>
      <c r="AO5" s="36">
        <f t="shared" si="3"/>
        <v>2245672.4459155258</v>
      </c>
      <c r="AP5" s="36">
        <f t="shared" si="4"/>
        <v>1042633.6356036369</v>
      </c>
    </row>
    <row r="6" spans="1:42" ht="16.5" x14ac:dyDescent="0.3">
      <c r="A6" s="3" t="s">
        <v>186</v>
      </c>
      <c r="B6" s="36">
        <f>'IPM 1997'!O9</f>
        <v>768475.99442257953</v>
      </c>
      <c r="C6" s="36">
        <f>'IPM 1998'!O9</f>
        <v>550303.33181646164</v>
      </c>
      <c r="D6" s="36">
        <f>'IPM 1999'!O9</f>
        <v>528550.22479904711</v>
      </c>
      <c r="E6" s="36">
        <f>'IPM 2000'!O8</f>
        <v>522923.92914354318</v>
      </c>
      <c r="F6" s="36">
        <f>'IPM 2001'!O8</f>
        <v>657764.37544040079</v>
      </c>
      <c r="G6" s="36">
        <f>'IPM 2002'!O9</f>
        <v>595306.13491949032</v>
      </c>
      <c r="H6" s="36">
        <f>'IPM 2003'!O9</f>
        <v>633030.15123167192</v>
      </c>
      <c r="I6" s="36">
        <f>'IPM 2004'!O9</f>
        <v>650928.23679863545</v>
      </c>
      <c r="J6" s="36">
        <f>'IPM 2005'!O9</f>
        <v>707018.94479999412</v>
      </c>
      <c r="K6" s="36">
        <f>'IPM 2006'!O9</f>
        <v>702388.23304891237</v>
      </c>
      <c r="L6" s="36">
        <f>'IPM 2007'!O9</f>
        <v>702999.0159631432</v>
      </c>
      <c r="M6" s="36">
        <f>'IPM 2008'!O9</f>
        <v>843394.70709920744</v>
      </c>
      <c r="N6" s="36">
        <f>'IPM 2009'!O9</f>
        <v>751468.02322157717</v>
      </c>
      <c r="O6" s="36">
        <f>'IPM 2010'!O9</f>
        <v>815313.2578042997</v>
      </c>
      <c r="P6" s="36">
        <f>'IPM 2011'!O9</f>
        <v>813258.3802569313</v>
      </c>
      <c r="Q6" s="36">
        <f>'IPM 2012'!O9</f>
        <v>889369.83928077121</v>
      </c>
      <c r="R6" s="36">
        <f>'IPM 2013'!O9</f>
        <v>957906.19847146387</v>
      </c>
      <c r="S6" s="36">
        <f>'IPM 2014'!O9</f>
        <v>918662.12429051986</v>
      </c>
      <c r="T6" s="36">
        <f>'IPM 2015'!O9</f>
        <v>831548.81681530073</v>
      </c>
      <c r="U6" s="36">
        <f>'IPM 2016'!O9</f>
        <v>485150.65764272248</v>
      </c>
      <c r="V6" s="36">
        <f>'IPM 2017'!O9</f>
        <v>745641.53008434386</v>
      </c>
      <c r="W6" s="36">
        <f>'IPM 2018'!O9</f>
        <v>902208.87643143453</v>
      </c>
      <c r="X6" s="36">
        <f>'IPM 2019'!O10</f>
        <v>823457.83826667152</v>
      </c>
      <c r="Y6" s="36">
        <f>'IPM 2020'!O9</f>
        <v>817671.51536287542</v>
      </c>
      <c r="Z6" s="36">
        <f>'IPM 2021'!O9</f>
        <v>950860.47500319709</v>
      </c>
      <c r="AA6" s="36">
        <f>'IPM 2022'!O9</f>
        <v>878234.0024265846</v>
      </c>
      <c r="AB6" s="36">
        <f>'IPM 2023'!O9</f>
        <v>2602857.7105899081</v>
      </c>
      <c r="AC6" s="36">
        <f>'IPM 2024'!O9</f>
        <v>2918196.5054255687</v>
      </c>
      <c r="AD6" s="36">
        <f t="shared" si="0"/>
        <v>24964889.030857258</v>
      </c>
      <c r="AF6" s="31">
        <v>22798952.477799773</v>
      </c>
      <c r="AG6" s="31">
        <v>550356.14052427211</v>
      </c>
      <c r="AH6" s="31">
        <v>1615580.4125332136</v>
      </c>
      <c r="AJ6" s="36">
        <f t="shared" si="1"/>
        <v>24964889.030857258</v>
      </c>
      <c r="AL6" s="36">
        <f t="shared" si="2"/>
        <v>0</v>
      </c>
      <c r="AN6" s="42" t="s">
        <v>186</v>
      </c>
      <c r="AO6" s="36">
        <f t="shared" si="3"/>
        <v>480094.01982417802</v>
      </c>
      <c r="AP6" s="36">
        <f t="shared" si="4"/>
        <v>222900.79491836837</v>
      </c>
    </row>
    <row r="7" spans="1:42" ht="33" x14ac:dyDescent="0.3">
      <c r="A7" s="3" t="s">
        <v>164</v>
      </c>
      <c r="B7" s="36">
        <f>'IPM 1997'!O10</f>
        <v>1062762.7429404173</v>
      </c>
      <c r="C7" s="36">
        <f>'IPM 1998'!O10</f>
        <v>642160.29877293599</v>
      </c>
      <c r="D7" s="36">
        <f>'IPM 1999'!O10</f>
        <v>696971.03068801307</v>
      </c>
      <c r="E7" s="36">
        <f>'IPM 2000'!O9</f>
        <v>669390.05280014651</v>
      </c>
      <c r="F7" s="36">
        <f>'IPM 2001'!O9</f>
        <v>820097.0314203992</v>
      </c>
      <c r="G7" s="36">
        <f>'IPM 2002'!O10</f>
        <v>886366.28956034069</v>
      </c>
      <c r="H7" s="36">
        <f>'IPM 2003'!O10</f>
        <v>824849.41741159733</v>
      </c>
      <c r="I7" s="36">
        <f>'IPM 2004'!O10</f>
        <v>950607.36731900158</v>
      </c>
      <c r="J7" s="36">
        <f>'IPM 2005'!O10</f>
        <v>933174.83498610649</v>
      </c>
      <c r="K7" s="36">
        <f>'IPM 2006'!O10</f>
        <v>989908.76404594583</v>
      </c>
      <c r="L7" s="36">
        <f>'IPM 2007'!O10</f>
        <v>1013719.9408554663</v>
      </c>
      <c r="M7" s="36">
        <f>'IPM 2008'!O10</f>
        <v>1056234.332433511</v>
      </c>
      <c r="N7" s="36">
        <f>'IPM 2009'!O10</f>
        <v>1012100.7703659578</v>
      </c>
      <c r="O7" s="36">
        <f>'IPM 2010'!O10</f>
        <v>1095326.418622788</v>
      </c>
      <c r="P7" s="36">
        <f>'IPM 2011'!O10</f>
        <v>1088411.9145857871</v>
      </c>
      <c r="Q7" s="36">
        <f>'IPM 2012'!O10</f>
        <v>1171983.2768578816</v>
      </c>
      <c r="R7" s="36">
        <f>'IPM 2013'!O10</f>
        <v>1262049.1241531265</v>
      </c>
      <c r="S7" s="36">
        <f>'IPM 2014'!O10</f>
        <v>1210976.6447223297</v>
      </c>
      <c r="T7" s="36">
        <f>'IPM 2015'!O10</f>
        <v>1091536.5725876023</v>
      </c>
      <c r="U7" s="36">
        <f>'IPM 2016'!O10</f>
        <v>931542.40988581057</v>
      </c>
      <c r="V7" s="36">
        <f>'IPM 2017'!O10</f>
        <v>979320.97046694998</v>
      </c>
      <c r="W7" s="36">
        <f>'IPM 2018'!O10</f>
        <v>1188720.2089196048</v>
      </c>
      <c r="X7" s="36">
        <f>'IPM 2019'!O11</f>
        <v>1084045.5607642406</v>
      </c>
      <c r="Y7" s="36">
        <f>'IPM 2020'!O10</f>
        <v>1084308.3670989368</v>
      </c>
      <c r="Z7" s="36">
        <f>'IPM 2021'!O10</f>
        <v>1318736.4702236189</v>
      </c>
      <c r="AA7" s="36">
        <f>'IPM 2022'!O10</f>
        <v>2341468.4290780327</v>
      </c>
      <c r="AB7" s="36">
        <f>'IPM 2023'!O10</f>
        <v>2662570.0555075607</v>
      </c>
      <c r="AC7" s="36">
        <f>'IPM 2024'!O10</f>
        <v>3532476.789042911</v>
      </c>
      <c r="AD7" s="36">
        <f t="shared" si="0"/>
        <v>33601816.086117014</v>
      </c>
      <c r="AF7" s="31">
        <v>30683913.619465753</v>
      </c>
      <c r="AG7" s="31">
        <v>737114.18308689154</v>
      </c>
      <c r="AH7" s="31">
        <v>2180788.2835643673</v>
      </c>
      <c r="AJ7" s="36">
        <f t="shared" si="1"/>
        <v>33601816.086117014</v>
      </c>
      <c r="AL7" s="36">
        <f t="shared" si="2"/>
        <v>0</v>
      </c>
      <c r="AN7" s="42" t="s">
        <v>164</v>
      </c>
      <c r="AO7" s="36">
        <f t="shared" si="3"/>
        <v>646188.77088686568</v>
      </c>
      <c r="AP7" s="36">
        <f t="shared" si="4"/>
        <v>300016.21505461622</v>
      </c>
    </row>
    <row r="8" spans="1:42" ht="33" x14ac:dyDescent="0.3">
      <c r="A8" s="3" t="s">
        <v>161</v>
      </c>
      <c r="B8" s="36">
        <f>'IPM 1997'!O11</f>
        <v>1044570.3156833723</v>
      </c>
      <c r="C8" s="36">
        <f>'IPM 1998'!O11</f>
        <v>972715.50447345152</v>
      </c>
      <c r="D8" s="36">
        <f>'IPM 1999'!O11</f>
        <v>1012380.6493829783</v>
      </c>
      <c r="E8" s="36">
        <f>'IPM 2000'!O10</f>
        <v>920204.93412532378</v>
      </c>
      <c r="F8" s="36">
        <f>'IPM 2001'!O10</f>
        <v>1130637.7230655178</v>
      </c>
      <c r="G8" s="36">
        <f>'IPM 2002'!O11</f>
        <v>1117895.2577371264</v>
      </c>
      <c r="H8" s="36">
        <f>'IPM 2003'!O11</f>
        <v>1137732.2721092384</v>
      </c>
      <c r="I8" s="36">
        <f>'IPM 2004'!O11</f>
        <v>1216277.304110229</v>
      </c>
      <c r="J8" s="36">
        <f>'IPM 2005'!O11</f>
        <v>1214174.3243186984</v>
      </c>
      <c r="K8" s="36">
        <f>'IPM 2006'!O11</f>
        <v>1247944.8490416124</v>
      </c>
      <c r="L8" s="36">
        <f>'IPM 2007'!O11</f>
        <v>1290360.301975033</v>
      </c>
      <c r="M8" s="36">
        <f>'IPM 2008'!O11</f>
        <v>1379895.6692277906</v>
      </c>
      <c r="N8" s="36">
        <f>'IPM 2009'!O11</f>
        <v>1331882.575163261</v>
      </c>
      <c r="O8" s="36">
        <f>'IPM 2010'!O11</f>
        <v>1427647.9851575561</v>
      </c>
      <c r="P8" s="36">
        <f>'IPM 2011'!O11</f>
        <v>1418709.9748051327</v>
      </c>
      <c r="Q8" s="36">
        <f>'IPM 2012'!O11</f>
        <v>1225287.2103082223</v>
      </c>
      <c r="R8" s="36">
        <f>'IPM 2013'!O11</f>
        <v>1316261.7075544063</v>
      </c>
      <c r="S8" s="36">
        <f>'IPM 2014'!O11</f>
        <v>1265544.2273933971</v>
      </c>
      <c r="T8" s="36">
        <f>'IPM 2015'!O11</f>
        <v>1150324.6655061715</v>
      </c>
      <c r="U8" s="36">
        <f>'IPM 2016'!O11</f>
        <v>1459848.3128710468</v>
      </c>
      <c r="V8" s="36">
        <f>'IPM 2017'!O11</f>
        <v>1036642.8840160465</v>
      </c>
      <c r="W8" s="36">
        <f>'IPM 2018'!O11</f>
        <v>1245739.1418423101</v>
      </c>
      <c r="X8" s="36">
        <f>'IPM 2019'!O12</f>
        <v>1140766.8604587957</v>
      </c>
      <c r="Y8" s="36">
        <f>'IPM 2020'!O11</f>
        <v>1135268.3510055551</v>
      </c>
      <c r="Z8" s="36">
        <f>'IPM 2021'!O11</f>
        <v>413767.97035746917</v>
      </c>
      <c r="AA8" s="36">
        <f>'IPM 2022'!O11</f>
        <v>1846854.5281299816</v>
      </c>
      <c r="AB8" s="36">
        <f>'IPM 2023'!O11</f>
        <v>3058457.5502538006</v>
      </c>
      <c r="AC8" s="36">
        <f>'IPM 2024'!O11</f>
        <v>3162625.3623010279</v>
      </c>
      <c r="AD8" s="36">
        <f t="shared" si="0"/>
        <v>37320418.412374549</v>
      </c>
      <c r="AF8" s="31">
        <v>34262608.396794245</v>
      </c>
      <c r="AG8" s="31">
        <v>798058.60062470811</v>
      </c>
      <c r="AH8" s="31">
        <v>2259751.414955603</v>
      </c>
      <c r="AJ8" s="36">
        <f t="shared" si="1"/>
        <v>37320418.412374556</v>
      </c>
      <c r="AL8" s="36">
        <f t="shared" si="2"/>
        <v>0</v>
      </c>
      <c r="AN8" s="42" t="s">
        <v>161</v>
      </c>
      <c r="AO8" s="36">
        <f t="shared" si="3"/>
        <v>717700.35408412595</v>
      </c>
      <c r="AP8" s="36">
        <f t="shared" si="4"/>
        <v>333218.02153905848</v>
      </c>
    </row>
    <row r="9" spans="1:42" ht="16.5" x14ac:dyDescent="0.3">
      <c r="A9" s="3" t="s">
        <v>165</v>
      </c>
      <c r="B9" s="36">
        <f>'IPM 1997'!O12</f>
        <v>1108624.8705489612</v>
      </c>
      <c r="C9" s="36">
        <f>'IPM 1998'!O12</f>
        <v>1711453.3134535358</v>
      </c>
      <c r="D9" s="36">
        <f>'IPM 1999'!O12</f>
        <v>1740265.7970016226</v>
      </c>
      <c r="E9" s="36">
        <f>'IPM 2000'!O11</f>
        <v>1602526.0301853477</v>
      </c>
      <c r="F9" s="36">
        <f>'IPM 2001'!O11</f>
        <v>2048575.0973011048</v>
      </c>
      <c r="G9" s="36">
        <f>'IPM 2002'!O12</f>
        <v>1984115.0887345634</v>
      </c>
      <c r="H9" s="36">
        <f>'IPM 2003'!O12</f>
        <v>1901421.0224646917</v>
      </c>
      <c r="I9" s="36">
        <f>'IPM 2004'!O12</f>
        <v>2118963.9082010724</v>
      </c>
      <c r="J9" s="36">
        <f>'IPM 2005'!O12</f>
        <v>2036306.0826403359</v>
      </c>
      <c r="K9" s="36">
        <f>'IPM 2006'!O12</f>
        <v>2204451.3282849458</v>
      </c>
      <c r="L9" s="36">
        <f>'IPM 2007'!O12</f>
        <v>2322321.3906575581</v>
      </c>
      <c r="M9" s="36">
        <f>'IPM 2008'!O12</f>
        <v>2512518.9086920465</v>
      </c>
      <c r="N9" s="36">
        <f>'IPM 2009'!O12</f>
        <v>2333379.81385411</v>
      </c>
      <c r="O9" s="36">
        <f>'IPM 2010'!O12</f>
        <v>2513336.8435118333</v>
      </c>
      <c r="P9" s="36">
        <f>'IPM 2011'!O12</f>
        <v>2491991.0172001719</v>
      </c>
      <c r="Q9" s="36">
        <f>'IPM 2012'!O12</f>
        <v>2544315.8286025682</v>
      </c>
      <c r="R9" s="36">
        <f>'IPM 2013'!O12</f>
        <v>2736103.6187568079</v>
      </c>
      <c r="S9" s="36">
        <f>'IPM 2014'!O12</f>
        <v>2627306.8219076679</v>
      </c>
      <c r="T9" s="36">
        <f>'IPM 2015'!O12</f>
        <v>2378217.203176687</v>
      </c>
      <c r="U9" s="36">
        <f>'IPM 2016'!O12</f>
        <v>2205866.8823906202</v>
      </c>
      <c r="V9" s="36">
        <f>'IPM 2017'!O12</f>
        <v>2135089.8016538071</v>
      </c>
      <c r="W9" s="36">
        <f>'IPM 2018'!O12</f>
        <v>2582272.5484338542</v>
      </c>
      <c r="X9" s="36">
        <f>'IPM 2019'!O13</f>
        <v>2361862.7246280606</v>
      </c>
      <c r="Y9" s="36">
        <f>'IPM 2020'!O12</f>
        <v>2338733.1453607781</v>
      </c>
      <c r="Z9" s="36">
        <f>'IPM 2021'!O12</f>
        <v>2797081.0685700648</v>
      </c>
      <c r="AA9" s="36">
        <f>'IPM 2022'!O12</f>
        <v>2584063.5152499354</v>
      </c>
      <c r="AB9" s="36">
        <f>'IPM 2023'!O12</f>
        <v>3454641.9596896386</v>
      </c>
      <c r="AC9" s="36">
        <f>'IPM 2024'!O12</f>
        <v>3694886.2651855233</v>
      </c>
      <c r="AD9" s="36">
        <f t="shared" si="0"/>
        <v>65070691.896337911</v>
      </c>
      <c r="AF9" s="31">
        <v>59914642.366096392</v>
      </c>
      <c r="AG9" s="31">
        <v>1391611.2470242521</v>
      </c>
      <c r="AH9" s="31">
        <v>3764438.2832172676</v>
      </c>
      <c r="AJ9" s="36">
        <f t="shared" si="1"/>
        <v>65070691.896337911</v>
      </c>
      <c r="AL9" s="36">
        <f t="shared" si="2"/>
        <v>0</v>
      </c>
      <c r="AN9" s="42" t="s">
        <v>165</v>
      </c>
      <c r="AO9" s="36">
        <f t="shared" si="3"/>
        <v>1251359.4595449599</v>
      </c>
      <c r="AP9" s="36">
        <f t="shared" si="4"/>
        <v>580988.32050301705</v>
      </c>
    </row>
    <row r="10" spans="1:42" ht="16.5" x14ac:dyDescent="0.3">
      <c r="A10" s="3" t="s">
        <v>166</v>
      </c>
      <c r="B10" s="36">
        <f>'IPM 1997'!O13</f>
        <v>1263955.7945010082</v>
      </c>
      <c r="C10" s="36">
        <f>'IPM 1998'!O13</f>
        <v>2895260.2869890318</v>
      </c>
      <c r="D10" s="36">
        <f>'IPM 1999'!O13</f>
        <v>2997709.3728754455</v>
      </c>
      <c r="E10" s="36">
        <f>'IPM 2000'!O12</f>
        <v>2793299.3848925028</v>
      </c>
      <c r="F10" s="36">
        <f>'IPM 2001'!O12</f>
        <v>3480575.6902501937</v>
      </c>
      <c r="G10" s="36">
        <f>'IPM 2002'!O13</f>
        <v>3364719.5656800512</v>
      </c>
      <c r="H10" s="36">
        <f>'IPM 2003'!O13</f>
        <v>3382893.4266776503</v>
      </c>
      <c r="I10" s="36">
        <f>'IPM 2004'!O13</f>
        <v>3697394.3143138085</v>
      </c>
      <c r="J10" s="36">
        <f>'IPM 2005'!O13</f>
        <v>3671945.8534211251</v>
      </c>
      <c r="K10" s="36">
        <f>'IPM 2006'!O13</f>
        <v>3908036.1978993854</v>
      </c>
      <c r="L10" s="36">
        <f>'IPM 2007'!O13</f>
        <v>3993049.64902347</v>
      </c>
      <c r="M10" s="36">
        <f>'IPM 2008'!O13</f>
        <v>4386883.9520004597</v>
      </c>
      <c r="N10" s="36">
        <f>'IPM 2009'!O13</f>
        <v>4074928.3287489642</v>
      </c>
      <c r="O10" s="36">
        <f>'IPM 2010'!O13</f>
        <v>4382388.7338396097</v>
      </c>
      <c r="P10" s="36">
        <f>'IPM 2011'!O13</f>
        <v>4336959.622725361</v>
      </c>
      <c r="Q10" s="36">
        <f>'IPM 2012'!O13</f>
        <v>4311191.418048881</v>
      </c>
      <c r="R10" s="36">
        <f>'IPM 2013'!O13</f>
        <v>4632844.5148279341</v>
      </c>
      <c r="S10" s="36">
        <f>'IPM 2014'!O13</f>
        <v>4449938.9347592434</v>
      </c>
      <c r="T10" s="36">
        <f>'IPM 2015'!O13</f>
        <v>4030459.9725382184</v>
      </c>
      <c r="U10" s="36">
        <f>'IPM 2016'!O13</f>
        <v>3662365.2647808595</v>
      </c>
      <c r="V10" s="36">
        <f>'IPM 2017'!O13</f>
        <v>3615961.8500612834</v>
      </c>
      <c r="W10" s="36">
        <f>'IPM 2018'!O13</f>
        <v>4375597.5526624108</v>
      </c>
      <c r="X10" s="36">
        <f>'IPM 2019'!O14</f>
        <v>3996680.4284731019</v>
      </c>
      <c r="Y10" s="36">
        <f>'IPM 2020'!O13</f>
        <v>3962552.8068460305</v>
      </c>
      <c r="Z10" s="36">
        <f>'IPM 2021'!O13</f>
        <v>4722858.6142273797</v>
      </c>
      <c r="AA10" s="36">
        <f>'IPM 2022'!O13</f>
        <v>4230582.9498416064</v>
      </c>
      <c r="AB10" s="36">
        <f>'IPM 2023'!O13</f>
        <v>4082703.9470747965</v>
      </c>
      <c r="AC10" s="36">
        <f>'IPM 2024'!O13</f>
        <v>4465177.6612789966</v>
      </c>
      <c r="AD10" s="36">
        <f t="shared" si="0"/>
        <v>107168916.08925883</v>
      </c>
      <c r="AF10" s="31">
        <v>98885398.180797294</v>
      </c>
      <c r="AG10" s="31">
        <v>2273758.540957836</v>
      </c>
      <c r="AH10" s="31">
        <v>6009759.3675037054</v>
      </c>
      <c r="AJ10" s="36">
        <f t="shared" si="1"/>
        <v>107168916.08925883</v>
      </c>
      <c r="AL10" s="36">
        <f t="shared" si="2"/>
        <v>0</v>
      </c>
      <c r="AN10" s="42" t="s">
        <v>166</v>
      </c>
      <c r="AO10" s="36">
        <f t="shared" si="3"/>
        <v>2060940.6940242085</v>
      </c>
      <c r="AP10" s="36">
        <f t="shared" si="4"/>
        <v>956865.32222552528</v>
      </c>
    </row>
    <row r="11" spans="1:42" ht="16.5" x14ac:dyDescent="0.3">
      <c r="A11" s="3" t="s">
        <v>111</v>
      </c>
      <c r="B11" s="36">
        <f>'IPM 1997'!O14</f>
        <v>8554424.7535890099</v>
      </c>
      <c r="C11" s="36">
        <f>'IPM 1998'!O14</f>
        <v>12887657.618117807</v>
      </c>
      <c r="D11" s="36">
        <f>'IPM 1999'!O14</f>
        <v>13525784.289067052</v>
      </c>
      <c r="E11" s="36">
        <f>'IPM 2000'!O13</f>
        <v>12568802.566759115</v>
      </c>
      <c r="F11" s="36">
        <f>'IPM 2001'!O13</f>
        <v>15824704.879697096</v>
      </c>
      <c r="G11" s="36">
        <f>'IPM 2002'!O14</f>
        <v>15117365.46235439</v>
      </c>
      <c r="H11" s="36">
        <f>'IPM 2003'!O14</f>
        <v>14984945.549970614</v>
      </c>
      <c r="I11" s="36">
        <f>'IPM 2004'!O14</f>
        <v>16285075.649130192</v>
      </c>
      <c r="J11" s="36">
        <f>'IPM 2005'!O14</f>
        <v>15997448.335364657</v>
      </c>
      <c r="K11" s="36">
        <f>'IPM 2006'!O14</f>
        <v>17248354.886870719</v>
      </c>
      <c r="L11" s="36">
        <f>'IPM 2007'!O14</f>
        <v>17464500.872843251</v>
      </c>
      <c r="M11" s="36">
        <f>'IPM 2008'!O14</f>
        <v>19188665.26717037</v>
      </c>
      <c r="N11" s="36">
        <f>'IPM 2009'!O14</f>
        <v>17910353.73113241</v>
      </c>
      <c r="O11" s="36">
        <f>'IPM 2010'!O14</f>
        <v>19231912.332009967</v>
      </c>
      <c r="P11" s="36">
        <f>'IPM 2011'!O14</f>
        <v>19010005.589736145</v>
      </c>
      <c r="Q11" s="36">
        <f>'IPM 2012'!O14</f>
        <v>19952019.209596697</v>
      </c>
      <c r="R11" s="36">
        <f>'IPM 2013'!O14</f>
        <v>21433532.382202886</v>
      </c>
      <c r="S11" s="36">
        <f>'IPM 2014'!O14</f>
        <v>20587142.974499423</v>
      </c>
      <c r="T11" s="36">
        <f>'IPM 2015'!O14</f>
        <v>18646406.839077525</v>
      </c>
      <c r="U11" s="36">
        <f>'IPM 2016'!O14</f>
        <v>17169506.377365157</v>
      </c>
      <c r="V11" s="36">
        <f>'IPM 2017'!O14</f>
        <v>16725447.001931034</v>
      </c>
      <c r="W11" s="36">
        <f>'IPM 2018'!O14</f>
        <v>20243492.157645922</v>
      </c>
      <c r="X11" s="36">
        <f>'IPM 2019'!O15</f>
        <v>18471812.08197882</v>
      </c>
      <c r="Y11" s="36">
        <f>'IPM 2020'!O14</f>
        <v>18334383.82747237</v>
      </c>
      <c r="Z11" s="36">
        <f>'IPM 2021'!O14</f>
        <v>21813334.482157517</v>
      </c>
      <c r="AA11" s="36">
        <f>'IPM 2022'!O14</f>
        <v>18922951.199812077</v>
      </c>
      <c r="AB11" s="36">
        <f>'IPM 2023'!O14</f>
        <v>5927237.859777147</v>
      </c>
      <c r="AC11" s="36">
        <f>'IPM 2024'!O14</f>
        <v>6694017.9885552116</v>
      </c>
      <c r="AD11" s="36">
        <f t="shared" si="0"/>
        <v>460721286.16588455</v>
      </c>
      <c r="AF11" s="31">
        <v>426924249.48581928</v>
      </c>
      <c r="AG11" s="31">
        <v>9657942.1621384546</v>
      </c>
      <c r="AH11" s="31">
        <v>24139094.517926838</v>
      </c>
      <c r="AJ11" s="36">
        <f t="shared" si="1"/>
        <v>460721286.16588455</v>
      </c>
      <c r="AL11" s="36">
        <f t="shared" si="2"/>
        <v>0</v>
      </c>
      <c r="AN11" s="42" t="s">
        <v>111</v>
      </c>
      <c r="AO11" s="36">
        <f t="shared" si="3"/>
        <v>8860024.7339593191</v>
      </c>
      <c r="AP11" s="36">
        <f t="shared" si="4"/>
        <v>4113582.912195398</v>
      </c>
    </row>
    <row r="12" spans="1:42" ht="16.5" x14ac:dyDescent="0.3">
      <c r="A12" s="3" t="s">
        <v>139</v>
      </c>
      <c r="B12" s="36">
        <f>'IPM 1997'!O15</f>
        <v>942028.59822302312</v>
      </c>
      <c r="C12" s="36">
        <f>'IPM 1998'!O15</f>
        <v>697422.91139286559</v>
      </c>
      <c r="D12" s="36">
        <f>'IPM 1999'!O15</f>
        <v>741587.08038493677</v>
      </c>
      <c r="E12" s="36">
        <f>'IPM 2000'!O14</f>
        <v>681165.53858906438</v>
      </c>
      <c r="F12" s="36">
        <f>'IPM 2001'!O14</f>
        <v>828850.14308671292</v>
      </c>
      <c r="G12" s="36">
        <f>'IPM 2002'!O15</f>
        <v>817259.30388123635</v>
      </c>
      <c r="H12" s="36">
        <f>'IPM 2003'!O15</f>
        <v>872798.71219339233</v>
      </c>
      <c r="I12" s="36">
        <f>'IPM 2004'!O15</f>
        <v>937321.31232110097</v>
      </c>
      <c r="J12" s="36">
        <f>'IPM 2005'!O15</f>
        <v>878233.63328883448</v>
      </c>
      <c r="K12" s="36">
        <f>'IPM 2006'!O15</f>
        <v>932230.06460487004</v>
      </c>
      <c r="L12" s="36">
        <f>'IPM 2007'!O15</f>
        <v>935744.54611084762</v>
      </c>
      <c r="M12" s="36">
        <f>'IPM 2008'!O15</f>
        <v>1065045.9639086216</v>
      </c>
      <c r="N12" s="36">
        <f>'IPM 2009'!O15</f>
        <v>1019474.9174575068</v>
      </c>
      <c r="O12" s="36">
        <f>'IPM 2010'!O15</f>
        <v>1103227.9808959814</v>
      </c>
      <c r="P12" s="36">
        <f>'IPM 2011'!O15</f>
        <v>1101003.1618171856</v>
      </c>
      <c r="Q12" s="36">
        <f>'IPM 2012'!O15</f>
        <v>1168717.1106805275</v>
      </c>
      <c r="R12" s="36">
        <f>'IPM 2013'!O15</f>
        <v>1256105.2001396287</v>
      </c>
      <c r="S12" s="36">
        <f>'IPM 2014'!O15</f>
        <v>1206313.791622123</v>
      </c>
      <c r="T12" s="36">
        <f>'IPM 2015'!O15</f>
        <v>1093014.1337339529</v>
      </c>
      <c r="U12" s="36">
        <f>'IPM 2016'!O15</f>
        <v>999607.48183742352</v>
      </c>
      <c r="V12" s="36">
        <f>'IPM 2017'!O15</f>
        <v>979810.52439880115</v>
      </c>
      <c r="W12" s="36">
        <f>'IPM 2018'!O15</f>
        <v>1184711.3202905331</v>
      </c>
      <c r="X12" s="36">
        <f>'IPM 2019'!O16</f>
        <v>1080384.3831781528</v>
      </c>
      <c r="Y12" s="36">
        <f>'IPM 2020'!O15</f>
        <v>1072483.6162456269</v>
      </c>
      <c r="Z12" s="36">
        <f>'IPM 2021'!O15</f>
        <v>1231247.0443749733</v>
      </c>
      <c r="AA12" s="36">
        <f>'IPM 2022'!O15</f>
        <v>1200585.191718457</v>
      </c>
      <c r="AB12" s="36">
        <f>'IPM 2023'!O15</f>
        <v>3257395.7783292746</v>
      </c>
      <c r="AC12" s="36">
        <f>'IPM 2024'!O15</f>
        <v>3591012.7120628972</v>
      </c>
      <c r="AD12" s="36">
        <f t="shared" si="0"/>
        <v>32874782.156768553</v>
      </c>
      <c r="AF12" s="31">
        <v>30054014.890693396</v>
      </c>
      <c r="AG12" s="31">
        <v>722342.984696456</v>
      </c>
      <c r="AH12" s="31">
        <v>2098424.2813786995</v>
      </c>
      <c r="AJ12" s="36">
        <f t="shared" si="1"/>
        <v>32874782.156768553</v>
      </c>
      <c r="AL12" s="36">
        <f t="shared" si="2"/>
        <v>0</v>
      </c>
      <c r="AN12" s="42" t="s">
        <v>139</v>
      </c>
      <c r="AO12" s="36">
        <f t="shared" si="3"/>
        <v>632207.34916862601</v>
      </c>
      <c r="AP12" s="36">
        <f t="shared" si="4"/>
        <v>293524.84068543353</v>
      </c>
    </row>
    <row r="13" spans="1:42" ht="33" x14ac:dyDescent="0.3">
      <c r="A13" s="3" t="s">
        <v>117</v>
      </c>
      <c r="B13" s="36">
        <f>'IPM 1997'!O16</f>
        <v>1440161.4867274403</v>
      </c>
      <c r="C13" s="36">
        <f>'IPM 1998'!O16</f>
        <v>2089567.953254411</v>
      </c>
      <c r="D13" s="36">
        <f>'IPM 1999'!O16</f>
        <v>2212608.8285453795</v>
      </c>
      <c r="E13" s="36">
        <f>'IPM 2000'!O15</f>
        <v>2088392.1213338517</v>
      </c>
      <c r="F13" s="36">
        <f>'IPM 2001'!O15</f>
        <v>2558568.7836758341</v>
      </c>
      <c r="G13" s="36">
        <f>'IPM 2002'!O16</f>
        <v>2536487.8023049859</v>
      </c>
      <c r="H13" s="36">
        <f>'IPM 2003'!O16</f>
        <v>2533627.804146003</v>
      </c>
      <c r="I13" s="36">
        <f>'IPM 2004'!O16</f>
        <v>2768550.2972554187</v>
      </c>
      <c r="J13" s="36">
        <f>'IPM 2005'!O16</f>
        <v>2725145.7740585753</v>
      </c>
      <c r="K13" s="36">
        <f>'IPM 2006'!O16</f>
        <v>2931716.0565229766</v>
      </c>
      <c r="L13" s="36">
        <f>'IPM 2007'!O16</f>
        <v>2923651.9409947945</v>
      </c>
      <c r="M13" s="36">
        <f>'IPM 2008'!O16</f>
        <v>3276179.9246933707</v>
      </c>
      <c r="N13" s="36">
        <f>'IPM 2009'!O16</f>
        <v>3041097.7916534701</v>
      </c>
      <c r="O13" s="36">
        <f>'IPM 2010'!O16</f>
        <v>3272830.67438418</v>
      </c>
      <c r="P13" s="36">
        <f>'IPM 2011'!O16</f>
        <v>3239315.3843035446</v>
      </c>
      <c r="Q13" s="36">
        <f>'IPM 2012'!O16</f>
        <v>3311808.572503279</v>
      </c>
      <c r="R13" s="36">
        <f>'IPM 2013'!O16</f>
        <v>3557737.7596070301</v>
      </c>
      <c r="S13" s="36">
        <f>'IPM 2014'!O16</f>
        <v>3417342.680896671</v>
      </c>
      <c r="T13" s="36">
        <f>'IPM 2015'!O16</f>
        <v>3094912.8042657138</v>
      </c>
      <c r="U13" s="36">
        <f>'IPM 2016'!O16</f>
        <v>2832912.2789419019</v>
      </c>
      <c r="V13" s="36">
        <f>'IPM 2017'!O16</f>
        <v>2777634.0848331349</v>
      </c>
      <c r="W13" s="36">
        <f>'IPM 2018'!O16</f>
        <v>3362269.7867799015</v>
      </c>
      <c r="X13" s="36">
        <f>'IPM 2019'!O17</f>
        <v>3068404.0636659423</v>
      </c>
      <c r="Y13" s="36">
        <f>'IPM 2020'!O16</f>
        <v>3046363.8735538861</v>
      </c>
      <c r="Z13" s="36">
        <f>'IPM 2021'!O16</f>
        <v>3642966.2997414363</v>
      </c>
      <c r="AA13" s="36">
        <f>'IPM 2022'!O16</f>
        <v>3249915.8347809943</v>
      </c>
      <c r="AB13" s="36">
        <f>'IPM 2023'!O16</f>
        <v>3602458.859502418</v>
      </c>
      <c r="AC13" s="36">
        <f>'IPM 2024'!O16</f>
        <v>3946969.7202667948</v>
      </c>
      <c r="AD13" s="36">
        <f t="shared" si="0"/>
        <v>82549599.243193328</v>
      </c>
      <c r="AF13" s="31">
        <v>76107799.895458803</v>
      </c>
      <c r="AG13" s="31">
        <v>1759669.7787342651</v>
      </c>
      <c r="AH13" s="31">
        <v>4682129.5690002711</v>
      </c>
      <c r="AJ13" s="36">
        <f t="shared" si="1"/>
        <v>82549599.243193343</v>
      </c>
      <c r="AL13" s="36">
        <f t="shared" si="2"/>
        <v>0</v>
      </c>
      <c r="AN13" s="42" t="s">
        <v>117</v>
      </c>
      <c r="AO13" s="36">
        <f t="shared" si="3"/>
        <v>1587492.2931383331</v>
      </c>
      <c r="AP13" s="36">
        <f t="shared" si="4"/>
        <v>737049.99324279756</v>
      </c>
    </row>
    <row r="14" spans="1:42" ht="16.5" x14ac:dyDescent="0.3">
      <c r="A14" s="3" t="s">
        <v>154</v>
      </c>
      <c r="B14" s="36">
        <f>'IPM 1997'!O17</f>
        <v>1809654.8697379772</v>
      </c>
      <c r="C14" s="36">
        <f>'IPM 1998'!O17</f>
        <v>4249443.9414567612</v>
      </c>
      <c r="D14" s="36">
        <f>'IPM 1999'!O17</f>
        <v>4518819.9737923061</v>
      </c>
      <c r="E14" s="36">
        <f>'IPM 2000'!O16</f>
        <v>4240653.3394447975</v>
      </c>
      <c r="F14" s="36">
        <f>'IPM 2001'!O16</f>
        <v>5346443.8076018905</v>
      </c>
      <c r="G14" s="36">
        <f>'IPM 2002'!O17</f>
        <v>5270196.7612494584</v>
      </c>
      <c r="H14" s="36">
        <f>'IPM 2003'!O17</f>
        <v>5270728.6150618605</v>
      </c>
      <c r="I14" s="36">
        <f>'IPM 2004'!O17</f>
        <v>5770351.5739543801</v>
      </c>
      <c r="J14" s="36">
        <f>'IPM 2005'!O17</f>
        <v>5649503.4644520925</v>
      </c>
      <c r="K14" s="36">
        <f>'IPM 2006'!O17</f>
        <v>6046055.3051907383</v>
      </c>
      <c r="L14" s="36">
        <f>'IPM 2007'!O17</f>
        <v>6128563.3350012777</v>
      </c>
      <c r="M14" s="36">
        <f>'IPM 2008'!O17</f>
        <v>6795027.2941855798</v>
      </c>
      <c r="N14" s="36">
        <f>'IPM 2009'!O17</f>
        <v>6323525.9505386185</v>
      </c>
      <c r="O14" s="36">
        <f>'IPM 2010'!O17</f>
        <v>6795344.739803263</v>
      </c>
      <c r="P14" s="36">
        <f>'IPM 2011'!O17</f>
        <v>6722371.8356680349</v>
      </c>
      <c r="Q14" s="36">
        <f>'IPM 2012'!O17</f>
        <v>7054726.8030599086</v>
      </c>
      <c r="R14" s="36">
        <f>'IPM 2013'!O17</f>
        <v>7580263.4351029424</v>
      </c>
      <c r="S14" s="36">
        <f>'IPM 2014'!O17</f>
        <v>7280828.5125966705</v>
      </c>
      <c r="T14" s="36">
        <f>'IPM 2015'!O17</f>
        <v>6594385.3477102723</v>
      </c>
      <c r="U14" s="36">
        <f>'IPM 2016'!O17</f>
        <v>6087039.5811825059</v>
      </c>
      <c r="V14" s="36">
        <f>'IPM 2017'!O17</f>
        <v>5912992.1864708215</v>
      </c>
      <c r="W14" s="36">
        <f>'IPM 2018'!O17</f>
        <v>7159646.5175513355</v>
      </c>
      <c r="X14" s="36">
        <f>'IPM 2019'!O18</f>
        <v>6532984.1171803903</v>
      </c>
      <c r="Y14" s="36">
        <f>'IPM 2020'!O17</f>
        <v>6476248.0429690629</v>
      </c>
      <c r="Z14" s="36">
        <f>'IPM 2021'!O17</f>
        <v>7700863.2950365786</v>
      </c>
      <c r="AA14" s="36">
        <f>'IPM 2022'!O17</f>
        <v>8555490.6563688722</v>
      </c>
      <c r="AB14" s="36">
        <f>'IPM 2023'!O17</f>
        <v>4588005.4056125283</v>
      </c>
      <c r="AC14" s="36">
        <f>'IPM 2024'!O17</f>
        <v>4944670.76939434</v>
      </c>
      <c r="AD14" s="36">
        <f t="shared" si="0"/>
        <v>167404829.47737527</v>
      </c>
      <c r="AF14" s="31">
        <v>154524769.79262716</v>
      </c>
      <c r="AG14" s="31">
        <v>3545928.361435378</v>
      </c>
      <c r="AH14" s="31">
        <v>9334131.3233127836</v>
      </c>
      <c r="AJ14" s="36">
        <f t="shared" si="1"/>
        <v>167404829.47737533</v>
      </c>
      <c r="AL14" s="36">
        <f t="shared" si="2"/>
        <v>0</v>
      </c>
      <c r="AN14" s="42" t="s">
        <v>154</v>
      </c>
      <c r="AO14" s="36">
        <f t="shared" si="3"/>
        <v>3219323.6437956784</v>
      </c>
      <c r="AP14" s="36">
        <f t="shared" si="4"/>
        <v>1494685.9774765649</v>
      </c>
    </row>
    <row r="15" spans="1:42" ht="33" x14ac:dyDescent="0.3">
      <c r="A15" s="3" t="s">
        <v>155</v>
      </c>
      <c r="B15" s="36">
        <f>'IPM 1997'!O18</f>
        <v>2132708.501520541</v>
      </c>
      <c r="C15" s="36">
        <f>'IPM 1998'!O18</f>
        <v>2126625.5046623941</v>
      </c>
      <c r="D15" s="36">
        <f>'IPM 1999'!O18</f>
        <v>2250986.6616972578</v>
      </c>
      <c r="E15" s="36">
        <f>'IPM 2000'!O17</f>
        <v>1997011.7209911793</v>
      </c>
      <c r="F15" s="36">
        <f>'IPM 2001'!O17</f>
        <v>2524712.2094829166</v>
      </c>
      <c r="G15" s="36">
        <f>'IPM 2002'!O18</f>
        <v>2415643.4152530129</v>
      </c>
      <c r="H15" s="36">
        <f>'IPM 2003'!O18</f>
        <v>2434133.446226649</v>
      </c>
      <c r="I15" s="36">
        <f>'IPM 2004'!O18</f>
        <v>2672076.3397575123</v>
      </c>
      <c r="J15" s="36">
        <f>'IPM 2005'!O18</f>
        <v>2604393.9103831924</v>
      </c>
      <c r="K15" s="36">
        <f>'IPM 2006'!O18</f>
        <v>2847683.5828938424</v>
      </c>
      <c r="L15" s="36">
        <f>'IPM 2007'!O18</f>
        <v>2893020.600531511</v>
      </c>
      <c r="M15" s="36">
        <f>'IPM 2008'!O18</f>
        <v>3106846.7940281443</v>
      </c>
      <c r="N15" s="36">
        <f>'IPM 2009'!O18</f>
        <v>2943647.0125986012</v>
      </c>
      <c r="O15" s="36">
        <f>'IPM 2010'!O18</f>
        <v>3166930.6203559027</v>
      </c>
      <c r="P15" s="36">
        <f>'IPM 2011'!O18</f>
        <v>3137534.9089933569</v>
      </c>
      <c r="Q15" s="36">
        <f>'IPM 2012'!O18</f>
        <v>2678837.8063814803</v>
      </c>
      <c r="R15" s="36">
        <f>'IPM 2013'!O18</f>
        <v>2878226.5850627604</v>
      </c>
      <c r="S15" s="36">
        <f>'IPM 2014'!O18</f>
        <v>2764171.137435684</v>
      </c>
      <c r="T15" s="36">
        <f>'IPM 2015'!O18</f>
        <v>2503271.8473997531</v>
      </c>
      <c r="U15" s="36">
        <f>'IPM 2016'!O18</f>
        <v>2342552.900354105</v>
      </c>
      <c r="V15" s="36">
        <f>'IPM 2017'!O18</f>
        <v>2245321.4091055379</v>
      </c>
      <c r="W15" s="36">
        <f>'IPM 2018'!O18</f>
        <v>2717596.6524589881</v>
      </c>
      <c r="X15" s="36">
        <f>'IPM 2019'!O19</f>
        <v>2481032.6085881111</v>
      </c>
      <c r="Y15" s="36">
        <f>'IPM 2020'!O18</f>
        <v>2462244.7222505324</v>
      </c>
      <c r="Z15" s="36">
        <f>'IPM 2021'!O18</f>
        <v>2970450.5400143033</v>
      </c>
      <c r="AA15" s="36">
        <f>'IPM 2022'!O18</f>
        <v>-233275.2839179865</v>
      </c>
      <c r="AB15" s="36">
        <f>'IPM 2023'!O18</f>
        <v>5733979.678600247</v>
      </c>
      <c r="AC15" s="36">
        <f>'IPM 2024'!O18</f>
        <v>6361322.4578484334</v>
      </c>
      <c r="AD15" s="36">
        <f t="shared" si="0"/>
        <v>77159688.290957958</v>
      </c>
      <c r="AF15" s="31">
        <v>71133144.00348641</v>
      </c>
      <c r="AG15" s="31">
        <v>1654200.1001717215</v>
      </c>
      <c r="AH15" s="31">
        <v>4372344.1872998346</v>
      </c>
      <c r="AJ15" s="36">
        <f t="shared" si="1"/>
        <v>77159688.290957958</v>
      </c>
      <c r="AL15" s="36">
        <f t="shared" si="2"/>
        <v>0</v>
      </c>
      <c r="AN15" s="42" t="s">
        <v>155</v>
      </c>
      <c r="AO15" s="36">
        <f t="shared" si="3"/>
        <v>1483840.1594414993</v>
      </c>
      <c r="AP15" s="36">
        <f t="shared" si="4"/>
        <v>688925.78831212467</v>
      </c>
    </row>
    <row r="16" spans="1:42" ht="16.5" x14ac:dyDescent="0.3">
      <c r="A16" s="3" t="s">
        <v>118</v>
      </c>
      <c r="B16" s="36">
        <f>'IPM 1997'!O19</f>
        <v>1283784.422261399</v>
      </c>
      <c r="C16" s="36">
        <f>'IPM 1998'!O19</f>
        <v>1080148.0128826895</v>
      </c>
      <c r="D16" s="36">
        <f>'IPM 1999'!O19</f>
        <v>1168716.7944103084</v>
      </c>
      <c r="E16" s="36">
        <f>'IPM 2000'!O18</f>
        <v>1066255.8698881026</v>
      </c>
      <c r="F16" s="36">
        <f>'IPM 2001'!O18</f>
        <v>1335750.2719889779</v>
      </c>
      <c r="G16" s="36">
        <f>'IPM 2002'!O19</f>
        <v>1299524.1634998624</v>
      </c>
      <c r="H16" s="36">
        <f>'IPM 2003'!O19</f>
        <v>1327672.9695700419</v>
      </c>
      <c r="I16" s="36">
        <f>'IPM 2004'!O19</f>
        <v>1372289.3444650811</v>
      </c>
      <c r="J16" s="36">
        <f>'IPM 2005'!O19</f>
        <v>1438897.0119913251</v>
      </c>
      <c r="K16" s="36">
        <f>'IPM 2006'!O19</f>
        <v>1498366.649499865</v>
      </c>
      <c r="L16" s="36">
        <f>'IPM 2007'!O19</f>
        <v>1548757.6950636064</v>
      </c>
      <c r="M16" s="36">
        <f>'IPM 2008'!O19</f>
        <v>1706185.698573418</v>
      </c>
      <c r="N16" s="36">
        <f>'IPM 2009'!O19</f>
        <v>1573631.3305633185</v>
      </c>
      <c r="O16" s="36">
        <f>'IPM 2010'!O19</f>
        <v>1696429.7667510803</v>
      </c>
      <c r="P16" s="36">
        <f>'IPM 2011'!O19</f>
        <v>1676664.6631923751</v>
      </c>
      <c r="Q16" s="36">
        <f>'IPM 2012'!O19</f>
        <v>1664317.9384785066</v>
      </c>
      <c r="R16" s="36">
        <f>'IPM 2013'!O19</f>
        <v>1788704.392409866</v>
      </c>
      <c r="S16" s="36">
        <f>'IPM 2014'!O19</f>
        <v>1722812.8184304468</v>
      </c>
      <c r="T16" s="36">
        <f>'IPM 2015'!O19</f>
        <v>1555331.7729261767</v>
      </c>
      <c r="U16" s="36">
        <f>'IPM 2016'!O19</f>
        <v>1407545.8901621301</v>
      </c>
      <c r="V16" s="36">
        <f>'IPM 2017'!O19</f>
        <v>1397896.024335338</v>
      </c>
      <c r="W16" s="36">
        <f>'IPM 2018'!O19</f>
        <v>1693931.7222876491</v>
      </c>
      <c r="X16" s="36">
        <f>'IPM 2019'!O20</f>
        <v>1550476.5540000992</v>
      </c>
      <c r="Y16" s="36">
        <f>'IPM 2020'!O19</f>
        <v>1531802.9159405755</v>
      </c>
      <c r="Z16" s="36">
        <f>'IPM 2021'!O19</f>
        <v>1835621.8958655007</v>
      </c>
      <c r="AA16" s="36">
        <f>'IPM 2022'!O19</f>
        <v>1680786.0276599883</v>
      </c>
      <c r="AB16" s="36">
        <f>'IPM 2023'!O19</f>
        <v>3258642.2893600445</v>
      </c>
      <c r="AC16" s="36">
        <f>'IPM 2024'!O19</f>
        <v>3564829.7324339533</v>
      </c>
      <c r="AD16" s="36">
        <f t="shared" si="0"/>
        <v>45725774.638891727</v>
      </c>
      <c r="AF16" s="31">
        <v>42004309.453156203</v>
      </c>
      <c r="AG16" s="31">
        <v>987049.09302648855</v>
      </c>
      <c r="AH16" s="31">
        <v>2734416.0927090319</v>
      </c>
      <c r="AJ16" s="36">
        <f t="shared" si="1"/>
        <v>45725774.638891727</v>
      </c>
      <c r="AL16" s="36">
        <f t="shared" si="2"/>
        <v>0</v>
      </c>
      <c r="AN16" s="42" t="s">
        <v>118</v>
      </c>
      <c r="AO16" s="36">
        <f t="shared" si="3"/>
        <v>879341.8199786871</v>
      </c>
      <c r="AP16" s="36">
        <f t="shared" si="4"/>
        <v>408265.84499010473</v>
      </c>
    </row>
    <row r="17" spans="1:42" ht="33" x14ac:dyDescent="0.3">
      <c r="A17" s="3" t="s">
        <v>130</v>
      </c>
      <c r="B17" s="36">
        <f>'IPM 1997'!O20</f>
        <v>4878848.2366811689</v>
      </c>
      <c r="C17" s="36">
        <f>'IPM 1998'!O20</f>
        <v>9655450.4587681573</v>
      </c>
      <c r="D17" s="36">
        <f>'IPM 1999'!O20</f>
        <v>9896846.8295999672</v>
      </c>
      <c r="E17" s="36">
        <f>'IPM 2000'!O19</f>
        <v>9103833.5228318088</v>
      </c>
      <c r="F17" s="36">
        <f>'IPM 2001'!O19</f>
        <v>11308790.132648246</v>
      </c>
      <c r="G17" s="36">
        <f>'IPM 2002'!O20</f>
        <v>11289292.999540498</v>
      </c>
      <c r="H17" s="36">
        <f>'IPM 2003'!O20</f>
        <v>11268251.760432214</v>
      </c>
      <c r="I17" s="36">
        <f>'IPM 2004'!O20</f>
        <v>12212242.171647511</v>
      </c>
      <c r="J17" s="36">
        <f>'IPM 2005'!O20</f>
        <v>12098444.688537193</v>
      </c>
      <c r="K17" s="36">
        <f>'IPM 2006'!O20</f>
        <v>12986053.061991479</v>
      </c>
      <c r="L17" s="36">
        <f>'IPM 2007'!O20</f>
        <v>13199560.030162897</v>
      </c>
      <c r="M17" s="36">
        <f>'IPM 2008'!O20</f>
        <v>14449125.968653265</v>
      </c>
      <c r="N17" s="36">
        <f>'IPM 2009'!O20</f>
        <v>13476535.03977336</v>
      </c>
      <c r="O17" s="36">
        <f>'IPM 2010'!O20</f>
        <v>14476835.096837809</v>
      </c>
      <c r="P17" s="36">
        <f>'IPM 2011'!O20</f>
        <v>14313582.217379782</v>
      </c>
      <c r="Q17" s="36">
        <f>'IPM 2012'!O20</f>
        <v>14037044.800528076</v>
      </c>
      <c r="R17" s="36">
        <f>'IPM 2013'!O20</f>
        <v>15080178.686778996</v>
      </c>
      <c r="S17" s="36">
        <f>'IPM 2014'!O20</f>
        <v>14485377.20126179</v>
      </c>
      <c r="T17" s="36">
        <f>'IPM 2015'!O20</f>
        <v>13120972.650267489</v>
      </c>
      <c r="U17" s="36">
        <f>'IPM 2016'!O20</f>
        <v>12097909.156736817</v>
      </c>
      <c r="V17" s="36">
        <f>'IPM 2017'!O20</f>
        <v>11760253.538217383</v>
      </c>
      <c r="W17" s="36">
        <f>'IPM 2018'!O20</f>
        <v>14234466.766268926</v>
      </c>
      <c r="X17" s="36">
        <f>'IPM 2019'!O21</f>
        <v>12988259.033104228</v>
      </c>
      <c r="Y17" s="36">
        <f>'IPM 2020'!O20</f>
        <v>12892802.733493535</v>
      </c>
      <c r="Z17" s="36">
        <f>'IPM 2021'!O20</f>
        <v>15394305.100136336</v>
      </c>
      <c r="AA17" s="36">
        <f>'IPM 2022'!O20</f>
        <v>13824469.529997623</v>
      </c>
      <c r="AB17" s="36">
        <f>'IPM 2023'!O20</f>
        <v>13071625.895251421</v>
      </c>
      <c r="AC17" s="36">
        <f>'IPM 2024'!O20</f>
        <v>14366637.771582179</v>
      </c>
      <c r="AD17" s="36">
        <f t="shared" si="0"/>
        <v>351967995.07911015</v>
      </c>
      <c r="AF17" s="31">
        <v>324872571.52900922</v>
      </c>
      <c r="AG17" s="31">
        <v>7458439.6851636311</v>
      </c>
      <c r="AH17" s="31">
        <v>19636983.864937272</v>
      </c>
      <c r="AJ17" s="36">
        <f t="shared" si="1"/>
        <v>351967995.07911009</v>
      </c>
      <c r="AL17" s="36">
        <f t="shared" si="2"/>
        <v>0</v>
      </c>
      <c r="AN17" s="42" t="s">
        <v>130</v>
      </c>
      <c r="AO17" s="36">
        <f t="shared" si="3"/>
        <v>6768615.289982887</v>
      </c>
      <c r="AP17" s="36">
        <f t="shared" si="4"/>
        <v>3142571.384634912</v>
      </c>
    </row>
    <row r="18" spans="1:42" ht="16.5" x14ac:dyDescent="0.3">
      <c r="A18" s="3" t="s">
        <v>140</v>
      </c>
      <c r="B18" s="36">
        <f>'IPM 1997'!O21</f>
        <v>1239197.4380451671</v>
      </c>
      <c r="C18" s="36">
        <f>'IPM 1998'!O21</f>
        <v>855375.68250250153</v>
      </c>
      <c r="D18" s="36">
        <f>'IPM 1999'!O21</f>
        <v>884027.21081535937</v>
      </c>
      <c r="E18" s="36">
        <f>'IPM 2000'!O20</f>
        <v>811139.6979314877</v>
      </c>
      <c r="F18" s="36">
        <f>'IPM 2001'!O20</f>
        <v>996024.14417827153</v>
      </c>
      <c r="G18" s="36">
        <f>'IPM 2002'!O21</f>
        <v>1024564.8602327639</v>
      </c>
      <c r="H18" s="36">
        <f>'IPM 2003'!O21</f>
        <v>1007815.8043311889</v>
      </c>
      <c r="I18" s="36">
        <f>'IPM 2004'!O21</f>
        <v>1078548.7350192338</v>
      </c>
      <c r="J18" s="36">
        <f>'IPM 2005'!O21</f>
        <v>1075070.0661957576</v>
      </c>
      <c r="K18" s="36">
        <f>'IPM 2006'!O21</f>
        <v>1176031.3469322873</v>
      </c>
      <c r="L18" s="36">
        <f>'IPM 2007'!O21</f>
        <v>1161712.6213174614</v>
      </c>
      <c r="M18" s="36">
        <f>'IPM 2008'!O21</f>
        <v>1317416.8641820075</v>
      </c>
      <c r="N18" s="36">
        <f>'IPM 2009'!O21</f>
        <v>1199521.8813765836</v>
      </c>
      <c r="O18" s="36">
        <f>'IPM 2010'!O21</f>
        <v>1298612.0428344063</v>
      </c>
      <c r="P18" s="36">
        <f>'IPM 2011'!O21</f>
        <v>1293886.9853470244</v>
      </c>
      <c r="Q18" s="36">
        <f>'IPM 2012'!O21</f>
        <v>1301698.897791686</v>
      </c>
      <c r="R18" s="36">
        <f>'IPM 2013'!O21</f>
        <v>1398461.1766030863</v>
      </c>
      <c r="S18" s="36">
        <f>'IPM 2014'!O21</f>
        <v>1343231.7658245373</v>
      </c>
      <c r="T18" s="36">
        <f>'IPM 2015'!O21</f>
        <v>1216640.9860051202</v>
      </c>
      <c r="U18" s="36">
        <f>'IPM 2016'!O21</f>
        <v>1125916.8466246293</v>
      </c>
      <c r="V18" s="36">
        <f>'IPM 2017'!O21</f>
        <v>1088768.8803588708</v>
      </c>
      <c r="W18" s="36">
        <f>'IPM 2018'!O21</f>
        <v>1317604.0271305745</v>
      </c>
      <c r="X18" s="36">
        <f>'IPM 2019'!O22</f>
        <v>1202486.8850397249</v>
      </c>
      <c r="Y18" s="36">
        <f>'IPM 2020'!O21</f>
        <v>1193516.9826103149</v>
      </c>
      <c r="Z18" s="36">
        <f>'IPM 2021'!O21</f>
        <v>1503961.8975765684</v>
      </c>
      <c r="AA18" s="36">
        <f>'IPM 2022'!O21</f>
        <v>1332200.7113055037</v>
      </c>
      <c r="AB18" s="36">
        <f>'IPM 2023'!O21</f>
        <v>4145335.9904593807</v>
      </c>
      <c r="AC18" s="36">
        <f>'IPM 2024'!O21</f>
        <v>4598673.6197899235</v>
      </c>
      <c r="AD18" s="36">
        <f t="shared" si="0"/>
        <v>39187444.048361413</v>
      </c>
      <c r="AF18" s="31">
        <v>35800430.56389574</v>
      </c>
      <c r="AG18" s="31">
        <v>862048.95031917153</v>
      </c>
      <c r="AH18" s="31">
        <v>2524964.5341465115</v>
      </c>
      <c r="AJ18" s="36">
        <f t="shared" si="1"/>
        <v>39187444.048361421</v>
      </c>
      <c r="AL18" s="36">
        <f t="shared" si="2"/>
        <v>0</v>
      </c>
      <c r="AN18" s="42" t="s">
        <v>140</v>
      </c>
      <c r="AO18" s="36">
        <f t="shared" si="3"/>
        <v>753604.69323771948</v>
      </c>
      <c r="AP18" s="36">
        <f t="shared" si="4"/>
        <v>349887.89328894118</v>
      </c>
    </row>
    <row r="19" spans="1:42" ht="16.5" x14ac:dyDescent="0.3">
      <c r="A19" s="3" t="s">
        <v>138</v>
      </c>
      <c r="B19" s="36">
        <f>'IPM 1997'!O22</f>
        <v>985304.42395968654</v>
      </c>
      <c r="C19" s="36">
        <f>'IPM 1998'!O22</f>
        <v>372114.46382293833</v>
      </c>
      <c r="D19" s="36">
        <f>'IPM 1999'!O22</f>
        <v>409929.00417333172</v>
      </c>
      <c r="E19" s="36">
        <f>'IPM 2000'!O21</f>
        <v>384123.69472469226</v>
      </c>
      <c r="F19" s="36">
        <f>'IPM 2001'!O21</f>
        <v>439279.68126305431</v>
      </c>
      <c r="G19" s="36">
        <f>'IPM 2002'!O22</f>
        <v>416210.61238221929</v>
      </c>
      <c r="H19" s="36">
        <f>'IPM 2003'!O22</f>
        <v>428266.49889665714</v>
      </c>
      <c r="I19" s="36">
        <f>'IPM 2004'!O22</f>
        <v>433228.66715942312</v>
      </c>
      <c r="J19" s="36">
        <f>'IPM 2005'!O22</f>
        <v>538546.9778430009</v>
      </c>
      <c r="K19" s="36">
        <f>'IPM 2006'!O22</f>
        <v>551668.57088492031</v>
      </c>
      <c r="L19" s="36">
        <f>'IPM 2007'!O22</f>
        <v>542639.20137602021</v>
      </c>
      <c r="M19" s="36">
        <f>'IPM 2008'!O22</f>
        <v>617455.70281035372</v>
      </c>
      <c r="N19" s="36">
        <f>'IPM 2009'!O22</f>
        <v>550582.94592545938</v>
      </c>
      <c r="O19" s="36">
        <f>'IPM 2010'!O22</f>
        <v>594193.72904543497</v>
      </c>
      <c r="P19" s="36">
        <f>'IPM 2011'!O22</f>
        <v>596459.58607805241</v>
      </c>
      <c r="Q19" s="36">
        <f>'IPM 2012'!O22</f>
        <v>686144.02692086494</v>
      </c>
      <c r="R19" s="36">
        <f>'IPM 2013'!O22</f>
        <v>733773.97893789422</v>
      </c>
      <c r="S19" s="36">
        <f>'IPM 2014'!O22</f>
        <v>700815.41132377775</v>
      </c>
      <c r="T19" s="36">
        <f>'IPM 2015'!O22</f>
        <v>634821.6346679338</v>
      </c>
      <c r="U19" s="36">
        <f>'IPM 2016'!O22</f>
        <v>932817.74094424082</v>
      </c>
      <c r="V19" s="36">
        <f>'IPM 2017'!O22</f>
        <v>583154.5886289659</v>
      </c>
      <c r="W19" s="36">
        <f>'IPM 2018'!O22</f>
        <v>703587.93225774332</v>
      </c>
      <c r="X19" s="36">
        <f>'IPM 2019'!O23</f>
        <v>652203.99622867175</v>
      </c>
      <c r="Y19" s="36">
        <f>'IPM 2020'!O22</f>
        <v>640064.25682076835</v>
      </c>
      <c r="Z19" s="36">
        <f>'IPM 2021'!O22</f>
        <v>755976.47481029853</v>
      </c>
      <c r="AA19" s="36">
        <f>'IPM 2022'!O22</f>
        <v>725662.5081618774</v>
      </c>
      <c r="AB19" s="36">
        <f>'IPM 2023'!O22</f>
        <v>3314766.990914051</v>
      </c>
      <c r="AC19" s="36">
        <f>'IPM 2024'!O22</f>
        <v>3892578.5874910792</v>
      </c>
      <c r="AD19" s="36">
        <f t="shared" si="0"/>
        <v>22816371.888453413</v>
      </c>
      <c r="AF19" s="31">
        <v>20701629.352179859</v>
      </c>
      <c r="AG19" s="31">
        <v>517545.19592281943</v>
      </c>
      <c r="AH19" s="31">
        <v>1597197.3403507322</v>
      </c>
      <c r="AJ19" s="36">
        <f t="shared" si="1"/>
        <v>22816371.888453409</v>
      </c>
      <c r="AL19" s="36">
        <f t="shared" si="2"/>
        <v>0</v>
      </c>
      <c r="AN19" s="42" t="s">
        <v>138</v>
      </c>
      <c r="AO19" s="36">
        <f t="shared" si="3"/>
        <v>438776.38247025793</v>
      </c>
      <c r="AP19" s="36">
        <f t="shared" si="4"/>
        <v>203717.60614690548</v>
      </c>
    </row>
    <row r="20" spans="1:42" ht="33" x14ac:dyDescent="0.3">
      <c r="A20" s="3" t="s">
        <v>136</v>
      </c>
      <c r="B20" s="36">
        <f>'IPM 1997'!O23</f>
        <v>1112805.3854457815</v>
      </c>
      <c r="C20" s="36">
        <f>'IPM 1998'!O23</f>
        <v>441821.06789347588</v>
      </c>
      <c r="D20" s="36">
        <f>'IPM 1999'!O23</f>
        <v>565126.75813232199</v>
      </c>
      <c r="E20" s="36">
        <f>'IPM 2000'!O22</f>
        <v>508098.62458721921</v>
      </c>
      <c r="F20" s="36">
        <f>'IPM 2001'!O22</f>
        <v>578296.53368356556</v>
      </c>
      <c r="G20" s="36">
        <f>'IPM 2002'!O23</f>
        <v>666877.76603435399</v>
      </c>
      <c r="H20" s="36">
        <f>'IPM 2003'!O23</f>
        <v>644087.05890609976</v>
      </c>
      <c r="I20" s="36">
        <f>'IPM 2004'!O23</f>
        <v>653872.96532606485</v>
      </c>
      <c r="J20" s="36">
        <f>'IPM 2005'!O23</f>
        <v>623858.59509283607</v>
      </c>
      <c r="K20" s="36">
        <f>'IPM 2006'!O23</f>
        <v>738615.4038494922</v>
      </c>
      <c r="L20" s="36">
        <f>'IPM 2007'!O23</f>
        <v>690074.3342316692</v>
      </c>
      <c r="M20" s="36">
        <f>'IPM 2008'!O23</f>
        <v>795218.49986277416</v>
      </c>
      <c r="N20" s="36">
        <f>'IPM 2009'!O23</f>
        <v>754496.73074035824</v>
      </c>
      <c r="O20" s="36">
        <f>'IPM 2010'!O23</f>
        <v>822808.73886111588</v>
      </c>
      <c r="P20" s="36">
        <f>'IPM 2011'!O23</f>
        <v>821533.45655612741</v>
      </c>
      <c r="Q20" s="36">
        <f>'IPM 2012'!O23</f>
        <v>779168.28026059119</v>
      </c>
      <c r="R20" s="36">
        <f>'IPM 2013'!O23</f>
        <v>836200.30711895309</v>
      </c>
      <c r="S20" s="36">
        <f>'IPM 2014'!O23</f>
        <v>810108.43010945211</v>
      </c>
      <c r="T20" s="36">
        <f>'IPM 2015'!O23</f>
        <v>728566.40763065452</v>
      </c>
      <c r="U20" s="36">
        <f>'IPM 2016'!O23</f>
        <v>599496.40454765945</v>
      </c>
      <c r="V20" s="36">
        <f>'IPM 2017'!O23</f>
        <v>655791.89466189791</v>
      </c>
      <c r="W20" s="36">
        <f>'IPM 2018'!O23</f>
        <v>796707.49171724054</v>
      </c>
      <c r="X20" s="36">
        <f>'IPM 2019'!O24</f>
        <v>722941.26858379366</v>
      </c>
      <c r="Y20" s="36">
        <f>'IPM 2020'!O23</f>
        <v>717579.24344137125</v>
      </c>
      <c r="Z20" s="36">
        <f>'IPM 2021'!O23</f>
        <v>768079.82372170675</v>
      </c>
      <c r="AA20" s="36">
        <f>'IPM 2022'!O23</f>
        <v>644687.86196739972</v>
      </c>
      <c r="AB20" s="36">
        <f>'IPM 2023'!O23</f>
        <v>3433171.9855483472</v>
      </c>
      <c r="AC20" s="36">
        <f>'IPM 2024'!O23</f>
        <v>3752782.8728703484</v>
      </c>
      <c r="AD20" s="36">
        <f t="shared" si="0"/>
        <v>25662874.191382669</v>
      </c>
      <c r="AF20" s="31">
        <v>23374462.899500296</v>
      </c>
      <c r="AG20" s="31">
        <v>570943.77495900996</v>
      </c>
      <c r="AH20" s="31">
        <v>1717467.516923367</v>
      </c>
      <c r="AJ20" s="36">
        <f t="shared" si="1"/>
        <v>25662874.191382673</v>
      </c>
      <c r="AL20" s="36">
        <f t="shared" si="2"/>
        <v>0</v>
      </c>
      <c r="AN20" s="42" t="s">
        <v>136</v>
      </c>
      <c r="AO20" s="36">
        <f t="shared" si="3"/>
        <v>493516.81137274363</v>
      </c>
      <c r="AP20" s="36">
        <f t="shared" si="4"/>
        <v>229132.80528020239</v>
      </c>
    </row>
    <row r="21" spans="1:42" ht="16.5" x14ac:dyDescent="0.3">
      <c r="A21" s="3" t="s">
        <v>141</v>
      </c>
      <c r="B21" s="36">
        <f>'IPM 1997'!O24</f>
        <v>898748.77934292541</v>
      </c>
      <c r="C21" s="36">
        <f>'IPM 1998'!O24</f>
        <v>571431.74039662955</v>
      </c>
      <c r="D21" s="36">
        <f>'IPM 1999'!O24</f>
        <v>558045.34638694883</v>
      </c>
      <c r="E21" s="36">
        <f>'IPM 2000'!O23</f>
        <v>562673.60284688545</v>
      </c>
      <c r="F21" s="36">
        <f>'IPM 2001'!O23</f>
        <v>628618.32338970201</v>
      </c>
      <c r="G21" s="36">
        <f>'IPM 2002'!O24</f>
        <v>644572.12997451238</v>
      </c>
      <c r="H21" s="36">
        <f>'IPM 2003'!O24</f>
        <v>666485.089910098</v>
      </c>
      <c r="I21" s="36">
        <f>'IPM 2004'!O24</f>
        <v>666989.75099936035</v>
      </c>
      <c r="J21" s="36">
        <f>'IPM 2005'!O24</f>
        <v>743060.86921164242</v>
      </c>
      <c r="K21" s="36">
        <f>'IPM 2006'!O24</f>
        <v>771967.6247497329</v>
      </c>
      <c r="L21" s="36">
        <f>'IPM 2007'!O24</f>
        <v>759409.53948032786</v>
      </c>
      <c r="M21" s="36">
        <f>'IPM 2008'!O24</f>
        <v>867357.77394505683</v>
      </c>
      <c r="N21" s="36">
        <f>'IPM 2009'!O24</f>
        <v>775340.79300378088</v>
      </c>
      <c r="O21" s="36">
        <f>'IPM 2010'!O24</f>
        <v>842177.65349640429</v>
      </c>
      <c r="P21" s="36">
        <f>'IPM 2011'!O24</f>
        <v>844282.5568512656</v>
      </c>
      <c r="Q21" s="36">
        <f>'IPM 2012'!O24</f>
        <v>900183.69915329921</v>
      </c>
      <c r="R21" s="36">
        <f>'IPM 2013'!O24</f>
        <v>968323.99725700088</v>
      </c>
      <c r="S21" s="36">
        <f>'IPM 2014'!O24</f>
        <v>930367.55387873016</v>
      </c>
      <c r="T21" s="36">
        <f>'IPM 2015'!O24</f>
        <v>842970.08486470964</v>
      </c>
      <c r="U21" s="36">
        <f>'IPM 2016'!O24</f>
        <v>792764.71064205572</v>
      </c>
      <c r="V21" s="36">
        <f>'IPM 2017'!O24</f>
        <v>754900.74664054997</v>
      </c>
      <c r="W21" s="36">
        <f>'IPM 2018'!O24</f>
        <v>912514.2634847475</v>
      </c>
      <c r="X21" s="36">
        <f>'IPM 2019'!O25</f>
        <v>832428.68876771559</v>
      </c>
      <c r="Y21" s="36">
        <f>'IPM 2020'!O24</f>
        <v>826451.48422104085</v>
      </c>
      <c r="Z21" s="36">
        <f>'IPM 2021'!O24</f>
        <v>1030829.5404856162</v>
      </c>
      <c r="AA21" s="36">
        <f>'IPM 2022'!O24</f>
        <v>828882.85461010656</v>
      </c>
      <c r="AB21" s="36">
        <f>'IPM 2023'!O24</f>
        <v>3089764.4134789128</v>
      </c>
      <c r="AC21" s="36">
        <f>'IPM 2024'!O24</f>
        <v>3355910.4106012671</v>
      </c>
      <c r="AD21" s="36">
        <f t="shared" si="0"/>
        <v>26867454.022071026</v>
      </c>
      <c r="AF21" s="31">
        <v>24516259.891593676</v>
      </c>
      <c r="AG21" s="31">
        <v>594716.76657685463</v>
      </c>
      <c r="AH21" s="31">
        <v>1756477.3639004966</v>
      </c>
      <c r="AJ21" s="36">
        <f t="shared" si="1"/>
        <v>26867454.02207103</v>
      </c>
      <c r="AL21" s="36">
        <f t="shared" si="2"/>
        <v>0</v>
      </c>
      <c r="AN21" s="42" t="s">
        <v>141</v>
      </c>
      <c r="AO21" s="36">
        <f t="shared" si="3"/>
        <v>516681.8081167505</v>
      </c>
      <c r="AP21" s="36">
        <f t="shared" si="4"/>
        <v>239887.98233991986</v>
      </c>
    </row>
    <row r="22" spans="1:42" ht="33" x14ac:dyDescent="0.3">
      <c r="A22" s="3" t="s">
        <v>156</v>
      </c>
      <c r="B22" s="36">
        <f>'IPM 1997'!O25</f>
        <v>1317517.9319205848</v>
      </c>
      <c r="C22" s="36">
        <f>'IPM 1998'!O25</f>
        <v>1044930.6291740439</v>
      </c>
      <c r="D22" s="36">
        <f>'IPM 1999'!O25</f>
        <v>1061991.7553026001</v>
      </c>
      <c r="E22" s="36">
        <f>'IPM 2000'!O24</f>
        <v>1039128.3467494628</v>
      </c>
      <c r="F22" s="36">
        <f>'IPM 2001'!O24</f>
        <v>1286062.1939535306</v>
      </c>
      <c r="G22" s="36">
        <f>'IPM 2002'!O25</f>
        <v>1176450.865094872</v>
      </c>
      <c r="H22" s="36">
        <f>'IPM 2003'!O25</f>
        <v>1190770.0685256203</v>
      </c>
      <c r="I22" s="36">
        <f>'IPM 2004'!O25</f>
        <v>1256712.4631282657</v>
      </c>
      <c r="J22" s="36">
        <f>'IPM 2005'!O25</f>
        <v>1277253.8124239352</v>
      </c>
      <c r="K22" s="36">
        <f>'IPM 2006'!O25</f>
        <v>1362972.2727327789</v>
      </c>
      <c r="L22" s="36">
        <f>'IPM 2007'!O25</f>
        <v>1344046.7643585377</v>
      </c>
      <c r="M22" s="36">
        <f>'IPM 2008'!O25</f>
        <v>1483069.9580693843</v>
      </c>
      <c r="N22" s="36">
        <f>'IPM 2009'!O25</f>
        <v>1418127.7545024103</v>
      </c>
      <c r="O22" s="36">
        <f>'IPM 2010'!O25</f>
        <v>1531395.139906876</v>
      </c>
      <c r="P22" s="36">
        <f>'IPM 2011'!O25</f>
        <v>1523285.7639848751</v>
      </c>
      <c r="Q22" s="36">
        <f>'IPM 2012'!O25</f>
        <v>1691483.3667305033</v>
      </c>
      <c r="R22" s="36">
        <f>'IPM 2013'!O25</f>
        <v>1819698.058649055</v>
      </c>
      <c r="S22" s="36">
        <f>'IPM 2014'!O25</f>
        <v>1747654.8788743285</v>
      </c>
      <c r="T22" s="36">
        <f>'IPM 2015'!O25</f>
        <v>1583363.9563205419</v>
      </c>
      <c r="U22" s="36">
        <f>'IPM 2016'!O25</f>
        <v>1571547.6108785477</v>
      </c>
      <c r="V22" s="36">
        <f>'IPM 2017'!O25</f>
        <v>1419794.8174794191</v>
      </c>
      <c r="W22" s="36">
        <f>'IPM 2018'!O25</f>
        <v>1719628.2739157185</v>
      </c>
      <c r="X22" s="36">
        <f>'IPM 2019'!O26</f>
        <v>1566376.2941865693</v>
      </c>
      <c r="Y22" s="36">
        <f>'IPM 2020'!O25</f>
        <v>1555914.3240197902</v>
      </c>
      <c r="Z22" s="36">
        <f>'IPM 2021'!O25</f>
        <v>1822075.4857647792</v>
      </c>
      <c r="AA22" s="36">
        <f>'IPM 2022'!O25</f>
        <v>2928756.3099456201</v>
      </c>
      <c r="AB22" s="36">
        <f>'IPM 2023'!O25</f>
        <v>3745449.1337537612</v>
      </c>
      <c r="AC22" s="36">
        <f>'IPM 2024'!O25</f>
        <v>4199282.5510887988</v>
      </c>
      <c r="AD22" s="36">
        <f t="shared" si="0"/>
        <v>46684740.781435207</v>
      </c>
      <c r="AF22" s="31">
        <v>42715945.302699402</v>
      </c>
      <c r="AG22" s="31">
        <v>1015973.947961115</v>
      </c>
      <c r="AH22" s="31">
        <v>2952821.5307746958</v>
      </c>
      <c r="AJ22" s="36">
        <f t="shared" si="1"/>
        <v>46684740.781435214</v>
      </c>
      <c r="AL22" s="36">
        <f t="shared" si="2"/>
        <v>0</v>
      </c>
      <c r="AN22" s="42" t="s">
        <v>156</v>
      </c>
      <c r="AO22" s="36">
        <f t="shared" si="3"/>
        <v>897783.47656606161</v>
      </c>
      <c r="AP22" s="36">
        <f t="shared" si="4"/>
        <v>416828.04269138578</v>
      </c>
    </row>
    <row r="23" spans="1:42" ht="33" x14ac:dyDescent="0.3">
      <c r="A23" s="3" t="s">
        <v>185</v>
      </c>
      <c r="B23" s="36">
        <f>'IPM 1997'!O26</f>
        <v>876625.19782356604</v>
      </c>
      <c r="C23" s="36">
        <f>'IPM 1998'!O26</f>
        <v>417515.59887343622</v>
      </c>
      <c r="D23" s="36">
        <f>'IPM 1999'!O26</f>
        <v>486141.01262497326</v>
      </c>
      <c r="E23" s="36">
        <f>'IPM 2000'!O25</f>
        <v>415026.2234832109</v>
      </c>
      <c r="F23" s="36">
        <f>'IPM 2001'!O25</f>
        <v>526134.9217181846</v>
      </c>
      <c r="G23" s="36">
        <f>'IPM 2002'!O26</f>
        <v>546331.61845779093</v>
      </c>
      <c r="H23" s="36">
        <f>'IPM 2003'!O26</f>
        <v>527307.99074137711</v>
      </c>
      <c r="I23" s="36">
        <f>'IPM 2004'!O26</f>
        <v>530926.78606987593</v>
      </c>
      <c r="J23" s="36">
        <f>'IPM 2005'!O26</f>
        <v>608331.29168619704</v>
      </c>
      <c r="K23" s="36">
        <f>'IPM 2006'!O26</f>
        <v>652634.24369341973</v>
      </c>
      <c r="L23" s="36">
        <f>'IPM 2007'!O26</f>
        <v>655850.36733765295</v>
      </c>
      <c r="M23" s="36">
        <f>'IPM 2008'!O26</f>
        <v>727818.88180656172</v>
      </c>
      <c r="N23" s="36">
        <f>'IPM 2009'!O26</f>
        <v>639567.51989837654</v>
      </c>
      <c r="O23" s="36">
        <f>'IPM 2010'!O26</f>
        <v>694571.83952172543</v>
      </c>
      <c r="P23" s="36">
        <f>'IPM 2011'!O26</f>
        <v>692957.89609771781</v>
      </c>
      <c r="Q23" s="36">
        <f>'IPM 2012'!O26</f>
        <v>699241.8063871006</v>
      </c>
      <c r="R23" s="36">
        <f>'IPM 2013'!O26</f>
        <v>752277.53194477153</v>
      </c>
      <c r="S23" s="36">
        <f>'IPM 2014'!O26</f>
        <v>722198.43483079132</v>
      </c>
      <c r="T23" s="36">
        <f>'IPM 2015'!O26</f>
        <v>653839.02064191073</v>
      </c>
      <c r="U23" s="36">
        <f>'IPM 2016'!O26</f>
        <v>705919.70993519085</v>
      </c>
      <c r="V23" s="36">
        <f>'IPM 2017'!O26</f>
        <v>585657.29169024283</v>
      </c>
      <c r="W23" s="36">
        <f>'IPM 2018'!O26</f>
        <v>708747.02342408698</v>
      </c>
      <c r="X23" s="36">
        <f>'IPM 2019'!O27</f>
        <v>647233.59521144361</v>
      </c>
      <c r="Y23" s="36">
        <f>'IPM 2020'!O26</f>
        <v>642101.46641737665</v>
      </c>
      <c r="Z23" s="36">
        <f>'IPM 2021'!O26</f>
        <v>754906.39591549069</v>
      </c>
      <c r="AA23" s="36">
        <f>'IPM 2022'!O26</f>
        <v>750839.82285664463</v>
      </c>
      <c r="AB23" s="36">
        <f>'IPM 2023'!O26</f>
        <v>2702279.4271223582</v>
      </c>
      <c r="AC23" s="36">
        <f>'IPM 2024'!O26</f>
        <v>3023327.2857943117</v>
      </c>
      <c r="AD23" s="36">
        <f t="shared" si="0"/>
        <v>22346310.202005789</v>
      </c>
      <c r="AF23" s="31">
        <v>20369441.035890967</v>
      </c>
      <c r="AG23" s="31">
        <v>496359.45305987855</v>
      </c>
      <c r="AH23" s="31">
        <v>1480509.713054942</v>
      </c>
      <c r="AJ23" s="36">
        <f t="shared" si="1"/>
        <v>22346310.202005789</v>
      </c>
      <c r="AL23" s="36">
        <f t="shared" si="2"/>
        <v>0</v>
      </c>
      <c r="AN23" s="42" t="s">
        <v>185</v>
      </c>
      <c r="AO23" s="36">
        <f t="shared" si="3"/>
        <v>429736.73465395748</v>
      </c>
      <c r="AP23" s="36">
        <f t="shared" si="4"/>
        <v>199520.6268036231</v>
      </c>
    </row>
    <row r="24" spans="1:42" ht="33" x14ac:dyDescent="0.3">
      <c r="A24" s="3" t="s">
        <v>131</v>
      </c>
      <c r="B24" s="36">
        <f>'IPM 1997'!O27</f>
        <v>1030841.8753186343</v>
      </c>
      <c r="C24" s="36">
        <f>'IPM 1998'!O27</f>
        <v>624558.37589242402</v>
      </c>
      <c r="D24" s="36">
        <f>'IPM 1999'!O27</f>
        <v>633386.45022413158</v>
      </c>
      <c r="E24" s="36">
        <f>'IPM 2000'!O26</f>
        <v>545187.99016650848</v>
      </c>
      <c r="F24" s="36">
        <f>'IPM 2001'!O26</f>
        <v>707841.10441021004</v>
      </c>
      <c r="G24" s="36">
        <f>'IPM 2002'!O27</f>
        <v>738867.10246654402</v>
      </c>
      <c r="H24" s="36">
        <f>'IPM 2003'!O27</f>
        <v>678039.08194237854</v>
      </c>
      <c r="I24" s="36">
        <f>'IPM 2004'!O27</f>
        <v>713385.06412438932</v>
      </c>
      <c r="J24" s="36">
        <f>'IPM 2005'!O27</f>
        <v>703781.95304517704</v>
      </c>
      <c r="K24" s="36">
        <f>'IPM 2006'!O27</f>
        <v>785243.01410584897</v>
      </c>
      <c r="L24" s="36">
        <f>'IPM 2007'!O27</f>
        <v>806408.64000923606</v>
      </c>
      <c r="M24" s="36">
        <f>'IPM 2008'!O27</f>
        <v>834901.9210752754</v>
      </c>
      <c r="N24" s="36">
        <f>'IPM 2009'!O27</f>
        <v>833412.95711030951</v>
      </c>
      <c r="O24" s="36">
        <f>'IPM 2010'!O27</f>
        <v>903289.906655689</v>
      </c>
      <c r="P24" s="36">
        <f>'IPM 2011'!O27</f>
        <v>901021.47241925832</v>
      </c>
      <c r="Q24" s="36">
        <f>'IPM 2012'!O27</f>
        <v>889587.6952208716</v>
      </c>
      <c r="R24" s="36">
        <f>'IPM 2013'!O27</f>
        <v>956878.85086736444</v>
      </c>
      <c r="S24" s="36">
        <f>'IPM 2014'!O27</f>
        <v>919043.33724197373</v>
      </c>
      <c r="T24" s="36">
        <f>'IPM 2015'!O27</f>
        <v>834348.28847451007</v>
      </c>
      <c r="U24" s="36">
        <f>'IPM 2016'!O27</f>
        <v>714477.13616278011</v>
      </c>
      <c r="V24" s="36">
        <f>'IPM 2017'!O27</f>
        <v>751719.46197342931</v>
      </c>
      <c r="W24" s="36">
        <f>'IPM 2018'!O27</f>
        <v>909640.65167740628</v>
      </c>
      <c r="X24" s="36">
        <f>'IPM 2019'!O28</f>
        <v>828325.26672639488</v>
      </c>
      <c r="Y24" s="36">
        <f>'IPM 2020'!O27</f>
        <v>819137.49363870348</v>
      </c>
      <c r="Z24" s="36">
        <f>'IPM 2021'!O27</f>
        <v>952248.18661192129</v>
      </c>
      <c r="AA24" s="36">
        <f>'IPM 2022'!O27</f>
        <v>892041.76737573289</v>
      </c>
      <c r="AB24" s="36">
        <f>'IPM 2023'!O27</f>
        <v>3313328.9988539997</v>
      </c>
      <c r="AC24" s="36">
        <f>'IPM 2024'!O27</f>
        <v>3725201.9743700847</v>
      </c>
      <c r="AD24" s="36">
        <f t="shared" si="0"/>
        <v>27946146.018161185</v>
      </c>
      <c r="AF24" s="31">
        <v>25492909.584788781</v>
      </c>
      <c r="AG24" s="31">
        <v>617595.03804419958</v>
      </c>
      <c r="AH24" s="31">
        <v>1835641.3953282107</v>
      </c>
      <c r="AJ24" s="36">
        <f t="shared" si="1"/>
        <v>27946146.018161193</v>
      </c>
      <c r="AL24" s="36">
        <f t="shared" si="2"/>
        <v>0</v>
      </c>
      <c r="AN24" s="42" t="s">
        <v>131</v>
      </c>
      <c r="AO24" s="36">
        <f t="shared" si="3"/>
        <v>537425.88496463816</v>
      </c>
      <c r="AP24" s="36">
        <f t="shared" si="4"/>
        <v>249519.16087643916</v>
      </c>
    </row>
    <row r="25" spans="1:42" ht="16.5" x14ac:dyDescent="0.3">
      <c r="A25" s="3" t="s">
        <v>142</v>
      </c>
      <c r="B25" s="36">
        <f>'IPM 1997'!O28</f>
        <v>731327.07221541007</v>
      </c>
      <c r="C25" s="36">
        <f>'IPM 1998'!O28</f>
        <v>477587.79253012943</v>
      </c>
      <c r="D25" s="36">
        <f>'IPM 1999'!O28</f>
        <v>530678.85718010936</v>
      </c>
      <c r="E25" s="36">
        <f>'IPM 2000'!O27</f>
        <v>452805.60152893537</v>
      </c>
      <c r="F25" s="36">
        <f>'IPM 2001'!O27</f>
        <v>555461.47776407504</v>
      </c>
      <c r="G25" s="36">
        <f>'IPM 2002'!O28</f>
        <v>623168.78233557579</v>
      </c>
      <c r="H25" s="36">
        <f>'IPM 2003'!O28</f>
        <v>611315.20389030664</v>
      </c>
      <c r="I25" s="36">
        <f>'IPM 2004'!O28</f>
        <v>631616.52424996777</v>
      </c>
      <c r="J25" s="36">
        <f>'IPM 2005'!O28</f>
        <v>675125.26196968218</v>
      </c>
      <c r="K25" s="36">
        <f>'IPM 2006'!O28</f>
        <v>630414.90159472404</v>
      </c>
      <c r="L25" s="36">
        <f>'IPM 2007'!O28</f>
        <v>737327.34873072314</v>
      </c>
      <c r="M25" s="36">
        <f>'IPM 2008'!O28</f>
        <v>759664.97762755491</v>
      </c>
      <c r="N25" s="36">
        <f>'IPM 2009'!O28</f>
        <v>728628.39698201267</v>
      </c>
      <c r="O25" s="36">
        <f>'IPM 2010'!O28</f>
        <v>792537.15860855917</v>
      </c>
      <c r="P25" s="36">
        <f>'IPM 2011'!O28</f>
        <v>793187.89993433468</v>
      </c>
      <c r="Q25" s="36">
        <f>'IPM 2012'!O28</f>
        <v>833676.74702497246</v>
      </c>
      <c r="R25" s="36">
        <f>'IPM 2013'!O28</f>
        <v>897624.74881809833</v>
      </c>
      <c r="S25" s="36">
        <f>'IPM 2014'!O28</f>
        <v>861880.1683009261</v>
      </c>
      <c r="T25" s="36">
        <f>'IPM 2015'!O28</f>
        <v>782575.27267814847</v>
      </c>
      <c r="U25" s="36">
        <f>'IPM 2016'!O28</f>
        <v>739663.19871021633</v>
      </c>
      <c r="V25" s="36">
        <f>'IPM 2017'!O28</f>
        <v>705527.50233284221</v>
      </c>
      <c r="W25" s="36">
        <f>'IPM 2018'!O28</f>
        <v>845851.96281789441</v>
      </c>
      <c r="X25" s="36">
        <f>'IPM 2019'!O29</f>
        <v>773745.15772743535</v>
      </c>
      <c r="Y25" s="36">
        <f>'IPM 2020'!O28</f>
        <v>766415.58945440757</v>
      </c>
      <c r="Z25" s="36">
        <f>'IPM 2021'!O28</f>
        <v>865399.36131224164</v>
      </c>
      <c r="AA25" s="36">
        <f>'IPM 2022'!O28</f>
        <v>860497.62947474606</v>
      </c>
      <c r="AB25" s="36">
        <f>'IPM 2023'!O28</f>
        <v>2772382.3473923071</v>
      </c>
      <c r="AC25" s="36">
        <f>'IPM 2024'!O28</f>
        <v>3030032.6173539571</v>
      </c>
      <c r="AD25" s="36">
        <f t="shared" si="0"/>
        <v>24466119.560540285</v>
      </c>
      <c r="AF25" s="31">
        <v>22317719.452461183</v>
      </c>
      <c r="AG25" s="31">
        <v>542067.43639624666</v>
      </c>
      <c r="AH25" s="31">
        <v>1606332.6716828663</v>
      </c>
      <c r="AJ25" s="36">
        <f t="shared" si="1"/>
        <v>24466119.560540296</v>
      </c>
      <c r="AL25" s="36">
        <f t="shared" si="2"/>
        <v>0</v>
      </c>
      <c r="AN25" s="42" t="s">
        <v>142</v>
      </c>
      <c r="AO25" s="36">
        <f t="shared" si="3"/>
        <v>470502.29924115934</v>
      </c>
      <c r="AP25" s="36">
        <f t="shared" si="4"/>
        <v>218447.49607625254</v>
      </c>
    </row>
    <row r="26" spans="1:42" ht="16.5" x14ac:dyDescent="0.3">
      <c r="A26" s="3" t="s">
        <v>143</v>
      </c>
      <c r="B26" s="36">
        <f>'IPM 1997'!O29</f>
        <v>891803.68405770219</v>
      </c>
      <c r="C26" s="36">
        <f>'IPM 1998'!O29</f>
        <v>469651.91669510416</v>
      </c>
      <c r="D26" s="36">
        <f>'IPM 1999'!O29</f>
        <v>483548.07519965462</v>
      </c>
      <c r="E26" s="36">
        <f>'IPM 2000'!O28</f>
        <v>464857.46278078994</v>
      </c>
      <c r="F26" s="36">
        <f>'IPM 2001'!O28</f>
        <v>594555.34359241324</v>
      </c>
      <c r="G26" s="36">
        <f>'IPM 2002'!O29</f>
        <v>541698.89679576596</v>
      </c>
      <c r="H26" s="36">
        <f>'IPM 2003'!O29</f>
        <v>617922.20013475872</v>
      </c>
      <c r="I26" s="36">
        <f>'IPM 2004'!O29</f>
        <v>608989.05622869474</v>
      </c>
      <c r="J26" s="36">
        <f>'IPM 2005'!O29</f>
        <v>574793.08805715735</v>
      </c>
      <c r="K26" s="36">
        <f>'IPM 2006'!O29</f>
        <v>632245.3533815163</v>
      </c>
      <c r="L26" s="36">
        <f>'IPM 2007'!O29</f>
        <v>642100.90638833516</v>
      </c>
      <c r="M26" s="36">
        <f>'IPM 2008'!O29</f>
        <v>735631.41311343177</v>
      </c>
      <c r="N26" s="36">
        <f>'IPM 2009'!O29</f>
        <v>707021.86298678594</v>
      </c>
      <c r="O26" s="36">
        <f>'IPM 2010'!O29</f>
        <v>762718.9680284377</v>
      </c>
      <c r="P26" s="36">
        <f>'IPM 2011'!O29</f>
        <v>764703.98566305137</v>
      </c>
      <c r="Q26" s="36">
        <f>'IPM 2012'!O29</f>
        <v>793187.91545736685</v>
      </c>
      <c r="R26" s="36">
        <f>'IPM 2013'!O29</f>
        <v>848627.78567465034</v>
      </c>
      <c r="S26" s="36">
        <f>'IPM 2014'!O29</f>
        <v>819749.49840578553</v>
      </c>
      <c r="T26" s="36">
        <f>'IPM 2015'!O29</f>
        <v>738619.12883611</v>
      </c>
      <c r="U26" s="36">
        <f>'IPM 2016'!O29</f>
        <v>660021.62292055297</v>
      </c>
      <c r="V26" s="36">
        <f>'IPM 2017'!O29</f>
        <v>664995.16234524513</v>
      </c>
      <c r="W26" s="36">
        <f>'IPM 2018'!O29</f>
        <v>800889.4532532196</v>
      </c>
      <c r="X26" s="36">
        <f>'IPM 2019'!O30</f>
        <v>731571.61484016164</v>
      </c>
      <c r="Y26" s="36">
        <f>'IPM 2020'!O29</f>
        <v>724614.64628726873</v>
      </c>
      <c r="Z26" s="36">
        <f>'IPM 2021'!O29</f>
        <v>910944.81590183545</v>
      </c>
      <c r="AA26" s="36">
        <f>'IPM 2022'!O29</f>
        <v>773220.12543304765</v>
      </c>
      <c r="AB26" s="36">
        <f>'IPM 2023'!O29</f>
        <v>3293776.9520200412</v>
      </c>
      <c r="AC26" s="36">
        <f>'IPM 2024'!O29</f>
        <v>3584660.6953869173</v>
      </c>
      <c r="AD26" s="36">
        <f t="shared" si="0"/>
        <v>24837121.629865799</v>
      </c>
      <c r="AF26" s="31">
        <v>22598791.531216688</v>
      </c>
      <c r="AG26" s="31">
        <v>554716.32261503302</v>
      </c>
      <c r="AH26" s="31">
        <v>1683613.776034083</v>
      </c>
      <c r="AJ26" s="36">
        <f t="shared" si="1"/>
        <v>24837121.629865807</v>
      </c>
      <c r="AL26" s="36">
        <f t="shared" si="2"/>
        <v>0</v>
      </c>
      <c r="AN26" s="42" t="s">
        <v>143</v>
      </c>
      <c r="AO26" s="36">
        <f t="shared" si="3"/>
        <v>477636.95442049613</v>
      </c>
      <c r="AP26" s="36">
        <f t="shared" si="4"/>
        <v>221760.01455237321</v>
      </c>
    </row>
    <row r="27" spans="1:42" ht="33" x14ac:dyDescent="0.3">
      <c r="A27" s="3" t="s">
        <v>100</v>
      </c>
      <c r="B27" s="36">
        <f>'IPM 1997'!O30</f>
        <v>16018362.863458263</v>
      </c>
      <c r="C27" s="36">
        <f>'IPM 1998'!O30</f>
        <v>23432962.518200338</v>
      </c>
      <c r="D27" s="36">
        <f>'IPM 1999'!O30</f>
        <v>24072080.297444839</v>
      </c>
      <c r="E27" s="36">
        <f>'IPM 2000'!O29</f>
        <v>22378372.071263406</v>
      </c>
      <c r="F27" s="36">
        <f>'IPM 2001'!O29</f>
        <v>27902175.018551487</v>
      </c>
      <c r="G27" s="36">
        <f>'IPM 2002'!O30</f>
        <v>26967895.097066268</v>
      </c>
      <c r="H27" s="36">
        <f>'IPM 2003'!O30</f>
        <v>26882104.757751931</v>
      </c>
      <c r="I27" s="36">
        <f>'IPM 2004'!O30</f>
        <v>29210718.698644217</v>
      </c>
      <c r="J27" s="36">
        <f>'IPM 2005'!O30</f>
        <v>28747107.345185585</v>
      </c>
      <c r="K27" s="36">
        <f>'IPM 2006'!O30</f>
        <v>30923340.372347586</v>
      </c>
      <c r="L27" s="36">
        <f>'IPM 2007'!O30</f>
        <v>31370512.609123871</v>
      </c>
      <c r="M27" s="36">
        <f>'IPM 2008'!O30</f>
        <v>34418668.785753407</v>
      </c>
      <c r="N27" s="36">
        <f>'IPM 2009'!O30</f>
        <v>32154543.744129658</v>
      </c>
      <c r="O27" s="36">
        <f>'IPM 2010'!O30</f>
        <v>34522437.382803209</v>
      </c>
      <c r="P27" s="36">
        <f>'IPM 2011'!O30</f>
        <v>34120351.442660987</v>
      </c>
      <c r="Q27" s="36">
        <f>'IPM 2012'!O30</f>
        <v>36546494.207775161</v>
      </c>
      <c r="R27" s="36">
        <f>'IPM 2013'!O30</f>
        <v>39262014.34044496</v>
      </c>
      <c r="S27" s="36">
        <f>'IPM 2014'!O30</f>
        <v>37710457.21956864</v>
      </c>
      <c r="T27" s="36">
        <f>'IPM 2015'!O30</f>
        <v>34154914.692110345</v>
      </c>
      <c r="U27" s="36">
        <f>'IPM 2016'!O30</f>
        <v>31464751.460628472</v>
      </c>
      <c r="V27" s="36">
        <f>'IPM 2017'!O30</f>
        <v>30634680.33643496</v>
      </c>
      <c r="W27" s="36">
        <f>'IPM 2018'!O30</f>
        <v>37078659.000210129</v>
      </c>
      <c r="X27" s="36">
        <f>'IPM 2019'!O31</f>
        <v>33833058.921104446</v>
      </c>
      <c r="Y27" s="36">
        <f>'IPM 2020'!O30</f>
        <v>33582187.418787345</v>
      </c>
      <c r="Z27" s="36">
        <f>'IPM 2021'!O30</f>
        <v>39984383.078981437</v>
      </c>
      <c r="AA27" s="36">
        <f>'IPM 2022'!O30</f>
        <v>35078647.803692579</v>
      </c>
      <c r="AB27" s="36">
        <f>'IPM 2023'!O30</f>
        <v>11073301.692384342</v>
      </c>
      <c r="AC27" s="36">
        <f>'IPM 2024'!O30</f>
        <v>11800553.44185584</v>
      </c>
      <c r="AD27" s="36">
        <f t="shared" si="0"/>
        <v>835325736.61836374</v>
      </c>
      <c r="AF27" s="31">
        <v>773923496.25236404</v>
      </c>
      <c r="AG27" s="31">
        <v>17537101.551962856</v>
      </c>
      <c r="AH27" s="31">
        <v>43865138.81403672</v>
      </c>
      <c r="AJ27" s="36">
        <f t="shared" si="1"/>
        <v>835325736.61836362</v>
      </c>
      <c r="AL27" s="36">
        <f t="shared" si="2"/>
        <v>0</v>
      </c>
      <c r="AN27" s="42" t="s">
        <v>100</v>
      </c>
      <c r="AO27" s="36">
        <f t="shared" si="3"/>
        <v>16063956.473430071</v>
      </c>
      <c r="AP27" s="36">
        <f t="shared" si="4"/>
        <v>7458265.5055211047</v>
      </c>
    </row>
    <row r="28" spans="1:42" ht="33" x14ac:dyDescent="0.3">
      <c r="A28" s="3" t="s">
        <v>177</v>
      </c>
      <c r="B28" s="36">
        <f>'IPM 1997'!O31</f>
        <v>902948.34653651912</v>
      </c>
      <c r="C28" s="36">
        <f>'IPM 1998'!O31</f>
        <v>666028.84376625088</v>
      </c>
      <c r="D28" s="36">
        <f>'IPM 1999'!O31</f>
        <v>720980.29736805067</v>
      </c>
      <c r="E28" s="36">
        <f>'IPM 2000'!O30</f>
        <v>642566.43891187932</v>
      </c>
      <c r="F28" s="36">
        <f>'IPM 2001'!O30</f>
        <v>810146.68032222311</v>
      </c>
      <c r="G28" s="36">
        <f>'IPM 2002'!O31</f>
        <v>726580.98320626107</v>
      </c>
      <c r="H28" s="36">
        <f>'IPM 2003'!O31</f>
        <v>749330.87224052625</v>
      </c>
      <c r="I28" s="36">
        <f>'IPM 2004'!O31</f>
        <v>773621.67446563544</v>
      </c>
      <c r="J28" s="36">
        <f>'IPM 2005'!O31</f>
        <v>808710.50349651265</v>
      </c>
      <c r="K28" s="36">
        <f>'IPM 2006'!O31</f>
        <v>898104.48466885742</v>
      </c>
      <c r="L28" s="36">
        <f>'IPM 2007'!O31</f>
        <v>907094.03225844423</v>
      </c>
      <c r="M28" s="36">
        <f>'IPM 2008'!O31</f>
        <v>896787.33490219899</v>
      </c>
      <c r="N28" s="36">
        <f>'IPM 2009'!O31</f>
        <v>896439.49862382223</v>
      </c>
      <c r="O28" s="36">
        <f>'IPM 2010'!O31</f>
        <v>970871.98850650177</v>
      </c>
      <c r="P28" s="36">
        <f>'IPM 2011'!O31</f>
        <v>972675.27726219967</v>
      </c>
      <c r="Q28" s="36">
        <f>'IPM 2012'!O31</f>
        <v>1020019.9826475387</v>
      </c>
      <c r="R28" s="36">
        <f>'IPM 2013'!O31</f>
        <v>1094436.8212899328</v>
      </c>
      <c r="S28" s="36">
        <f>'IPM 2014'!O31</f>
        <v>1055473.3135778443</v>
      </c>
      <c r="T28" s="36">
        <f>'IPM 2015'!O31</f>
        <v>956622.8465928582</v>
      </c>
      <c r="U28" s="36">
        <f>'IPM 2016'!O31</f>
        <v>897384.77318778087</v>
      </c>
      <c r="V28" s="36">
        <f>'IPM 2017'!O31</f>
        <v>858570.8761411414</v>
      </c>
      <c r="W28" s="36">
        <f>'IPM 2018'!O31</f>
        <v>1044277.1472372842</v>
      </c>
      <c r="X28" s="36">
        <f>'IPM 2019'!O32</f>
        <v>952918.29386104026</v>
      </c>
      <c r="Y28" s="36">
        <f>'IPM 2020'!O31</f>
        <v>943148.99991213204</v>
      </c>
      <c r="Z28" s="36">
        <f>'IPM 2021'!O31</f>
        <v>1071468.7416008338</v>
      </c>
      <c r="AA28" s="36">
        <f>'IPM 2022'!O31</f>
        <v>927820.86020494078</v>
      </c>
      <c r="AB28" s="36">
        <f>'IPM 2023'!O31</f>
        <v>2769655.1927794381</v>
      </c>
      <c r="AC28" s="36">
        <f>'IPM 2024'!O31</f>
        <v>3089543.7335336274</v>
      </c>
      <c r="AD28" s="36">
        <f t="shared" si="0"/>
        <v>29024228.839102276</v>
      </c>
      <c r="AF28" s="31">
        <v>26571445.899350628</v>
      </c>
      <c r="AG28" s="31">
        <v>634612.71528549097</v>
      </c>
      <c r="AH28" s="31">
        <v>1818170.2244661513</v>
      </c>
      <c r="AJ28" s="36">
        <f t="shared" si="1"/>
        <v>29024228.839102272</v>
      </c>
      <c r="AL28" s="36">
        <f t="shared" si="2"/>
        <v>0</v>
      </c>
      <c r="AN28" s="42" t="s">
        <v>177</v>
      </c>
      <c r="AO28" s="36">
        <f t="shared" si="3"/>
        <v>558158.24690581299</v>
      </c>
      <c r="AP28" s="36">
        <f t="shared" si="4"/>
        <v>259144.90034912745</v>
      </c>
    </row>
    <row r="29" spans="1:42" ht="16.5" x14ac:dyDescent="0.3">
      <c r="A29" s="3" t="s">
        <v>112</v>
      </c>
      <c r="B29" s="36">
        <f>'IPM 1997'!O32</f>
        <v>3940118.1582059255</v>
      </c>
      <c r="C29" s="36">
        <f>'IPM 1998'!O32</f>
        <v>1306973.1479802553</v>
      </c>
      <c r="D29" s="36">
        <f>'IPM 1999'!O32</f>
        <v>1357217.7937254994</v>
      </c>
      <c r="E29" s="36">
        <f>'IPM 2000'!O31</f>
        <v>1316214.1303763583</v>
      </c>
      <c r="F29" s="36">
        <f>'IPM 2001'!O31</f>
        <v>1634452.8124926079</v>
      </c>
      <c r="G29" s="36">
        <f>'IPM 2002'!O32</f>
        <v>1576175.9079233876</v>
      </c>
      <c r="H29" s="36">
        <f>'IPM 2003'!O32</f>
        <v>1582693.2614322137</v>
      </c>
      <c r="I29" s="36">
        <f>'IPM 2004'!O32</f>
        <v>1702748.1849724727</v>
      </c>
      <c r="J29" s="36">
        <f>'IPM 2005'!O32</f>
        <v>1670593.7936810052</v>
      </c>
      <c r="K29" s="36">
        <f>'IPM 2006'!O32</f>
        <v>1878471.2784255524</v>
      </c>
      <c r="L29" s="36">
        <f>'IPM 2007'!O32</f>
        <v>1908788.0825904144</v>
      </c>
      <c r="M29" s="36">
        <f>'IPM 2008'!O32</f>
        <v>2033433.7141995605</v>
      </c>
      <c r="N29" s="36">
        <f>'IPM 2009'!O32</f>
        <v>1911355.732753929</v>
      </c>
      <c r="O29" s="36">
        <f>'IPM 2010'!O32</f>
        <v>2058012.9595436228</v>
      </c>
      <c r="P29" s="36">
        <f>'IPM 2011'!O32</f>
        <v>2043984.860045742</v>
      </c>
      <c r="Q29" s="36">
        <f>'IPM 2012'!O32</f>
        <v>2578524.5233230651</v>
      </c>
      <c r="R29" s="36">
        <f>'IPM 2013'!O32</f>
        <v>2771310.3079415788</v>
      </c>
      <c r="S29" s="36">
        <f>'IPM 2014'!O32</f>
        <v>2661693.0752343577</v>
      </c>
      <c r="T29" s="36">
        <f>'IPM 2015'!O32</f>
        <v>2410336.0726016895</v>
      </c>
      <c r="U29" s="36">
        <f>'IPM 2016'!O32</f>
        <v>2376218.122486935</v>
      </c>
      <c r="V29" s="36">
        <f>'IPM 2017'!O32</f>
        <v>2168543.7521302872</v>
      </c>
      <c r="W29" s="36">
        <f>'IPM 2018'!O32</f>
        <v>2626911.1641071313</v>
      </c>
      <c r="X29" s="36">
        <f>'IPM 2019'!O33</f>
        <v>2394514.332211358</v>
      </c>
      <c r="Y29" s="36">
        <f>'IPM 2020'!O32</f>
        <v>2372617.7881521061</v>
      </c>
      <c r="Z29" s="36">
        <f>'IPM 2021'!O32</f>
        <v>2778828.492119167</v>
      </c>
      <c r="AA29" s="36">
        <f>'IPM 2022'!O32</f>
        <v>1953514.4114967817</v>
      </c>
      <c r="AB29" s="36">
        <f>'IPM 2023'!O32</f>
        <v>3384895.6978904796</v>
      </c>
      <c r="AC29" s="36">
        <f>'IPM 2024'!O32</f>
        <v>3726412.0279744947</v>
      </c>
      <c r="AD29" s="36">
        <f t="shared" si="0"/>
        <v>62125553.586017989</v>
      </c>
      <c r="AF29" s="31">
        <v>57307526.608168662</v>
      </c>
      <c r="AG29" s="31">
        <v>1344731.5232148897</v>
      </c>
      <c r="AH29" s="31">
        <v>3473295.4546344238</v>
      </c>
      <c r="AJ29" s="36">
        <f t="shared" si="1"/>
        <v>62125553.586017974</v>
      </c>
      <c r="AL29" s="36">
        <f t="shared" si="2"/>
        <v>0</v>
      </c>
      <c r="AN29" s="42" t="s">
        <v>112</v>
      </c>
      <c r="AO29" s="36">
        <f t="shared" si="3"/>
        <v>1194722.1843464999</v>
      </c>
      <c r="AP29" s="36">
        <f t="shared" si="4"/>
        <v>554692.44273230352</v>
      </c>
    </row>
    <row r="30" spans="1:42" ht="16.5" x14ac:dyDescent="0.3">
      <c r="A30" s="3" t="s">
        <v>163</v>
      </c>
      <c r="B30" s="36">
        <f>'IPM 1997'!O33</f>
        <v>1241015.4169641177</v>
      </c>
      <c r="C30" s="36">
        <f>'IPM 1998'!O33</f>
        <v>481424.02401590254</v>
      </c>
      <c r="D30" s="36">
        <f>'IPM 1999'!O33</f>
        <v>469622.94566771534</v>
      </c>
      <c r="E30" s="36">
        <f>'IPM 2000'!O32</f>
        <v>462080.62011944916</v>
      </c>
      <c r="F30" s="36">
        <f>'IPM 2001'!O32</f>
        <v>578017.45357234904</v>
      </c>
      <c r="G30" s="36">
        <f>'IPM 2002'!O33</f>
        <v>726452.62007979478</v>
      </c>
      <c r="H30" s="36">
        <f>'IPM 2003'!O33</f>
        <v>723225.96659417707</v>
      </c>
      <c r="I30" s="36">
        <f>'IPM 2004'!O33</f>
        <v>772758.37924853747</v>
      </c>
      <c r="J30" s="36">
        <f>'IPM 2005'!O33</f>
        <v>780230.60327323677</v>
      </c>
      <c r="K30" s="36">
        <f>'IPM 2006'!O33</f>
        <v>827206.93276484834</v>
      </c>
      <c r="L30" s="36">
        <f>'IPM 2007'!O33</f>
        <v>838256.54334819841</v>
      </c>
      <c r="M30" s="36">
        <f>'IPM 2008'!O33</f>
        <v>953858.18810887414</v>
      </c>
      <c r="N30" s="36">
        <f>'IPM 2009'!O33</f>
        <v>867333.65019322815</v>
      </c>
      <c r="O30" s="36">
        <f>'IPM 2010'!O33</f>
        <v>936118.70689164405</v>
      </c>
      <c r="P30" s="36">
        <f>'IPM 2011'!O33</f>
        <v>927545.17313750181</v>
      </c>
      <c r="Q30" s="36">
        <f>'IPM 2012'!O33</f>
        <v>1012647.8944237886</v>
      </c>
      <c r="R30" s="36">
        <f>'IPM 2013'!O33</f>
        <v>1074090.2619067868</v>
      </c>
      <c r="S30" s="36">
        <f>'IPM 2014'!O33</f>
        <v>1031181.5116375384</v>
      </c>
      <c r="T30" s="36">
        <f>'IPM 2015'!O33</f>
        <v>937562.19272529427</v>
      </c>
      <c r="U30" s="36">
        <f>'IPM 2016'!O33</f>
        <v>257501.93102249323</v>
      </c>
      <c r="V30" s="36">
        <f>'IPM 2017'!O33</f>
        <v>835736.08951568627</v>
      </c>
      <c r="W30" s="36">
        <f>'IPM 2018'!O33</f>
        <v>1008379.9953875679</v>
      </c>
      <c r="X30" s="36">
        <f>'IPM 2019'!O34</f>
        <v>924056.31311029987</v>
      </c>
      <c r="Y30" s="36">
        <f>'IPM 2020'!O33</f>
        <v>916581.0837309598</v>
      </c>
      <c r="Z30" s="36">
        <f>'IPM 2021'!O33</f>
        <v>1430205.6906221386</v>
      </c>
      <c r="AA30" s="36">
        <f>'IPM 2022'!O33</f>
        <v>2330043.3223626395</v>
      </c>
      <c r="AB30" s="36">
        <f>'IPM 2023'!O33</f>
        <v>3853472.9670103048</v>
      </c>
      <c r="AC30" s="36">
        <f>'IPM 2024'!O33</f>
        <v>4212111.0199370701</v>
      </c>
      <c r="AD30" s="36">
        <f t="shared" si="0"/>
        <v>31408717.497372143</v>
      </c>
      <c r="AF30" s="31">
        <v>28481407.48202071</v>
      </c>
      <c r="AG30" s="31">
        <v>704006.40089690732</v>
      </c>
      <c r="AH30" s="31">
        <v>2223303.6144545251</v>
      </c>
      <c r="AJ30" s="36">
        <f t="shared" si="1"/>
        <v>31408717.497372143</v>
      </c>
      <c r="AL30" s="36">
        <f t="shared" si="2"/>
        <v>0</v>
      </c>
      <c r="AN30" s="42" t="s">
        <v>163</v>
      </c>
      <c r="AO30" s="36">
        <f t="shared" si="3"/>
        <v>604013.79802638735</v>
      </c>
      <c r="AP30" s="36">
        <f t="shared" si="4"/>
        <v>280434.97765510844</v>
      </c>
    </row>
    <row r="31" spans="1:42" ht="16.5" x14ac:dyDescent="0.3">
      <c r="A31" s="3" t="s">
        <v>101</v>
      </c>
      <c r="B31" s="36">
        <f>'IPM 1997'!O34</f>
        <v>6131633.0378686544</v>
      </c>
      <c r="C31" s="36">
        <f>'IPM 1998'!O34</f>
        <v>5405849.2168291062</v>
      </c>
      <c r="D31" s="36">
        <f>'IPM 1999'!O34</f>
        <v>5778191.8181856517</v>
      </c>
      <c r="E31" s="36">
        <f>'IPM 2000'!O33</f>
        <v>5381472.8880863683</v>
      </c>
      <c r="F31" s="36">
        <f>'IPM 2001'!O33</f>
        <v>6729824.0970207723</v>
      </c>
      <c r="G31" s="36">
        <f>'IPM 2002'!O34</f>
        <v>6816366.6507814806</v>
      </c>
      <c r="H31" s="36">
        <f>'IPM 2003'!O34</f>
        <v>6775929.402691626</v>
      </c>
      <c r="I31" s="36">
        <f>'IPM 2004'!O34</f>
        <v>7377671.7396376161</v>
      </c>
      <c r="J31" s="36">
        <f>'IPM 2005'!O34</f>
        <v>7272749.8688481795</v>
      </c>
      <c r="K31" s="36">
        <f>'IPM 2006'!O34</f>
        <v>7798404.9615156902</v>
      </c>
      <c r="L31" s="36">
        <f>'IPM 2007'!O34</f>
        <v>7910545.4101621909</v>
      </c>
      <c r="M31" s="36">
        <f>'IPM 2008'!O34</f>
        <v>8684734.8852775265</v>
      </c>
      <c r="N31" s="36">
        <f>'IPM 2009'!O34</f>
        <v>8084170.3066791762</v>
      </c>
      <c r="O31" s="36">
        <f>'IPM 2010'!O34</f>
        <v>8685139.9019177333</v>
      </c>
      <c r="P31" s="36">
        <f>'IPM 2011'!O34</f>
        <v>8588781.7027798332</v>
      </c>
      <c r="Q31" s="36">
        <f>'IPM 2012'!O34</f>
        <v>9669303.543757394</v>
      </c>
      <c r="R31" s="36">
        <f>'IPM 2013'!O34</f>
        <v>10384167.651212497</v>
      </c>
      <c r="S31" s="36">
        <f>'IPM 2014'!O34</f>
        <v>9974382.9360433202</v>
      </c>
      <c r="T31" s="36">
        <f>'IPM 2015'!O34</f>
        <v>9037680.4563790113</v>
      </c>
      <c r="U31" s="36">
        <f>'IPM 2016'!O34</f>
        <v>8354644.6809055535</v>
      </c>
      <c r="V31" s="36">
        <f>'IPM 2017'!O34</f>
        <v>8101390.1617344879</v>
      </c>
      <c r="W31" s="36">
        <f>'IPM 2018'!O34</f>
        <v>9802076.1302119587</v>
      </c>
      <c r="X31" s="36">
        <f>'IPM 2019'!O35</f>
        <v>8944895.6374931391</v>
      </c>
      <c r="Y31" s="36">
        <f>'IPM 2020'!O34</f>
        <v>8879163.9835401792</v>
      </c>
      <c r="Z31" s="36">
        <f>'IPM 2021'!O34</f>
        <v>10561931.90472601</v>
      </c>
      <c r="AA31" s="36">
        <f>'IPM 2022'!O34</f>
        <v>8953403.4031575639</v>
      </c>
      <c r="AB31" s="36">
        <f>'IPM 2023'!O34</f>
        <v>4424233.1518075978</v>
      </c>
      <c r="AC31" s="36">
        <f>'IPM 2024'!O34</f>
        <v>4947537.3844699906</v>
      </c>
      <c r="AD31" s="36">
        <f t="shared" si="0"/>
        <v>219456276.91372025</v>
      </c>
      <c r="AF31" s="31">
        <v>203094157.83203554</v>
      </c>
      <c r="AG31" s="31">
        <v>4648630.9758787574</v>
      </c>
      <c r="AH31" s="31">
        <v>11713488.105806023</v>
      </c>
      <c r="AJ31" s="36">
        <f t="shared" si="1"/>
        <v>219456276.91372031</v>
      </c>
      <c r="AL31" s="36">
        <f t="shared" si="2"/>
        <v>0</v>
      </c>
      <c r="AN31" s="42" t="s">
        <v>101</v>
      </c>
      <c r="AO31" s="36">
        <f t="shared" si="3"/>
        <v>4220313.0175715433</v>
      </c>
      <c r="AP31" s="36">
        <f t="shared" si="4"/>
        <v>1959431.0438725022</v>
      </c>
    </row>
    <row r="32" spans="1:42" ht="16.5" x14ac:dyDescent="0.3">
      <c r="A32" s="3" t="s">
        <v>102</v>
      </c>
      <c r="B32" s="36">
        <f>'IPM 1997'!O35</f>
        <v>3847745.3931587338</v>
      </c>
      <c r="C32" s="36">
        <f>'IPM 1998'!O35</f>
        <v>2469178.158140827</v>
      </c>
      <c r="D32" s="36">
        <f>'IPM 1999'!O35</f>
        <v>2529128.5496237581</v>
      </c>
      <c r="E32" s="36">
        <f>'IPM 2000'!O34</f>
        <v>2379307.2873990182</v>
      </c>
      <c r="F32" s="36">
        <f>'IPM 2001'!O34</f>
        <v>3045981.7419684487</v>
      </c>
      <c r="G32" s="36">
        <f>'IPM 2002'!O35</f>
        <v>3056371.5118459049</v>
      </c>
      <c r="H32" s="36">
        <f>'IPM 2003'!O35</f>
        <v>3031361.1593893371</v>
      </c>
      <c r="I32" s="36">
        <f>'IPM 2004'!O35</f>
        <v>3324686.8834714205</v>
      </c>
      <c r="J32" s="36">
        <f>'IPM 2005'!O35</f>
        <v>3247451.278617755</v>
      </c>
      <c r="K32" s="36">
        <f>'IPM 2006'!O35</f>
        <v>3518166.80054199</v>
      </c>
      <c r="L32" s="36">
        <f>'IPM 2007'!O35</f>
        <v>3561358.7693840154</v>
      </c>
      <c r="M32" s="36">
        <f>'IPM 2008'!O35</f>
        <v>3952108.1395220119</v>
      </c>
      <c r="N32" s="36">
        <f>'IPM 2009'!O35</f>
        <v>3653179.4238446536</v>
      </c>
      <c r="O32" s="36">
        <f>'IPM 2010'!O35</f>
        <v>3926547.3619022397</v>
      </c>
      <c r="P32" s="36">
        <f>'IPM 2011'!O35</f>
        <v>3886097.6512399339</v>
      </c>
      <c r="Q32" s="36">
        <f>'IPM 2012'!O35</f>
        <v>4945764.3875277117</v>
      </c>
      <c r="R32" s="36">
        <f>'IPM 2013'!O35</f>
        <v>5332279.1579570314</v>
      </c>
      <c r="S32" s="36">
        <f>'IPM 2014'!O35</f>
        <v>5120249.6471602954</v>
      </c>
      <c r="T32" s="36">
        <f>'IPM 2015'!O35</f>
        <v>4631906.5566759529</v>
      </c>
      <c r="U32" s="36">
        <f>'IPM 2016'!O35</f>
        <v>4354860.7373156445</v>
      </c>
      <c r="V32" s="36">
        <f>'IPM 2017'!O35</f>
        <v>4149549.4179708865</v>
      </c>
      <c r="W32" s="36">
        <f>'IPM 2018'!O35</f>
        <v>5023389.6555135492</v>
      </c>
      <c r="X32" s="36">
        <f>'IPM 2019'!O36</f>
        <v>4584367.4504711954</v>
      </c>
      <c r="Y32" s="36">
        <f>'IPM 2020'!O35</f>
        <v>4552678.9173901305</v>
      </c>
      <c r="Z32" s="36">
        <f>'IPM 2021'!O35</f>
        <v>5486824.8446333865</v>
      </c>
      <c r="AA32" s="36">
        <f>'IPM 2022'!O35</f>
        <v>4384029.6666444447</v>
      </c>
      <c r="AB32" s="36">
        <f>'IPM 2023'!O35</f>
        <v>3036083.3890126674</v>
      </c>
      <c r="AC32" s="36">
        <f>'IPM 2024'!O35</f>
        <v>3497020.659106994</v>
      </c>
      <c r="AD32" s="36">
        <f t="shared" si="0"/>
        <v>108527674.5974299</v>
      </c>
      <c r="AF32" s="31">
        <v>100284526.25185148</v>
      </c>
      <c r="AG32" s="31">
        <v>2325664.1636289009</v>
      </c>
      <c r="AH32" s="31">
        <v>5917484.1819495568</v>
      </c>
      <c r="AJ32" s="36">
        <f t="shared" si="1"/>
        <v>108527674.59742995</v>
      </c>
      <c r="AL32" s="36">
        <f t="shared" si="2"/>
        <v>0</v>
      </c>
      <c r="AN32" s="42" t="s">
        <v>102</v>
      </c>
      <c r="AO32" s="36">
        <f t="shared" si="3"/>
        <v>2087070.6653351905</v>
      </c>
      <c r="AP32" s="36">
        <f t="shared" si="4"/>
        <v>968997.09461990988</v>
      </c>
    </row>
    <row r="33" spans="1:42" ht="16.5" x14ac:dyDescent="0.3">
      <c r="A33" s="3" t="s">
        <v>126</v>
      </c>
      <c r="B33" s="36">
        <f>'IPM 1997'!O36</f>
        <v>1044494.2411715209</v>
      </c>
      <c r="C33" s="36">
        <f>'IPM 1998'!O36</f>
        <v>923382.99931729818</v>
      </c>
      <c r="D33" s="36">
        <f>'IPM 1999'!O36</f>
        <v>972726.20406331075</v>
      </c>
      <c r="E33" s="36">
        <f>'IPM 2000'!O35</f>
        <v>929662.48953770183</v>
      </c>
      <c r="F33" s="36">
        <f>'IPM 2001'!O35</f>
        <v>1143827.1951116661</v>
      </c>
      <c r="G33" s="36">
        <f>'IPM 2002'!O36</f>
        <v>1055663.1255555223</v>
      </c>
      <c r="H33" s="36">
        <f>'IPM 2003'!O36</f>
        <v>1088742.0430990378</v>
      </c>
      <c r="I33" s="36">
        <f>'IPM 2004'!O36</f>
        <v>1141898.4752533818</v>
      </c>
      <c r="J33" s="36">
        <f>'IPM 2005'!O36</f>
        <v>1090935.9529103287</v>
      </c>
      <c r="K33" s="36">
        <f>'IPM 2006'!O36</f>
        <v>1161483.7606377373</v>
      </c>
      <c r="L33" s="36">
        <f>'IPM 2007'!O36</f>
        <v>1255509.2322760024</v>
      </c>
      <c r="M33" s="36">
        <f>'IPM 2008'!O36</f>
        <v>1330265.6492086116</v>
      </c>
      <c r="N33" s="36">
        <f>'IPM 2009'!O36</f>
        <v>1256065.727348956</v>
      </c>
      <c r="O33" s="36">
        <f>'IPM 2010'!O36</f>
        <v>1358859.8794250526</v>
      </c>
      <c r="P33" s="36">
        <f>'IPM 2011'!O36</f>
        <v>1350333.3841713648</v>
      </c>
      <c r="Q33" s="36">
        <f>'IPM 2012'!O36</f>
        <v>1441290.8639152143</v>
      </c>
      <c r="R33" s="36">
        <f>'IPM 2013'!O36</f>
        <v>1550651.3372715272</v>
      </c>
      <c r="S33" s="36">
        <f>'IPM 2014'!O36</f>
        <v>1485945.000701098</v>
      </c>
      <c r="T33" s="36">
        <f>'IPM 2015'!O36</f>
        <v>1346006.2799284514</v>
      </c>
      <c r="U33" s="36">
        <f>'IPM 2016'!O36</f>
        <v>1199520.2778134923</v>
      </c>
      <c r="V33" s="36">
        <f>'IPM 2017'!O36</f>
        <v>1207773.7904080388</v>
      </c>
      <c r="W33" s="36">
        <f>'IPM 2018'!O36</f>
        <v>1462222.5513692098</v>
      </c>
      <c r="X33" s="36">
        <f>'IPM 2019'!O37</f>
        <v>1335780.1727535073</v>
      </c>
      <c r="Y33" s="36">
        <f>'IPM 2020'!O36</f>
        <v>1326235.1423064503</v>
      </c>
      <c r="Z33" s="36">
        <f>'IPM 2021'!O36</f>
        <v>1631242.1558812645</v>
      </c>
      <c r="AA33" s="36">
        <f>'IPM 2022'!O36</f>
        <v>1441933.234565157</v>
      </c>
      <c r="AB33" s="36">
        <f>'IPM 2023'!O36</f>
        <v>2573725.958075061</v>
      </c>
      <c r="AC33" s="36">
        <f>'IPM 2024'!O36</f>
        <v>3071858.8492123061</v>
      </c>
      <c r="AD33" s="36">
        <f t="shared" si="0"/>
        <v>38178035.973288275</v>
      </c>
      <c r="AF33" s="31">
        <v>35070842.74593652</v>
      </c>
      <c r="AG33" s="31">
        <v>824916.82687969797</v>
      </c>
      <c r="AH33" s="31">
        <v>2282276.4004720584</v>
      </c>
      <c r="AJ33" s="36">
        <f t="shared" si="1"/>
        <v>38178035.973288275</v>
      </c>
      <c r="AL33" s="36">
        <f t="shared" si="2"/>
        <v>0</v>
      </c>
      <c r="AN33" s="42" t="s">
        <v>126</v>
      </c>
      <c r="AO33" s="36">
        <f t="shared" si="3"/>
        <v>734192.99948631297</v>
      </c>
      <c r="AP33" s="36">
        <f t="shared" si="4"/>
        <v>340875.32119007391</v>
      </c>
    </row>
    <row r="34" spans="1:42" ht="16.5" x14ac:dyDescent="0.3">
      <c r="A34" s="3" t="s">
        <v>119</v>
      </c>
      <c r="B34" s="36">
        <f>'IPM 1997'!O37</f>
        <v>1230607.6110875402</v>
      </c>
      <c r="C34" s="36">
        <f>'IPM 1998'!O37</f>
        <v>1543768.8155725852</v>
      </c>
      <c r="D34" s="36">
        <f>'IPM 1999'!O37</f>
        <v>1630743.3449599154</v>
      </c>
      <c r="E34" s="36">
        <f>'IPM 2000'!O36</f>
        <v>1489678.5064100439</v>
      </c>
      <c r="F34" s="36">
        <f>'IPM 2001'!O36</f>
        <v>1831287.0341365384</v>
      </c>
      <c r="G34" s="36">
        <f>'IPM 2002'!O37</f>
        <v>1821659.6192161699</v>
      </c>
      <c r="H34" s="36">
        <f>'IPM 2003'!O37</f>
        <v>1793261.7297482621</v>
      </c>
      <c r="I34" s="36">
        <f>'IPM 2004'!O37</f>
        <v>1894574.0229742953</v>
      </c>
      <c r="J34" s="36">
        <f>'IPM 2005'!O37</f>
        <v>1905944.5038044197</v>
      </c>
      <c r="K34" s="36">
        <f>'IPM 2006'!O37</f>
        <v>2035726.0139330365</v>
      </c>
      <c r="L34" s="36">
        <f>'IPM 2007'!O37</f>
        <v>2035282.277028831</v>
      </c>
      <c r="M34" s="36">
        <f>'IPM 2008'!O37</f>
        <v>2317921.9541307315</v>
      </c>
      <c r="N34" s="36">
        <f>'IPM 2009'!O37</f>
        <v>2127594.9602110949</v>
      </c>
      <c r="O34" s="36">
        <f>'IPM 2010'!O37</f>
        <v>2292665.4831841593</v>
      </c>
      <c r="P34" s="36">
        <f>'IPM 2011'!O37</f>
        <v>2283555.0042717257</v>
      </c>
      <c r="Q34" s="36">
        <f>'IPM 2012'!O37</f>
        <v>2235891.5217054035</v>
      </c>
      <c r="R34" s="36">
        <f>'IPM 2013'!O37</f>
        <v>2399740.5070675286</v>
      </c>
      <c r="S34" s="36">
        <f>'IPM 2014'!O37</f>
        <v>2302645.4088291451</v>
      </c>
      <c r="T34" s="36">
        <f>'IPM 2015'!O37</f>
        <v>2084160.1117177629</v>
      </c>
      <c r="U34" s="36">
        <f>'IPM 2016'!O37</f>
        <v>1854847.5827498822</v>
      </c>
      <c r="V34" s="36">
        <f>'IPM 2017'!O37</f>
        <v>1871333.5271524016</v>
      </c>
      <c r="W34" s="36">
        <f>'IPM 2018'!O37</f>
        <v>2262469.6043401007</v>
      </c>
      <c r="X34" s="36">
        <f>'IPM 2019'!O38</f>
        <v>2065362.672438598</v>
      </c>
      <c r="Y34" s="36">
        <f>'IPM 2020'!O37</f>
        <v>2050333.0718682667</v>
      </c>
      <c r="Z34" s="36">
        <f>'IPM 2021'!O37</f>
        <v>2493117.7619634303</v>
      </c>
      <c r="AA34" s="36">
        <f>'IPM 2022'!O37</f>
        <v>2160905.6175077613</v>
      </c>
      <c r="AB34" s="36">
        <f>'IPM 2023'!O37</f>
        <v>3083875.7495631874</v>
      </c>
      <c r="AC34" s="36">
        <f>'IPM 2024'!O37</f>
        <v>3492812.4630734301</v>
      </c>
      <c r="AD34" s="36">
        <f t="shared" si="0"/>
        <v>58591766.480646245</v>
      </c>
      <c r="AF34" s="31">
        <v>53971305.372771338</v>
      </c>
      <c r="AG34" s="31">
        <v>1250896.8512880497</v>
      </c>
      <c r="AH34" s="31">
        <v>3369564.2565868548</v>
      </c>
      <c r="AJ34" s="36">
        <f t="shared" si="1"/>
        <v>58591766.480646245</v>
      </c>
      <c r="AL34" s="36">
        <f t="shared" si="2"/>
        <v>0</v>
      </c>
      <c r="AN34" s="42" t="s">
        <v>119</v>
      </c>
      <c r="AO34" s="36">
        <f t="shared" si="3"/>
        <v>1126764.7400124278</v>
      </c>
      <c r="AP34" s="36">
        <f t="shared" si="4"/>
        <v>523140.77214862721</v>
      </c>
    </row>
    <row r="35" spans="1:42" ht="16.5" x14ac:dyDescent="0.3">
      <c r="A35" s="3" t="s">
        <v>120</v>
      </c>
      <c r="B35" s="36">
        <f>'IPM 1997'!O38</f>
        <v>2362712.0386525677</v>
      </c>
      <c r="C35" s="36">
        <f>'IPM 1998'!O38</f>
        <v>5132390.3275011536</v>
      </c>
      <c r="D35" s="36">
        <f>'IPM 1999'!O38</f>
        <v>5385028.3440945121</v>
      </c>
      <c r="E35" s="36">
        <f>'IPM 2000'!O37</f>
        <v>5056722.4994088653</v>
      </c>
      <c r="F35" s="36">
        <f>'IPM 2001'!O37</f>
        <v>6280610.0653491784</v>
      </c>
      <c r="G35" s="36">
        <f>'IPM 2002'!O38</f>
        <v>6167057.9047823576</v>
      </c>
      <c r="H35" s="36">
        <f>'IPM 2003'!O38</f>
        <v>6220069.4665756989</v>
      </c>
      <c r="I35" s="36">
        <f>'IPM 2004'!O38</f>
        <v>6687885.137930098</v>
      </c>
      <c r="J35" s="36">
        <f>'IPM 2005'!O38</f>
        <v>6579692.5369716519</v>
      </c>
      <c r="K35" s="36">
        <f>'IPM 2006'!O38</f>
        <v>7159217.8933467902</v>
      </c>
      <c r="L35" s="36">
        <f>'IPM 2007'!O38</f>
        <v>7173184.7205868289</v>
      </c>
      <c r="M35" s="36">
        <f>'IPM 2008'!O38</f>
        <v>7936028.4327780334</v>
      </c>
      <c r="N35" s="36">
        <f>'IPM 2009'!O38</f>
        <v>7392067.4915900556</v>
      </c>
      <c r="O35" s="36">
        <f>'IPM 2010'!O38</f>
        <v>7944204.1343205124</v>
      </c>
      <c r="P35" s="36">
        <f>'IPM 2011'!O38</f>
        <v>7857462.993949607</v>
      </c>
      <c r="Q35" s="36">
        <f>'IPM 2012'!O38</f>
        <v>8400401.1324855909</v>
      </c>
      <c r="R35" s="36">
        <f>'IPM 2013'!O38</f>
        <v>9025106.6808075253</v>
      </c>
      <c r="S35" s="36">
        <f>'IPM 2014'!O38</f>
        <v>8668529.4970157351</v>
      </c>
      <c r="T35" s="36">
        <f>'IPM 2015'!O38</f>
        <v>7851183.6244632732</v>
      </c>
      <c r="U35" s="36">
        <f>'IPM 2016'!O38</f>
        <v>7227725.9726744117</v>
      </c>
      <c r="V35" s="36">
        <f>'IPM 2017'!O38</f>
        <v>7043206.4814978782</v>
      </c>
      <c r="W35" s="36">
        <f>'IPM 2018'!O38</f>
        <v>8525154.5707647018</v>
      </c>
      <c r="X35" s="36">
        <f>'IPM 2019'!O39</f>
        <v>7779244.2969077649</v>
      </c>
      <c r="Y35" s="36">
        <f>'IPM 2020'!O38</f>
        <v>7721258.8658500547</v>
      </c>
      <c r="Z35" s="36">
        <f>'IPM 2021'!O38</f>
        <v>9286791.9455216266</v>
      </c>
      <c r="AA35" s="36">
        <f>'IPM 2022'!O38</f>
        <v>8220070.7684124848</v>
      </c>
      <c r="AB35" s="36">
        <f>'IPM 2023'!O38</f>
        <v>5584909.904538095</v>
      </c>
      <c r="AC35" s="36">
        <f>'IPM 2024'!O38</f>
        <v>6414659.0365653373</v>
      </c>
      <c r="AD35" s="36">
        <f t="shared" si="0"/>
        <v>197082576.76534235</v>
      </c>
      <c r="AF35" s="31">
        <v>182020804.00712317</v>
      </c>
      <c r="AG35" s="31">
        <v>4179732.155221323</v>
      </c>
      <c r="AH35" s="31">
        <v>10882040.602997933</v>
      </c>
      <c r="AJ35" s="36">
        <f t="shared" si="1"/>
        <v>197082576.76534241</v>
      </c>
      <c r="AL35" s="36">
        <f t="shared" si="2"/>
        <v>0</v>
      </c>
      <c r="AN35" s="42" t="s">
        <v>120</v>
      </c>
      <c r="AO35" s="36">
        <f t="shared" si="3"/>
        <v>3790049.5531796608</v>
      </c>
      <c r="AP35" s="36">
        <f t="shared" si="4"/>
        <v>1759665.8639762711</v>
      </c>
    </row>
    <row r="36" spans="1:42" ht="16.5" x14ac:dyDescent="0.3">
      <c r="A36" s="3" t="s">
        <v>173</v>
      </c>
      <c r="B36" s="36">
        <f>'IPM 1997'!O39</f>
        <v>672214.93237751396</v>
      </c>
      <c r="C36" s="36">
        <f>'IPM 1998'!O39</f>
        <v>478618.90577542211</v>
      </c>
      <c r="D36" s="36">
        <f>'IPM 1999'!O39</f>
        <v>535630.74622769456</v>
      </c>
      <c r="E36" s="36">
        <f>'IPM 2000'!O38</f>
        <v>470012.13116931642</v>
      </c>
      <c r="F36" s="36">
        <f>'IPM 2001'!O38</f>
        <v>653688.49484175397</v>
      </c>
      <c r="G36" s="36">
        <f>'IPM 2002'!O39</f>
        <v>695521.92463566072</v>
      </c>
      <c r="H36" s="36">
        <f>'IPM 2003'!O39</f>
        <v>683739.86945425114</v>
      </c>
      <c r="I36" s="36">
        <f>'IPM 2004'!O39</f>
        <v>680703.00170584279</v>
      </c>
      <c r="J36" s="36">
        <f>'IPM 2005'!O39</f>
        <v>718124.18522109149</v>
      </c>
      <c r="K36" s="36">
        <f>'IPM 2006'!O39</f>
        <v>702008.47148943355</v>
      </c>
      <c r="L36" s="36">
        <f>'IPM 2007'!O39</f>
        <v>725462.53048614971</v>
      </c>
      <c r="M36" s="36">
        <f>'IPM 2008'!O39</f>
        <v>770124.60487950139</v>
      </c>
      <c r="N36" s="36">
        <f>'IPM 2009'!O39</f>
        <v>778057.05054222816</v>
      </c>
      <c r="O36" s="36">
        <f>'IPM 2010'!O39</f>
        <v>842541.10845876136</v>
      </c>
      <c r="P36" s="36">
        <f>'IPM 2011'!O39</f>
        <v>840381.67448384594</v>
      </c>
      <c r="Q36" s="36">
        <f>'IPM 2012'!O39</f>
        <v>910106.11063878436</v>
      </c>
      <c r="R36" s="36">
        <f>'IPM 2013'!O39</f>
        <v>978169.59162692935</v>
      </c>
      <c r="S36" s="36">
        <f>'IPM 2014'!O39</f>
        <v>939937.92392555915</v>
      </c>
      <c r="T36" s="36">
        <f>'IPM 2015'!O39</f>
        <v>851251.50255509268</v>
      </c>
      <c r="U36" s="36">
        <f>'IPM 2016'!O39</f>
        <v>759079.70136200078</v>
      </c>
      <c r="V36" s="36">
        <f>'IPM 2017'!O39</f>
        <v>764375.74460153678</v>
      </c>
      <c r="W36" s="36">
        <f>'IPM 2018'!O39</f>
        <v>924191.8890605123</v>
      </c>
      <c r="X36" s="36">
        <f>'IPM 2019'!O40</f>
        <v>845296.13772616081</v>
      </c>
      <c r="Y36" s="36">
        <f>'IPM 2020'!O39</f>
        <v>837096.18118316052</v>
      </c>
      <c r="Z36" s="36">
        <f>'IPM 2021'!O39</f>
        <v>1007131.1081660129</v>
      </c>
      <c r="AA36" s="36">
        <f>'IPM 2022'!O39</f>
        <v>936736.22176522005</v>
      </c>
      <c r="AB36" s="36">
        <f>'IPM 2023'!O39</f>
        <v>2716003.3950696127</v>
      </c>
      <c r="AC36" s="36">
        <f>'IPM 2024'!O39</f>
        <v>2929548.5788767608</v>
      </c>
      <c r="AD36" s="36">
        <f t="shared" si="0"/>
        <v>25645753.718305811</v>
      </c>
      <c r="AF36" s="31">
        <v>23413501.694277212</v>
      </c>
      <c r="AG36" s="31">
        <v>565527.03606344899</v>
      </c>
      <c r="AH36" s="31">
        <v>1666724.9879651498</v>
      </c>
      <c r="AJ36" s="36">
        <f t="shared" si="1"/>
        <v>25645753.718305811</v>
      </c>
      <c r="AL36" s="36">
        <f t="shared" si="2"/>
        <v>0</v>
      </c>
      <c r="AN36" s="42" t="s">
        <v>173</v>
      </c>
      <c r="AO36" s="36">
        <f t="shared" si="3"/>
        <v>493187.57150588097</v>
      </c>
      <c r="AP36" s="36">
        <f t="shared" si="4"/>
        <v>228979.94391344473</v>
      </c>
    </row>
    <row r="37" spans="1:42" ht="16.5" x14ac:dyDescent="0.3">
      <c r="A37" s="3" t="s">
        <v>114</v>
      </c>
      <c r="B37" s="36">
        <f>'IPM 1997'!O40</f>
        <v>3887883.0036733882</v>
      </c>
      <c r="C37" s="36">
        <f>'IPM 1998'!O40</f>
        <v>2287616.5364911989</v>
      </c>
      <c r="D37" s="36">
        <f>'IPM 1999'!O40</f>
        <v>2600774.4790127324</v>
      </c>
      <c r="E37" s="36">
        <f>'IPM 2000'!O39</f>
        <v>2467831.4157426413</v>
      </c>
      <c r="F37" s="36">
        <f>'IPM 2001'!O39</f>
        <v>3134225.7625588151</v>
      </c>
      <c r="G37" s="36">
        <f>'IPM 2002'!O40</f>
        <v>3045271.0275570182</v>
      </c>
      <c r="H37" s="36">
        <f>'IPM 2003'!O40</f>
        <v>2951634.1327707921</v>
      </c>
      <c r="I37" s="36">
        <f>'IPM 2004'!O40</f>
        <v>3271579.8793191486</v>
      </c>
      <c r="J37" s="36">
        <f>'IPM 2005'!O40</f>
        <v>3151960.1335067796</v>
      </c>
      <c r="K37" s="36">
        <f>'IPM 2006'!O40</f>
        <v>3391020.0610316591</v>
      </c>
      <c r="L37" s="36">
        <f>'IPM 2007'!O40</f>
        <v>3450596.8942294102</v>
      </c>
      <c r="M37" s="36">
        <f>'IPM 2008'!O40</f>
        <v>3783328.5986313224</v>
      </c>
      <c r="N37" s="36">
        <f>'IPM 2009'!O40</f>
        <v>3554243.2084123008</v>
      </c>
      <c r="O37" s="36">
        <f>'IPM 2010'!O40</f>
        <v>3818834.6502957391</v>
      </c>
      <c r="P37" s="36">
        <f>'IPM 2011'!O40</f>
        <v>3781213.7525935704</v>
      </c>
      <c r="Q37" s="36">
        <f>'IPM 2012'!O40</f>
        <v>4194817.2962987237</v>
      </c>
      <c r="R37" s="36">
        <f>'IPM 2013'!O40</f>
        <v>4506497.3278180435</v>
      </c>
      <c r="S37" s="36">
        <f>'IPM 2014'!O40</f>
        <v>4327539.9090033015</v>
      </c>
      <c r="T37" s="36">
        <f>'IPM 2015'!O40</f>
        <v>3918903.9957418274</v>
      </c>
      <c r="U37" s="36">
        <f>'IPM 2016'!O40</f>
        <v>4116134.9665115718</v>
      </c>
      <c r="V37" s="36">
        <f>'IPM 2017'!O40</f>
        <v>3515106.6074997927</v>
      </c>
      <c r="W37" s="36">
        <f>'IPM 2018'!O40</f>
        <v>4254057.7030605758</v>
      </c>
      <c r="X37" s="36">
        <f>'IPM 2019'!O41</f>
        <v>3882014.9702763185</v>
      </c>
      <c r="Y37" s="36">
        <f>'IPM 2020'!O40</f>
        <v>3851405.7887438405</v>
      </c>
      <c r="Z37" s="36">
        <f>'IPM 2021'!O40</f>
        <v>4610017.2195208585</v>
      </c>
      <c r="AA37" s="36">
        <f>'IPM 2022'!O40</f>
        <v>3592027.5502035939</v>
      </c>
      <c r="AB37" s="36">
        <f>'IPM 2023'!O40</f>
        <v>2528090.2069199332</v>
      </c>
      <c r="AC37" s="36">
        <f>'IPM 2024'!O40</f>
        <v>2916241.4512938517</v>
      </c>
      <c r="AD37" s="36">
        <f t="shared" si="0"/>
        <v>98790868.52871877</v>
      </c>
      <c r="AF37" s="31">
        <v>91447432.75107868</v>
      </c>
      <c r="AG37" s="31">
        <v>2094759.9161289779</v>
      </c>
      <c r="AH37" s="31">
        <v>5248675.8615111085</v>
      </c>
      <c r="AJ37" s="36">
        <f t="shared" si="1"/>
        <v>98790868.52871877</v>
      </c>
      <c r="AL37" s="36">
        <f t="shared" si="2"/>
        <v>0</v>
      </c>
      <c r="AN37" s="42" t="s">
        <v>114</v>
      </c>
      <c r="AO37" s="36">
        <f t="shared" si="3"/>
        <v>1899824.3947830533</v>
      </c>
      <c r="AP37" s="36">
        <f t="shared" si="4"/>
        <v>882061.32614927471</v>
      </c>
    </row>
    <row r="38" spans="1:42" ht="16.5" x14ac:dyDescent="0.3">
      <c r="A38" s="3" t="s">
        <v>121</v>
      </c>
      <c r="B38" s="36">
        <f>'IPM 1997'!O41</f>
        <v>1016472.9383574752</v>
      </c>
      <c r="C38" s="36">
        <f>'IPM 1998'!O41</f>
        <v>583274.59461040702</v>
      </c>
      <c r="D38" s="36">
        <f>'IPM 1999'!O41</f>
        <v>596891.03205774445</v>
      </c>
      <c r="E38" s="36">
        <f>'IPM 2000'!O40</f>
        <v>595326.64448473928</v>
      </c>
      <c r="F38" s="36">
        <f>'IPM 2001'!O40</f>
        <v>747935.24623232044</v>
      </c>
      <c r="G38" s="36">
        <f>'IPM 2002'!O41</f>
        <v>725305.9049168434</v>
      </c>
      <c r="H38" s="36">
        <f>'IPM 2003'!O41</f>
        <v>740516.45353180473</v>
      </c>
      <c r="I38" s="36">
        <f>'IPM 2004'!O41</f>
        <v>834670.72595253168</v>
      </c>
      <c r="J38" s="36">
        <f>'IPM 2005'!O41</f>
        <v>810035.55467254494</v>
      </c>
      <c r="K38" s="36">
        <f>'IPM 2006'!O41</f>
        <v>815022.51092707738</v>
      </c>
      <c r="L38" s="36">
        <f>'IPM 2007'!O41</f>
        <v>808101.82276975759</v>
      </c>
      <c r="M38" s="36">
        <f>'IPM 2008'!O41</f>
        <v>872767.80360982812</v>
      </c>
      <c r="N38" s="36">
        <f>'IPM 2009'!O41</f>
        <v>871820.37001631886</v>
      </c>
      <c r="O38" s="36">
        <f>'IPM 2010'!O41</f>
        <v>943991.49008463207</v>
      </c>
      <c r="P38" s="36">
        <f>'IPM 2011'!O41</f>
        <v>941189.02042374271</v>
      </c>
      <c r="Q38" s="36">
        <f>'IPM 2012'!O41</f>
        <v>898358.26191650808</v>
      </c>
      <c r="R38" s="36">
        <f>'IPM 2013'!O41</f>
        <v>964757.44793881546</v>
      </c>
      <c r="S38" s="36">
        <f>'IPM 2014'!O41</f>
        <v>927024.89928502694</v>
      </c>
      <c r="T38" s="36">
        <f>'IPM 2015'!O41</f>
        <v>839162.04791904823</v>
      </c>
      <c r="U38" s="36">
        <f>'IPM 2016'!O41</f>
        <v>699375.89237217349</v>
      </c>
      <c r="V38" s="36">
        <f>'IPM 2017'!O41</f>
        <v>752365.23190545233</v>
      </c>
      <c r="W38" s="36">
        <f>'IPM 2018'!O41</f>
        <v>910700.57979248476</v>
      </c>
      <c r="X38" s="36">
        <f>'IPM 2019'!O42</f>
        <v>831277.04014894099</v>
      </c>
      <c r="Y38" s="36">
        <f>'IPM 2020'!O41</f>
        <v>825397.26581439329</v>
      </c>
      <c r="Z38" s="36">
        <f>'IPM 2021'!O41</f>
        <v>1004627.711857226</v>
      </c>
      <c r="AA38" s="36">
        <f>'IPM 2022'!O41</f>
        <v>830747.86243365391</v>
      </c>
      <c r="AB38" s="36">
        <f>'IPM 2023'!O41</f>
        <v>2701788.8437597649</v>
      </c>
      <c r="AC38" s="36">
        <f>'IPM 2024'!O41</f>
        <v>2888157.6155503867</v>
      </c>
      <c r="AD38" s="36">
        <f t="shared" si="0"/>
        <v>26977062.81334164</v>
      </c>
      <c r="AF38" s="31">
        <v>24694604.131583422</v>
      </c>
      <c r="AG38" s="31">
        <v>588907.71576912992</v>
      </c>
      <c r="AH38" s="31">
        <v>1693550.9659890896</v>
      </c>
      <c r="AJ38" s="36">
        <f t="shared" si="1"/>
        <v>26977062.813341644</v>
      </c>
      <c r="AL38" s="36">
        <f t="shared" si="2"/>
        <v>0</v>
      </c>
      <c r="AN38" s="42" t="s">
        <v>121</v>
      </c>
      <c r="AO38" s="36">
        <f t="shared" si="3"/>
        <v>518789.66948733921</v>
      </c>
      <c r="AP38" s="36">
        <f t="shared" si="4"/>
        <v>240866.63226197893</v>
      </c>
    </row>
    <row r="39" spans="1:42" ht="16.5" x14ac:dyDescent="0.3">
      <c r="A39" s="3" t="s">
        <v>132</v>
      </c>
      <c r="B39" s="36">
        <f>'IPM 1997'!O42</f>
        <v>1821118.1690667386</v>
      </c>
      <c r="C39" s="36">
        <f>'IPM 1998'!O42</f>
        <v>2913894.6834177366</v>
      </c>
      <c r="D39" s="36">
        <f>'IPM 1999'!O42</f>
        <v>3017026.3058812059</v>
      </c>
      <c r="E39" s="36">
        <f>'IPM 2000'!O41</f>
        <v>2845532.4680026257</v>
      </c>
      <c r="F39" s="36">
        <f>'IPM 2001'!O41</f>
        <v>3625248.785041973</v>
      </c>
      <c r="G39" s="36">
        <f>'IPM 2002'!O42</f>
        <v>3679478.0127591863</v>
      </c>
      <c r="H39" s="36">
        <f>'IPM 2003'!O42</f>
        <v>3673450.5434424062</v>
      </c>
      <c r="I39" s="36">
        <f>'IPM 2004'!O42</f>
        <v>4027187.1570499931</v>
      </c>
      <c r="J39" s="36">
        <f>'IPM 2005'!O42</f>
        <v>3908207.199521035</v>
      </c>
      <c r="K39" s="36">
        <f>'IPM 2006'!O42</f>
        <v>4201552.4003437115</v>
      </c>
      <c r="L39" s="36">
        <f>'IPM 2007'!O42</f>
        <v>4325539.6152299168</v>
      </c>
      <c r="M39" s="36">
        <f>'IPM 2008'!O42</f>
        <v>4718211.257901663</v>
      </c>
      <c r="N39" s="36">
        <f>'IPM 2009'!O42</f>
        <v>4426144.7053996865</v>
      </c>
      <c r="O39" s="36">
        <f>'IPM 2010'!O42</f>
        <v>4760429.7829481279</v>
      </c>
      <c r="P39" s="36">
        <f>'IPM 2011'!O42</f>
        <v>4713152.8040513424</v>
      </c>
      <c r="Q39" s="36">
        <f>'IPM 2012'!O42</f>
        <v>6021216.8067029715</v>
      </c>
      <c r="R39" s="36">
        <f>'IPM 2013'!O42</f>
        <v>6468807.5292780204</v>
      </c>
      <c r="S39" s="36">
        <f>'IPM 2014'!O42</f>
        <v>6213744.7312097652</v>
      </c>
      <c r="T39" s="36">
        <f>'IPM 2015'!O42</f>
        <v>5627973.0652589127</v>
      </c>
      <c r="U39" s="36">
        <f>'IPM 2016'!O42</f>
        <v>5189577.472562396</v>
      </c>
      <c r="V39" s="36">
        <f>'IPM 2017'!O42</f>
        <v>5044596.2944178917</v>
      </c>
      <c r="W39" s="36">
        <f>'IPM 2018'!O42</f>
        <v>6106185.3037301628</v>
      </c>
      <c r="X39" s="36">
        <f>'IPM 2019'!O43</f>
        <v>5571240.6347105494</v>
      </c>
      <c r="Y39" s="36">
        <f>'IPM 2020'!O42</f>
        <v>5532910.6195964254</v>
      </c>
      <c r="Z39" s="36">
        <f>'IPM 2021'!O42</f>
        <v>6525951.7285416685</v>
      </c>
      <c r="AA39" s="36">
        <f>'IPM 2022'!O42</f>
        <v>5944129.9139357992</v>
      </c>
      <c r="AB39" s="36">
        <f>'IPM 2023'!O42</f>
        <v>5634207.6325523751</v>
      </c>
      <c r="AC39" s="36">
        <f>'IPM 2024'!O42</f>
        <v>6283995.5009399876</v>
      </c>
      <c r="AD39" s="36">
        <f t="shared" si="0"/>
        <v>132820711.12349427</v>
      </c>
      <c r="AF39" s="31">
        <v>122257798.83420788</v>
      </c>
      <c r="AG39" s="31">
        <v>2869060.858332396</v>
      </c>
      <c r="AH39" s="31">
        <v>7693851.4309540289</v>
      </c>
      <c r="AJ39" s="36">
        <f t="shared" si="1"/>
        <v>132820711.1234943</v>
      </c>
      <c r="AL39" s="36">
        <f t="shared" si="2"/>
        <v>0</v>
      </c>
      <c r="AN39" s="42" t="s">
        <v>132</v>
      </c>
      <c r="AO39" s="36">
        <f t="shared" si="3"/>
        <v>2554244.4446825823</v>
      </c>
      <c r="AP39" s="36">
        <f t="shared" si="4"/>
        <v>1185899.2064597702</v>
      </c>
    </row>
    <row r="40" spans="1:42" ht="16.5" x14ac:dyDescent="0.3">
      <c r="A40" s="3" t="s">
        <v>152</v>
      </c>
      <c r="B40" s="36">
        <f>'IPM 1997'!O43</f>
        <v>743607.65251168516</v>
      </c>
      <c r="C40" s="36">
        <f>'IPM 1998'!O43</f>
        <v>247672.64017964646</v>
      </c>
      <c r="D40" s="36">
        <f>'IPM 1999'!O43</f>
        <v>298031.7811370542</v>
      </c>
      <c r="E40" s="36">
        <f>'IPM 2000'!O42</f>
        <v>261400.5965222418</v>
      </c>
      <c r="F40" s="36">
        <f>'IPM 2001'!O42</f>
        <v>341449.13187331008</v>
      </c>
      <c r="G40" s="36">
        <f>'IPM 2002'!O43</f>
        <v>256303.25877149741</v>
      </c>
      <c r="H40" s="36">
        <f>'IPM 2003'!O43</f>
        <v>325241.88822848734</v>
      </c>
      <c r="I40" s="36">
        <f>'IPM 2004'!O43</f>
        <v>270903.05528149509</v>
      </c>
      <c r="J40" s="36">
        <f>'IPM 2005'!O43</f>
        <v>301956.92974162765</v>
      </c>
      <c r="K40" s="36">
        <f>'IPM 2006'!O43</f>
        <v>357032.71906858665</v>
      </c>
      <c r="L40" s="36">
        <f>'IPM 2007'!O43</f>
        <v>326049.3864669021</v>
      </c>
      <c r="M40" s="36">
        <f>'IPM 2008'!O43</f>
        <v>329858.17184713454</v>
      </c>
      <c r="N40" s="36">
        <f>'IPM 2009'!O43</f>
        <v>356881.30708135513</v>
      </c>
      <c r="O40" s="36">
        <f>'IPM 2010'!O43</f>
        <v>392261.8960243701</v>
      </c>
      <c r="P40" s="36">
        <f>'IPM 2011'!O43</f>
        <v>401541.49941178889</v>
      </c>
      <c r="Q40" s="36">
        <f>'IPM 2012'!O43</f>
        <v>411327.06356957136</v>
      </c>
      <c r="R40" s="36">
        <f>'IPM 2013'!O43</f>
        <v>445909.17165877216</v>
      </c>
      <c r="S40" s="36">
        <f>'IPM 2014'!O43</f>
        <v>425688.82625546755</v>
      </c>
      <c r="T40" s="36">
        <f>'IPM 2015'!O43</f>
        <v>385928.08713676885</v>
      </c>
      <c r="U40" s="36">
        <f>'IPM 2016'!O43</f>
        <v>356619.67803149141</v>
      </c>
      <c r="V40" s="36">
        <f>'IPM 2017'!O43</f>
        <v>343204.98459992034</v>
      </c>
      <c r="W40" s="36">
        <f>'IPM 2018'!O43</f>
        <v>413146.94639299571</v>
      </c>
      <c r="X40" s="36">
        <f>'IPM 2019'!O44</f>
        <v>377034.80082900287</v>
      </c>
      <c r="Y40" s="36">
        <f>'IPM 2020'!O43</f>
        <v>374223.30105673848</v>
      </c>
      <c r="Z40" s="36">
        <f>'IPM 2021'!O43</f>
        <v>449221.56062174658</v>
      </c>
      <c r="AA40" s="36">
        <f>'IPM 2022'!O43</f>
        <v>409600.86345211248</v>
      </c>
      <c r="AB40" s="36">
        <f>'IPM 2023'!O43</f>
        <v>2751116.9174828641</v>
      </c>
      <c r="AC40" s="36">
        <f>'IPM 2024'!O43</f>
        <v>3010511.4103776608</v>
      </c>
      <c r="AD40" s="36">
        <f t="shared" si="0"/>
        <v>15363725.525612293</v>
      </c>
      <c r="AF40" s="31">
        <v>13891663.186037164</v>
      </c>
      <c r="AG40" s="31">
        <v>349646.78171507048</v>
      </c>
      <c r="AH40" s="31">
        <v>1122415.5578600583</v>
      </c>
      <c r="AJ40" s="36">
        <f t="shared" si="1"/>
        <v>15363725.525612293</v>
      </c>
      <c r="AL40" s="36">
        <f t="shared" si="2"/>
        <v>0</v>
      </c>
      <c r="AN40" s="42" t="s">
        <v>152</v>
      </c>
      <c r="AO40" s="36">
        <f t="shared" si="3"/>
        <v>295456.26010792871</v>
      </c>
      <c r="AP40" s="36">
        <f t="shared" si="4"/>
        <v>137176.12076439548</v>
      </c>
    </row>
    <row r="41" spans="1:42" ht="16.5" x14ac:dyDescent="0.3">
      <c r="A41" s="3" t="s">
        <v>103</v>
      </c>
      <c r="B41" s="36">
        <f>'IPM 1997'!O44</f>
        <v>6347746.2242481392</v>
      </c>
      <c r="C41" s="36">
        <f>'IPM 1998'!O44</f>
        <v>6129402.4930438446</v>
      </c>
      <c r="D41" s="36">
        <f>'IPM 1999'!O44</f>
        <v>6471476.7339326767</v>
      </c>
      <c r="E41" s="36">
        <f>'IPM 2000'!O43</f>
        <v>5986982.7779605221</v>
      </c>
      <c r="F41" s="36">
        <f>'IPM 2001'!O43</f>
        <v>7552882.8610039018</v>
      </c>
      <c r="G41" s="36">
        <f>'IPM 2002'!O44</f>
        <v>7458680.2187117506</v>
      </c>
      <c r="H41" s="36">
        <f>'IPM 2003'!O44</f>
        <v>7388428.6402324503</v>
      </c>
      <c r="I41" s="36">
        <f>'IPM 2004'!O44</f>
        <v>8046041.9596952023</v>
      </c>
      <c r="J41" s="36">
        <f>'IPM 2005'!O44</f>
        <v>7927083.2353096185</v>
      </c>
      <c r="K41" s="36">
        <f>'IPM 2006'!O44</f>
        <v>8510679.0554361567</v>
      </c>
      <c r="L41" s="36">
        <f>'IPM 2007'!O44</f>
        <v>8592837.4425600152</v>
      </c>
      <c r="M41" s="36">
        <f>'IPM 2008'!O44</f>
        <v>9434777.0953189917</v>
      </c>
      <c r="N41" s="36">
        <f>'IPM 2009'!O44</f>
        <v>8805138.32207831</v>
      </c>
      <c r="O41" s="36">
        <f>'IPM 2010'!O44</f>
        <v>9458909.6481797099</v>
      </c>
      <c r="P41" s="36">
        <f>'IPM 2011'!O44</f>
        <v>9354349.5279826336</v>
      </c>
      <c r="Q41" s="36">
        <f>'IPM 2012'!O44</f>
        <v>10057899.31551696</v>
      </c>
      <c r="R41" s="36">
        <f>'IPM 2013'!O44</f>
        <v>10801521.67460634</v>
      </c>
      <c r="S41" s="36">
        <f>'IPM 2014'!O44</f>
        <v>10376504.312781792</v>
      </c>
      <c r="T41" s="36">
        <f>'IPM 2015'!O44</f>
        <v>9397642.808032956</v>
      </c>
      <c r="U41" s="36">
        <f>'IPM 2016'!O44</f>
        <v>8707969.2446366698</v>
      </c>
      <c r="V41" s="36">
        <f>'IPM 2017'!O44</f>
        <v>8430657.4771672469</v>
      </c>
      <c r="W41" s="36">
        <f>'IPM 2018'!O44</f>
        <v>10204141.907694343</v>
      </c>
      <c r="X41" s="36">
        <f>'IPM 2019'!O45</f>
        <v>9313145.9342084918</v>
      </c>
      <c r="Y41" s="36">
        <f>'IPM 2020'!O44</f>
        <v>9241445.9113169666</v>
      </c>
      <c r="Z41" s="36">
        <f>'IPM 2021'!O44</f>
        <v>11013659.266307523</v>
      </c>
      <c r="AA41" s="36">
        <f>'IPM 2022'!O44</f>
        <v>9272169.8255259134</v>
      </c>
      <c r="AB41" s="36">
        <f>'IPM 2023'!O44</f>
        <v>4801332.3492576908</v>
      </c>
      <c r="AC41" s="36">
        <f>'IPM 2024'!O44</f>
        <v>5212668.146252688</v>
      </c>
      <c r="AD41" s="36">
        <f t="shared" si="0"/>
        <v>234296174.4089995</v>
      </c>
      <c r="AF41" s="31">
        <v>216916545.76838356</v>
      </c>
      <c r="AG41" s="31">
        <v>4942652.5502383262</v>
      </c>
      <c r="AH41" s="31">
        <v>12436976.090377629</v>
      </c>
      <c r="AJ41" s="36">
        <f t="shared" si="1"/>
        <v>234296174.4089995</v>
      </c>
      <c r="AL41" s="36">
        <f t="shared" si="2"/>
        <v>0</v>
      </c>
      <c r="AN41" s="42" t="s">
        <v>103</v>
      </c>
      <c r="AO41" s="36">
        <f t="shared" si="3"/>
        <v>4505695.6617115289</v>
      </c>
      <c r="AP41" s="36">
        <f t="shared" si="4"/>
        <v>2091930.1286517812</v>
      </c>
    </row>
    <row r="42" spans="1:42" ht="16.5" x14ac:dyDescent="0.3">
      <c r="A42" s="3" t="s">
        <v>188</v>
      </c>
      <c r="B42" s="36">
        <f>'IPM 1997'!O45</f>
        <v>700017.92553390411</v>
      </c>
      <c r="C42" s="36">
        <f>'IPM 1998'!O45</f>
        <v>406303.52910836664</v>
      </c>
      <c r="D42" s="36">
        <f>'IPM 1999'!O45</f>
        <v>437803.97146483912</v>
      </c>
      <c r="E42" s="36">
        <f>'IPM 2000'!O44</f>
        <v>373942.48944360192</v>
      </c>
      <c r="F42" s="36">
        <f>'IPM 2001'!O44</f>
        <v>522375.72512002382</v>
      </c>
      <c r="G42" s="36">
        <f>'IPM 2002'!O45</f>
        <v>468238.48570324515</v>
      </c>
      <c r="H42" s="36">
        <f>'IPM 2003'!O45</f>
        <v>453785.65638093208</v>
      </c>
      <c r="I42" s="36">
        <f>'IPM 2004'!O45</f>
        <v>549906.41243297164</v>
      </c>
      <c r="J42" s="36">
        <f>'IPM 2005'!O45</f>
        <v>565913.34517136333</v>
      </c>
      <c r="K42" s="36">
        <f>'IPM 2006'!O45</f>
        <v>504771.39054720302</v>
      </c>
      <c r="L42" s="36">
        <f>'IPM 2007'!O45</f>
        <v>602694.41388009372</v>
      </c>
      <c r="M42" s="36">
        <f>'IPM 2008'!O45</f>
        <v>611794.8986447237</v>
      </c>
      <c r="N42" s="36">
        <f>'IPM 2009'!O45</f>
        <v>583480.17040417553</v>
      </c>
      <c r="O42" s="36">
        <f>'IPM 2010'!O45</f>
        <v>625201.036271738</v>
      </c>
      <c r="P42" s="36">
        <f>'IPM 2011'!O45</f>
        <v>629927.3161995773</v>
      </c>
      <c r="Q42" s="36">
        <f>'IPM 2012'!O45</f>
        <v>663017.19653865881</v>
      </c>
      <c r="R42" s="36">
        <f>'IPM 2013'!O45</f>
        <v>709550.49488283577</v>
      </c>
      <c r="S42" s="36">
        <f>'IPM 2014'!O45</f>
        <v>686328.52384142508</v>
      </c>
      <c r="T42" s="36">
        <f>'IPM 2015'!O45</f>
        <v>627080.54687909747</v>
      </c>
      <c r="U42" s="36">
        <f>'IPM 2016'!O45</f>
        <v>1404928.6824411193</v>
      </c>
      <c r="V42" s="36">
        <f>'IPM 2017'!O45</f>
        <v>561997.90119508584</v>
      </c>
      <c r="W42" s="36">
        <f>'IPM 2018'!O45</f>
        <v>682895.49181495456</v>
      </c>
      <c r="X42" s="36">
        <f>'IPM 2019'!O46</f>
        <v>623517.00148978736</v>
      </c>
      <c r="Y42" s="36">
        <f>'IPM 2020'!O45</f>
        <v>618168.46148581326</v>
      </c>
      <c r="Z42" s="36">
        <f>'IPM 2021'!O45</f>
        <v>792705.4604800758</v>
      </c>
      <c r="AA42" s="36">
        <f>'IPM 2022'!O45</f>
        <v>718618.24551172997</v>
      </c>
      <c r="AB42" s="36">
        <f>'IPM 2023'!O45</f>
        <v>3429230.1767931171</v>
      </c>
      <c r="AC42" s="36">
        <f>'IPM 2024'!O45</f>
        <v>5383749.7171449373</v>
      </c>
      <c r="AD42" s="36">
        <f t="shared" si="0"/>
        <v>24937944.666805394</v>
      </c>
      <c r="AF42" s="31">
        <v>22563745.425321393</v>
      </c>
      <c r="AG42" s="31">
        <v>572333.72760891821</v>
      </c>
      <c r="AH42" s="31">
        <v>1801865.5138750854</v>
      </c>
      <c r="AJ42" s="36">
        <f t="shared" si="1"/>
        <v>24937944.666805398</v>
      </c>
      <c r="AL42" s="36">
        <f t="shared" si="2"/>
        <v>0</v>
      </c>
      <c r="AN42" s="42" t="s">
        <v>188</v>
      </c>
      <c r="AO42" s="36">
        <f t="shared" si="3"/>
        <v>479575.85897702683</v>
      </c>
      <c r="AP42" s="36">
        <f t="shared" si="4"/>
        <v>222660.22023933387</v>
      </c>
    </row>
    <row r="43" spans="1:42" ht="16.5" x14ac:dyDescent="0.3">
      <c r="A43" s="3" t="s">
        <v>104</v>
      </c>
      <c r="B43" s="36">
        <f>'IPM 1997'!O46</f>
        <v>4348187.5360020231</v>
      </c>
      <c r="C43" s="36">
        <f>'IPM 1998'!O46</f>
        <v>2214004.2846773085</v>
      </c>
      <c r="D43" s="36">
        <f>'IPM 1999'!O46</f>
        <v>2299784.6685012286</v>
      </c>
      <c r="E43" s="36">
        <f>'IPM 2000'!O45</f>
        <v>2213882.0364544969</v>
      </c>
      <c r="F43" s="36">
        <f>'IPM 2001'!O45</f>
        <v>2746572.4049598482</v>
      </c>
      <c r="G43" s="36">
        <f>'IPM 2002'!O46</f>
        <v>2940047.4580571023</v>
      </c>
      <c r="H43" s="36">
        <f>'IPM 2003'!O46</f>
        <v>2933362.1904991316</v>
      </c>
      <c r="I43" s="36">
        <f>'IPM 2004'!O46</f>
        <v>3196011.4669954712</v>
      </c>
      <c r="J43" s="36">
        <f>'IPM 2005'!O46</f>
        <v>3176339.7939872891</v>
      </c>
      <c r="K43" s="36">
        <f>'IPM 2006'!O46</f>
        <v>3347240.0373967243</v>
      </c>
      <c r="L43" s="36">
        <f>'IPM 2007'!O46</f>
        <v>3455927.8651933167</v>
      </c>
      <c r="M43" s="36">
        <f>'IPM 2008'!O46</f>
        <v>3825094.3064360148</v>
      </c>
      <c r="N43" s="36">
        <f>'IPM 2009'!O46</f>
        <v>3528035.8449774217</v>
      </c>
      <c r="O43" s="36">
        <f>'IPM 2010'!O46</f>
        <v>3794125.8604707965</v>
      </c>
      <c r="P43" s="36">
        <f>'IPM 2011'!O46</f>
        <v>3747117.6754402812</v>
      </c>
      <c r="Q43" s="36">
        <f>'IPM 2012'!O46</f>
        <v>5820167.3167144945</v>
      </c>
      <c r="R43" s="36">
        <f>'IPM 2013'!O46</f>
        <v>6239688.7204981586</v>
      </c>
      <c r="S43" s="36">
        <f>'IPM 2014'!O46</f>
        <v>5993372.8977831285</v>
      </c>
      <c r="T43" s="36">
        <f>'IPM 2015'!O46</f>
        <v>5427682.3046286246</v>
      </c>
      <c r="U43" s="36">
        <f>'IPM 2016'!O46</f>
        <v>3799968.1495930115</v>
      </c>
      <c r="V43" s="36">
        <f>'IPM 2017'!O46</f>
        <v>4869363.0650784047</v>
      </c>
      <c r="W43" s="36">
        <f>'IPM 2018'!O46</f>
        <v>5898724.0182261458</v>
      </c>
      <c r="X43" s="36">
        <f>'IPM 2019'!O47</f>
        <v>5371643.5446044896</v>
      </c>
      <c r="Y43" s="36">
        <f>'IPM 2020'!O46</f>
        <v>5343724.5627394244</v>
      </c>
      <c r="Z43" s="36">
        <f>'IPM 2021'!O46</f>
        <v>6273980.4415687909</v>
      </c>
      <c r="AA43" s="36">
        <f>'IPM 2022'!O46</f>
        <v>5138365.4012526954</v>
      </c>
      <c r="AB43" s="36">
        <f>'IPM 2023'!O46</f>
        <v>3844729.7019971046</v>
      </c>
      <c r="AC43" s="36">
        <f>'IPM 2024'!O46</f>
        <v>5319616.455471958</v>
      </c>
      <c r="AD43" s="36">
        <f t="shared" si="0"/>
        <v>117106760.0102049</v>
      </c>
      <c r="AF43" s="31">
        <v>107916633.67502846</v>
      </c>
      <c r="AG43" s="31">
        <v>2550167.4246040522</v>
      </c>
      <c r="AH43" s="31">
        <v>6639958.910572378</v>
      </c>
      <c r="AJ43" s="36">
        <f t="shared" si="1"/>
        <v>117106760.0102049</v>
      </c>
      <c r="AL43" s="36">
        <f t="shared" si="2"/>
        <v>0</v>
      </c>
      <c r="AN43" s="42" t="s">
        <v>104</v>
      </c>
      <c r="AO43" s="36">
        <f t="shared" si="3"/>
        <v>2252053.0771193248</v>
      </c>
      <c r="AP43" s="36">
        <f t="shared" si="4"/>
        <v>1045596.0715196866</v>
      </c>
    </row>
    <row r="44" spans="1:42" ht="16.5" x14ac:dyDescent="0.3">
      <c r="A44" s="3" t="s">
        <v>178</v>
      </c>
      <c r="B44" s="36">
        <f>'IPM 1997'!O47</f>
        <v>903672.08878406812</v>
      </c>
      <c r="C44" s="36">
        <f>'IPM 1998'!O47</f>
        <v>835547.36071614397</v>
      </c>
      <c r="D44" s="36">
        <f>'IPM 1999'!O47</f>
        <v>863327.45052542968</v>
      </c>
      <c r="E44" s="36">
        <f>'IPM 2000'!O46</f>
        <v>808575.56460387853</v>
      </c>
      <c r="F44" s="36">
        <f>'IPM 2001'!O46</f>
        <v>1023488.9008342075</v>
      </c>
      <c r="G44" s="36">
        <f>'IPM 2002'!O47</f>
        <v>1012155.5507999948</v>
      </c>
      <c r="H44" s="36">
        <f>'IPM 2003'!O47</f>
        <v>962979.0783481797</v>
      </c>
      <c r="I44" s="36">
        <f>'IPM 2004'!O47</f>
        <v>1081058.0473191561</v>
      </c>
      <c r="J44" s="36">
        <f>'IPM 2005'!O47</f>
        <v>998893.31675379362</v>
      </c>
      <c r="K44" s="36">
        <f>'IPM 2006'!O47</f>
        <v>1119206.0450558348</v>
      </c>
      <c r="L44" s="36">
        <f>'IPM 2007'!O47</f>
        <v>1101810.5094183565</v>
      </c>
      <c r="M44" s="36">
        <f>'IPM 2008'!O47</f>
        <v>1291433.0843628608</v>
      </c>
      <c r="N44" s="36">
        <f>'IPM 2009'!O47</f>
        <v>1166347.4965081939</v>
      </c>
      <c r="O44" s="36">
        <f>'IPM 2010'!O47</f>
        <v>1262684.9133462058</v>
      </c>
      <c r="P44" s="36">
        <f>'IPM 2011'!O47</f>
        <v>1254559.9303253752</v>
      </c>
      <c r="Q44" s="36">
        <f>'IPM 2012'!O47</f>
        <v>1268438.4267691819</v>
      </c>
      <c r="R44" s="36">
        <f>'IPM 2013'!O47</f>
        <v>1360405.5024628958</v>
      </c>
      <c r="S44" s="36">
        <f>'IPM 2014'!O47</f>
        <v>1307440.2797357789</v>
      </c>
      <c r="T44" s="36">
        <f>'IPM 2015'!O47</f>
        <v>1183653.0814566647</v>
      </c>
      <c r="U44" s="36">
        <f>'IPM 2016'!O47</f>
        <v>1010126.6067941173</v>
      </c>
      <c r="V44" s="36">
        <f>'IPM 2017'!O47</f>
        <v>1059700.9499704749</v>
      </c>
      <c r="W44" s="36">
        <f>'IPM 2018'!O47</f>
        <v>1283419.4981727847</v>
      </c>
      <c r="X44" s="36">
        <f>'IPM 2019'!O48</f>
        <v>1167243.8102157363</v>
      </c>
      <c r="Y44" s="36">
        <f>'IPM 2020'!O47</f>
        <v>1162619.3775494322</v>
      </c>
      <c r="Z44" s="36">
        <f>'IPM 2021'!O47</f>
        <v>1360983.9452566449</v>
      </c>
      <c r="AA44" s="36">
        <f>'IPM 2022'!O47</f>
        <v>1174642.8308073739</v>
      </c>
      <c r="AB44" s="36">
        <f>'IPM 2023'!O47</f>
        <v>2921931.8948513027</v>
      </c>
      <c r="AC44" s="36">
        <f>'IPM 2024'!O47</f>
        <v>3247013.7199955061</v>
      </c>
      <c r="AD44" s="36">
        <f t="shared" si="0"/>
        <v>35193359.261739582</v>
      </c>
      <c r="AF44" s="31">
        <v>32270373.557272565</v>
      </c>
      <c r="AG44" s="31">
        <v>764056.06127061625</v>
      </c>
      <c r="AH44" s="31">
        <v>2158929.6431964012</v>
      </c>
      <c r="AJ44" s="36">
        <f t="shared" si="1"/>
        <v>35193359.261739582</v>
      </c>
      <c r="AL44" s="36">
        <f t="shared" si="2"/>
        <v>0</v>
      </c>
      <c r="AN44" s="42" t="s">
        <v>178</v>
      </c>
      <c r="AO44" s="36">
        <f t="shared" si="3"/>
        <v>676795.37041806884</v>
      </c>
      <c r="AP44" s="36">
        <f t="shared" si="4"/>
        <v>314226.42197981768</v>
      </c>
    </row>
    <row r="45" spans="1:42" ht="16.5" x14ac:dyDescent="0.3">
      <c r="A45" s="3" t="s">
        <v>199</v>
      </c>
      <c r="B45" s="36">
        <f>'IPM 1997'!O48</f>
        <v>0</v>
      </c>
      <c r="C45" s="36">
        <f>'IPM 1998'!O48</f>
        <v>0</v>
      </c>
      <c r="D45" s="36">
        <f>'IPM 1999'!O48</f>
        <v>0</v>
      </c>
      <c r="E45" s="36">
        <f>'IPM 2000'!O47</f>
        <v>4322922.0287332144</v>
      </c>
      <c r="F45" s="36">
        <f>'IPM 2001'!O47</f>
        <v>5290418.8096163757</v>
      </c>
      <c r="G45" s="36">
        <f>'IPM 2002'!O48</f>
        <v>4983900.2805270404</v>
      </c>
      <c r="H45" s="36">
        <f>'IPM 2003'!O48</f>
        <v>5818490.4396184394</v>
      </c>
      <c r="I45" s="36">
        <f>'IPM 2004'!O48</f>
        <v>6370162.0566518726</v>
      </c>
      <c r="J45" s="36">
        <f>'IPM 2005'!O48</f>
        <v>6287659.842495475</v>
      </c>
      <c r="K45" s="36">
        <f>'IPM 2006'!O48</f>
        <v>6666662.3407504065</v>
      </c>
      <c r="L45" s="36">
        <f>'IPM 2007'!O48</f>
        <v>6875711.833497975</v>
      </c>
      <c r="M45" s="36">
        <f>'IPM 2008'!O48</f>
        <v>7526056.6138856616</v>
      </c>
      <c r="N45" s="36">
        <f>'IPM 2009'!O48</f>
        <v>6986444.6544341063</v>
      </c>
      <c r="O45" s="36">
        <f>'IPM 2010'!O48</f>
        <v>7505438.1913777394</v>
      </c>
      <c r="P45" s="36">
        <f>'IPM 2011'!O48</f>
        <v>7421915.381666786</v>
      </c>
      <c r="Q45" s="36">
        <f>'IPM 2012'!O48</f>
        <v>7237443.4485073444</v>
      </c>
      <c r="R45" s="36">
        <f>'IPM 2013'!O48</f>
        <v>7776174.7355618766</v>
      </c>
      <c r="S45" s="36">
        <f>'IPM 2014'!O48</f>
        <v>7471471.7368235346</v>
      </c>
      <c r="T45" s="36">
        <f>'IPM 2015'!O48</f>
        <v>6769081.5016994653</v>
      </c>
      <c r="U45" s="36">
        <f>'IPM 2016'!O48</f>
        <v>6464259.2065296583</v>
      </c>
      <c r="V45" s="36">
        <f>'IPM 2017'!O48</f>
        <v>6072342.0625662077</v>
      </c>
      <c r="W45" s="36">
        <f>'IPM 2018'!O48</f>
        <v>7349503.0952616045</v>
      </c>
      <c r="X45" s="36">
        <f>'IPM 2019'!O49</f>
        <v>6705483.0946453465</v>
      </c>
      <c r="Y45" s="36">
        <f>'IPM 2020'!O48</f>
        <v>6652845.1833367469</v>
      </c>
      <c r="Z45" s="36">
        <f>'IPM 2021'!O48</f>
        <v>7996233.6556585087</v>
      </c>
      <c r="AA45" s="36">
        <f>'IPM 2022'!O48</f>
        <v>6655990.8783376217</v>
      </c>
      <c r="AB45" s="36">
        <f>'IPM 2023'!O48</f>
        <v>4252402.0410087435</v>
      </c>
      <c r="AC45" s="36">
        <f>'IPM 2024'!O48</f>
        <v>4615351.5791958263</v>
      </c>
      <c r="AD45" s="36">
        <f t="shared" si="0"/>
        <v>162074364.69238758</v>
      </c>
      <c r="AF45" s="31">
        <v>149116107.06622303</v>
      </c>
      <c r="AG45" s="31">
        <v>3523557.0138922869</v>
      </c>
      <c r="AH45" s="31">
        <v>9434700.612272257</v>
      </c>
      <c r="AJ45" s="36">
        <f t="shared" si="1"/>
        <v>162074364.69238758</v>
      </c>
      <c r="AL45" s="36">
        <f t="shared" si="2"/>
        <v>0</v>
      </c>
      <c r="AN45" s="42" t="s">
        <v>199</v>
      </c>
      <c r="AO45" s="36">
        <f t="shared" si="3"/>
        <v>3116814.7056228379</v>
      </c>
      <c r="AP45" s="36">
        <f t="shared" si="4"/>
        <v>1447092.5418963176</v>
      </c>
    </row>
    <row r="46" spans="1:42" ht="16.5" x14ac:dyDescent="0.3">
      <c r="A46" s="3" t="s">
        <v>179</v>
      </c>
      <c r="B46" s="36">
        <f>'IPM 1997'!O49</f>
        <v>986260.26022865833</v>
      </c>
      <c r="C46" s="36">
        <f>'IPM 1998'!O49</f>
        <v>1053236.4882359284</v>
      </c>
      <c r="D46" s="36">
        <f>'IPM 1999'!O49</f>
        <v>1085615.3810629726</v>
      </c>
      <c r="E46" s="36">
        <f>'IPM 2000'!O48</f>
        <v>1039959.3405056212</v>
      </c>
      <c r="F46" s="36">
        <f>'IPM 2001'!O48</f>
        <v>1308015.4497958152</v>
      </c>
      <c r="G46" s="36">
        <f>'IPM 2002'!O49</f>
        <v>1364845.3209357157</v>
      </c>
      <c r="H46" s="36">
        <f>'IPM 2003'!O49</f>
        <v>1379335.3941916721</v>
      </c>
      <c r="I46" s="36">
        <f>'IPM 2004'!O49</f>
        <v>1540976.486165836</v>
      </c>
      <c r="J46" s="36">
        <f>'IPM 2005'!O49</f>
        <v>1471872.3750015923</v>
      </c>
      <c r="K46" s="36">
        <f>'IPM 2006'!O49</f>
        <v>1586698.1495964611</v>
      </c>
      <c r="L46" s="36">
        <f>'IPM 2007'!O49</f>
        <v>1643708.9075757849</v>
      </c>
      <c r="M46" s="36">
        <f>'IPM 2008'!O49</f>
        <v>1799511.1972629502</v>
      </c>
      <c r="N46" s="36">
        <f>'IPM 2009'!O49</f>
        <v>1660299.0182491464</v>
      </c>
      <c r="O46" s="36">
        <f>'IPM 2010'!O49</f>
        <v>1787523.9884458364</v>
      </c>
      <c r="P46" s="36">
        <f>'IPM 2011'!O49</f>
        <v>1770069.5228125807</v>
      </c>
      <c r="Q46" s="36">
        <f>'IPM 2012'!O49</f>
        <v>1778204.8506610442</v>
      </c>
      <c r="R46" s="36">
        <f>'IPM 2013'!O49</f>
        <v>1911265.5121334435</v>
      </c>
      <c r="S46" s="36">
        <f>'IPM 2014'!O49</f>
        <v>1834711.2107603182</v>
      </c>
      <c r="T46" s="36">
        <f>'IPM 2015'!O49</f>
        <v>1663541.4225045207</v>
      </c>
      <c r="U46" s="36">
        <f>'IPM 2016'!O49</f>
        <v>1651599.434058801</v>
      </c>
      <c r="V46" s="36">
        <f>'IPM 2017'!O49</f>
        <v>1491781.6638266302</v>
      </c>
      <c r="W46" s="36">
        <f>'IPM 2018'!O49</f>
        <v>1804232.0348341251</v>
      </c>
      <c r="X46" s="36">
        <f>'IPM 2019'!O50</f>
        <v>1640781.3400309416</v>
      </c>
      <c r="Y46" s="36">
        <f>'IPM 2020'!O49</f>
        <v>1630992.9021142789</v>
      </c>
      <c r="Z46" s="36">
        <f>'IPM 2021'!O49</f>
        <v>1938968.328586072</v>
      </c>
      <c r="AA46" s="36">
        <f>'IPM 2022'!O49</f>
        <v>1744742.9294977798</v>
      </c>
      <c r="AB46" s="36">
        <f>'IPM 2023'!O49</f>
        <v>3779707.8607030171</v>
      </c>
      <c r="AC46" s="36">
        <f>'IPM 2024'!O49</f>
        <v>4091570.2477412662</v>
      </c>
      <c r="AD46" s="36">
        <f t="shared" si="0"/>
        <v>48440027.017518803</v>
      </c>
      <c r="AF46" s="31">
        <v>44418400.426762328</v>
      </c>
      <c r="AG46" s="31">
        <v>1053629.7762298079</v>
      </c>
      <c r="AH46" s="31">
        <v>2967996.8145266739</v>
      </c>
      <c r="AJ46" s="36">
        <f t="shared" si="1"/>
        <v>48440027.017518811</v>
      </c>
      <c r="AL46" s="36">
        <f t="shared" si="2"/>
        <v>0</v>
      </c>
      <c r="AN46" s="42" t="s">
        <v>179</v>
      </c>
      <c r="AO46" s="36">
        <f t="shared" si="3"/>
        <v>931538.98110613087</v>
      </c>
      <c r="AP46" s="36">
        <f t="shared" si="4"/>
        <v>432500.24122784648</v>
      </c>
    </row>
    <row r="47" spans="1:42" ht="16.5" x14ac:dyDescent="0.3">
      <c r="A47" s="3" t="s">
        <v>122</v>
      </c>
      <c r="B47" s="36">
        <f>'IPM 1997'!O50</f>
        <v>1157082.8347736734</v>
      </c>
      <c r="C47" s="36">
        <f>'IPM 1998'!O50</f>
        <v>1670854.2369515903</v>
      </c>
      <c r="D47" s="36">
        <f>'IPM 1999'!O50</f>
        <v>1656107.5894276174</v>
      </c>
      <c r="E47" s="36">
        <f>'IPM 2000'!O49</f>
        <v>1504050.5617356817</v>
      </c>
      <c r="F47" s="36">
        <f>'IPM 2001'!O49</f>
        <v>1791273.2572116777</v>
      </c>
      <c r="G47" s="36">
        <f>'IPM 2002'!O50</f>
        <v>2026354.1298224416</v>
      </c>
      <c r="H47" s="36">
        <f>'IPM 2003'!O50</f>
        <v>1961959.0067796495</v>
      </c>
      <c r="I47" s="36">
        <f>'IPM 2004'!O50</f>
        <v>2177710.3284332082</v>
      </c>
      <c r="J47" s="36">
        <f>'IPM 2005'!O50</f>
        <v>2109029.7075885739</v>
      </c>
      <c r="K47" s="36">
        <f>'IPM 2006'!O50</f>
        <v>2277520.9288911344</v>
      </c>
      <c r="L47" s="36">
        <f>'IPM 2007'!O50</f>
        <v>2278064.145070246</v>
      </c>
      <c r="M47" s="36">
        <f>'IPM 2008'!O50</f>
        <v>2484778.7062901873</v>
      </c>
      <c r="N47" s="36">
        <f>'IPM 2009'!O50</f>
        <v>2372677.6419288004</v>
      </c>
      <c r="O47" s="36">
        <f>'IPM 2010'!O50</f>
        <v>2556855.2732730028</v>
      </c>
      <c r="P47" s="36">
        <f>'IPM 2011'!O50</f>
        <v>2532967.0963767385</v>
      </c>
      <c r="Q47" s="36">
        <f>'IPM 2012'!O50</f>
        <v>2459150.4346793755</v>
      </c>
      <c r="R47" s="36">
        <f>'IPM 2013'!O50</f>
        <v>2643074.3208717839</v>
      </c>
      <c r="S47" s="36">
        <f>'IPM 2014'!O50</f>
        <v>2539115.3324413579</v>
      </c>
      <c r="T47" s="36">
        <f>'IPM 2015'!O50</f>
        <v>2299329.9166106433</v>
      </c>
      <c r="U47" s="36">
        <f>'IPM 2016'!O50</f>
        <v>2090851.9007932888</v>
      </c>
      <c r="V47" s="36">
        <f>'IPM 2017'!O50</f>
        <v>2063083.6961540934</v>
      </c>
      <c r="W47" s="36">
        <f>'IPM 2018'!O50</f>
        <v>2496526.5217888444</v>
      </c>
      <c r="X47" s="36">
        <f>'IPM 2019'!O51</f>
        <v>2278683.8496069382</v>
      </c>
      <c r="Y47" s="36">
        <f>'IPM 2020'!O50</f>
        <v>2261630.0079093701</v>
      </c>
      <c r="Z47" s="36">
        <f>'IPM 2021'!O50</f>
        <v>2722961.0836793282</v>
      </c>
      <c r="AA47" s="36">
        <f>'IPM 2022'!O50</f>
        <v>2391987.5171874533</v>
      </c>
      <c r="AB47" s="36">
        <f>'IPM 2023'!O50</f>
        <v>2884012.49011108</v>
      </c>
      <c r="AC47" s="36">
        <f>'IPM 2024'!O50</f>
        <v>3119895.7144336882</v>
      </c>
      <c r="AD47" s="36">
        <f t="shared" si="0"/>
        <v>62807588.230821475</v>
      </c>
      <c r="AF47" s="31">
        <v>57898901.527953036</v>
      </c>
      <c r="AG47" s="31">
        <v>1339704.6869987152</v>
      </c>
      <c r="AH47" s="31">
        <v>3568982.0158697092</v>
      </c>
      <c r="AJ47" s="36">
        <f t="shared" si="1"/>
        <v>62807588.23082146</v>
      </c>
      <c r="AL47" s="36">
        <f t="shared" si="2"/>
        <v>0</v>
      </c>
      <c r="AN47" s="42" t="s">
        <v>122</v>
      </c>
      <c r="AO47" s="36">
        <f t="shared" si="3"/>
        <v>1207838.2352081053</v>
      </c>
      <c r="AP47" s="36">
        <f t="shared" si="4"/>
        <v>560782.03777519171</v>
      </c>
    </row>
    <row r="48" spans="1:42" ht="16.5" x14ac:dyDescent="0.3">
      <c r="A48" s="3" t="s">
        <v>123</v>
      </c>
      <c r="B48" s="36">
        <f>'IPM 1997'!O51</f>
        <v>1137902.2192418505</v>
      </c>
      <c r="C48" s="36">
        <f>'IPM 1998'!O51</f>
        <v>1086681.3123568087</v>
      </c>
      <c r="D48" s="36">
        <f>'IPM 1999'!O51</f>
        <v>1153943.8628017982</v>
      </c>
      <c r="E48" s="36">
        <f>'IPM 2000'!O50</f>
        <v>1026679.3289432124</v>
      </c>
      <c r="F48" s="36">
        <f>'IPM 2001'!O50</f>
        <v>1307442.8427501519</v>
      </c>
      <c r="G48" s="36">
        <f>'IPM 2002'!O51</f>
        <v>1239252.3777147494</v>
      </c>
      <c r="H48" s="36">
        <f>'IPM 2003'!O51</f>
        <v>1222125.522299005</v>
      </c>
      <c r="I48" s="36">
        <f>'IPM 2004'!O51</f>
        <v>1348134.0500663889</v>
      </c>
      <c r="J48" s="36">
        <f>'IPM 2005'!O51</f>
        <v>1328281.4463737872</v>
      </c>
      <c r="K48" s="36">
        <f>'IPM 2006'!O51</f>
        <v>1471947.2045796651</v>
      </c>
      <c r="L48" s="36">
        <f>'IPM 2007'!O51</f>
        <v>1431089.6714015061</v>
      </c>
      <c r="M48" s="36">
        <f>'IPM 2008'!O51</f>
        <v>1632862.9868174854</v>
      </c>
      <c r="N48" s="36">
        <f>'IPM 2009'!O51</f>
        <v>1506660.5144755056</v>
      </c>
      <c r="O48" s="36">
        <f>'IPM 2010'!O51</f>
        <v>1626371.7727658965</v>
      </c>
      <c r="P48" s="36">
        <f>'IPM 2011'!O51</f>
        <v>1612735.5898521547</v>
      </c>
      <c r="Q48" s="36">
        <f>'IPM 2012'!O51</f>
        <v>1589135.819232764</v>
      </c>
      <c r="R48" s="36">
        <f>'IPM 2013'!O51</f>
        <v>1710801.5401239735</v>
      </c>
      <c r="S48" s="36">
        <f>'IPM 2014'!O51</f>
        <v>1636785.4001717265</v>
      </c>
      <c r="T48" s="36">
        <f>'IPM 2015'!O51</f>
        <v>1473758.3262837238</v>
      </c>
      <c r="U48" s="36">
        <f>'IPM 2016'!O51</f>
        <v>1295540.8356680714</v>
      </c>
      <c r="V48" s="36">
        <f>'IPM 2017'!O51</f>
        <v>1330535.9315035578</v>
      </c>
      <c r="W48" s="36">
        <f>'IPM 2018'!O51</f>
        <v>1610000.1540992961</v>
      </c>
      <c r="X48" s="36">
        <f>'IPM 2019'!O52</f>
        <v>1472679.4632495393</v>
      </c>
      <c r="Y48" s="36">
        <f>'IPM 2020'!O51</f>
        <v>1462923.2225945487</v>
      </c>
      <c r="Z48" s="36">
        <f>'IPM 2021'!O51</f>
        <v>1729118.4282894623</v>
      </c>
      <c r="AA48" s="36">
        <f>'IPM 2022'!O51</f>
        <v>1584066.8163444684</v>
      </c>
      <c r="AB48" s="36">
        <f>'IPM 2023'!O51</f>
        <v>2921038.9820698509</v>
      </c>
      <c r="AC48" s="36">
        <f>'IPM 2024'!O51</f>
        <v>3368248.7984539596</v>
      </c>
      <c r="AD48" s="36">
        <f t="shared" si="0"/>
        <v>43316744.42052491</v>
      </c>
      <c r="AF48" s="31">
        <v>39807544.21302101</v>
      </c>
      <c r="AG48" s="31">
        <v>933442.89030610654</v>
      </c>
      <c r="AH48" s="31">
        <v>2575757.317197795</v>
      </c>
      <c r="AJ48" s="36">
        <f t="shared" si="1"/>
        <v>43316744.42052491</v>
      </c>
      <c r="AL48" s="36">
        <f t="shared" si="2"/>
        <v>0</v>
      </c>
      <c r="AN48" s="42" t="s">
        <v>123</v>
      </c>
      <c r="AO48" s="36">
        <f t="shared" si="3"/>
        <v>833014.3157793252</v>
      </c>
      <c r="AP48" s="36">
        <f t="shared" si="4"/>
        <v>386756.64661182958</v>
      </c>
    </row>
    <row r="49" spans="1:42" ht="16.5" x14ac:dyDescent="0.3">
      <c r="A49" s="3" t="s">
        <v>105</v>
      </c>
      <c r="B49" s="36">
        <f>'IPM 1997'!O52</f>
        <v>4615755.5044110175</v>
      </c>
      <c r="C49" s="36">
        <f>'IPM 1998'!O52</f>
        <v>5127780.2471863413</v>
      </c>
      <c r="D49" s="36">
        <f>'IPM 1999'!O52</f>
        <v>5130438.031891617</v>
      </c>
      <c r="E49" s="36">
        <f>'IPM 2000'!O51</f>
        <v>4713699.6566483565</v>
      </c>
      <c r="F49" s="36">
        <f>'IPM 2001'!O51</f>
        <v>5713445.214808058</v>
      </c>
      <c r="G49" s="36">
        <f>'IPM 2002'!O52</f>
        <v>5358842.2244706191</v>
      </c>
      <c r="H49" s="36">
        <f>'IPM 2003'!O52</f>
        <v>5348508.3672412178</v>
      </c>
      <c r="I49" s="36">
        <f>'IPM 2004'!O52</f>
        <v>5826026.3039326509</v>
      </c>
      <c r="J49" s="36">
        <f>'IPM 2005'!O52</f>
        <v>5760763.8188752262</v>
      </c>
      <c r="K49" s="36">
        <f>'IPM 2006'!O52</f>
        <v>6139201.5770822549</v>
      </c>
      <c r="L49" s="36">
        <f>'IPM 2007'!O52</f>
        <v>6192153.9007365769</v>
      </c>
      <c r="M49" s="36">
        <f>'IPM 2008'!O52</f>
        <v>6873193.5051386598</v>
      </c>
      <c r="N49" s="36">
        <f>'IPM 2009'!O52</f>
        <v>6387901.8006808739</v>
      </c>
      <c r="O49" s="36">
        <f>'IPM 2010'!O52</f>
        <v>6862810.4535887428</v>
      </c>
      <c r="P49" s="36">
        <f>'IPM 2011'!O52</f>
        <v>6785079.4016677085</v>
      </c>
      <c r="Q49" s="36">
        <f>'IPM 2012'!O52</f>
        <v>6760563.8284660438</v>
      </c>
      <c r="R49" s="36">
        <f>'IPM 2013'!O52</f>
        <v>7262178.6596933007</v>
      </c>
      <c r="S49" s="36">
        <f>'IPM 2014'!O52</f>
        <v>6974729.956342834</v>
      </c>
      <c r="T49" s="36">
        <f>'IPM 2015'!O52</f>
        <v>6317849.8144087633</v>
      </c>
      <c r="U49" s="36">
        <f>'IPM 2016'!O52</f>
        <v>5999439.4750474039</v>
      </c>
      <c r="V49" s="36">
        <f>'IPM 2017'!O52</f>
        <v>5669391.33968959</v>
      </c>
      <c r="W49" s="36">
        <f>'IPM 2018'!O52</f>
        <v>6861965.0216711154</v>
      </c>
      <c r="X49" s="36">
        <f>'IPM 2019'!O53</f>
        <v>6263051.7695876192</v>
      </c>
      <c r="Y49" s="36">
        <f>'IPM 2020'!O52</f>
        <v>6215499.9965992607</v>
      </c>
      <c r="Z49" s="36">
        <f>'IPM 2021'!O52</f>
        <v>7470205.0131063415</v>
      </c>
      <c r="AA49" s="36">
        <f>'IPM 2022'!O52</f>
        <v>6208451.0343899513</v>
      </c>
      <c r="AB49" s="36">
        <f>'IPM 2023'!O52</f>
        <v>3090170.9840657376</v>
      </c>
      <c r="AC49" s="36">
        <f>'IPM 2024'!O52</f>
        <v>3292755.1807826152</v>
      </c>
      <c r="AD49" s="36">
        <f t="shared" si="0"/>
        <v>165221852.08221048</v>
      </c>
      <c r="AF49" s="31">
        <v>153176433.49535063</v>
      </c>
      <c r="AG49" s="31">
        <v>3452902.5298668612</v>
      </c>
      <c r="AH49" s="31">
        <v>8592516.056992989</v>
      </c>
      <c r="AJ49" s="36">
        <f t="shared" si="1"/>
        <v>165221852.08221048</v>
      </c>
      <c r="AL49" s="36">
        <f t="shared" si="2"/>
        <v>0</v>
      </c>
      <c r="AN49" s="42" t="s">
        <v>105</v>
      </c>
      <c r="AO49" s="36">
        <f t="shared" si="3"/>
        <v>3177343.3092732783</v>
      </c>
      <c r="AP49" s="36">
        <f t="shared" si="4"/>
        <v>1475195.1078768794</v>
      </c>
    </row>
    <row r="50" spans="1:42" ht="16.5" x14ac:dyDescent="0.3">
      <c r="A50" s="3" t="s">
        <v>106</v>
      </c>
      <c r="B50" s="36">
        <f>'IPM 1997'!O53</f>
        <v>10075747.31242205</v>
      </c>
      <c r="C50" s="36">
        <f>'IPM 1998'!O53</f>
        <v>14757188.129973786</v>
      </c>
      <c r="D50" s="36">
        <f>'IPM 1999'!O53</f>
        <v>15012129.344256563</v>
      </c>
      <c r="E50" s="36">
        <f>'IPM 2000'!O52</f>
        <v>13823348.547805555</v>
      </c>
      <c r="F50" s="36">
        <f>'IPM 2001'!O52</f>
        <v>17099469.384054948</v>
      </c>
      <c r="G50" s="36">
        <f>'IPM 2002'!O53</f>
        <v>15949514.405783299</v>
      </c>
      <c r="H50" s="36">
        <f>'IPM 2003'!O53</f>
        <v>15898082.359023504</v>
      </c>
      <c r="I50" s="36">
        <f>'IPM 2004'!O53</f>
        <v>17220354.110857394</v>
      </c>
      <c r="J50" s="36">
        <f>'IPM 2005'!O53</f>
        <v>17022022.082336411</v>
      </c>
      <c r="K50" s="36">
        <f>'IPM 2006'!O53</f>
        <v>18310185.781189226</v>
      </c>
      <c r="L50" s="36">
        <f>'IPM 2007'!O53</f>
        <v>18498422.080568545</v>
      </c>
      <c r="M50" s="36">
        <f>'IPM 2008'!O53</f>
        <v>20343873.093566421</v>
      </c>
      <c r="N50" s="36">
        <f>'IPM 2009'!O53</f>
        <v>18974704.391076937</v>
      </c>
      <c r="O50" s="36">
        <f>'IPM 2010'!O53</f>
        <v>20374457.837588731</v>
      </c>
      <c r="P50" s="36">
        <f>'IPM 2011'!O53</f>
        <v>20138782.481021628</v>
      </c>
      <c r="Q50" s="36">
        <f>'IPM 2012'!O53</f>
        <v>20760696.193227991</v>
      </c>
      <c r="R50" s="36">
        <f>'IPM 2013'!O53</f>
        <v>22303476.623264909</v>
      </c>
      <c r="S50" s="36">
        <f>'IPM 2014'!O53</f>
        <v>21422364.159283366</v>
      </c>
      <c r="T50" s="36">
        <f>'IPM 2015'!O53</f>
        <v>19402874.113182586</v>
      </c>
      <c r="U50" s="36">
        <f>'IPM 2016'!O53</f>
        <v>17853282.757326946</v>
      </c>
      <c r="V50" s="36">
        <f>'IPM 2017'!O53</f>
        <v>17402974.188674454</v>
      </c>
      <c r="W50" s="36">
        <f>'IPM 2018'!O53</f>
        <v>21063563.54664449</v>
      </c>
      <c r="X50" s="36">
        <f>'IPM 2019'!O54</f>
        <v>19220473.578969039</v>
      </c>
      <c r="Y50" s="36">
        <f>'IPM 2020'!O53</f>
        <v>19077386.754172213</v>
      </c>
      <c r="Z50" s="36">
        <f>'IPM 2021'!O53</f>
        <v>22717207.495940875</v>
      </c>
      <c r="AA50" s="36">
        <f>'IPM 2022'!O53</f>
        <v>19779885.675471794</v>
      </c>
      <c r="AB50" s="36">
        <f>'IPM 2023'!O53</f>
        <v>7414481.7207421176</v>
      </c>
      <c r="AC50" s="36">
        <f>'IPM 2024'!O53</f>
        <v>8008836.939086888</v>
      </c>
      <c r="AD50" s="36">
        <f t="shared" si="0"/>
        <v>489925785.08751273</v>
      </c>
      <c r="AF50" s="31">
        <v>454074621.36642098</v>
      </c>
      <c r="AG50" s="31">
        <v>10245522.569642577</v>
      </c>
      <c r="AH50" s="31">
        <v>25605641.151449095</v>
      </c>
      <c r="AJ50" s="36">
        <f t="shared" si="1"/>
        <v>489925785.08751267</v>
      </c>
      <c r="AL50" s="36">
        <f t="shared" si="2"/>
        <v>0</v>
      </c>
      <c r="AN50" s="42" t="s">
        <v>106</v>
      </c>
      <c r="AO50" s="36">
        <f t="shared" si="3"/>
        <v>9421649.7132213991</v>
      </c>
      <c r="AP50" s="36">
        <f t="shared" si="4"/>
        <v>4374337.366852792</v>
      </c>
    </row>
    <row r="51" spans="1:42" ht="16.5" x14ac:dyDescent="0.3">
      <c r="A51" s="3" t="s">
        <v>144</v>
      </c>
      <c r="B51" s="36">
        <f>'IPM 1997'!O54</f>
        <v>1753980.7613375271</v>
      </c>
      <c r="C51" s="36">
        <f>'IPM 1998'!O54</f>
        <v>3815342.8170241863</v>
      </c>
      <c r="D51" s="36">
        <f>'IPM 1999'!O54</f>
        <v>3877613.8005849966</v>
      </c>
      <c r="E51" s="36">
        <f>'IPM 2000'!O53</f>
        <v>3591178.2935603135</v>
      </c>
      <c r="F51" s="36">
        <f>'IPM 2001'!O53</f>
        <v>4498082.1834352016</v>
      </c>
      <c r="G51" s="36">
        <f>'IPM 2002'!O54</f>
        <v>4427879.9942297759</v>
      </c>
      <c r="H51" s="36">
        <f>'IPM 2003'!O54</f>
        <v>4389564.3080075867</v>
      </c>
      <c r="I51" s="36">
        <f>'IPM 2004'!O54</f>
        <v>4730790.6765094362</v>
      </c>
      <c r="J51" s="36">
        <f>'IPM 2005'!O54</f>
        <v>4658298.5185620608</v>
      </c>
      <c r="K51" s="36">
        <f>'IPM 2006'!O54</f>
        <v>5022652.2677268349</v>
      </c>
      <c r="L51" s="36">
        <f>'IPM 2007'!O54</f>
        <v>5144717.0240803445</v>
      </c>
      <c r="M51" s="36">
        <f>'IPM 2008'!O54</f>
        <v>5646492.5157872252</v>
      </c>
      <c r="N51" s="36">
        <f>'IPM 2009'!O54</f>
        <v>5253208.5861064419</v>
      </c>
      <c r="O51" s="36">
        <f>'IPM 2010'!O54</f>
        <v>5650235.9705492631</v>
      </c>
      <c r="P51" s="36">
        <f>'IPM 2011'!O54</f>
        <v>5593407.3469236186</v>
      </c>
      <c r="Q51" s="36">
        <f>'IPM 2012'!O54</f>
        <v>5689152.2320844</v>
      </c>
      <c r="R51" s="36">
        <f>'IPM 2013'!O54</f>
        <v>6112964.2266188171</v>
      </c>
      <c r="S51" s="36">
        <f>'IPM 2014'!O54</f>
        <v>5873202.7800622415</v>
      </c>
      <c r="T51" s="36">
        <f>'IPM 2015'!O54</f>
        <v>5318934.7840338564</v>
      </c>
      <c r="U51" s="36">
        <f>'IPM 2016'!O54</f>
        <v>4899272.7020368883</v>
      </c>
      <c r="V51" s="36">
        <f>'IPM 2017'!O54</f>
        <v>4772453.6322548585</v>
      </c>
      <c r="W51" s="36">
        <f>'IPM 2018'!O54</f>
        <v>5773356.4477752363</v>
      </c>
      <c r="X51" s="36">
        <f>'IPM 2019'!O55</f>
        <v>5268221.5932106143</v>
      </c>
      <c r="Y51" s="36">
        <f>'IPM 2020'!O54</f>
        <v>5228869.7754762797</v>
      </c>
      <c r="Z51" s="36">
        <f>'IPM 2021'!O54</f>
        <v>6268670.3243806371</v>
      </c>
      <c r="AA51" s="36">
        <f>'IPM 2022'!O54</f>
        <v>5556344.2416957179</v>
      </c>
      <c r="AB51" s="36">
        <f>'IPM 2023'!O54</f>
        <v>6726928.523381032</v>
      </c>
      <c r="AC51" s="36">
        <f>'IPM 2024'!O54</f>
        <v>7252187.2253963696</v>
      </c>
      <c r="AD51" s="36">
        <f t="shared" si="0"/>
        <v>142794003.55283171</v>
      </c>
      <c r="AF51" s="31">
        <v>131574446.12455919</v>
      </c>
      <c r="AG51" s="31">
        <v>3045051.9216977423</v>
      </c>
      <c r="AH51" s="31">
        <v>8174505.5065748375</v>
      </c>
      <c r="AJ51" s="36">
        <f t="shared" si="1"/>
        <v>142794003.55283177</v>
      </c>
      <c r="AL51" s="36">
        <f t="shared" si="2"/>
        <v>0</v>
      </c>
      <c r="AN51" s="42" t="s">
        <v>144</v>
      </c>
      <c r="AO51" s="36">
        <f t="shared" si="3"/>
        <v>2746038.5298621482</v>
      </c>
      <c r="AP51" s="36">
        <f t="shared" si="4"/>
        <v>1274946.4602931403</v>
      </c>
    </row>
    <row r="52" spans="1:42" ht="16.5" x14ac:dyDescent="0.3">
      <c r="A52" s="3" t="s">
        <v>107</v>
      </c>
      <c r="B52" s="36">
        <f>'IPM 1997'!O55</f>
        <v>18554856.547098435</v>
      </c>
      <c r="C52" s="36">
        <f>'IPM 1998'!O55</f>
        <v>26386318.702273518</v>
      </c>
      <c r="D52" s="36">
        <f>'IPM 1999'!O55</f>
        <v>27981520.702754945</v>
      </c>
      <c r="E52" s="36">
        <f>'IPM 2000'!O54</f>
        <v>21559520.865945231</v>
      </c>
      <c r="F52" s="36">
        <f>'IPM 2001'!O54</f>
        <v>26947397.256724808</v>
      </c>
      <c r="G52" s="36">
        <f>'IPM 2002'!O55</f>
        <v>32072566.4744175</v>
      </c>
      <c r="H52" s="36">
        <f>'IPM 2003'!O55</f>
        <v>31859569.902661718</v>
      </c>
      <c r="I52" s="36">
        <f>'IPM 2004'!O55</f>
        <v>34723771.129759513</v>
      </c>
      <c r="J52" s="36">
        <f>'IPM 2005'!O55</f>
        <v>34106736.47277417</v>
      </c>
      <c r="K52" s="36">
        <f>'IPM 2006'!O55</f>
        <v>36758924.807696417</v>
      </c>
      <c r="L52" s="36">
        <f>'IPM 2007'!O55</f>
        <v>37258342.18819987</v>
      </c>
      <c r="M52" s="36">
        <f>'IPM 2008'!O55</f>
        <v>40908853.377771974</v>
      </c>
      <c r="N52" s="36">
        <f>'IPM 2009'!O55</f>
        <v>38133047.703175649</v>
      </c>
      <c r="O52" s="36">
        <f>'IPM 2010'!O55</f>
        <v>40940280.375945568</v>
      </c>
      <c r="P52" s="36">
        <f>'IPM 2011'!O55</f>
        <v>40461174.298862234</v>
      </c>
      <c r="Q52" s="36">
        <f>'IPM 2012'!O55</f>
        <v>34069237.024452075</v>
      </c>
      <c r="R52" s="36">
        <f>'IPM 2013'!O55</f>
        <v>36601091.462911032</v>
      </c>
      <c r="S52" s="36">
        <f>'IPM 2014'!O55</f>
        <v>35154591.508644752</v>
      </c>
      <c r="T52" s="36">
        <f>'IPM 2015'!O55</f>
        <v>31840044.323378358</v>
      </c>
      <c r="U52" s="36">
        <f>'IPM 2016'!O55</f>
        <v>29349798.936180927</v>
      </c>
      <c r="V52" s="36">
        <f>'IPM 2017'!O55</f>
        <v>28558992.975080464</v>
      </c>
      <c r="W52" s="36">
        <f>'IPM 2018'!O55</f>
        <v>34566990.310593553</v>
      </c>
      <c r="X52" s="36">
        <f>'IPM 2019'!O56</f>
        <v>31541529.985252038</v>
      </c>
      <c r="Y52" s="36">
        <f>'IPM 2020'!O55</f>
        <v>31307094.459746003</v>
      </c>
      <c r="Z52" s="36">
        <f>'IPM 2021'!O55</f>
        <v>37281383.638635911</v>
      </c>
      <c r="AA52" s="36">
        <f>'IPM 2022'!O55</f>
        <v>32749757.194616653</v>
      </c>
      <c r="AB52" s="36">
        <f>'IPM 2023'!O55</f>
        <v>11030999.228101207</v>
      </c>
      <c r="AC52" s="36">
        <f>'IPM 2024'!O55</f>
        <v>12208919.074091496</v>
      </c>
      <c r="AD52" s="36">
        <f t="shared" si="0"/>
        <v>874913310.92774618</v>
      </c>
      <c r="AF52" s="31">
        <v>811474685.56744564</v>
      </c>
      <c r="AG52" s="31">
        <v>18243714.072156876</v>
      </c>
      <c r="AH52" s="31">
        <v>45194911.2881433</v>
      </c>
      <c r="AJ52" s="36">
        <f t="shared" si="1"/>
        <v>874913310.92774582</v>
      </c>
      <c r="AL52" s="36">
        <f t="shared" si="2"/>
        <v>0</v>
      </c>
      <c r="AN52" s="42" t="s">
        <v>107</v>
      </c>
      <c r="AO52" s="36">
        <f t="shared" si="3"/>
        <v>16825255.979379736</v>
      </c>
      <c r="AP52" s="36">
        <f t="shared" si="4"/>
        <v>7811725.9904263048</v>
      </c>
    </row>
    <row r="53" spans="1:42" ht="16.5" x14ac:dyDescent="0.3">
      <c r="A53" s="3" t="s">
        <v>108</v>
      </c>
      <c r="B53" s="36">
        <f>'IPM 1997'!O56</f>
        <v>3497299.6754435669</v>
      </c>
      <c r="C53" s="36">
        <f>'IPM 1998'!O56</f>
        <v>1434541.3901240225</v>
      </c>
      <c r="D53" s="36">
        <f>'IPM 1999'!O56</f>
        <v>1498026.3023844268</v>
      </c>
      <c r="E53" s="36">
        <f>'IPM 2000'!O55</f>
        <v>1367508.4625635988</v>
      </c>
      <c r="F53" s="36">
        <f>'IPM 2001'!O55</f>
        <v>1750133.7909649115</v>
      </c>
      <c r="G53" s="36">
        <f>'IPM 2002'!O56</f>
        <v>1570272.0690626341</v>
      </c>
      <c r="H53" s="36">
        <f>'IPM 2003'!O56</f>
        <v>1589004.6480491138</v>
      </c>
      <c r="I53" s="36">
        <f>'IPM 2004'!O56</f>
        <v>1762198.9281044689</v>
      </c>
      <c r="J53" s="36">
        <f>'IPM 2005'!O56</f>
        <v>1729946.6072286256</v>
      </c>
      <c r="K53" s="36">
        <f>'IPM 2006'!O56</f>
        <v>1814205.6969924471</v>
      </c>
      <c r="L53" s="36">
        <f>'IPM 2007'!O56</f>
        <v>1823334.645641577</v>
      </c>
      <c r="M53" s="36">
        <f>'IPM 2008'!O56</f>
        <v>2091468.165186015</v>
      </c>
      <c r="N53" s="36">
        <f>'IPM 2009'!O56</f>
        <v>1908271.1065792507</v>
      </c>
      <c r="O53" s="36">
        <f>'IPM 2010'!O56</f>
        <v>2045887.5193621223</v>
      </c>
      <c r="P53" s="36">
        <f>'IPM 2011'!O56</f>
        <v>2026383.4979996942</v>
      </c>
      <c r="Q53" s="36">
        <f>'IPM 2012'!O56</f>
        <v>2256433.0065332474</v>
      </c>
      <c r="R53" s="36">
        <f>'IPM 2013'!O56</f>
        <v>2424700.2850990524</v>
      </c>
      <c r="S53" s="36">
        <f>'IPM 2014'!O56</f>
        <v>2322902.5702013113</v>
      </c>
      <c r="T53" s="36">
        <f>'IPM 2015'!O56</f>
        <v>2100556.8360272683</v>
      </c>
      <c r="U53" s="36">
        <f>'IPM 2016'!O56</f>
        <v>1871510.3521683847</v>
      </c>
      <c r="V53" s="36">
        <f>'IPM 2017'!O56</f>
        <v>1885143.5109325582</v>
      </c>
      <c r="W53" s="36">
        <f>'IPM 2018'!O56</f>
        <v>2281257.1966269095</v>
      </c>
      <c r="X53" s="36">
        <f>'IPM 2019'!O57</f>
        <v>2082466.5828233589</v>
      </c>
      <c r="Y53" s="36">
        <f>'IPM 2020'!O56</f>
        <v>2069196.0067849916</v>
      </c>
      <c r="Z53" s="36">
        <f>'IPM 2021'!O56</f>
        <v>2499695.7490222179</v>
      </c>
      <c r="AA53" s="36">
        <f>'IPM 2022'!O56</f>
        <v>1718851.3594768187</v>
      </c>
      <c r="AB53" s="36">
        <f>'IPM 2023'!O56</f>
        <v>2587273.4866612069</v>
      </c>
      <c r="AC53" s="36">
        <f>'IPM 2024'!O56</f>
        <v>2833530.9572722176</v>
      </c>
      <c r="AD53" s="36">
        <f t="shared" si="0"/>
        <v>56842000.405315995</v>
      </c>
      <c r="AF53" s="31">
        <v>52554419.225896657</v>
      </c>
      <c r="AG53" s="31">
        <v>1212379.1858157953</v>
      </c>
      <c r="AH53" s="31">
        <v>3075201.993603556</v>
      </c>
      <c r="AJ53" s="36">
        <f t="shared" si="1"/>
        <v>56842000.40531601</v>
      </c>
      <c r="AL53" s="36">
        <f t="shared" si="2"/>
        <v>0</v>
      </c>
      <c r="AN53" s="42" t="s">
        <v>108</v>
      </c>
      <c r="AO53" s="36">
        <f t="shared" si="3"/>
        <v>1093115.392409923</v>
      </c>
      <c r="AP53" s="36">
        <f t="shared" si="4"/>
        <v>507517.86076174997</v>
      </c>
    </row>
    <row r="54" spans="1:42" ht="16.5" x14ac:dyDescent="0.3">
      <c r="A54" s="3" t="s">
        <v>180</v>
      </c>
      <c r="B54" s="36">
        <f>'IPM 1997'!O57</f>
        <v>1239575.0798588917</v>
      </c>
      <c r="C54" s="36">
        <f>'IPM 1998'!O57</f>
        <v>1749516.9192559563</v>
      </c>
      <c r="D54" s="36">
        <f>'IPM 1999'!O57</f>
        <v>1833776.0575787809</v>
      </c>
      <c r="E54" s="36">
        <f>'IPM 2000'!O56</f>
        <v>1685083.6881838911</v>
      </c>
      <c r="F54" s="36">
        <f>'IPM 2001'!O56</f>
        <v>2036202.8045482924</v>
      </c>
      <c r="G54" s="36">
        <f>'IPM 2002'!O57</f>
        <v>2104084.269232675</v>
      </c>
      <c r="H54" s="36">
        <f>'IPM 2003'!O57</f>
        <v>2168333.3624919108</v>
      </c>
      <c r="I54" s="36">
        <f>'IPM 2004'!O57</f>
        <v>2367495.2713521682</v>
      </c>
      <c r="J54" s="36">
        <f>'IPM 2005'!O57</f>
        <v>2320538.3452325645</v>
      </c>
      <c r="K54" s="36">
        <f>'IPM 2006'!O57</f>
        <v>2463928.2195175574</v>
      </c>
      <c r="L54" s="36">
        <f>'IPM 2007'!O57</f>
        <v>2501461.7171647842</v>
      </c>
      <c r="M54" s="36">
        <f>'IPM 2008'!O57</f>
        <v>2711371.0919251046</v>
      </c>
      <c r="N54" s="36">
        <f>'IPM 2009'!O57</f>
        <v>2567684.6834639539</v>
      </c>
      <c r="O54" s="36">
        <f>'IPM 2010'!O57</f>
        <v>2765558.6283521047</v>
      </c>
      <c r="P54" s="36">
        <f>'IPM 2011'!O57</f>
        <v>2741254.5777216512</v>
      </c>
      <c r="Q54" s="36">
        <f>'IPM 2012'!O57</f>
        <v>2893226.2099965597</v>
      </c>
      <c r="R54" s="36">
        <f>'IPM 2013'!O57</f>
        <v>3109250.380109522</v>
      </c>
      <c r="S54" s="36">
        <f>'IPM 2014'!O57</f>
        <v>2986999.9833041076</v>
      </c>
      <c r="T54" s="36">
        <f>'IPM 2015'!O57</f>
        <v>2704465.0025338223</v>
      </c>
      <c r="U54" s="36">
        <f>'IPM 2016'!O57</f>
        <v>2606126.4184155678</v>
      </c>
      <c r="V54" s="36">
        <f>'IPM 2017'!O57</f>
        <v>2418716.1667886563</v>
      </c>
      <c r="W54" s="36">
        <f>'IPM 2018'!O57</f>
        <v>2922761.7391327107</v>
      </c>
      <c r="X54" s="36">
        <f>'IPM 2019'!O58</f>
        <v>2666868.7869677488</v>
      </c>
      <c r="Y54" s="36">
        <f>'IPM 2020'!O57</f>
        <v>2647670.7472771173</v>
      </c>
      <c r="Z54" s="36">
        <f>'IPM 2021'!O57</f>
        <v>3199289.6251884736</v>
      </c>
      <c r="AA54" s="36">
        <f>'IPM 2022'!O57</f>
        <v>2827394.65314866</v>
      </c>
      <c r="AB54" s="36">
        <f>'IPM 2023'!O57</f>
        <v>3664029.9178919783</v>
      </c>
      <c r="AC54" s="36">
        <f>'IPM 2024'!O57</f>
        <v>3971092.7534821816</v>
      </c>
      <c r="AD54" s="36">
        <f t="shared" si="0"/>
        <v>71873757.100117385</v>
      </c>
      <c r="AF54" s="31">
        <v>66172594.107908808</v>
      </c>
      <c r="AG54" s="31">
        <v>1542566.6850173722</v>
      </c>
      <c r="AH54" s="31">
        <v>4158596.3071912373</v>
      </c>
      <c r="AJ54" s="36">
        <f t="shared" si="1"/>
        <v>71873757.100117415</v>
      </c>
      <c r="AL54" s="36">
        <f t="shared" si="2"/>
        <v>0</v>
      </c>
      <c r="AN54" s="42" t="s">
        <v>180</v>
      </c>
      <c r="AO54" s="36">
        <f t="shared" si="3"/>
        <v>1382187.6365407188</v>
      </c>
      <c r="AP54" s="36">
        <f t="shared" si="4"/>
        <v>641729.97410819097</v>
      </c>
    </row>
    <row r="55" spans="1:42" ht="16.5" x14ac:dyDescent="0.3">
      <c r="A55" s="3" t="s">
        <v>189</v>
      </c>
      <c r="B55" s="36">
        <f>'IPM 1997'!O58</f>
        <v>795424.18168651662</v>
      </c>
      <c r="C55" s="36">
        <f>'IPM 1998'!O58</f>
        <v>659975.84631999792</v>
      </c>
      <c r="D55" s="36">
        <f>'IPM 1999'!O58</f>
        <v>673692.35886192054</v>
      </c>
      <c r="E55" s="36">
        <f>'IPM 2000'!O57</f>
        <v>686036.57166725502</v>
      </c>
      <c r="F55" s="36">
        <f>'IPM 2001'!O57</f>
        <v>859169.73937187321</v>
      </c>
      <c r="G55" s="36">
        <f>'IPM 2002'!O58</f>
        <v>726849.76325042802</v>
      </c>
      <c r="H55" s="36">
        <f>'IPM 2003'!O58</f>
        <v>785786.54672314273</v>
      </c>
      <c r="I55" s="36">
        <f>'IPM 2004'!O58</f>
        <v>814103.23735796253</v>
      </c>
      <c r="J55" s="36">
        <f>'IPM 2005'!O58</f>
        <v>853153.82140584919</v>
      </c>
      <c r="K55" s="36">
        <f>'IPM 2006'!O58</f>
        <v>915792.21233089513</v>
      </c>
      <c r="L55" s="36">
        <f>'IPM 2007'!O58</f>
        <v>918913.68965993996</v>
      </c>
      <c r="M55" s="36">
        <f>'IPM 2008'!O58</f>
        <v>1032183.2642829069</v>
      </c>
      <c r="N55" s="36">
        <f>'IPM 2009'!O58</f>
        <v>915922.45460612758</v>
      </c>
      <c r="O55" s="36">
        <f>'IPM 2010'!O58</f>
        <v>986339.00360488275</v>
      </c>
      <c r="P55" s="36">
        <f>'IPM 2011'!O58</f>
        <v>974312.36263584299</v>
      </c>
      <c r="Q55" s="36">
        <f>'IPM 2012'!O58</f>
        <v>970306.61412564537</v>
      </c>
      <c r="R55" s="36">
        <f>'IPM 2013'!O58</f>
        <v>1043914.4031386217</v>
      </c>
      <c r="S55" s="36">
        <f>'IPM 2014'!O58</f>
        <v>997621.82808315172</v>
      </c>
      <c r="T55" s="36">
        <f>'IPM 2015'!O58</f>
        <v>901944.87124039233</v>
      </c>
      <c r="U55" s="36">
        <f>'IPM 2016'!O58</f>
        <v>-168420.94356204325</v>
      </c>
      <c r="V55" s="36">
        <f>'IPM 2017'!O58</f>
        <v>807569.01002348086</v>
      </c>
      <c r="W55" s="36">
        <f>'IPM 2018'!O58</f>
        <v>974908.35560402612</v>
      </c>
      <c r="X55" s="36">
        <f>'IPM 2019'!O59</f>
        <v>889199.21737064107</v>
      </c>
      <c r="Y55" s="36">
        <f>'IPM 2020'!O58</f>
        <v>883192.11236509471</v>
      </c>
      <c r="Z55" s="36">
        <f>'IPM 2021'!O58</f>
        <v>998820.4635824362</v>
      </c>
      <c r="AA55" s="36">
        <f>'IPM 2022'!O58</f>
        <v>894809.41898252</v>
      </c>
      <c r="AB55" s="36">
        <f>'IPM 2023'!O58</f>
        <v>5345528.2434857814</v>
      </c>
      <c r="AC55" s="36">
        <f>'IPM 2024'!O58</f>
        <v>4411750.721162864</v>
      </c>
      <c r="AD55" s="36">
        <f t="shared" si="0"/>
        <v>31548799.369368155</v>
      </c>
      <c r="AF55" s="31">
        <v>28625051.404247493</v>
      </c>
      <c r="AG55" s="31">
        <v>699810.37420995068</v>
      </c>
      <c r="AH55" s="31">
        <v>2223937.5909107081</v>
      </c>
      <c r="AJ55" s="36">
        <f t="shared" si="1"/>
        <v>31548799.369368151</v>
      </c>
      <c r="AL55" s="36">
        <f t="shared" si="2"/>
        <v>0</v>
      </c>
      <c r="AN55" s="42" t="s">
        <v>189</v>
      </c>
      <c r="AO55" s="36">
        <f t="shared" si="3"/>
        <v>606707.68018015684</v>
      </c>
      <c r="AP55" s="36">
        <f t="shared" si="4"/>
        <v>281685.70865507278</v>
      </c>
    </row>
    <row r="56" spans="1:42" ht="33" x14ac:dyDescent="0.3">
      <c r="A56" s="3" t="s">
        <v>184</v>
      </c>
      <c r="B56" s="36">
        <f>'IPM 1997'!O59</f>
        <v>1023267.0026028102</v>
      </c>
      <c r="C56" s="36">
        <f>'IPM 1998'!O59</f>
        <v>1133475.4936678635</v>
      </c>
      <c r="D56" s="36">
        <f>'IPM 1999'!O59</f>
        <v>1226834.4412985009</v>
      </c>
      <c r="E56" s="36">
        <f>'IPM 2000'!O58</f>
        <v>1134031.7395304758</v>
      </c>
      <c r="F56" s="36">
        <f>'IPM 2001'!O58</f>
        <v>1427409.346042369</v>
      </c>
      <c r="G56" s="36">
        <f>'IPM 2002'!O59</f>
        <v>1452069.0262744939</v>
      </c>
      <c r="H56" s="36">
        <f>'IPM 2003'!O59</f>
        <v>1390967.0801568925</v>
      </c>
      <c r="I56" s="36">
        <f>'IPM 2004'!O59</f>
        <v>1526997.8290189505</v>
      </c>
      <c r="J56" s="36">
        <f>'IPM 2005'!O59</f>
        <v>1498820.8259173748</v>
      </c>
      <c r="K56" s="36">
        <f>'IPM 2006'!O59</f>
        <v>1697127.0010853934</v>
      </c>
      <c r="L56" s="36">
        <f>'IPM 2007'!O59</f>
        <v>1699419.1188572021</v>
      </c>
      <c r="M56" s="36">
        <f>'IPM 2008'!O59</f>
        <v>1789340.0261526268</v>
      </c>
      <c r="N56" s="36">
        <f>'IPM 2009'!O59</f>
        <v>1711898.992251832</v>
      </c>
      <c r="O56" s="36">
        <f>'IPM 2010'!O59</f>
        <v>1843898.1616702501</v>
      </c>
      <c r="P56" s="36">
        <f>'IPM 2011'!O59</f>
        <v>1828207.433522688</v>
      </c>
      <c r="Q56" s="36">
        <f>'IPM 2012'!O59</f>
        <v>1872786.9632772468</v>
      </c>
      <c r="R56" s="36">
        <f>'IPM 2013'!O59</f>
        <v>2009096.4202875036</v>
      </c>
      <c r="S56" s="36">
        <f>'IPM 2014'!O59</f>
        <v>1931553.3462164626</v>
      </c>
      <c r="T56" s="36">
        <f>'IPM 2015'!O59</f>
        <v>1751048.8547352466</v>
      </c>
      <c r="U56" s="36">
        <f>'IPM 2016'!O59</f>
        <v>1700986.314419721</v>
      </c>
      <c r="V56" s="36">
        <f>'IPM 2017'!O59</f>
        <v>1579402.9944937832</v>
      </c>
      <c r="W56" s="36">
        <f>'IPM 2018'!O59</f>
        <v>1911483.5003567403</v>
      </c>
      <c r="X56" s="36">
        <f>'IPM 2019'!O60</f>
        <v>1748163.2401326988</v>
      </c>
      <c r="Y56" s="36">
        <f>'IPM 2020'!O59</f>
        <v>1733103.5982923855</v>
      </c>
      <c r="Z56" s="36">
        <f>'IPM 2021'!O59</f>
        <v>2059191.2739791453</v>
      </c>
      <c r="AA56" s="36">
        <f>'IPM 2022'!O59</f>
        <v>1842665.5090901614</v>
      </c>
      <c r="AB56" s="36">
        <f>'IPM 2023'!O59</f>
        <v>3259769.845707498</v>
      </c>
      <c r="AC56" s="36">
        <f>'IPM 2024'!O59</f>
        <v>3593646.2691813488</v>
      </c>
      <c r="AD56" s="36">
        <f t="shared" si="0"/>
        <v>49376661.64821966</v>
      </c>
      <c r="AF56" s="31">
        <v>45365940.890791774</v>
      </c>
      <c r="AG56" s="31">
        <v>1066375.6345115327</v>
      </c>
      <c r="AH56" s="31">
        <v>2944345.1229163436</v>
      </c>
      <c r="AJ56" s="36">
        <f t="shared" si="1"/>
        <v>49376661.648219645</v>
      </c>
      <c r="AL56" s="36">
        <f t="shared" si="2"/>
        <v>0</v>
      </c>
      <c r="AN56" s="42" t="s">
        <v>184</v>
      </c>
      <c r="AO56" s="36">
        <f t="shared" si="3"/>
        <v>949551.18554268579</v>
      </c>
      <c r="AP56" s="36">
        <f t="shared" si="4"/>
        <v>440863.05043053266</v>
      </c>
    </row>
    <row r="57" spans="1:42" ht="16.5" x14ac:dyDescent="0.3">
      <c r="A57" s="3" t="s">
        <v>145</v>
      </c>
      <c r="B57" s="36">
        <f>'IPM 1997'!O60</f>
        <v>1803562.1201476057</v>
      </c>
      <c r="C57" s="36">
        <f>'IPM 1998'!O60</f>
        <v>5562523.8281081514</v>
      </c>
      <c r="D57" s="36">
        <f>'IPM 1999'!O60</f>
        <v>5787355.261267188</v>
      </c>
      <c r="E57" s="36">
        <f>'IPM 2000'!O59</f>
        <v>5425613.7538389675</v>
      </c>
      <c r="F57" s="36">
        <f>'IPM 2001'!O59</f>
        <v>6759309.0843262244</v>
      </c>
      <c r="G57" s="36">
        <f>'IPM 2002'!O60</f>
        <v>6735341.5733434297</v>
      </c>
      <c r="H57" s="36">
        <f>'IPM 2003'!O60</f>
        <v>6730588.704866644</v>
      </c>
      <c r="I57" s="36">
        <f>'IPM 2004'!O60</f>
        <v>7306990.1847303575</v>
      </c>
      <c r="J57" s="36">
        <f>'IPM 2005'!O60</f>
        <v>7179276.7078396464</v>
      </c>
      <c r="K57" s="36">
        <f>'IPM 2006'!O60</f>
        <v>7741634.1966483817</v>
      </c>
      <c r="L57" s="36">
        <f>'IPM 2007'!O60</f>
        <v>7885082.3790321266</v>
      </c>
      <c r="M57" s="36">
        <f>'IPM 2008'!O60</f>
        <v>8591232.8535876554</v>
      </c>
      <c r="N57" s="36">
        <f>'IPM 2009'!O60</f>
        <v>8047332.702094106</v>
      </c>
      <c r="O57" s="36">
        <f>'IPM 2010'!O60</f>
        <v>8650514.937528329</v>
      </c>
      <c r="P57" s="36">
        <f>'IPM 2011'!O60</f>
        <v>8557169.5355623104</v>
      </c>
      <c r="Q57" s="36">
        <f>'IPM 2012'!O60</f>
        <v>8568520.382295981</v>
      </c>
      <c r="R57" s="36">
        <f>'IPM 2013'!O60</f>
        <v>9207742.4723875076</v>
      </c>
      <c r="S57" s="36">
        <f>'IPM 2014'!O60</f>
        <v>8844555.7115509957</v>
      </c>
      <c r="T57" s="36">
        <f>'IPM 2015'!O60</f>
        <v>8009845.909741329</v>
      </c>
      <c r="U57" s="36">
        <f>'IPM 2016'!O60</f>
        <v>7376851.0341145489</v>
      </c>
      <c r="V57" s="36">
        <f>'IPM 2017'!O60</f>
        <v>7185867.4795661233</v>
      </c>
      <c r="W57" s="36">
        <f>'IPM 2018'!O60</f>
        <v>8692664.0970559381</v>
      </c>
      <c r="X57" s="36">
        <f>'IPM 2019'!O61</f>
        <v>7931670.9567108462</v>
      </c>
      <c r="Y57" s="36">
        <f>'IPM 2020'!O60</f>
        <v>7872577.0819415953</v>
      </c>
      <c r="Z57" s="36">
        <f>'IPM 2021'!O60</f>
        <v>9355927.0157414302</v>
      </c>
      <c r="AA57" s="36">
        <f>'IPM 2022'!O60</f>
        <v>8386582.8766906988</v>
      </c>
      <c r="AB57" s="36">
        <f>'IPM 2023'!O60</f>
        <v>6578030.7354004756</v>
      </c>
      <c r="AC57" s="36">
        <f>'IPM 2024'!O60</f>
        <v>7163501.5657919776</v>
      </c>
      <c r="AD57" s="36">
        <f t="shared" si="0"/>
        <v>207937865.14191055</v>
      </c>
      <c r="AF57" s="31">
        <v>192004953.65316918</v>
      </c>
      <c r="AG57" s="31">
        <v>4401529.0183687052</v>
      </c>
      <c r="AH57" s="31">
        <v>11531382.470372649</v>
      </c>
      <c r="AJ57" s="36">
        <f t="shared" si="1"/>
        <v>207937865.14191052</v>
      </c>
      <c r="AL57" s="36">
        <f t="shared" si="2"/>
        <v>0</v>
      </c>
      <c r="AN57" s="42" t="s">
        <v>145</v>
      </c>
      <c r="AO57" s="36">
        <f t="shared" si="3"/>
        <v>3998805.0988828954</v>
      </c>
      <c r="AP57" s="36">
        <f t="shared" si="4"/>
        <v>1856588.0816242013</v>
      </c>
    </row>
    <row r="58" spans="1:42" ht="16.5" x14ac:dyDescent="0.3">
      <c r="A58" s="3" t="s">
        <v>175</v>
      </c>
      <c r="B58" s="36">
        <f>'IPM 1997'!O61</f>
        <v>929349.64829153032</v>
      </c>
      <c r="C58" s="36">
        <f>'IPM 1998'!O61</f>
        <v>392435.19946382305</v>
      </c>
      <c r="D58" s="36">
        <f>'IPM 1999'!O61</f>
        <v>377379.06063508708</v>
      </c>
      <c r="E58" s="36">
        <f>'IPM 2000'!O60</f>
        <v>384130.0848199118</v>
      </c>
      <c r="F58" s="36">
        <f>'IPM 2001'!O60</f>
        <v>514801.88938811084</v>
      </c>
      <c r="G58" s="36">
        <f>'IPM 2002'!O61</f>
        <v>474160.02183238533</v>
      </c>
      <c r="H58" s="36">
        <f>'IPM 2003'!O61</f>
        <v>454287.18760336353</v>
      </c>
      <c r="I58" s="36">
        <f>'IPM 2004'!O61</f>
        <v>569923.35898727039</v>
      </c>
      <c r="J58" s="36">
        <f>'IPM 2005'!O61</f>
        <v>538759.11752706533</v>
      </c>
      <c r="K58" s="36">
        <f>'IPM 2006'!O61</f>
        <v>528972.20407683472</v>
      </c>
      <c r="L58" s="36">
        <f>'IPM 2007'!O61</f>
        <v>576522.42807423312</v>
      </c>
      <c r="M58" s="36">
        <f>'IPM 2008'!O61</f>
        <v>666852.66970561026</v>
      </c>
      <c r="N58" s="36">
        <f>'IPM 2009'!O61</f>
        <v>585334.95453727175</v>
      </c>
      <c r="O58" s="36">
        <f>'IPM 2010'!O61</f>
        <v>635955.98133636336</v>
      </c>
      <c r="P58" s="36">
        <f>'IPM 2011'!O61</f>
        <v>635120.2778073001</v>
      </c>
      <c r="Q58" s="36">
        <f>'IPM 2012'!O61</f>
        <v>685708.84214097122</v>
      </c>
      <c r="R58" s="36">
        <f>'IPM 2013'!O61</f>
        <v>736990.11341332679</v>
      </c>
      <c r="S58" s="36">
        <f>'IPM 2014'!O61</f>
        <v>711118.53517818416</v>
      </c>
      <c r="T58" s="36">
        <f>'IPM 2015'!O61</f>
        <v>644347.91886913532</v>
      </c>
      <c r="U58" s="36">
        <f>'IPM 2016'!O61</f>
        <v>710471.73517459561</v>
      </c>
      <c r="V58" s="36">
        <f>'IPM 2017'!O61</f>
        <v>579256.79186952603</v>
      </c>
      <c r="W58" s="36">
        <f>'IPM 2018'!O61</f>
        <v>695644.01615964668</v>
      </c>
      <c r="X58" s="36">
        <f>'IPM 2019'!O62</f>
        <v>639015.33881260082</v>
      </c>
      <c r="Y58" s="36">
        <f>'IPM 2020'!O61</f>
        <v>627290.69891741034</v>
      </c>
      <c r="Z58" s="36">
        <f>'IPM 2021'!O61</f>
        <v>828824.17743056093</v>
      </c>
      <c r="AA58" s="36">
        <f>'IPM 2022'!O61</f>
        <v>801417.59474717104</v>
      </c>
      <c r="AB58" s="36">
        <f>'IPM 2023'!O61</f>
        <v>2304623.7071537152</v>
      </c>
      <c r="AC58" s="36">
        <f>'IPM 2024'!O61</f>
        <v>2602111.3497655899</v>
      </c>
      <c r="AD58" s="36">
        <f t="shared" si="0"/>
        <v>20830804.903718598</v>
      </c>
      <c r="AF58" s="31">
        <v>19008148.075661145</v>
      </c>
      <c r="AG58" s="31">
        <v>462495.40662783443</v>
      </c>
      <c r="AH58" s="31">
        <v>1360161.4214296183</v>
      </c>
      <c r="AJ58" s="36">
        <f t="shared" si="1"/>
        <v>20830804.903718598</v>
      </c>
      <c r="AL58" s="36">
        <f t="shared" si="2"/>
        <v>0</v>
      </c>
      <c r="AN58" s="42" t="s">
        <v>175</v>
      </c>
      <c r="AO58" s="36">
        <f t="shared" si="3"/>
        <v>400592.40199458844</v>
      </c>
      <c r="AP58" s="36">
        <f t="shared" si="4"/>
        <v>185989.32949748749</v>
      </c>
    </row>
    <row r="59" spans="1:42" ht="16.5" x14ac:dyDescent="0.3">
      <c r="A59" s="3" t="s">
        <v>167</v>
      </c>
      <c r="B59" s="36">
        <f>'IPM 1997'!O62</f>
        <v>898994.53198083886</v>
      </c>
      <c r="C59" s="36">
        <f>'IPM 1998'!O62</f>
        <v>611022.84751123353</v>
      </c>
      <c r="D59" s="36">
        <f>'IPM 1999'!O62</f>
        <v>687487.32326716348</v>
      </c>
      <c r="E59" s="36">
        <f>'IPM 2000'!O61</f>
        <v>645219.15829613945</v>
      </c>
      <c r="F59" s="36">
        <f>'IPM 2001'!O61</f>
        <v>783516.97570877895</v>
      </c>
      <c r="G59" s="36">
        <f>'IPM 2002'!O62</f>
        <v>726521.65530096716</v>
      </c>
      <c r="H59" s="36">
        <f>'IPM 2003'!O62</f>
        <v>681246.96215459635</v>
      </c>
      <c r="I59" s="36">
        <f>'IPM 2004'!O62</f>
        <v>765871.74377873016</v>
      </c>
      <c r="J59" s="36">
        <f>'IPM 2005'!O62</f>
        <v>799311.50342324656</v>
      </c>
      <c r="K59" s="36">
        <f>'IPM 2006'!O62</f>
        <v>840611.55479295214</v>
      </c>
      <c r="L59" s="36">
        <f>'IPM 2007'!O62</f>
        <v>827528.88096699864</v>
      </c>
      <c r="M59" s="36">
        <f>'IPM 2008'!O62</f>
        <v>931147.10311494151</v>
      </c>
      <c r="N59" s="36">
        <f>'IPM 2009'!O62</f>
        <v>861776.76103746437</v>
      </c>
      <c r="O59" s="36">
        <f>'IPM 2010'!O62</f>
        <v>932429.58312915673</v>
      </c>
      <c r="P59" s="36">
        <f>'IPM 2011'!O62</f>
        <v>928494.82325387665</v>
      </c>
      <c r="Q59" s="36">
        <f>'IPM 2012'!O62</f>
        <v>1007645.2163809007</v>
      </c>
      <c r="R59" s="36">
        <f>'IPM 2013'!O62</f>
        <v>1083554.3840084581</v>
      </c>
      <c r="S59" s="36">
        <f>'IPM 2014'!O62</f>
        <v>1041152.2268751488</v>
      </c>
      <c r="T59" s="36">
        <f>'IPM 2015'!O62</f>
        <v>942267.36061718198</v>
      </c>
      <c r="U59" s="36">
        <f>'IPM 2016'!O62</f>
        <v>858305.53876011388</v>
      </c>
      <c r="V59" s="36">
        <f>'IPM 2017'!O62</f>
        <v>843630.75033429952</v>
      </c>
      <c r="W59" s="36">
        <f>'IPM 2018'!O62</f>
        <v>1021042.0289048817</v>
      </c>
      <c r="X59" s="36">
        <f>'IPM 2019'!O63</f>
        <v>933140.83328039816</v>
      </c>
      <c r="Y59" s="36">
        <f>'IPM 2020'!O62</f>
        <v>924405.31766419508</v>
      </c>
      <c r="Z59" s="36">
        <f>'IPM 2021'!O62</f>
        <v>1096582.9606722575</v>
      </c>
      <c r="AA59" s="36">
        <f>'IPM 2022'!O62</f>
        <v>956625.02307502041</v>
      </c>
      <c r="AB59" s="36">
        <f>'IPM 2023'!O62</f>
        <v>3066275.1511552203</v>
      </c>
      <c r="AC59" s="36">
        <f>'IPM 2024'!O62</f>
        <v>3301346.7194811427</v>
      </c>
      <c r="AD59" s="36">
        <f t="shared" si="0"/>
        <v>28997154.918926302</v>
      </c>
      <c r="AF59" s="31">
        <v>26501177.671914235</v>
      </c>
      <c r="AG59" s="31">
        <v>637260.25622377777</v>
      </c>
      <c r="AH59" s="31">
        <v>1858716.9907882926</v>
      </c>
      <c r="AJ59" s="36">
        <f t="shared" si="1"/>
        <v>28997154.918926306</v>
      </c>
      <c r="AL59" s="36">
        <f t="shared" si="2"/>
        <v>0</v>
      </c>
      <c r="AN59" s="42" t="s">
        <v>167</v>
      </c>
      <c r="AO59" s="36">
        <f t="shared" si="3"/>
        <v>557637.59459473658</v>
      </c>
      <c r="AP59" s="36">
        <f t="shared" si="4"/>
        <v>258903.16891898485</v>
      </c>
    </row>
    <row r="60" spans="1:42" ht="16.5" x14ac:dyDescent="0.3">
      <c r="A60" s="3" t="s">
        <v>124</v>
      </c>
      <c r="B60" s="36">
        <f>'IPM 1997'!O63</f>
        <v>1076271.9796215815</v>
      </c>
      <c r="C60" s="36">
        <f>'IPM 1998'!O63</f>
        <v>1107372.8214707009</v>
      </c>
      <c r="D60" s="36">
        <f>'IPM 1999'!O63</f>
        <v>1082924.0023277793</v>
      </c>
      <c r="E60" s="36">
        <f>'IPM 2000'!O62</f>
        <v>1030531.6789696001</v>
      </c>
      <c r="F60" s="36">
        <f>'IPM 2001'!O62</f>
        <v>1318103.4213495015</v>
      </c>
      <c r="G60" s="36">
        <f>'IPM 2002'!O63</f>
        <v>1263260.1948792289</v>
      </c>
      <c r="H60" s="36">
        <f>'IPM 2003'!O63</f>
        <v>1281786.7505324222</v>
      </c>
      <c r="I60" s="36">
        <f>'IPM 2004'!O63</f>
        <v>1419038.4585671662</v>
      </c>
      <c r="J60" s="36">
        <f>'IPM 2005'!O63</f>
        <v>1382117.1326493917</v>
      </c>
      <c r="K60" s="36">
        <f>'IPM 2006'!O63</f>
        <v>1508790.2123092366</v>
      </c>
      <c r="L60" s="36">
        <f>'IPM 2007'!O63</f>
        <v>1486116.779967658</v>
      </c>
      <c r="M60" s="36">
        <f>'IPM 2008'!O63</f>
        <v>1617280.063101999</v>
      </c>
      <c r="N60" s="36">
        <f>'IPM 2009'!O63</f>
        <v>1526355.8160521707</v>
      </c>
      <c r="O60" s="36">
        <f>'IPM 2010'!O63</f>
        <v>1644182.6773532704</v>
      </c>
      <c r="P60" s="36">
        <f>'IPM 2011'!O63</f>
        <v>1635520.9076949148</v>
      </c>
      <c r="Q60" s="36">
        <f>'IPM 2012'!O63</f>
        <v>1749203.3027348665</v>
      </c>
      <c r="R60" s="36">
        <f>'IPM 2013'!O63</f>
        <v>1879165.634797368</v>
      </c>
      <c r="S60" s="36">
        <f>'IPM 2014'!O63</f>
        <v>1805201.7452429894</v>
      </c>
      <c r="T60" s="36">
        <f>'IPM 2015'!O63</f>
        <v>1635151.9902576338</v>
      </c>
      <c r="U60" s="36">
        <f>'IPM 2016'!O63</f>
        <v>1459206.2187653733</v>
      </c>
      <c r="V60" s="36">
        <f>'IPM 2017'!O63</f>
        <v>1460068.7977744888</v>
      </c>
      <c r="W60" s="36">
        <f>'IPM 2018'!O63</f>
        <v>1764010.1336902319</v>
      </c>
      <c r="X60" s="36">
        <f>'IPM 2019'!O64</f>
        <v>1610645.5631495721</v>
      </c>
      <c r="Y60" s="36">
        <f>'IPM 2020'!O63</f>
        <v>1600766.7235551984</v>
      </c>
      <c r="Z60" s="36">
        <f>'IPM 2021'!O63</f>
        <v>1842280.9228397387</v>
      </c>
      <c r="AA60" s="36">
        <f>'IPM 2022'!O63</f>
        <v>1657324.8048015097</v>
      </c>
      <c r="AB60" s="36">
        <f>'IPM 2023'!O63</f>
        <v>2730149.1625856115</v>
      </c>
      <c r="AC60" s="36">
        <f>'IPM 2024'!O63</f>
        <v>3102170.5147905094</v>
      </c>
      <c r="AD60" s="36">
        <f t="shared" si="0"/>
        <v>44674998.411831714</v>
      </c>
      <c r="AF60" s="31">
        <v>41082710.922853664</v>
      </c>
      <c r="AG60" s="31">
        <v>962667.24542584619</v>
      </c>
      <c r="AH60" s="31">
        <v>2629620.2435522093</v>
      </c>
      <c r="AJ60" s="36">
        <f t="shared" si="1"/>
        <v>44674998.411831714</v>
      </c>
      <c r="AL60" s="36">
        <f t="shared" si="2"/>
        <v>0</v>
      </c>
      <c r="AN60" s="42" t="s">
        <v>124</v>
      </c>
      <c r="AO60" s="36">
        <f t="shared" si="3"/>
        <v>859134.58484291763</v>
      </c>
      <c r="AP60" s="36">
        <f t="shared" si="4"/>
        <v>398883.9143913546</v>
      </c>
    </row>
    <row r="61" spans="1:42" ht="16.5" x14ac:dyDescent="0.3">
      <c r="A61" s="3" t="s">
        <v>176</v>
      </c>
      <c r="B61" s="36">
        <f>'IPM 1997'!O64</f>
        <v>610818.37895115896</v>
      </c>
      <c r="C61" s="36">
        <f>'IPM 1998'!O64</f>
        <v>228850.05023304385</v>
      </c>
      <c r="D61" s="36">
        <f>'IPM 1999'!O64</f>
        <v>207604.45922126697</v>
      </c>
      <c r="E61" s="36">
        <f>'IPM 2000'!O63</f>
        <v>248753.52424941226</v>
      </c>
      <c r="F61" s="36">
        <f>'IPM 2001'!O63</f>
        <v>282218.3391295725</v>
      </c>
      <c r="G61" s="36">
        <f>'IPM 2002'!O64</f>
        <v>301385.49348748132</v>
      </c>
      <c r="H61" s="36">
        <f>'IPM 2003'!O64</f>
        <v>296967.93220198457</v>
      </c>
      <c r="I61" s="36">
        <f>'IPM 2004'!O64</f>
        <v>346502.66899846087</v>
      </c>
      <c r="J61" s="36">
        <f>'IPM 2005'!O64</f>
        <v>372637.0078288425</v>
      </c>
      <c r="K61" s="36">
        <f>'IPM 2006'!O64</f>
        <v>416041.43755610264</v>
      </c>
      <c r="L61" s="36">
        <f>'IPM 2007'!O64</f>
        <v>345201.03045374632</v>
      </c>
      <c r="M61" s="36">
        <f>'IPM 2008'!O64</f>
        <v>402010.59826189926</v>
      </c>
      <c r="N61" s="36">
        <f>'IPM 2009'!O64</f>
        <v>402617.89859963546</v>
      </c>
      <c r="O61" s="36">
        <f>'IPM 2010'!O64</f>
        <v>439548.98573696084</v>
      </c>
      <c r="P61" s="36">
        <f>'IPM 2011'!O64</f>
        <v>441841.91574036801</v>
      </c>
      <c r="Q61" s="36">
        <f>'IPM 2012'!O64</f>
        <v>530486.71467766387</v>
      </c>
      <c r="R61" s="36">
        <f>'IPM 2013'!O64</f>
        <v>570154.20645082556</v>
      </c>
      <c r="S61" s="36">
        <f>'IPM 2014'!O64</f>
        <v>547926.49921641243</v>
      </c>
      <c r="T61" s="36">
        <f>'IPM 2015'!O64</f>
        <v>496520.81850322627</v>
      </c>
      <c r="U61" s="36">
        <f>'IPM 2016'!O64</f>
        <v>512387.24972238939</v>
      </c>
      <c r="V61" s="36">
        <f>'IPM 2017'!O64</f>
        <v>445600.10653415107</v>
      </c>
      <c r="W61" s="36">
        <f>'IPM 2018'!O64</f>
        <v>538842.69625768589</v>
      </c>
      <c r="X61" s="36">
        <f>'IPM 2019'!O65</f>
        <v>492768.65685738181</v>
      </c>
      <c r="Y61" s="36">
        <f>'IPM 2020'!O64</f>
        <v>487917.59745768912</v>
      </c>
      <c r="Z61" s="36">
        <f>'IPM 2021'!O64</f>
        <v>657287.49629045627</v>
      </c>
      <c r="AA61" s="36">
        <f>'IPM 2022'!O64</f>
        <v>553950.46757759003</v>
      </c>
      <c r="AB61" s="36">
        <f>'IPM 2023'!O64</f>
        <v>2009068.1832884131</v>
      </c>
      <c r="AC61" s="36">
        <f>'IPM 2024'!O64</f>
        <v>2140714.8343126341</v>
      </c>
      <c r="AD61" s="36">
        <f t="shared" si="0"/>
        <v>15326625.247796455</v>
      </c>
      <c r="AF61" s="31">
        <v>13931584.438874187</v>
      </c>
      <c r="AG61" s="31">
        <v>346084.62387310737</v>
      </c>
      <c r="AH61" s="31">
        <v>1048956.1850491622</v>
      </c>
      <c r="AJ61" s="36">
        <f t="shared" si="1"/>
        <v>15326625.247796457</v>
      </c>
      <c r="AL61" s="36">
        <f t="shared" si="2"/>
        <v>0</v>
      </c>
      <c r="AN61" s="42" t="s">
        <v>176</v>
      </c>
      <c r="AO61" s="36">
        <f t="shared" si="3"/>
        <v>294742.79322685493</v>
      </c>
      <c r="AP61" s="36">
        <f t="shared" si="4"/>
        <v>136844.86828389691</v>
      </c>
    </row>
    <row r="62" spans="1:42" ht="16.5" x14ac:dyDescent="0.3">
      <c r="A62" s="3" t="s">
        <v>174</v>
      </c>
      <c r="B62" s="36">
        <f>'IPM 1997'!O65</f>
        <v>834167.12281743961</v>
      </c>
      <c r="C62" s="36">
        <f>'IPM 1998'!O65</f>
        <v>344552.09191291092</v>
      </c>
      <c r="D62" s="36">
        <f>'IPM 1999'!O65</f>
        <v>361013.03668488754</v>
      </c>
      <c r="E62" s="36">
        <f>'IPM 2000'!O64</f>
        <v>341667.04307585087</v>
      </c>
      <c r="F62" s="36">
        <f>'IPM 2001'!O64</f>
        <v>385059.53010427248</v>
      </c>
      <c r="G62" s="36">
        <f>'IPM 2002'!O65</f>
        <v>415979.80215615849</v>
      </c>
      <c r="H62" s="36">
        <f>'IPM 2003'!O65</f>
        <v>439185.19367439632</v>
      </c>
      <c r="I62" s="36">
        <f>'IPM 2004'!O65</f>
        <v>499108.41780953435</v>
      </c>
      <c r="J62" s="36">
        <f>'IPM 2005'!O65</f>
        <v>432169.29285578488</v>
      </c>
      <c r="K62" s="36">
        <f>'IPM 2006'!O65</f>
        <v>435553.02815072506</v>
      </c>
      <c r="L62" s="36">
        <f>'IPM 2007'!O65</f>
        <v>536659.06506849965</v>
      </c>
      <c r="M62" s="36">
        <f>'IPM 2008'!O65</f>
        <v>485092.83136493253</v>
      </c>
      <c r="N62" s="36">
        <f>'IPM 2009'!O65</f>
        <v>513059.697420071</v>
      </c>
      <c r="O62" s="36">
        <f>'IPM 2010'!O65</f>
        <v>552363.61231182283</v>
      </c>
      <c r="P62" s="36">
        <f>'IPM 2011'!O65</f>
        <v>560355.70837587747</v>
      </c>
      <c r="Q62" s="36">
        <f>'IPM 2012'!O65</f>
        <v>595350.88250924088</v>
      </c>
      <c r="R62" s="36">
        <f>'IPM 2013'!O65</f>
        <v>639631.3847490201</v>
      </c>
      <c r="S62" s="36">
        <f>'IPM 2014'!O65</f>
        <v>621490.85461643001</v>
      </c>
      <c r="T62" s="36">
        <f>'IPM 2015'!O65</f>
        <v>562885.81100042991</v>
      </c>
      <c r="U62" s="36">
        <f>'IPM 2016'!O65</f>
        <v>529075.36849838332</v>
      </c>
      <c r="V62" s="36">
        <f>'IPM 2017'!O65</f>
        <v>504663.02572729829</v>
      </c>
      <c r="W62" s="36">
        <f>'IPM 2018'!O65</f>
        <v>610019.22018650942</v>
      </c>
      <c r="X62" s="36">
        <f>'IPM 2019'!O66</f>
        <v>571569.80952540506</v>
      </c>
      <c r="Y62" s="36">
        <f>'IPM 2020'!O65</f>
        <v>554019.6075297005</v>
      </c>
      <c r="Z62" s="36">
        <f>'IPM 2021'!O65</f>
        <v>704824.6625987303</v>
      </c>
      <c r="AA62" s="36">
        <f>'IPM 2022'!O65</f>
        <v>513215.33625769429</v>
      </c>
      <c r="AB62" s="36">
        <f>'IPM 2023'!O65</f>
        <v>2912990.1965834424</v>
      </c>
      <c r="AC62" s="36">
        <f>'IPM 2024'!O65</f>
        <v>3278976.7056378908</v>
      </c>
      <c r="AD62" s="36">
        <f t="shared" si="0"/>
        <v>19734698.339203339</v>
      </c>
      <c r="AF62" s="31">
        <v>17916713.560320031</v>
      </c>
      <c r="AG62" s="31">
        <v>445395.0536525888</v>
      </c>
      <c r="AH62" s="31">
        <v>1372589.7252307234</v>
      </c>
      <c r="AJ62" s="36">
        <f t="shared" si="1"/>
        <v>19734698.339203343</v>
      </c>
      <c r="AL62" s="36">
        <f t="shared" si="2"/>
        <v>0</v>
      </c>
      <c r="AN62" s="42" t="s">
        <v>174</v>
      </c>
      <c r="AO62" s="36">
        <f t="shared" si="3"/>
        <v>379513.42960006424</v>
      </c>
      <c r="AP62" s="36">
        <f t="shared" si="4"/>
        <v>176202.66374288694</v>
      </c>
    </row>
    <row r="63" spans="1:42" ht="16.5" x14ac:dyDescent="0.3">
      <c r="A63" s="3" t="s">
        <v>113</v>
      </c>
      <c r="B63" s="36">
        <f>'IPM 1997'!O66</f>
        <v>3704883.8552796147</v>
      </c>
      <c r="C63" s="36">
        <f>'IPM 1998'!O66</f>
        <v>3618219.3661762192</v>
      </c>
      <c r="D63" s="36">
        <f>'IPM 1999'!O66</f>
        <v>3771049.5914602969</v>
      </c>
      <c r="E63" s="36">
        <f>'IPM 2000'!O65</f>
        <v>3476363.6334997946</v>
      </c>
      <c r="F63" s="36">
        <f>'IPM 2001'!O65</f>
        <v>4349689.7777591273</v>
      </c>
      <c r="G63" s="36">
        <f>'IPM 2002'!O66</f>
        <v>4321505.3522961494</v>
      </c>
      <c r="H63" s="36">
        <f>'IPM 2003'!O66</f>
        <v>4320687.9282600647</v>
      </c>
      <c r="I63" s="36">
        <f>'IPM 2004'!O66</f>
        <v>4635716.6302016508</v>
      </c>
      <c r="J63" s="36">
        <f>'IPM 2005'!O66</f>
        <v>4624509.2847908735</v>
      </c>
      <c r="K63" s="36">
        <f>'IPM 2006'!O66</f>
        <v>4906873.2193847466</v>
      </c>
      <c r="L63" s="36">
        <f>'IPM 2007'!O66</f>
        <v>5023998.8729714043</v>
      </c>
      <c r="M63" s="36">
        <f>'IPM 2008'!O66</f>
        <v>5502084.816286793</v>
      </c>
      <c r="N63" s="36">
        <f>'IPM 2009'!O66</f>
        <v>5129320.7441008259</v>
      </c>
      <c r="O63" s="36">
        <f>'IPM 2010'!O66</f>
        <v>5512410.1448943261</v>
      </c>
      <c r="P63" s="36">
        <f>'IPM 2011'!O66</f>
        <v>5452104.3037713831</v>
      </c>
      <c r="Q63" s="36">
        <f>'IPM 2012'!O66</f>
        <v>5980311.1412281906</v>
      </c>
      <c r="R63" s="36">
        <f>'IPM 2013'!O66</f>
        <v>6424794.2291005664</v>
      </c>
      <c r="S63" s="36">
        <f>'IPM 2014'!O66</f>
        <v>6171689.5710824495</v>
      </c>
      <c r="T63" s="36">
        <f>'IPM 2015'!O66</f>
        <v>5589741.833092113</v>
      </c>
      <c r="U63" s="36">
        <f>'IPM 2016'!O66</f>
        <v>5148733.5057993513</v>
      </c>
      <c r="V63" s="36">
        <f>'IPM 2017'!O66</f>
        <v>5012884.7647820301</v>
      </c>
      <c r="W63" s="36">
        <f>'IPM 2018'!O66</f>
        <v>6067001.1186236087</v>
      </c>
      <c r="X63" s="36">
        <f>'IPM 2019'!O67</f>
        <v>5536370.6768381484</v>
      </c>
      <c r="Y63" s="36">
        <f>'IPM 2020'!O66</f>
        <v>5495309.0437646108</v>
      </c>
      <c r="Z63" s="36">
        <f>'IPM 2021'!O66</f>
        <v>6547853.1592782084</v>
      </c>
      <c r="AA63" s="36">
        <f>'IPM 2022'!O66</f>
        <v>5443460.0107170641</v>
      </c>
      <c r="AB63" s="36">
        <f>'IPM 2023'!O66</f>
        <v>2771062.3689114638</v>
      </c>
      <c r="AC63" s="36">
        <f>'IPM 2024'!O66</f>
        <v>3111927.6806835327</v>
      </c>
      <c r="AD63" s="36">
        <f t="shared" si="0"/>
        <v>137650556.62503457</v>
      </c>
      <c r="AF63" s="31">
        <v>127427968.77735178</v>
      </c>
      <c r="AG63" s="31">
        <v>2908046.1728840638</v>
      </c>
      <c r="AH63" s="31">
        <v>7314541.6747987755</v>
      </c>
      <c r="AJ63" s="36">
        <f t="shared" si="1"/>
        <v>137650556.62503463</v>
      </c>
      <c r="AL63" s="36">
        <f t="shared" si="2"/>
        <v>0</v>
      </c>
      <c r="AN63" s="42" t="s">
        <v>113</v>
      </c>
      <c r="AO63" s="36">
        <f t="shared" si="3"/>
        <v>2647126.0889429725</v>
      </c>
      <c r="AP63" s="36">
        <f t="shared" si="4"/>
        <v>1229022.8270092371</v>
      </c>
    </row>
    <row r="64" spans="1:42" ht="16.5" x14ac:dyDescent="0.3">
      <c r="A64" s="3" t="s">
        <v>135</v>
      </c>
      <c r="B64" s="36">
        <f>'IPM 1997'!O67</f>
        <v>1148841.2692718194</v>
      </c>
      <c r="C64" s="36">
        <f>'IPM 1998'!O67</f>
        <v>652666.13159898634</v>
      </c>
      <c r="D64" s="36">
        <f>'IPM 1999'!O67</f>
        <v>598564.8074505988</v>
      </c>
      <c r="E64" s="36">
        <f>'IPM 2000'!O66</f>
        <v>598605.40268605237</v>
      </c>
      <c r="F64" s="36">
        <f>'IPM 2001'!O66</f>
        <v>777951.97910490364</v>
      </c>
      <c r="G64" s="36">
        <f>'IPM 2002'!O67</f>
        <v>772481.41628874338</v>
      </c>
      <c r="H64" s="36">
        <f>'IPM 2003'!O67</f>
        <v>760822.99685177999</v>
      </c>
      <c r="I64" s="36">
        <f>'IPM 2004'!O67</f>
        <v>858276.72410851973</v>
      </c>
      <c r="J64" s="36">
        <f>'IPM 2005'!O67</f>
        <v>785865.41235944221</v>
      </c>
      <c r="K64" s="36">
        <f>'IPM 2006'!O67</f>
        <v>885496.70351764397</v>
      </c>
      <c r="L64" s="36">
        <f>'IPM 2007'!O67</f>
        <v>895736.33614203206</v>
      </c>
      <c r="M64" s="36">
        <f>'IPM 2008'!O67</f>
        <v>942189.04376658413</v>
      </c>
      <c r="N64" s="36">
        <f>'IPM 2009'!O67</f>
        <v>903768.79788401141</v>
      </c>
      <c r="O64" s="36">
        <f>'IPM 2010'!O67</f>
        <v>983313.16415887594</v>
      </c>
      <c r="P64" s="36">
        <f>'IPM 2011'!O67</f>
        <v>976028.81989487156</v>
      </c>
      <c r="Q64" s="36">
        <f>'IPM 2012'!O67</f>
        <v>1110346.2613287445</v>
      </c>
      <c r="R64" s="36">
        <f>'IPM 2013'!O67</f>
        <v>1191863.0185504921</v>
      </c>
      <c r="S64" s="36">
        <f>'IPM 2014'!O67</f>
        <v>1132001.1978391774</v>
      </c>
      <c r="T64" s="36">
        <f>'IPM 2015'!O67</f>
        <v>1033565.1551221374</v>
      </c>
      <c r="U64" s="36">
        <f>'IPM 2016'!O67</f>
        <v>1051554.7632095332</v>
      </c>
      <c r="V64" s="36">
        <f>'IPM 2017'!O67</f>
        <v>913158.2472271719</v>
      </c>
      <c r="W64" s="36">
        <f>'IPM 2018'!O67</f>
        <v>1108240.5512784994</v>
      </c>
      <c r="X64" s="36">
        <f>'IPM 2019'!O68</f>
        <v>1007884.471908101</v>
      </c>
      <c r="Y64" s="36">
        <f>'IPM 2020'!O67</f>
        <v>1002758.4007012742</v>
      </c>
      <c r="Z64" s="36">
        <f>'IPM 2021'!O67</f>
        <v>1163083.2303247065</v>
      </c>
      <c r="AA64" s="36">
        <f>'IPM 2022'!O67</f>
        <v>1050679.5458349166</v>
      </c>
      <c r="AB64" s="36">
        <f>'IPM 2023'!O67</f>
        <v>4298133.0260637477</v>
      </c>
      <c r="AC64" s="36">
        <f>'IPM 2024'!O67</f>
        <v>4402933.3104760721</v>
      </c>
      <c r="AD64" s="36">
        <f t="shared" si="0"/>
        <v>33006810.184949439</v>
      </c>
      <c r="AF64" s="31">
        <v>30060559.073018964</v>
      </c>
      <c r="AG64" s="31">
        <v>734941.03092489869</v>
      </c>
      <c r="AH64" s="31">
        <v>2211310.0810055789</v>
      </c>
      <c r="AJ64" s="36">
        <f t="shared" si="1"/>
        <v>33006810.184949443</v>
      </c>
      <c r="AL64" s="36">
        <f t="shared" si="2"/>
        <v>0</v>
      </c>
      <c r="AN64" s="42" t="s">
        <v>135</v>
      </c>
      <c r="AO64" s="36">
        <f t="shared" si="3"/>
        <v>634746.34971056611</v>
      </c>
      <c r="AP64" s="36">
        <f t="shared" si="4"/>
        <v>294703.66236561997</v>
      </c>
    </row>
    <row r="65" spans="1:42" ht="16.5" x14ac:dyDescent="0.3">
      <c r="A65" s="3" t="s">
        <v>168</v>
      </c>
      <c r="B65" s="36">
        <f>'IPM 1997'!O68</f>
        <v>1530397.6628005072</v>
      </c>
      <c r="C65" s="36">
        <f>'IPM 1998'!O68</f>
        <v>2049657.0267076453</v>
      </c>
      <c r="D65" s="36">
        <f>'IPM 1999'!O68</f>
        <v>2043330.485783505</v>
      </c>
      <c r="E65" s="36">
        <f>'IPM 2000'!O67</f>
        <v>1978142.400630462</v>
      </c>
      <c r="F65" s="36">
        <f>'IPM 2001'!O67</f>
        <v>2431323.6035336573</v>
      </c>
      <c r="G65" s="36">
        <f>'IPM 2002'!O68</f>
        <v>2473134.7409972004</v>
      </c>
      <c r="H65" s="36">
        <f>'IPM 2003'!O68</f>
        <v>2426649.02669959</v>
      </c>
      <c r="I65" s="36">
        <f>'IPM 2004'!O68</f>
        <v>2698575.1217059768</v>
      </c>
      <c r="J65" s="36">
        <f>'IPM 2005'!O68</f>
        <v>2624420.5153874382</v>
      </c>
      <c r="K65" s="36">
        <f>'IPM 2006'!O68</f>
        <v>2878246.6044802507</v>
      </c>
      <c r="L65" s="36">
        <f>'IPM 2007'!O68</f>
        <v>2922233.1504027513</v>
      </c>
      <c r="M65" s="36">
        <f>'IPM 2008'!O68</f>
        <v>3145204.196577833</v>
      </c>
      <c r="N65" s="36">
        <f>'IPM 2009'!O68</f>
        <v>2960072.2198553314</v>
      </c>
      <c r="O65" s="36">
        <f>'IPM 2010'!O68</f>
        <v>3185139.8093145909</v>
      </c>
      <c r="P65" s="36">
        <f>'IPM 2011'!O68</f>
        <v>3154174.1952201868</v>
      </c>
      <c r="Q65" s="36">
        <f>'IPM 2012'!O68</f>
        <v>3390784.7281839135</v>
      </c>
      <c r="R65" s="36">
        <f>'IPM 2013'!O68</f>
        <v>3643863.9568431643</v>
      </c>
      <c r="S65" s="36">
        <f>'IPM 2014'!O68</f>
        <v>3500085.6426628763</v>
      </c>
      <c r="T65" s="36">
        <f>'IPM 2015'!O68</f>
        <v>3170253.9421557286</v>
      </c>
      <c r="U65" s="36">
        <f>'IPM 2016'!O68</f>
        <v>2911811.9877109015</v>
      </c>
      <c r="V65" s="36">
        <f>'IPM 2017'!O68</f>
        <v>2843946.2998696622</v>
      </c>
      <c r="W65" s="36">
        <f>'IPM 2018'!O68</f>
        <v>3441435.5483585093</v>
      </c>
      <c r="X65" s="36">
        <f>'IPM 2019'!O69</f>
        <v>3142228.533361665</v>
      </c>
      <c r="Y65" s="36">
        <f>'IPM 2020'!O68</f>
        <v>3116751.9156024852</v>
      </c>
      <c r="Z65" s="36">
        <f>'IPM 2021'!O68</f>
        <v>3630524.1322133811</v>
      </c>
      <c r="AA65" s="36">
        <f>'IPM 2022'!O68</f>
        <v>3419948.6054354091</v>
      </c>
      <c r="AB65" s="36">
        <f>'IPM 2023'!O68</f>
        <v>4907301.5879279459</v>
      </c>
      <c r="AC65" s="36">
        <f>'IPM 2024'!O68</f>
        <v>5296969.4030035269</v>
      </c>
      <c r="AD65" s="36">
        <f t="shared" si="0"/>
        <v>84916607.043426111</v>
      </c>
      <c r="AF65" s="31">
        <v>78089514.604879647</v>
      </c>
      <c r="AG65" s="31">
        <v>1829069.2197851837</v>
      </c>
      <c r="AH65" s="31">
        <v>4998023.2187612662</v>
      </c>
      <c r="AJ65" s="36">
        <f t="shared" si="1"/>
        <v>84916607.043426096</v>
      </c>
      <c r="AL65" s="36">
        <f t="shared" si="2"/>
        <v>0</v>
      </c>
      <c r="AN65" s="42" t="s">
        <v>168</v>
      </c>
      <c r="AO65" s="36">
        <f t="shared" si="3"/>
        <v>1633011.6739120407</v>
      </c>
      <c r="AP65" s="36">
        <f t="shared" si="4"/>
        <v>758183.99145916174</v>
      </c>
    </row>
    <row r="66" spans="1:42" ht="16.5" x14ac:dyDescent="0.3">
      <c r="A66" s="3" t="s">
        <v>157</v>
      </c>
      <c r="B66" s="36">
        <f>'IPM 1997'!O69</f>
        <v>1598527.8038821085</v>
      </c>
      <c r="C66" s="36">
        <f>'IPM 1998'!O69</f>
        <v>2101635.7684120093</v>
      </c>
      <c r="D66" s="36">
        <f>'IPM 1999'!O69</f>
        <v>2113856.2040956989</v>
      </c>
      <c r="E66" s="36">
        <f>'IPM 2000'!O68</f>
        <v>1938630.6277911288</v>
      </c>
      <c r="F66" s="36">
        <f>'IPM 2001'!O68</f>
        <v>2372104.9518894237</v>
      </c>
      <c r="G66" s="36">
        <f>'IPM 2002'!O69</f>
        <v>2228518.308448778</v>
      </c>
      <c r="H66" s="36">
        <f>'IPM 2003'!O69</f>
        <v>2292767.1062774006</v>
      </c>
      <c r="I66" s="36">
        <f>'IPM 2004'!O69</f>
        <v>2502019.8630096447</v>
      </c>
      <c r="J66" s="36">
        <f>'IPM 2005'!O69</f>
        <v>2459574.5505953464</v>
      </c>
      <c r="K66" s="36">
        <f>'IPM 2006'!O69</f>
        <v>2586191.4279456595</v>
      </c>
      <c r="L66" s="36">
        <f>'IPM 2007'!O69</f>
        <v>2671487.1181076658</v>
      </c>
      <c r="M66" s="36">
        <f>'IPM 2008'!O69</f>
        <v>2955696.0825975398</v>
      </c>
      <c r="N66" s="36">
        <f>'IPM 2009'!O69</f>
        <v>2717270.686327639</v>
      </c>
      <c r="O66" s="36">
        <f>'IPM 2010'!O69</f>
        <v>2923728.7097515734</v>
      </c>
      <c r="P66" s="36">
        <f>'IPM 2011'!O69</f>
        <v>2894412.1232408844</v>
      </c>
      <c r="Q66" s="36">
        <f>'IPM 2012'!O69</f>
        <v>2411330.7962299404</v>
      </c>
      <c r="R66" s="36">
        <f>'IPM 2013'!O69</f>
        <v>2591549.4536356628</v>
      </c>
      <c r="S66" s="36">
        <f>'IPM 2014'!O69</f>
        <v>2489507.1395271844</v>
      </c>
      <c r="T66" s="36">
        <f>'IPM 2015'!O69</f>
        <v>2253880.86435366</v>
      </c>
      <c r="U66" s="36">
        <f>'IPM 2016'!O69</f>
        <v>2002990.8065567384</v>
      </c>
      <c r="V66" s="36">
        <f>'IPM 2017'!O69</f>
        <v>2020531.44661715</v>
      </c>
      <c r="W66" s="36">
        <f>'IPM 2018'!O69</f>
        <v>2445870.2389903031</v>
      </c>
      <c r="X66" s="36">
        <f>'IPM 2019'!O70</f>
        <v>2231273.6644452596</v>
      </c>
      <c r="Y66" s="36">
        <f>'IPM 2020'!O69</f>
        <v>2214424.7426947569</v>
      </c>
      <c r="Z66" s="36">
        <f>'IPM 2021'!O69</f>
        <v>2737397.2990447157</v>
      </c>
      <c r="AA66" s="36">
        <f>'IPM 2022'!O69</f>
        <v>3698977.2922255294</v>
      </c>
      <c r="AB66" s="36">
        <f>'IPM 2023'!O69</f>
        <v>3682370.8942185612</v>
      </c>
      <c r="AC66" s="36">
        <f>'IPM 2024'!O69</f>
        <v>4090347.8271317426</v>
      </c>
      <c r="AD66" s="36">
        <f t="shared" si="0"/>
        <v>71226873.798043713</v>
      </c>
      <c r="AF66" s="31">
        <v>65597047.145136528</v>
      </c>
      <c r="AG66" s="31">
        <v>1506083.7643729826</v>
      </c>
      <c r="AH66" s="31">
        <v>4123742.8885341836</v>
      </c>
      <c r="AJ66" s="36">
        <f t="shared" si="1"/>
        <v>71226873.798043698</v>
      </c>
      <c r="AL66" s="36">
        <f t="shared" si="2"/>
        <v>0</v>
      </c>
      <c r="AN66" s="42" t="s">
        <v>157</v>
      </c>
      <c r="AO66" s="36">
        <f t="shared" si="3"/>
        <v>1369747.5730393021</v>
      </c>
      <c r="AP66" s="36">
        <f t="shared" si="4"/>
        <v>635954.23033967603</v>
      </c>
    </row>
    <row r="67" spans="1:42" ht="16.5" x14ac:dyDescent="0.3">
      <c r="A67" s="3" t="s">
        <v>169</v>
      </c>
      <c r="B67" s="36">
        <f>'IPM 1997'!O70</f>
        <v>1195063.8521176416</v>
      </c>
      <c r="C67" s="36">
        <f>'IPM 1998'!O70</f>
        <v>606760.32226334081</v>
      </c>
      <c r="D67" s="36">
        <f>'IPM 1999'!O70</f>
        <v>662563.69127186458</v>
      </c>
      <c r="E67" s="36">
        <f>'IPM 2000'!O69</f>
        <v>628831.39513849793</v>
      </c>
      <c r="F67" s="36">
        <f>'IPM 2001'!O69</f>
        <v>791591.80724204634</v>
      </c>
      <c r="G67" s="36">
        <f>'IPM 2002'!O70</f>
        <v>754801.65625616128</v>
      </c>
      <c r="H67" s="36">
        <f>'IPM 2003'!O70</f>
        <v>754010.87978987896</v>
      </c>
      <c r="I67" s="36">
        <f>'IPM 2004'!O70</f>
        <v>892244.59961636923</v>
      </c>
      <c r="J67" s="36">
        <f>'IPM 2005'!O70</f>
        <v>815126.17793252028</v>
      </c>
      <c r="K67" s="36">
        <f>'IPM 2006'!O70</f>
        <v>869372.49645531422</v>
      </c>
      <c r="L67" s="36">
        <f>'IPM 2007'!O70</f>
        <v>935218.59711775614</v>
      </c>
      <c r="M67" s="36">
        <f>'IPM 2008'!O70</f>
        <v>1021328.5254241867</v>
      </c>
      <c r="N67" s="36">
        <f>'IPM 2009'!O70</f>
        <v>950153.27612840384</v>
      </c>
      <c r="O67" s="36">
        <f>'IPM 2010'!O70</f>
        <v>1038914.0293389389</v>
      </c>
      <c r="P67" s="36">
        <f>'IPM 2011'!O70</f>
        <v>1033058.8418993227</v>
      </c>
      <c r="Q67" s="36">
        <f>'IPM 2012'!O70</f>
        <v>1042270.940440933</v>
      </c>
      <c r="R67" s="36">
        <f>'IPM 2013'!O70</f>
        <v>1132739.8868843277</v>
      </c>
      <c r="S67" s="36">
        <f>'IPM 2014'!O70</f>
        <v>1093259.9156923443</v>
      </c>
      <c r="T67" s="36">
        <f>'IPM 2015'!O70</f>
        <v>987311.30166574207</v>
      </c>
      <c r="U67" s="36">
        <f>'IPM 2016'!O70</f>
        <v>846588.60544303444</v>
      </c>
      <c r="V67" s="36">
        <f>'IPM 2017'!O70</f>
        <v>886921.63056513318</v>
      </c>
      <c r="W67" s="36">
        <f>'IPM 2018'!O70</f>
        <v>1082673.6195424984</v>
      </c>
      <c r="X67" s="36">
        <f>'IPM 2019'!O71</f>
        <v>954447.15594240802</v>
      </c>
      <c r="Y67" s="36">
        <f>'IPM 2020'!O70</f>
        <v>988423.20632863836</v>
      </c>
      <c r="Z67" s="36">
        <f>'IPM 2021'!O70</f>
        <v>1131985.6028580468</v>
      </c>
      <c r="AA67" s="36">
        <f>'IPM 2022'!O70</f>
        <v>1038019.0334702835</v>
      </c>
      <c r="AB67" s="36">
        <f>'IPM 2023'!O70</f>
        <v>5628725.1652616365</v>
      </c>
      <c r="AC67" s="36">
        <f>'IPM 2024'!O70</f>
        <v>6009395.8725566454</v>
      </c>
      <c r="AD67" s="36">
        <f t="shared" si="0"/>
        <v>35771802.084643915</v>
      </c>
      <c r="AF67" s="31">
        <v>32426176.931642808</v>
      </c>
      <c r="AG67" s="31">
        <v>807361.87300951465</v>
      </c>
      <c r="AH67" s="31">
        <v>2538263.2799915876</v>
      </c>
      <c r="AJ67" s="36">
        <f t="shared" si="1"/>
        <v>35771802.084643908</v>
      </c>
      <c r="AL67" s="36">
        <f t="shared" si="2"/>
        <v>0</v>
      </c>
      <c r="AN67" s="42" t="s">
        <v>169</v>
      </c>
      <c r="AO67" s="36">
        <f t="shared" si="3"/>
        <v>687919.27085853682</v>
      </c>
      <c r="AP67" s="36">
        <f t="shared" si="4"/>
        <v>319391.09004146355</v>
      </c>
    </row>
    <row r="68" spans="1:42" ht="16.5" x14ac:dyDescent="0.3">
      <c r="A68" s="3" t="s">
        <v>170</v>
      </c>
      <c r="B68" s="36">
        <f>'IPM 1997'!O71</f>
        <v>943152.31312391523</v>
      </c>
      <c r="C68" s="36">
        <f>'IPM 1998'!O71</f>
        <v>362655.06369248341</v>
      </c>
      <c r="D68" s="36">
        <f>'IPM 1999'!O71</f>
        <v>383080.50490888243</v>
      </c>
      <c r="E68" s="36">
        <f>'IPM 2000'!O70</f>
        <v>357137.47721731651</v>
      </c>
      <c r="F68" s="36">
        <f>'IPM 2001'!O70</f>
        <v>474454.48039958521</v>
      </c>
      <c r="G68" s="36">
        <f>'IPM 2002'!O71</f>
        <v>519419.91183001001</v>
      </c>
      <c r="H68" s="36">
        <f>'IPM 2003'!O71</f>
        <v>456802.24617114494</v>
      </c>
      <c r="I68" s="36">
        <f>'IPM 2004'!O71</f>
        <v>476481.32334004273</v>
      </c>
      <c r="J68" s="36">
        <f>'IPM 2005'!O71</f>
        <v>466772.24757205386</v>
      </c>
      <c r="K68" s="36">
        <f>'IPM 2006'!O71</f>
        <v>570766.99401248444</v>
      </c>
      <c r="L68" s="36">
        <f>'IPM 2007'!O71</f>
        <v>541333.09800879878</v>
      </c>
      <c r="M68" s="36">
        <f>'IPM 2008'!O71</f>
        <v>528669.97782131762</v>
      </c>
      <c r="N68" s="36">
        <f>'IPM 2009'!O71</f>
        <v>560486.47654544737</v>
      </c>
      <c r="O68" s="36">
        <f>'IPM 2010'!O71</f>
        <v>603461.87712265621</v>
      </c>
      <c r="P68" s="36">
        <f>'IPM 2011'!O71</f>
        <v>596680.15837550652</v>
      </c>
      <c r="Q68" s="36">
        <f>'IPM 2012'!O71</f>
        <v>662237.96285685024</v>
      </c>
      <c r="R68" s="36">
        <f>'IPM 2013'!O71</f>
        <v>690796.44758273463</v>
      </c>
      <c r="S68" s="36">
        <f>'IPM 2014'!O71</f>
        <v>645816.64001636847</v>
      </c>
      <c r="T68" s="36">
        <f>'IPM 2015'!O71</f>
        <v>588759.7700473537</v>
      </c>
      <c r="U68" s="36">
        <f>'IPM 2016'!O71</f>
        <v>549224.85746655613</v>
      </c>
      <c r="V68" s="36">
        <f>'IPM 2017'!O71</f>
        <v>524274.79465474811</v>
      </c>
      <c r="W68" s="36">
        <f>'IPM 2018'!O71</f>
        <v>637687.99262596027</v>
      </c>
      <c r="X68" s="36">
        <f>'IPM 2019'!O72</f>
        <v>575403.7455203128</v>
      </c>
      <c r="Y68" s="36">
        <f>'IPM 2020'!O71</f>
        <v>573461.21603197115</v>
      </c>
      <c r="Z68" s="36">
        <f>'IPM 2021'!O71</f>
        <v>652542.79767622391</v>
      </c>
      <c r="AA68" s="36">
        <f>'IPM 2022'!O71</f>
        <v>514528.72271681763</v>
      </c>
      <c r="AB68" s="36">
        <f>'IPM 2023'!O71</f>
        <v>3450680.1792353732</v>
      </c>
      <c r="AC68" s="36">
        <f>'IPM 2024'!O71</f>
        <v>3768140.107777826</v>
      </c>
      <c r="AD68" s="36">
        <f t="shared" ref="AD68:AD94" si="5">SUM(B68:AC68)</f>
        <v>21674909.384350739</v>
      </c>
      <c r="AF68" s="31">
        <v>19658565.678016376</v>
      </c>
      <c r="AG68" s="31">
        <v>489311.77625331678</v>
      </c>
      <c r="AH68" s="31">
        <v>1527031.9300810492</v>
      </c>
      <c r="AJ68" s="36">
        <f t="shared" ref="AJ68:AJ94" si="6">SUM(AF68:AH68)</f>
        <v>21674909.384350743</v>
      </c>
      <c r="AL68" s="36">
        <f t="shared" ref="AL68:AL94" si="7">AJ68-AD68</f>
        <v>0</v>
      </c>
      <c r="AN68" s="42" t="s">
        <v>170</v>
      </c>
      <c r="AO68" s="36">
        <f t="shared" ref="AO68:AO94" si="8">AD68/52</f>
        <v>416825.18046828348</v>
      </c>
      <c r="AP68" s="36">
        <f t="shared" ref="AP68:AP94" si="9">AD68/112</f>
        <v>193525.97664598873</v>
      </c>
    </row>
    <row r="69" spans="1:42" ht="16.5" x14ac:dyDescent="0.3">
      <c r="A69" s="3" t="s">
        <v>162</v>
      </c>
      <c r="B69" s="36">
        <f>'IPM 1997'!O72</f>
        <v>1079847.6878946251</v>
      </c>
      <c r="C69" s="36">
        <f>'IPM 1998'!O72</f>
        <v>1287792.5703222544</v>
      </c>
      <c r="D69" s="36">
        <f>'IPM 1999'!O72</f>
        <v>1326456.1008917594</v>
      </c>
      <c r="E69" s="36">
        <f>'IPM 2000'!O71</f>
        <v>1226002.0994867173</v>
      </c>
      <c r="F69" s="36">
        <f>'IPM 2001'!O71</f>
        <v>1561852.3084514693</v>
      </c>
      <c r="G69" s="36">
        <f>'IPM 2002'!O72</f>
        <v>1627375.9199923074</v>
      </c>
      <c r="H69" s="36">
        <f>'IPM 2003'!O72</f>
        <v>1636055.5954574796</v>
      </c>
      <c r="I69" s="36">
        <f>'IPM 2004'!O72</f>
        <v>1743417.2987643108</v>
      </c>
      <c r="J69" s="36">
        <f>'IPM 2005'!O72</f>
        <v>1791926.2894737206</v>
      </c>
      <c r="K69" s="36">
        <f>'IPM 2006'!O72</f>
        <v>1941980.001007553</v>
      </c>
      <c r="L69" s="36">
        <f>'IPM 2007'!O72</f>
        <v>1951266.0728214749</v>
      </c>
      <c r="M69" s="36">
        <f>'IPM 2008'!O72</f>
        <v>2065438.9580607396</v>
      </c>
      <c r="N69" s="36">
        <f>'IPM 2009'!O72</f>
        <v>1957020.5492902435</v>
      </c>
      <c r="O69" s="36">
        <f>'IPM 2010'!O72</f>
        <v>2106776.9214169276</v>
      </c>
      <c r="P69" s="36">
        <f>'IPM 2011'!O72</f>
        <v>2087322.1239571213</v>
      </c>
      <c r="Q69" s="36">
        <f>'IPM 2012'!O72</f>
        <v>4058496.8051615488</v>
      </c>
      <c r="R69" s="36">
        <f>'IPM 2013'!O72</f>
        <v>4360747.057786257</v>
      </c>
      <c r="S69" s="36">
        <f>'IPM 2014'!O72</f>
        <v>4187841.6135529499</v>
      </c>
      <c r="T69" s="36">
        <f>'IPM 2015'!O72</f>
        <v>3793242.2952941917</v>
      </c>
      <c r="U69" s="36">
        <f>'IPM 2016'!O72</f>
        <v>3578556.2404860519</v>
      </c>
      <c r="V69" s="36">
        <f>'IPM 2017'!O72</f>
        <v>3402379.3376244712</v>
      </c>
      <c r="W69" s="36">
        <f>'IPM 2018'!O72</f>
        <v>4118995.4570711907</v>
      </c>
      <c r="X69" s="36">
        <f>'IPM 2019'!O73</f>
        <v>3758122.0638034842</v>
      </c>
      <c r="Y69" s="36">
        <f>'IPM 2020'!O72</f>
        <v>3730561.0840571155</v>
      </c>
      <c r="Z69" s="36">
        <f>'IPM 2021'!O72</f>
        <v>4491008.8795786025</v>
      </c>
      <c r="AA69" s="36">
        <f>'IPM 2022'!O72</f>
        <v>5447981.7495043781</v>
      </c>
      <c r="AB69" s="36">
        <f>'IPM 2023'!O72</f>
        <v>3373591.6833142755</v>
      </c>
      <c r="AC69" s="36">
        <f>'IPM 2024'!O72</f>
        <v>3933284.114918285</v>
      </c>
      <c r="AD69" s="36">
        <f t="shared" si="5"/>
        <v>77625338.879441515</v>
      </c>
      <c r="AF69" s="31">
        <v>71156688.656619087</v>
      </c>
      <c r="AG69" s="31">
        <v>1712902.1761437198</v>
      </c>
      <c r="AH69" s="31">
        <v>4755748.04667868</v>
      </c>
      <c r="AJ69" s="36">
        <f t="shared" si="6"/>
        <v>77625338.879441485</v>
      </c>
      <c r="AL69" s="36">
        <f t="shared" si="7"/>
        <v>0</v>
      </c>
      <c r="AN69" s="42" t="s">
        <v>162</v>
      </c>
      <c r="AO69" s="36">
        <f t="shared" si="8"/>
        <v>1492794.9784507984</v>
      </c>
      <c r="AP69" s="36">
        <f t="shared" si="9"/>
        <v>693083.38285215641</v>
      </c>
    </row>
    <row r="70" spans="1:42" ht="16.5" x14ac:dyDescent="0.3">
      <c r="A70" s="37" t="s">
        <v>99</v>
      </c>
      <c r="B70" s="36">
        <f>'IPM 1997'!O73</f>
        <v>-217758471.38053212</v>
      </c>
      <c r="C70" s="36">
        <f>'IPM 1998'!O73</f>
        <v>-258022100.98529306</v>
      </c>
      <c r="D70" s="36">
        <f>'IPM 1999'!O73</f>
        <v>-269634242.57453072</v>
      </c>
      <c r="E70" s="36">
        <f>'IPM 2000'!O72</f>
        <v>-248526848.04266903</v>
      </c>
      <c r="F70" s="36">
        <f>'IPM 2001'!O72</f>
        <v>-309931036.31286776</v>
      </c>
      <c r="G70" s="36">
        <f>'IPM 2002'!O73</f>
        <v>-309147374.61028385</v>
      </c>
      <c r="H70" s="36">
        <f>'IPM 2003'!O73</f>
        <v>-308578901.38798165</v>
      </c>
      <c r="I70" s="36">
        <f>'IPM 2004'!O73</f>
        <v>-335368081.30290782</v>
      </c>
      <c r="J70" s="36">
        <f>'IPM 2005'!O73</f>
        <v>-330376925.93957293</v>
      </c>
      <c r="K70" s="36">
        <f>'IPM 2006'!O73</f>
        <v>-355146487.1389733</v>
      </c>
      <c r="L70" s="36">
        <f>'IPM 2007'!O73</f>
        <v>-360473589.14864713</v>
      </c>
      <c r="M70" s="36">
        <f>'IPM 2008'!O73</f>
        <v>-395411948.92635834</v>
      </c>
      <c r="N70" s="36">
        <f>'IPM 2009'!O73</f>
        <v>-369500169.36896741</v>
      </c>
      <c r="O70" s="36">
        <f>'IPM 2010'!O73</f>
        <v>-397344765.52061522</v>
      </c>
      <c r="P70" s="36">
        <f>'IPM 2011'!O73</f>
        <v>-393326534.22637874</v>
      </c>
      <c r="Q70" s="36">
        <f>'IPM 2012'!O73</f>
        <v>-407085199.10402185</v>
      </c>
      <c r="R70" s="36">
        <f>'IPM 2013'!O73</f>
        <v>-437333101.06437922</v>
      </c>
      <c r="S70" s="36">
        <f>'IPM 2014'!O73</f>
        <v>-420049906.32892507</v>
      </c>
      <c r="T70" s="36">
        <f>'IPM 2015'!O73</f>
        <v>-380443608.31508732</v>
      </c>
      <c r="U70" s="36">
        <f>'IPM 2016'!O73</f>
        <v>-350422954.52421772</v>
      </c>
      <c r="V70" s="36">
        <f>'IPM 2017'!O73</f>
        <v>-341234631.56055218</v>
      </c>
      <c r="W70" s="36">
        <f>'IPM 2018'!O73</f>
        <v>-413017283.42113274</v>
      </c>
      <c r="X70" s="36">
        <f>'IPM 2019'!O74</f>
        <v>-376864321.25022781</v>
      </c>
      <c r="Y70" s="36">
        <f>'IPM 2020'!O73</f>
        <v>-374071353.20120019</v>
      </c>
      <c r="Z70" s="36">
        <f>'IPM 2021'!O73</f>
        <v>-446258182.50296569</v>
      </c>
      <c r="AA70" s="36">
        <f>'IPM 2022'!O73</f>
        <v>-401013768.95730543</v>
      </c>
      <c r="AB70" s="36">
        <f>'IPM 2023'!O73</f>
        <v>-372869426.67950857</v>
      </c>
      <c r="AC70" s="36">
        <f>'IPM 2024'!O73</f>
        <v>-410980102.23388112</v>
      </c>
      <c r="AD70" s="38">
        <f t="shared" si="5"/>
        <v>-9990191316.009985</v>
      </c>
      <c r="AF70" s="31">
        <v>-9221294688.0681725</v>
      </c>
      <c r="AG70" s="31">
        <v>-212408432.21914297</v>
      </c>
      <c r="AH70" s="31">
        <v>-556488195.72266591</v>
      </c>
      <c r="AJ70" s="36">
        <f t="shared" si="6"/>
        <v>-9990191316.0099812</v>
      </c>
      <c r="AL70" s="36">
        <f t="shared" si="7"/>
        <v>0</v>
      </c>
      <c r="AN70" s="43" t="s">
        <v>99</v>
      </c>
      <c r="AO70" s="36">
        <f t="shared" si="8"/>
        <v>-192119063.7694228</v>
      </c>
      <c r="AP70" s="36">
        <f t="shared" si="9"/>
        <v>-89198136.750089154</v>
      </c>
    </row>
    <row r="71" spans="1:42" ht="33" x14ac:dyDescent="0.3">
      <c r="A71" s="3" t="s">
        <v>151</v>
      </c>
      <c r="B71" s="36">
        <f>'IPM 1997'!O74</f>
        <v>812977.74290270137</v>
      </c>
      <c r="C71" s="36">
        <f>'IPM 1998'!O74</f>
        <v>564060.1744821578</v>
      </c>
      <c r="D71" s="36">
        <f>'IPM 1999'!O74</f>
        <v>727745.56134146661</v>
      </c>
      <c r="E71" s="36">
        <f>'IPM 2000'!O73</f>
        <v>514496.06619751413</v>
      </c>
      <c r="F71" s="36">
        <f>'IPM 2001'!O73</f>
        <v>639611.44679328648</v>
      </c>
      <c r="G71" s="36">
        <f>'IPM 2002'!O74</f>
        <v>709077.39671252028</v>
      </c>
      <c r="H71" s="36">
        <f>'IPM 2003'!O74</f>
        <v>713337.68158351339</v>
      </c>
      <c r="I71" s="36">
        <f>'IPM 2004'!O74</f>
        <v>727223.09673176683</v>
      </c>
      <c r="J71" s="36">
        <f>'IPM 2005'!O74</f>
        <v>721415.04380466428</v>
      </c>
      <c r="K71" s="36">
        <f>'IPM 2006'!O74</f>
        <v>724795.90360912099</v>
      </c>
      <c r="L71" s="36">
        <f>'IPM 2007'!O74</f>
        <v>797731.92187346786</v>
      </c>
      <c r="M71" s="36">
        <f>'IPM 2008'!O74</f>
        <v>804682.7545525328</v>
      </c>
      <c r="N71" s="36">
        <f>'IPM 2009'!O74</f>
        <v>821223.41969872103</v>
      </c>
      <c r="O71" s="36">
        <f>'IPM 2010'!O74</f>
        <v>892390.74557832722</v>
      </c>
      <c r="P71" s="36">
        <f>'IPM 2011'!O74</f>
        <v>890888.62522689102</v>
      </c>
      <c r="Q71" s="36">
        <f>'IPM 2012'!O74</f>
        <v>909854.61334359425</v>
      </c>
      <c r="R71" s="36">
        <f>'IPM 2013'!O74</f>
        <v>980833.43894222181</v>
      </c>
      <c r="S71" s="36">
        <f>'IPM 2014'!O74</f>
        <v>944659.62563013972</v>
      </c>
      <c r="T71" s="36">
        <f>'IPM 2015'!O74</f>
        <v>858264.06058328436</v>
      </c>
      <c r="U71" s="36">
        <f>'IPM 2016'!O74</f>
        <v>767584.83658247569</v>
      </c>
      <c r="V71" s="36">
        <f>'IPM 2017'!O74</f>
        <v>766481.4798641582</v>
      </c>
      <c r="W71" s="36">
        <f>'IPM 2018'!O74</f>
        <v>923105.65896493907</v>
      </c>
      <c r="X71" s="36">
        <f>'IPM 2019'!O75</f>
        <v>842501.05949618621</v>
      </c>
      <c r="Y71" s="36">
        <f>'IPM 2020'!O74</f>
        <v>835913.62982076209</v>
      </c>
      <c r="Z71" s="36">
        <f>'IPM 2021'!O74</f>
        <v>17159043.727957394</v>
      </c>
      <c r="AA71" s="36">
        <f>'IPM 2022'!O74</f>
        <v>14501269.101131583</v>
      </c>
      <c r="AB71" s="36">
        <f>'IPM 2023'!O74</f>
        <v>17873966.211191952</v>
      </c>
      <c r="AC71" s="36">
        <f>'IPM 2024'!O74</f>
        <v>19028978.913697034</v>
      </c>
      <c r="AD71" s="36">
        <f t="shared" si="5"/>
        <v>87454113.938294381</v>
      </c>
      <c r="AF71" s="31">
        <v>77069752.916407362</v>
      </c>
      <c r="AG71" s="31">
        <v>2091555.5398836187</v>
      </c>
      <c r="AH71" s="31">
        <v>8292805.4820033871</v>
      </c>
      <c r="AJ71" s="36">
        <f t="shared" si="6"/>
        <v>87454113.938294366</v>
      </c>
      <c r="AL71" s="36">
        <f t="shared" si="7"/>
        <v>0</v>
      </c>
      <c r="AN71" s="42" t="s">
        <v>151</v>
      </c>
      <c r="AO71" s="36">
        <f t="shared" si="8"/>
        <v>1681809.883428738</v>
      </c>
      <c r="AP71" s="36">
        <f t="shared" si="9"/>
        <v>780840.30302048556</v>
      </c>
    </row>
    <row r="72" spans="1:42" ht="33" x14ac:dyDescent="0.3">
      <c r="A72" s="3" t="s">
        <v>137</v>
      </c>
      <c r="B72" s="36">
        <f>'IPM 1997'!O75</f>
        <v>1584953.297040446</v>
      </c>
      <c r="C72" s="36">
        <f>'IPM 1998'!O75</f>
        <v>1252110.5873653109</v>
      </c>
      <c r="D72" s="36">
        <f>'IPM 1999'!O75</f>
        <v>1305307.2299095758</v>
      </c>
      <c r="E72" s="36">
        <f>'IPM 2000'!O74</f>
        <v>1216543.3287130082</v>
      </c>
      <c r="F72" s="36">
        <f>'IPM 2001'!O74</f>
        <v>1493081.3295112797</v>
      </c>
      <c r="G72" s="36">
        <f>'IPM 2002'!O75</f>
        <v>1574633.3685438989</v>
      </c>
      <c r="H72" s="36">
        <f>'IPM 2003'!O75</f>
        <v>1575824.1156811768</v>
      </c>
      <c r="I72" s="36">
        <f>'IPM 2004'!O75</f>
        <v>1713582.923647441</v>
      </c>
      <c r="J72" s="36">
        <f>'IPM 2005'!O75</f>
        <v>1599834.5007635555</v>
      </c>
      <c r="K72" s="36">
        <f>'IPM 2006'!O75</f>
        <v>1787205.994373057</v>
      </c>
      <c r="L72" s="36">
        <f>'IPM 2007'!O75</f>
        <v>1751314.7137490928</v>
      </c>
      <c r="M72" s="36">
        <f>'IPM 2008'!O75</f>
        <v>1947354.2617323496</v>
      </c>
      <c r="N72" s="36">
        <f>'IPM 2009'!O75</f>
        <v>1844323.1050425326</v>
      </c>
      <c r="O72" s="36">
        <f>'IPM 2010'!O75</f>
        <v>1988988.025253546</v>
      </c>
      <c r="P72" s="36">
        <f>'IPM 2011'!O75</f>
        <v>1974366.5187794641</v>
      </c>
      <c r="Q72" s="36">
        <f>'IPM 2012'!O75</f>
        <v>1826541.9321730267</v>
      </c>
      <c r="R72" s="36">
        <f>'IPM 2013'!O75</f>
        <v>1962212.0808939247</v>
      </c>
      <c r="S72" s="36">
        <f>'IPM 2014'!O75</f>
        <v>1885466.7422947076</v>
      </c>
      <c r="T72" s="36">
        <f>'IPM 2015'!O75</f>
        <v>1708327.2677665513</v>
      </c>
      <c r="U72" s="36">
        <f>'IPM 2016'!O75</f>
        <v>1668362.377339039</v>
      </c>
      <c r="V72" s="36">
        <f>'IPM 2017'!O75</f>
        <v>1537511.904732099</v>
      </c>
      <c r="W72" s="36">
        <f>'IPM 2018'!O75</f>
        <v>1860213.2581088396</v>
      </c>
      <c r="X72" s="36">
        <f>'IPM 2019'!O76</f>
        <v>1697276.9765818946</v>
      </c>
      <c r="Y72" s="36">
        <f>'IPM 2020'!O75</f>
        <v>1685837.3310875448</v>
      </c>
      <c r="Z72" s="36">
        <f>'IPM 2021'!O75</f>
        <v>-3376362.6978071094</v>
      </c>
      <c r="AA72" s="36">
        <f>'IPM 2022'!O75</f>
        <v>-3830829.9150428036</v>
      </c>
      <c r="AB72" s="36">
        <f>'IPM 2023'!O75</f>
        <v>-1447438.675784687</v>
      </c>
      <c r="AC72" s="36">
        <f>'IPM 2024'!O75</f>
        <v>-1524309.6398506942</v>
      </c>
      <c r="AD72" s="36">
        <f t="shared" si="5"/>
        <v>30262232.242598064</v>
      </c>
      <c r="AF72" s="31">
        <v>28968065.388771787</v>
      </c>
      <c r="AG72" s="31">
        <v>584248.43208797474</v>
      </c>
      <c r="AH72" s="31">
        <v>709918.42173830222</v>
      </c>
      <c r="AJ72" s="36">
        <f t="shared" si="6"/>
        <v>30262232.242598064</v>
      </c>
      <c r="AL72" s="36">
        <f t="shared" si="7"/>
        <v>0</v>
      </c>
      <c r="AN72" s="42" t="s">
        <v>137</v>
      </c>
      <c r="AO72" s="36">
        <f t="shared" si="8"/>
        <v>581966.0046653474</v>
      </c>
      <c r="AP72" s="36">
        <f t="shared" si="9"/>
        <v>270198.50216605415</v>
      </c>
    </row>
    <row r="73" spans="1:42" ht="33" x14ac:dyDescent="0.3">
      <c r="A73" s="3" t="s">
        <v>146</v>
      </c>
      <c r="B73" s="36">
        <f>'IPM 1997'!O76</f>
        <v>1288005.7269789625</v>
      </c>
      <c r="C73" s="36">
        <f>'IPM 1998'!O76</f>
        <v>738397.71322473104</v>
      </c>
      <c r="D73" s="36">
        <f>'IPM 1999'!O76</f>
        <v>769115.09981128911</v>
      </c>
      <c r="E73" s="36">
        <f>'IPM 2000'!O75</f>
        <v>647954.8671848115</v>
      </c>
      <c r="F73" s="36">
        <f>'IPM 2001'!O75</f>
        <v>876616.63084687549</v>
      </c>
      <c r="G73" s="36">
        <f>'IPM 2002'!O76</f>
        <v>860022.70170442015</v>
      </c>
      <c r="H73" s="36">
        <f>'IPM 2003'!O76</f>
        <v>802688.20935857994</v>
      </c>
      <c r="I73" s="36">
        <f>'IPM 2004'!O76</f>
        <v>869295.14765771304</v>
      </c>
      <c r="J73" s="36">
        <f>'IPM 2005'!O76</f>
        <v>856836.65350577317</v>
      </c>
      <c r="K73" s="36">
        <f>'IPM 2006'!O76</f>
        <v>917857.54971068434</v>
      </c>
      <c r="L73" s="36">
        <f>'IPM 2007'!O76</f>
        <v>1021222.644677954</v>
      </c>
      <c r="M73" s="36">
        <f>'IPM 2008'!O76</f>
        <v>1096970.8614360671</v>
      </c>
      <c r="N73" s="36">
        <f>'IPM 2009'!O76</f>
        <v>1019219.117382252</v>
      </c>
      <c r="O73" s="36">
        <f>'IPM 2010'!O76</f>
        <v>1110726.9371542782</v>
      </c>
      <c r="P73" s="36">
        <f>'IPM 2011'!O76</f>
        <v>1106873.4503488098</v>
      </c>
      <c r="Q73" s="36">
        <f>'IPM 2012'!O76</f>
        <v>1125998.1964688641</v>
      </c>
      <c r="R73" s="36">
        <f>'IPM 2013'!O76</f>
        <v>1187314.1653082485</v>
      </c>
      <c r="S73" s="36">
        <f>'IPM 2014'!O76</f>
        <v>1140053.9413169709</v>
      </c>
      <c r="T73" s="36">
        <f>'IPM 2015'!O76</f>
        <v>1032734.6897276096</v>
      </c>
      <c r="U73" s="36">
        <f>'IPM 2016'!O76</f>
        <v>949456.52143328683</v>
      </c>
      <c r="V73" s="36">
        <f>'IPM 2017'!O76</f>
        <v>922601.62582095375</v>
      </c>
      <c r="W73" s="36">
        <f>'IPM 2018'!O76</f>
        <v>1115675.9979424712</v>
      </c>
      <c r="X73" s="36">
        <f>'IPM 2019'!O77</f>
        <v>1018046.4662200088</v>
      </c>
      <c r="Y73" s="36">
        <f>'IPM 2020'!O76</f>
        <v>1014007.3904478193</v>
      </c>
      <c r="Z73" s="36">
        <f>'IPM 2021'!O76</f>
        <v>-5448677.3986800537</v>
      </c>
      <c r="AA73" s="36">
        <f>'IPM 2022'!O76</f>
        <v>-3129068.5475001317</v>
      </c>
      <c r="AB73" s="36">
        <f>'IPM 2023'!O76</f>
        <v>-1274047.1119337801</v>
      </c>
      <c r="AC73" s="36">
        <f>'IPM 2024'!O76</f>
        <v>-686560.41025077319</v>
      </c>
      <c r="AD73" s="36">
        <f t="shared" si="5"/>
        <v>12949338.837304691</v>
      </c>
      <c r="AF73" s="31">
        <v>12744817.566821383</v>
      </c>
      <c r="AG73" s="31">
        <v>229617.73995554238</v>
      </c>
      <c r="AH73" s="31">
        <v>-25096.469472233002</v>
      </c>
      <c r="AJ73" s="36">
        <f t="shared" si="6"/>
        <v>12949338.837304693</v>
      </c>
      <c r="AL73" s="36">
        <f t="shared" si="7"/>
        <v>0</v>
      </c>
      <c r="AN73" s="42" t="s">
        <v>146</v>
      </c>
      <c r="AO73" s="36">
        <f t="shared" si="8"/>
        <v>249025.74687124405</v>
      </c>
      <c r="AP73" s="36">
        <f t="shared" si="9"/>
        <v>115619.09676164902</v>
      </c>
    </row>
    <row r="74" spans="1:42" ht="33" x14ac:dyDescent="0.3">
      <c r="A74" s="3" t="s">
        <v>125</v>
      </c>
      <c r="B74" s="36">
        <f>'IPM 1997'!O77</f>
        <v>1486052.2398630907</v>
      </c>
      <c r="C74" s="36">
        <f>'IPM 1998'!O77</f>
        <v>2199809.2592449714</v>
      </c>
      <c r="D74" s="36">
        <f>'IPM 1999'!O77</f>
        <v>2286219.1007517781</v>
      </c>
      <c r="E74" s="36">
        <f>'IPM 2000'!O76</f>
        <v>2127281.4215404517</v>
      </c>
      <c r="F74" s="36">
        <f>'IPM 2001'!O76</f>
        <v>2659616.1873669093</v>
      </c>
      <c r="G74" s="36">
        <f>'IPM 2002'!O77</f>
        <v>2873915.8146088645</v>
      </c>
      <c r="H74" s="36">
        <f>'IPM 2003'!O77</f>
        <v>2831928.8742731451</v>
      </c>
      <c r="I74" s="36">
        <f>'IPM 2004'!O77</f>
        <v>3118448.5753646977</v>
      </c>
      <c r="J74" s="36">
        <f>'IPM 2005'!O77</f>
        <v>3046212.8074271721</v>
      </c>
      <c r="K74" s="36">
        <f>'IPM 2006'!O77</f>
        <v>3292008.849282647</v>
      </c>
      <c r="L74" s="36">
        <f>'IPM 2007'!O77</f>
        <v>3359025.5950825899</v>
      </c>
      <c r="M74" s="36">
        <f>'IPM 2008'!O77</f>
        <v>3659536.5300383815</v>
      </c>
      <c r="N74" s="36">
        <f>'IPM 2009'!O77</f>
        <v>3426258.4721801495</v>
      </c>
      <c r="O74" s="36">
        <f>'IPM 2010'!O77</f>
        <v>3687450.7637397414</v>
      </c>
      <c r="P74" s="36">
        <f>'IPM 2011'!O77</f>
        <v>3652859.5905537028</v>
      </c>
      <c r="Q74" s="36">
        <f>'IPM 2012'!O77</f>
        <v>3724744.219636783</v>
      </c>
      <c r="R74" s="36">
        <f>'IPM 2013'!O77</f>
        <v>4001259.4829096398</v>
      </c>
      <c r="S74" s="36">
        <f>'IPM 2014'!O77</f>
        <v>3843183.9077122561</v>
      </c>
      <c r="T74" s="36">
        <f>'IPM 2015'!O77</f>
        <v>3480258.2504271856</v>
      </c>
      <c r="U74" s="36">
        <f>'IPM 2016'!O77</f>
        <v>3226824.8688129662</v>
      </c>
      <c r="V74" s="36">
        <f>'IPM 2017'!O77</f>
        <v>3123135.4371563122</v>
      </c>
      <c r="W74" s="36">
        <f>'IPM 2018'!O77</f>
        <v>3779501.1666090125</v>
      </c>
      <c r="X74" s="36">
        <f>'IPM 2019'!O78</f>
        <v>3448846.9294265909</v>
      </c>
      <c r="Y74" s="36">
        <f>'IPM 2020'!O77</f>
        <v>3423915.3976238342</v>
      </c>
      <c r="Z74" s="36">
        <f>'IPM 2021'!O77</f>
        <v>9542462.5184984971</v>
      </c>
      <c r="AA74" s="36">
        <f>'IPM 2022'!O77</f>
        <v>9394263.5686361827</v>
      </c>
      <c r="AB74" s="36">
        <f>'IPM 2023'!O77</f>
        <v>9440333.6564503238</v>
      </c>
      <c r="AC74" s="36">
        <f>'IPM 2024'!O77</f>
        <v>10335060.887408692</v>
      </c>
      <c r="AD74" s="36">
        <f t="shared" si="5"/>
        <v>114470414.37262656</v>
      </c>
      <c r="AF74" s="31">
        <v>104230394.33498494</v>
      </c>
      <c r="AG74" s="31">
        <v>2523367.4498181688</v>
      </c>
      <c r="AH74" s="31">
        <v>7716652.5878234683</v>
      </c>
      <c r="AJ74" s="36">
        <f t="shared" si="6"/>
        <v>114470414.37262657</v>
      </c>
      <c r="AL74" s="36">
        <f t="shared" si="7"/>
        <v>0</v>
      </c>
      <c r="AN74" s="42" t="s">
        <v>125</v>
      </c>
      <c r="AO74" s="36">
        <f t="shared" si="8"/>
        <v>2201354.1225505108</v>
      </c>
      <c r="AP74" s="36">
        <f t="shared" si="9"/>
        <v>1022057.2711841657</v>
      </c>
    </row>
    <row r="75" spans="1:42" ht="16.5" x14ac:dyDescent="0.3">
      <c r="A75" s="3" t="s">
        <v>133</v>
      </c>
      <c r="B75" s="36">
        <f>'IPM 1997'!O78</f>
        <v>1500007.9735003035</v>
      </c>
      <c r="C75" s="36">
        <f>'IPM 1998'!O78</f>
        <v>1218957.8515143234</v>
      </c>
      <c r="D75" s="36">
        <f>'IPM 1999'!O78</f>
        <v>1223891.1398448865</v>
      </c>
      <c r="E75" s="36">
        <f>'IPM 2000'!O77</f>
        <v>1143781.4052711071</v>
      </c>
      <c r="F75" s="36">
        <f>'IPM 2001'!O77</f>
        <v>1495079.1528373826</v>
      </c>
      <c r="G75" s="36">
        <f>'IPM 2002'!O78</f>
        <v>1388269.8777915721</v>
      </c>
      <c r="H75" s="36">
        <f>'IPM 2003'!O78</f>
        <v>1424137.8010800204</v>
      </c>
      <c r="I75" s="36">
        <f>'IPM 2004'!O78</f>
        <v>1531134.9943918649</v>
      </c>
      <c r="J75" s="36">
        <f>'IPM 2005'!O78</f>
        <v>1520738.2698257077</v>
      </c>
      <c r="K75" s="36">
        <f>'IPM 2006'!O78</f>
        <v>1636334.953465309</v>
      </c>
      <c r="L75" s="36">
        <f>'IPM 2007'!O78</f>
        <v>1617705.0306042454</v>
      </c>
      <c r="M75" s="36">
        <f>'IPM 2008'!O78</f>
        <v>1779064.3963572965</v>
      </c>
      <c r="N75" s="36">
        <f>'IPM 2009'!O78</f>
        <v>1687646.8111537066</v>
      </c>
      <c r="O75" s="36">
        <f>'IPM 2010'!O78</f>
        <v>1820113.1057721348</v>
      </c>
      <c r="P75" s="36">
        <f>'IPM 2011'!O78</f>
        <v>1806001.6205134983</v>
      </c>
      <c r="Q75" s="36">
        <f>'IPM 2012'!O78</f>
        <v>1688973.9359525396</v>
      </c>
      <c r="R75" s="36">
        <f>'IPM 2013'!O78</f>
        <v>1813367.0239501414</v>
      </c>
      <c r="S75" s="36">
        <f>'IPM 2014'!O78</f>
        <v>1742744.0653118836</v>
      </c>
      <c r="T75" s="36">
        <f>'IPM 2015'!O78</f>
        <v>1580207.5539603787</v>
      </c>
      <c r="U75" s="36">
        <f>'IPM 2016'!O78</f>
        <v>1430064.3962858198</v>
      </c>
      <c r="V75" s="36">
        <f>'IPM 2017'!O78</f>
        <v>1418373.5807511995</v>
      </c>
      <c r="W75" s="36">
        <f>'IPM 2018'!O78</f>
        <v>1717676.9067421362</v>
      </c>
      <c r="X75" s="36">
        <f>'IPM 2019'!O79</f>
        <v>1565933.5339458201</v>
      </c>
      <c r="Y75" s="36">
        <f>'IPM 2020'!O78</f>
        <v>1555236.4698891586</v>
      </c>
      <c r="Z75" s="36">
        <f>'IPM 2021'!O78</f>
        <v>87800496.050554901</v>
      </c>
      <c r="AA75" s="36">
        <f>'IPM 2022'!O78</f>
        <v>73301518.474485517</v>
      </c>
      <c r="AB75" s="36">
        <f>'IPM 2023'!O78</f>
        <v>71308408.363977358</v>
      </c>
      <c r="AC75" s="36">
        <f>'IPM 2024'!O78</f>
        <v>70221635.818310931</v>
      </c>
      <c r="AD75" s="36">
        <f t="shared" si="5"/>
        <v>339937500.55804116</v>
      </c>
      <c r="AF75" s="31">
        <v>297459529.73398107</v>
      </c>
      <c r="AG75" s="31">
        <v>8215201.9973694254</v>
      </c>
      <c r="AH75" s="31">
        <v>34262768.826690666</v>
      </c>
      <c r="AJ75" s="36">
        <f t="shared" si="6"/>
        <v>339937500.55804116</v>
      </c>
      <c r="AL75" s="36">
        <f t="shared" si="7"/>
        <v>0</v>
      </c>
      <c r="AN75" s="42" t="s">
        <v>133</v>
      </c>
      <c r="AO75" s="36">
        <f t="shared" si="8"/>
        <v>6537259.6261161761</v>
      </c>
      <c r="AP75" s="36">
        <f t="shared" si="9"/>
        <v>3035156.2549825101</v>
      </c>
    </row>
    <row r="76" spans="1:42" ht="16.5" x14ac:dyDescent="0.3">
      <c r="A76" s="3" t="s">
        <v>109</v>
      </c>
      <c r="B76" s="36">
        <f>'IPM 1997'!O79</f>
        <v>17499153.643690262</v>
      </c>
      <c r="C76" s="36">
        <f>'IPM 1998'!O79</f>
        <v>27035716.7528615</v>
      </c>
      <c r="D76" s="36">
        <f>'IPM 1999'!O79</f>
        <v>28044081.216718938</v>
      </c>
      <c r="E76" s="36">
        <f>'IPM 2000'!O78</f>
        <v>25893155.371405154</v>
      </c>
      <c r="F76" s="36">
        <f>'IPM 2001'!O78</f>
        <v>32258163.065996043</v>
      </c>
      <c r="G76" s="36">
        <f>'IPM 2002'!O79</f>
        <v>30933184.449165002</v>
      </c>
      <c r="H76" s="36">
        <f>'IPM 2003'!O79</f>
        <v>30702225.224198412</v>
      </c>
      <c r="I76" s="36">
        <f>'IPM 2004'!O79</f>
        <v>33415916.694524162</v>
      </c>
      <c r="J76" s="36">
        <f>'IPM 2005'!O79</f>
        <v>32874376.601785634</v>
      </c>
      <c r="K76" s="36">
        <f>'IPM 2006'!O79</f>
        <v>35302900.755461603</v>
      </c>
      <c r="L76" s="36">
        <f>'IPM 2007'!O79</f>
        <v>35891205.848557763</v>
      </c>
      <c r="M76" s="36">
        <f>'IPM 2008'!O79</f>
        <v>39322160.477984257</v>
      </c>
      <c r="N76" s="36">
        <f>'IPM 2009'!O79</f>
        <v>36718280.087291621</v>
      </c>
      <c r="O76" s="36">
        <f>'IPM 2010'!O79</f>
        <v>39421398.204436362</v>
      </c>
      <c r="P76" s="36">
        <f>'IPM 2011'!O79</f>
        <v>38959987.947482653</v>
      </c>
      <c r="Q76" s="36">
        <f>'IPM 2012'!O79</f>
        <v>42469620.62732587</v>
      </c>
      <c r="R76" s="36">
        <f>'IPM 2013'!O79</f>
        <v>45625727.570977457</v>
      </c>
      <c r="S76" s="36">
        <f>'IPM 2014'!O79</f>
        <v>43823536.103551537</v>
      </c>
      <c r="T76" s="36">
        <f>'IPM 2015'!O79</f>
        <v>39691408.893310279</v>
      </c>
      <c r="U76" s="36">
        <f>'IPM 2016'!O79</f>
        <v>36580077.355240554</v>
      </c>
      <c r="V76" s="36">
        <f>'IPM 2017'!O79</f>
        <v>35600555.876685962</v>
      </c>
      <c r="W76" s="36">
        <f>'IPM 2018'!O79</f>
        <v>43088930.513099454</v>
      </c>
      <c r="X76" s="36">
        <f>'IPM 2019'!O80</f>
        <v>39317639.303888872</v>
      </c>
      <c r="Y76" s="36">
        <f>'IPM 2020'!O79</f>
        <v>39026066.576080099</v>
      </c>
      <c r="Z76" s="36">
        <f>'IPM 2021'!O79</f>
        <v>-52447270.552228995</v>
      </c>
      <c r="AA76" s="36">
        <f>'IPM 2022'!O79</f>
        <v>-43293575.110708788</v>
      </c>
      <c r="AB76" s="36">
        <f>'IPM 2023'!O79</f>
        <v>-66751223.224637613</v>
      </c>
      <c r="AC76" s="36">
        <f>'IPM 2024'!O79</f>
        <v>-66176255.715771854</v>
      </c>
      <c r="AD76" s="36">
        <f t="shared" si="5"/>
        <v>620827144.55837226</v>
      </c>
      <c r="AF76" s="31">
        <v>595285433.69440293</v>
      </c>
      <c r="AG76" s="31">
        <v>11795973.6174284</v>
      </c>
      <c r="AH76" s="31">
        <v>13745737.246540878</v>
      </c>
      <c r="AJ76" s="36">
        <f t="shared" si="6"/>
        <v>620827144.55837226</v>
      </c>
      <c r="AL76" s="36">
        <f t="shared" si="7"/>
        <v>0</v>
      </c>
      <c r="AN76" s="42" t="s">
        <v>109</v>
      </c>
      <c r="AO76" s="36">
        <f t="shared" si="8"/>
        <v>11938983.549199466</v>
      </c>
      <c r="AP76" s="36">
        <f t="shared" si="9"/>
        <v>5543099.5049854666</v>
      </c>
    </row>
    <row r="77" spans="1:42" ht="33" x14ac:dyDescent="0.3">
      <c r="A77" s="3" t="s">
        <v>134</v>
      </c>
      <c r="B77" s="36">
        <f>'IPM 1997'!O80</f>
        <v>1012326.3650403738</v>
      </c>
      <c r="C77" s="36">
        <f>'IPM 1998'!O80</f>
        <v>855133.07998977869</v>
      </c>
      <c r="D77" s="36">
        <f>'IPM 1999'!O80</f>
        <v>863467.15007953055</v>
      </c>
      <c r="E77" s="36">
        <f>'IPM 2000'!O79</f>
        <v>786545.3391338134</v>
      </c>
      <c r="F77" s="36">
        <f>'IPM 2001'!O79</f>
        <v>1036973.2398494644</v>
      </c>
      <c r="G77" s="36">
        <f>'IPM 2002'!O80</f>
        <v>981552.07212299283</v>
      </c>
      <c r="H77" s="36">
        <f>'IPM 2003'!O80</f>
        <v>935502.88428122876</v>
      </c>
      <c r="I77" s="36">
        <f>'IPM 2004'!O80</f>
        <v>1071501.1464135079</v>
      </c>
      <c r="J77" s="36">
        <f>'IPM 2005'!O80</f>
        <v>1054791.4091740057</v>
      </c>
      <c r="K77" s="36">
        <f>'IPM 2006'!O80</f>
        <v>1132467.4138641071</v>
      </c>
      <c r="L77" s="36">
        <f>'IPM 2007'!O80</f>
        <v>1092286.1909336916</v>
      </c>
      <c r="M77" s="36">
        <f>'IPM 2008'!O80</f>
        <v>1210173.165578546</v>
      </c>
      <c r="N77" s="36">
        <f>'IPM 2009'!O80</f>
        <v>1139205.1911183575</v>
      </c>
      <c r="O77" s="36">
        <f>'IPM 2010'!O80</f>
        <v>1228474.8421541539</v>
      </c>
      <c r="P77" s="36">
        <f>'IPM 2011'!O80</f>
        <v>1227019.2308118639</v>
      </c>
      <c r="Q77" s="36">
        <f>'IPM 2012'!O80</f>
        <v>1246113.3998880074</v>
      </c>
      <c r="R77" s="36">
        <f>'IPM 2013'!O80</f>
        <v>1343544.6519986554</v>
      </c>
      <c r="S77" s="36">
        <f>'IPM 2014'!O80</f>
        <v>1296640.0362945609</v>
      </c>
      <c r="T77" s="36">
        <f>'IPM 2015'!O80</f>
        <v>1165187.219381996</v>
      </c>
      <c r="U77" s="36">
        <f>'IPM 2016'!O80</f>
        <v>663777.19149838656</v>
      </c>
      <c r="V77" s="36">
        <f>'IPM 2017'!O80</f>
        <v>1045064.8646738348</v>
      </c>
      <c r="W77" s="36">
        <f>'IPM 2018'!O80</f>
        <v>1260472.6448074107</v>
      </c>
      <c r="X77" s="36">
        <f>'IPM 2019'!O81</f>
        <v>1151101.2095574767</v>
      </c>
      <c r="Y77" s="36">
        <f>'IPM 2020'!O80</f>
        <v>1144736.5315465734</v>
      </c>
      <c r="Z77" s="36">
        <f>'IPM 2021'!O80</f>
        <v>33603534.420008495</v>
      </c>
      <c r="AA77" s="36">
        <f>'IPM 2022'!O80</f>
        <v>30318217.830856182</v>
      </c>
      <c r="AB77" s="36">
        <f>'IPM 2023'!O80</f>
        <v>29229788.554519989</v>
      </c>
      <c r="AC77" s="36">
        <f>'IPM 2024'!O80</f>
        <v>31768962.947288081</v>
      </c>
      <c r="AD77" s="36">
        <f t="shared" si="5"/>
        <v>150864560.22286505</v>
      </c>
      <c r="AF77" s="31">
        <v>132544904.36789632</v>
      </c>
      <c r="AG77" s="31">
        <v>3616281.1539517478</v>
      </c>
      <c r="AH77" s="31">
        <v>14703374.701016996</v>
      </c>
      <c r="AJ77" s="36">
        <f t="shared" si="6"/>
        <v>150864560.22286505</v>
      </c>
      <c r="AL77" s="36">
        <f t="shared" si="7"/>
        <v>0</v>
      </c>
      <c r="AN77" s="42" t="s">
        <v>134</v>
      </c>
      <c r="AO77" s="36">
        <f t="shared" si="8"/>
        <v>2901241.5427474049</v>
      </c>
      <c r="AP77" s="36">
        <f t="shared" si="9"/>
        <v>1347005.0019898664</v>
      </c>
    </row>
    <row r="78" spans="1:42" ht="33" x14ac:dyDescent="0.3">
      <c r="A78" s="3" t="s">
        <v>110</v>
      </c>
      <c r="B78" s="36">
        <f>'IPM 1997'!O81</f>
        <v>9456432.4493294619</v>
      </c>
      <c r="C78" s="36">
        <f>'IPM 1998'!O81</f>
        <v>14126513.239104498</v>
      </c>
      <c r="D78" s="36">
        <f>'IPM 1999'!O81</f>
        <v>14386294.752893532</v>
      </c>
      <c r="E78" s="36">
        <f>'IPM 2000'!O80</f>
        <v>13230016.913033765</v>
      </c>
      <c r="F78" s="36">
        <f>'IPM 2001'!O80</f>
        <v>16323393.261258762</v>
      </c>
      <c r="G78" s="36">
        <f>'IPM 2002'!O81</f>
        <v>15602494.199248454</v>
      </c>
      <c r="H78" s="36">
        <f>'IPM 2003'!O81</f>
        <v>15442108.808828192</v>
      </c>
      <c r="I78" s="36">
        <f>'IPM 2004'!O81</f>
        <v>16784261.265900865</v>
      </c>
      <c r="J78" s="36">
        <f>'IPM 2005'!O81</f>
        <v>16535883.270790804</v>
      </c>
      <c r="K78" s="36">
        <f>'IPM 2006'!O81</f>
        <v>17826233.921582248</v>
      </c>
      <c r="L78" s="36">
        <f>'IPM 2007'!O81</f>
        <v>18059814.125703894</v>
      </c>
      <c r="M78" s="36">
        <f>'IPM 2008'!O81</f>
        <v>19817022.188771192</v>
      </c>
      <c r="N78" s="36">
        <f>'IPM 2009'!O81</f>
        <v>18491395.555504609</v>
      </c>
      <c r="O78" s="36">
        <f>'IPM 2010'!O81</f>
        <v>19855430.869853575</v>
      </c>
      <c r="P78" s="36">
        <f>'IPM 2011'!O81</f>
        <v>19625376.252818972</v>
      </c>
      <c r="Q78" s="36">
        <f>'IPM 2012'!O81</f>
        <v>19498205.087338608</v>
      </c>
      <c r="R78" s="36">
        <f>'IPM 2013'!O81</f>
        <v>20947467.305644896</v>
      </c>
      <c r="S78" s="36">
        <f>'IPM 2014'!O81</f>
        <v>20120191.880564358</v>
      </c>
      <c r="T78" s="36">
        <f>'IPM 2015'!O81</f>
        <v>18222841.364995327</v>
      </c>
      <c r="U78" s="36">
        <f>'IPM 2016'!O81</f>
        <v>16826296.175410483</v>
      </c>
      <c r="V78" s="36">
        <f>'IPM 2017'!O81</f>
        <v>16344737.041259866</v>
      </c>
      <c r="W78" s="36">
        <f>'IPM 2018'!O81</f>
        <v>19782981.753026634</v>
      </c>
      <c r="X78" s="36">
        <f>'IPM 2019'!O82</f>
        <v>18051724.222995058</v>
      </c>
      <c r="Y78" s="36">
        <f>'IPM 2020'!O81</f>
        <v>17918171.063930191</v>
      </c>
      <c r="Z78" s="36">
        <f>'IPM 2021'!O81</f>
        <v>-12536621.925379464</v>
      </c>
      <c r="AA78" s="36">
        <f>'IPM 2022'!O81</f>
        <v>-12119125.930394307</v>
      </c>
      <c r="AB78" s="36">
        <f>'IPM 2023'!O81</f>
        <v>-22266967.77639275</v>
      </c>
      <c r="AC78" s="36">
        <f>'IPM 2024'!O81</f>
        <v>-23774633.42656241</v>
      </c>
      <c r="AD78" s="36">
        <f t="shared" si="5"/>
        <v>342577937.91105932</v>
      </c>
      <c r="AF78" s="31">
        <v>325061242.04777014</v>
      </c>
      <c r="AG78" s="31">
        <v>6682223.3045153432</v>
      </c>
      <c r="AH78" s="31">
        <v>10834472.558773752</v>
      </c>
      <c r="AJ78" s="36">
        <f t="shared" si="6"/>
        <v>342577937.91105926</v>
      </c>
      <c r="AL78" s="36">
        <f t="shared" si="7"/>
        <v>0</v>
      </c>
      <c r="AN78" s="42" t="s">
        <v>110</v>
      </c>
      <c r="AO78" s="36">
        <f t="shared" si="8"/>
        <v>6588037.2675203718</v>
      </c>
      <c r="AP78" s="36">
        <f t="shared" si="9"/>
        <v>3058731.5884916009</v>
      </c>
    </row>
    <row r="79" spans="1:42" ht="33" x14ac:dyDescent="0.3">
      <c r="A79" s="3" t="s">
        <v>129</v>
      </c>
      <c r="B79" s="36">
        <f>'IPM 1997'!O82</f>
        <v>989237.24662034481</v>
      </c>
      <c r="C79" s="36">
        <f>'IPM 1998'!O82</f>
        <v>486069.2509937337</v>
      </c>
      <c r="D79" s="36">
        <f>'IPM 1999'!O82</f>
        <v>570044.88030471024</v>
      </c>
      <c r="E79" s="36">
        <f>'IPM 2000'!O81</f>
        <v>510757.33138406818</v>
      </c>
      <c r="F79" s="36">
        <f>'IPM 2001'!O81</f>
        <v>643266.02958594088</v>
      </c>
      <c r="G79" s="36">
        <f>'IPM 2002'!O82</f>
        <v>631356.47757729643</v>
      </c>
      <c r="H79" s="36">
        <f>'IPM 2003'!O82</f>
        <v>606434.83727038803</v>
      </c>
      <c r="I79" s="36">
        <f>'IPM 2004'!O82</f>
        <v>687289.06961702288</v>
      </c>
      <c r="J79" s="36">
        <f>'IPM 2005'!O82</f>
        <v>673999.16474522371</v>
      </c>
      <c r="K79" s="36">
        <f>'IPM 2006'!O82</f>
        <v>705429.54057728639</v>
      </c>
      <c r="L79" s="36">
        <f>'IPM 2007'!O82</f>
        <v>739753.92896890151</v>
      </c>
      <c r="M79" s="36">
        <f>'IPM 2008'!O82</f>
        <v>820184.8589409556</v>
      </c>
      <c r="N79" s="36">
        <f>'IPM 2009'!O82</f>
        <v>769018.36084660247</v>
      </c>
      <c r="O79" s="36">
        <f>'IPM 2010'!O82</f>
        <v>831040.49294465536</v>
      </c>
      <c r="P79" s="36">
        <f>'IPM 2011'!O82</f>
        <v>823759.33295895299</v>
      </c>
      <c r="Q79" s="36">
        <f>'IPM 2012'!O82</f>
        <v>872627.61060532276</v>
      </c>
      <c r="R79" s="36">
        <f>'IPM 2013'!O82</f>
        <v>942135.14764485648</v>
      </c>
      <c r="S79" s="36">
        <f>'IPM 2014'!O82</f>
        <v>908351.03424516018</v>
      </c>
      <c r="T79" s="36">
        <f>'IPM 2015'!O82</f>
        <v>811450.78861340834</v>
      </c>
      <c r="U79" s="36">
        <f>'IPM 2016'!O82</f>
        <v>644914.83859630174</v>
      </c>
      <c r="V79" s="36">
        <f>'IPM 2017'!O82</f>
        <v>734136.05915108754</v>
      </c>
      <c r="W79" s="36">
        <f>'IPM 2018'!O82</f>
        <v>895078.35044281743</v>
      </c>
      <c r="X79" s="36">
        <f>'IPM 2019'!O83</f>
        <v>803590.61870372051</v>
      </c>
      <c r="Y79" s="36">
        <f>'IPM 2020'!O82</f>
        <v>800219.77085625567</v>
      </c>
      <c r="Z79" s="36">
        <f>'IPM 2021'!O82</f>
        <v>6232022.1525806123</v>
      </c>
      <c r="AA79" s="36">
        <f>'IPM 2022'!O82</f>
        <v>5692194.5647259001</v>
      </c>
      <c r="AB79" s="36">
        <f>'IPM 2023'!O82</f>
        <v>7626062.8927511256</v>
      </c>
      <c r="AC79" s="36">
        <f>'IPM 2024'!O82</f>
        <v>7813297.7959082937</v>
      </c>
      <c r="AD79" s="36">
        <f t="shared" si="5"/>
        <v>45263722.428160943</v>
      </c>
      <c r="AF79" s="31">
        <v>40422694.623264745</v>
      </c>
      <c r="AG79" s="31">
        <v>1049575.0132302875</v>
      </c>
      <c r="AH79" s="31">
        <v>3791452.7916659131</v>
      </c>
      <c r="AJ79" s="36">
        <f t="shared" si="6"/>
        <v>45263722.428160943</v>
      </c>
      <c r="AL79" s="36">
        <f t="shared" si="7"/>
        <v>0</v>
      </c>
      <c r="AN79" s="42" t="s">
        <v>129</v>
      </c>
      <c r="AO79" s="36">
        <f t="shared" si="8"/>
        <v>870456.20054155658</v>
      </c>
      <c r="AP79" s="36">
        <f t="shared" si="9"/>
        <v>404140.37882286555</v>
      </c>
    </row>
    <row r="80" spans="1:42" ht="33" x14ac:dyDescent="0.3">
      <c r="A80" s="3" t="s">
        <v>158</v>
      </c>
      <c r="B80" s="36">
        <f>'IPM 1997'!O83</f>
        <v>1472482.7899659262</v>
      </c>
      <c r="C80" s="36">
        <f>'IPM 1998'!O83</f>
        <v>2458180.309239781</v>
      </c>
      <c r="D80" s="36">
        <f>'IPM 1999'!O83</f>
        <v>2509008.4365443923</v>
      </c>
      <c r="E80" s="36">
        <f>'IPM 2000'!O82</f>
        <v>2299619.622790854</v>
      </c>
      <c r="F80" s="36">
        <f>'IPM 2001'!O82</f>
        <v>2918431.707515867</v>
      </c>
      <c r="G80" s="36">
        <f>'IPM 2002'!O83</f>
        <v>2786652.1953710904</v>
      </c>
      <c r="H80" s="36">
        <f>'IPM 2003'!O83</f>
        <v>2772237.8864353085</v>
      </c>
      <c r="I80" s="36">
        <f>'IPM 2004'!O83</f>
        <v>3032362.6020999677</v>
      </c>
      <c r="J80" s="36">
        <f>'IPM 2005'!O83</f>
        <v>2949911.126476285</v>
      </c>
      <c r="K80" s="36">
        <f>'IPM 2006'!O83</f>
        <v>3110973.6975326538</v>
      </c>
      <c r="L80" s="36">
        <f>'IPM 2007'!O83</f>
        <v>3257821.4131368939</v>
      </c>
      <c r="M80" s="36">
        <f>'IPM 2008'!O83</f>
        <v>3491363.7744544004</v>
      </c>
      <c r="N80" s="36">
        <f>'IPM 2009'!O83</f>
        <v>3284780.6637239438</v>
      </c>
      <c r="O80" s="36">
        <f>'IPM 2010'!O83</f>
        <v>3534232.5727316965</v>
      </c>
      <c r="P80" s="36">
        <f>'IPM 2011'!O83</f>
        <v>3495999.8505709111</v>
      </c>
      <c r="Q80" s="36">
        <f>'IPM 2012'!O83</f>
        <v>3492732.0988440928</v>
      </c>
      <c r="R80" s="36">
        <f>'IPM 2013'!O83</f>
        <v>3752628.9588961238</v>
      </c>
      <c r="S80" s="36">
        <f>'IPM 2014'!O83</f>
        <v>3604552.0052519054</v>
      </c>
      <c r="T80" s="36">
        <f>'IPM 2015'!O83</f>
        <v>3265128.2853029813</v>
      </c>
      <c r="U80" s="36">
        <f>'IPM 2016'!O83</f>
        <v>2945166.220832353</v>
      </c>
      <c r="V80" s="36">
        <f>'IPM 2017'!O83</f>
        <v>2925440.6605573692</v>
      </c>
      <c r="W80" s="36">
        <f>'IPM 2018'!O83</f>
        <v>3541363.7388052056</v>
      </c>
      <c r="X80" s="36">
        <f>'IPM 2019'!O84</f>
        <v>3230068.8323994991</v>
      </c>
      <c r="Y80" s="36">
        <f>'IPM 2020'!O83</f>
        <v>3206622.9622727656</v>
      </c>
      <c r="Z80" s="36">
        <f>'IPM 2021'!O83</f>
        <v>3862901.1297975313</v>
      </c>
      <c r="AA80" s="36">
        <f>'IPM 2022'!O83</f>
        <v>4873850.9763590163</v>
      </c>
      <c r="AB80" s="36">
        <f>'IPM 2023'!O83</f>
        <v>3367150.1619790536</v>
      </c>
      <c r="AC80" s="36">
        <f>'IPM 2024'!O83</f>
        <v>4297483.407413817</v>
      </c>
      <c r="AD80" s="36">
        <f t="shared" si="5"/>
        <v>89739148.087301672</v>
      </c>
      <c r="AF80" s="31">
        <v>82700083.716275722</v>
      </c>
      <c r="AG80" s="31">
        <v>1904203.9648639029</v>
      </c>
      <c r="AH80" s="31">
        <v>5134860.4061620645</v>
      </c>
      <c r="AJ80" s="36">
        <f t="shared" si="6"/>
        <v>89739148.087301686</v>
      </c>
      <c r="AL80" s="36">
        <f t="shared" si="7"/>
        <v>0</v>
      </c>
      <c r="AN80" s="42" t="s">
        <v>158</v>
      </c>
      <c r="AO80" s="36">
        <f t="shared" si="8"/>
        <v>1725752.8478327245</v>
      </c>
      <c r="AP80" s="36">
        <f t="shared" si="9"/>
        <v>801242.39363662212</v>
      </c>
    </row>
    <row r="81" spans="1:42" ht="33" x14ac:dyDescent="0.3">
      <c r="A81" s="3" t="s">
        <v>147</v>
      </c>
      <c r="B81" s="36">
        <f>'IPM 1997'!O84</f>
        <v>932508.29431027151</v>
      </c>
      <c r="C81" s="36">
        <f>'IPM 1998'!O84</f>
        <v>500379.3298725065</v>
      </c>
      <c r="D81" s="36">
        <f>'IPM 1999'!O84</f>
        <v>458240.99625283206</v>
      </c>
      <c r="E81" s="36">
        <f>'IPM 2000'!O83</f>
        <v>431982.11952268286</v>
      </c>
      <c r="F81" s="36">
        <f>'IPM 2001'!O83</f>
        <v>572153.21953990695</v>
      </c>
      <c r="G81" s="36">
        <f>'IPM 2002'!O84</f>
        <v>530801.18722104735</v>
      </c>
      <c r="H81" s="36">
        <f>'IPM 2003'!O84</f>
        <v>594853.70577271073</v>
      </c>
      <c r="I81" s="36">
        <f>'IPM 2004'!O84</f>
        <v>600016.72662961832</v>
      </c>
      <c r="J81" s="36">
        <f>'IPM 2005'!O84</f>
        <v>623657.28880951204</v>
      </c>
      <c r="K81" s="36">
        <f>'IPM 2006'!O84</f>
        <v>684184.06726996927</v>
      </c>
      <c r="L81" s="36">
        <f>'IPM 2007'!O84</f>
        <v>623663.09631469997</v>
      </c>
      <c r="M81" s="36">
        <f>'IPM 2008'!O84</f>
        <v>718946.07430036273</v>
      </c>
      <c r="N81" s="36">
        <f>'IPM 2009'!O84</f>
        <v>676010.46707636921</v>
      </c>
      <c r="O81" s="36">
        <f>'IPM 2010'!O84</f>
        <v>732535.42375811294</v>
      </c>
      <c r="P81" s="36">
        <f>'IPM 2011'!O84</f>
        <v>739111.55618384085</v>
      </c>
      <c r="Q81" s="36">
        <f>'IPM 2012'!O84</f>
        <v>749855.60391495365</v>
      </c>
      <c r="R81" s="36">
        <f>'IPM 2013'!O84</f>
        <v>815839.29341074941</v>
      </c>
      <c r="S81" s="36">
        <f>'IPM 2014'!O84</f>
        <v>774749.52939300425</v>
      </c>
      <c r="T81" s="36">
        <f>'IPM 2015'!O84</f>
        <v>703222.38258088811</v>
      </c>
      <c r="U81" s="36">
        <f>'IPM 2016'!O84</f>
        <v>653546.37885925488</v>
      </c>
      <c r="V81" s="36">
        <f>'IPM 2017'!O84</f>
        <v>632550.64105567592</v>
      </c>
      <c r="W81" s="36">
        <f>'IPM 2018'!O84</f>
        <v>818626.61139563692</v>
      </c>
      <c r="X81" s="36">
        <f>'IPM 2019'!O85</f>
        <v>734442.32194466121</v>
      </c>
      <c r="Y81" s="36">
        <f>'IPM 2020'!O84</f>
        <v>728390.47753847903</v>
      </c>
      <c r="Z81" s="36">
        <f>'IPM 2021'!O84</f>
        <v>826375.70378600806</v>
      </c>
      <c r="AA81" s="36">
        <f>'IPM 2022'!O84</f>
        <v>757529.57637274079</v>
      </c>
      <c r="AB81" s="36">
        <f>'IPM 2023'!O84</f>
        <v>3453107.1066959673</v>
      </c>
      <c r="AC81" s="36">
        <f>'IPM 2024'!O84</f>
        <v>3929222.3988816836</v>
      </c>
      <c r="AD81" s="36">
        <f t="shared" si="5"/>
        <v>24996501.578664154</v>
      </c>
      <c r="AF81" s="31">
        <v>22715934.459138036</v>
      </c>
      <c r="AG81" s="31">
        <v>560471.9170777878</v>
      </c>
      <c r="AH81" s="31">
        <v>1720095.2024483255</v>
      </c>
      <c r="AJ81" s="36">
        <f t="shared" si="6"/>
        <v>24996501.57866415</v>
      </c>
      <c r="AL81" s="36">
        <f t="shared" si="7"/>
        <v>0</v>
      </c>
      <c r="AN81" s="42" t="s">
        <v>147</v>
      </c>
      <c r="AO81" s="36">
        <f t="shared" si="8"/>
        <v>480701.95343584911</v>
      </c>
      <c r="AP81" s="36">
        <f t="shared" si="9"/>
        <v>223183.04980950136</v>
      </c>
    </row>
    <row r="82" spans="1:42" ht="16.5" x14ac:dyDescent="0.3">
      <c r="A82" s="3" t="s">
        <v>181</v>
      </c>
      <c r="B82" s="36">
        <f>'IPM 1997'!O85</f>
        <v>1111592.4041550723</v>
      </c>
      <c r="C82" s="36">
        <f>'IPM 1998'!O85</f>
        <v>983224.41323571838</v>
      </c>
      <c r="D82" s="36">
        <f>'IPM 1999'!O85</f>
        <v>2694068.2418549429</v>
      </c>
      <c r="E82" s="36">
        <f>'IPM 2000'!O84</f>
        <v>993801.9352996716</v>
      </c>
      <c r="F82" s="36">
        <f>'IPM 2001'!O84</f>
        <v>1207695.7916545956</v>
      </c>
      <c r="G82" s="36">
        <f>'IPM 2002'!O85</f>
        <v>1180233.6560197391</v>
      </c>
      <c r="H82" s="36">
        <f>'IPM 2003'!O85</f>
        <v>1165188.4486747945</v>
      </c>
      <c r="I82" s="36">
        <f>'IPM 2004'!O85</f>
        <v>1221931.9130320963</v>
      </c>
      <c r="J82" s="36">
        <f>'IPM 2005'!O85</f>
        <v>1225584.9219079597</v>
      </c>
      <c r="K82" s="36">
        <f>'IPM 2006'!O85</f>
        <v>1368454.0931179768</v>
      </c>
      <c r="L82" s="36">
        <f>'IPM 2007'!O85</f>
        <v>1318450.8880163985</v>
      </c>
      <c r="M82" s="36">
        <f>'IPM 2008'!O85</f>
        <v>1480862.7972988512</v>
      </c>
      <c r="N82" s="36">
        <f>'IPM 2009'!O85</f>
        <v>1390849.8262304717</v>
      </c>
      <c r="O82" s="36">
        <f>'IPM 2010'!O85</f>
        <v>1503487.2821531431</v>
      </c>
      <c r="P82" s="36">
        <f>'IPM 2011'!O85</f>
        <v>1496035.4236410479</v>
      </c>
      <c r="Q82" s="36">
        <f>'IPM 2012'!O85</f>
        <v>1493941.4551045352</v>
      </c>
      <c r="R82" s="36">
        <f>'IPM 2013'!O85</f>
        <v>1605566.1988658952</v>
      </c>
      <c r="S82" s="36">
        <f>'IPM 2014'!O85</f>
        <v>1541296.2285538733</v>
      </c>
      <c r="T82" s="36">
        <f>'IPM 2015'!O85</f>
        <v>1394279.2189994785</v>
      </c>
      <c r="U82" s="36">
        <f>'IPM 2016'!O85</f>
        <v>1138874.3635369774</v>
      </c>
      <c r="V82" s="36">
        <f>'IPM 2017'!O85</f>
        <v>1250259.6593633925</v>
      </c>
      <c r="W82" s="36">
        <f>'IPM 2018'!O85</f>
        <v>1513206.0967504543</v>
      </c>
      <c r="X82" s="36">
        <f>'IPM 2019'!O86</f>
        <v>1381113.1394568272</v>
      </c>
      <c r="Y82" s="36">
        <f>'IPM 2020'!O85</f>
        <v>1370937.8072060223</v>
      </c>
      <c r="Z82" s="36">
        <f>'IPM 2021'!O85</f>
        <v>1562470.1565065</v>
      </c>
      <c r="AA82" s="36">
        <f>'IPM 2022'!O85</f>
        <v>1469534.6091804896</v>
      </c>
      <c r="AB82" s="36">
        <f>'IPM 2023'!O85</f>
        <v>4244023.5209758263</v>
      </c>
      <c r="AC82" s="36">
        <f>'IPM 2024'!O85</f>
        <v>4399300.9565066826</v>
      </c>
      <c r="AD82" s="36">
        <f t="shared" si="5"/>
        <v>44706265.447299428</v>
      </c>
      <c r="AF82" s="31">
        <v>41032475.990046866</v>
      </c>
      <c r="AG82" s="31">
        <v>957379.68864507088</v>
      </c>
      <c r="AH82" s="31">
        <v>2716409.7686075</v>
      </c>
      <c r="AJ82" s="36">
        <f t="shared" si="6"/>
        <v>44706265.447299436</v>
      </c>
      <c r="AL82" s="36">
        <f t="shared" si="7"/>
        <v>0</v>
      </c>
      <c r="AN82" s="42" t="s">
        <v>181</v>
      </c>
      <c r="AO82" s="36">
        <f t="shared" si="8"/>
        <v>859735.87398652744</v>
      </c>
      <c r="AP82" s="36">
        <f t="shared" si="9"/>
        <v>399163.08435088774</v>
      </c>
    </row>
    <row r="83" spans="1:42" ht="16.5" x14ac:dyDescent="0.3">
      <c r="A83" s="3" t="s">
        <v>159</v>
      </c>
      <c r="B83" s="36">
        <f>'IPM 1997'!O86</f>
        <v>1450430.2838156209</v>
      </c>
      <c r="C83" s="36">
        <f>'IPM 1998'!O86</f>
        <v>1974904.6255483022</v>
      </c>
      <c r="D83" s="36">
        <f>'IPM 1999'!O86</f>
        <v>2056681.1470956106</v>
      </c>
      <c r="E83" s="36">
        <f>'IPM 2000'!O85</f>
        <v>1866678.6875808167</v>
      </c>
      <c r="F83" s="36">
        <f>'IPM 2001'!O85</f>
        <v>2313168.9785121637</v>
      </c>
      <c r="G83" s="36">
        <f>'IPM 2002'!O86</f>
        <v>2345414.2360586193</v>
      </c>
      <c r="H83" s="36">
        <f>'IPM 2003'!O86</f>
        <v>2329497.9461333291</v>
      </c>
      <c r="I83" s="36">
        <f>'IPM 2004'!O86</f>
        <v>2520266.6157574882</v>
      </c>
      <c r="J83" s="36">
        <f>'IPM 2005'!O86</f>
        <v>2538646.9801986488</v>
      </c>
      <c r="K83" s="36">
        <f>'IPM 2006'!O86</f>
        <v>2706433.0615975023</v>
      </c>
      <c r="L83" s="36">
        <f>'IPM 2007'!O86</f>
        <v>2684065.059370691</v>
      </c>
      <c r="M83" s="36">
        <f>'IPM 2008'!O86</f>
        <v>2999967.1744372388</v>
      </c>
      <c r="N83" s="36">
        <f>'IPM 2009'!O86</f>
        <v>2792444.7748897159</v>
      </c>
      <c r="O83" s="36">
        <f>'IPM 2010'!O86</f>
        <v>3006778.9236117229</v>
      </c>
      <c r="P83" s="36">
        <f>'IPM 2011'!O86</f>
        <v>2970884.9264948508</v>
      </c>
      <c r="Q83" s="36">
        <f>'IPM 2012'!O86</f>
        <v>3015111.7394249057</v>
      </c>
      <c r="R83" s="36">
        <f>'IPM 2013'!O86</f>
        <v>3236016.3371911719</v>
      </c>
      <c r="S83" s="36">
        <f>'IPM 2014'!O86</f>
        <v>3108169.2377891243</v>
      </c>
      <c r="T83" s="36">
        <f>'IPM 2015'!O86</f>
        <v>2814087.4577242662</v>
      </c>
      <c r="U83" s="36">
        <f>'IPM 2016'!O86</f>
        <v>2730930.7146413205</v>
      </c>
      <c r="V83" s="36">
        <f>'IPM 2017'!O86</f>
        <v>2524303.3491644892</v>
      </c>
      <c r="W83" s="36">
        <f>'IPM 2018'!O86</f>
        <v>3057367.7732618772</v>
      </c>
      <c r="X83" s="36">
        <f>'IPM 2019'!O87</f>
        <v>2789983.9695158731</v>
      </c>
      <c r="Y83" s="36">
        <f>'IPM 2020'!O86</f>
        <v>2768457.8424092424</v>
      </c>
      <c r="Z83" s="36">
        <f>'IPM 2021'!O86</f>
        <v>3946014.2288136231</v>
      </c>
      <c r="AA83" s="36">
        <f>'IPM 2022'!O86</f>
        <v>4210195.6626269026</v>
      </c>
      <c r="AB83" s="36">
        <f>'IPM 2023'!O86</f>
        <v>3521865.0315667302</v>
      </c>
      <c r="AC83" s="36">
        <f>'IPM 2024'!O86</f>
        <v>3891066.5783253587</v>
      </c>
      <c r="AD83" s="36">
        <f t="shared" si="5"/>
        <v>78169833.343557209</v>
      </c>
      <c r="AF83" s="31">
        <v>71950307.566898674</v>
      </c>
      <c r="AG83" s="31">
        <v>1670375.166490664</v>
      </c>
      <c r="AH83" s="31">
        <v>4549150.6101678815</v>
      </c>
      <c r="AJ83" s="36">
        <f t="shared" si="6"/>
        <v>78169833.343557209</v>
      </c>
      <c r="AL83" s="36">
        <f t="shared" si="7"/>
        <v>0</v>
      </c>
      <c r="AN83" s="42" t="s">
        <v>159</v>
      </c>
      <c r="AO83" s="36">
        <f t="shared" si="8"/>
        <v>1503266.0258376386</v>
      </c>
      <c r="AP83" s="36">
        <f t="shared" si="9"/>
        <v>697944.94056747505</v>
      </c>
    </row>
    <row r="84" spans="1:42" ht="16.5" x14ac:dyDescent="0.3">
      <c r="A84" s="3" t="s">
        <v>115</v>
      </c>
      <c r="B84" s="36">
        <f>'IPM 1997'!O87</f>
        <v>4159390.3870713715</v>
      </c>
      <c r="C84" s="36">
        <f>'IPM 1998'!O87</f>
        <v>1979284.4539824375</v>
      </c>
      <c r="D84" s="36">
        <f>'IPM 1999'!O87</f>
        <v>2098003.2365305708</v>
      </c>
      <c r="E84" s="36">
        <f>'IPM 2000'!O86</f>
        <v>1940900.5602989192</v>
      </c>
      <c r="F84" s="36">
        <f>'IPM 2001'!O86</f>
        <v>2363315.6182757225</v>
      </c>
      <c r="G84" s="36">
        <f>'IPM 2002'!O87</f>
        <v>2497817.2297918596</v>
      </c>
      <c r="H84" s="36">
        <f>'IPM 2003'!O87</f>
        <v>2428600.85373074</v>
      </c>
      <c r="I84" s="36">
        <f>'IPM 2004'!O87</f>
        <v>2686228.4926950401</v>
      </c>
      <c r="J84" s="36">
        <f>'IPM 2005'!O87</f>
        <v>2633623.725291444</v>
      </c>
      <c r="K84" s="36">
        <f>'IPM 2006'!O87</f>
        <v>2824681.4131592149</v>
      </c>
      <c r="L84" s="36">
        <f>'IPM 2007'!O87</f>
        <v>2848647.8763055746</v>
      </c>
      <c r="M84" s="36">
        <f>'IPM 2008'!O87</f>
        <v>3204683.4110546382</v>
      </c>
      <c r="N84" s="36">
        <f>'IPM 2009'!O87</f>
        <v>2959657.5323693072</v>
      </c>
      <c r="O84" s="36">
        <f>'IPM 2010'!O87</f>
        <v>3183129.0015399726</v>
      </c>
      <c r="P84" s="36">
        <f>'IPM 2011'!O87</f>
        <v>3148712.5927503495</v>
      </c>
      <c r="Q84" s="36">
        <f>'IPM 2012'!O87</f>
        <v>3623303.0632195598</v>
      </c>
      <c r="R84" s="36">
        <f>'IPM 2013'!O87</f>
        <v>3892603.7937026941</v>
      </c>
      <c r="S84" s="36">
        <f>'IPM 2014'!O87</f>
        <v>3738617.7911851481</v>
      </c>
      <c r="T84" s="36">
        <f>'IPM 2015'!O87</f>
        <v>3386406.8685995764</v>
      </c>
      <c r="U84" s="36">
        <f>'IPM 2016'!O87</f>
        <v>2662847.6002054778</v>
      </c>
      <c r="V84" s="36">
        <f>'IPM 2017'!O87</f>
        <v>3035487.8669988834</v>
      </c>
      <c r="W84" s="36">
        <f>'IPM 2018'!O87</f>
        <v>3674220.6711414037</v>
      </c>
      <c r="X84" s="36">
        <f>'IPM 2019'!O88</f>
        <v>3352774.5762590268</v>
      </c>
      <c r="Y84" s="36">
        <f>'IPM 2020'!O87</f>
        <v>3327232.4376499401</v>
      </c>
      <c r="Z84" s="36">
        <f>'IPM 2021'!O87</f>
        <v>3984894.9956549634</v>
      </c>
      <c r="AA84" s="36">
        <f>'IPM 2022'!O87</f>
        <v>3068643.3311469816</v>
      </c>
      <c r="AB84" s="36">
        <f>'IPM 2023'!O87</f>
        <v>2610105.9318882497</v>
      </c>
      <c r="AC84" s="36">
        <f>'IPM 2024'!O87</f>
        <v>2916465.0750524066</v>
      </c>
      <c r="AD84" s="36">
        <f t="shared" si="5"/>
        <v>84230280.387551486</v>
      </c>
      <c r="AF84" s="31">
        <v>77909468.639236212</v>
      </c>
      <c r="AG84" s="31">
        <v>1796681.9097406296</v>
      </c>
      <c r="AH84" s="31">
        <v>4524129.838574633</v>
      </c>
      <c r="AJ84" s="36">
        <f t="shared" si="6"/>
        <v>84230280.387551472</v>
      </c>
      <c r="AL84" s="36">
        <f t="shared" si="7"/>
        <v>0</v>
      </c>
      <c r="AN84" s="42" t="s">
        <v>115</v>
      </c>
      <c r="AO84" s="36">
        <f t="shared" si="8"/>
        <v>1619813.0843759901</v>
      </c>
      <c r="AP84" s="36">
        <f t="shared" si="9"/>
        <v>752056.07488885254</v>
      </c>
    </row>
    <row r="85" spans="1:42" ht="16.5" x14ac:dyDescent="0.3">
      <c r="A85" s="3" t="s">
        <v>160</v>
      </c>
      <c r="B85" s="36">
        <f>'IPM 1997'!O88</f>
        <v>1924300.5939863119</v>
      </c>
      <c r="C85" s="36">
        <f>'IPM 1998'!O88</f>
        <v>1211673.0960523698</v>
      </c>
      <c r="D85" s="36">
        <f>'IPM 1999'!O88</f>
        <v>1198088.0480244136</v>
      </c>
      <c r="E85" s="36">
        <f>'IPM 2000'!O87</f>
        <v>1115207.8494495144</v>
      </c>
      <c r="F85" s="36">
        <f>'IPM 2001'!O87</f>
        <v>1359836.162683174</v>
      </c>
      <c r="G85" s="36">
        <f>'IPM 2002'!O88</f>
        <v>1370542.6778524413</v>
      </c>
      <c r="H85" s="36">
        <f>'IPM 2003'!O88</f>
        <v>1393954.6559090705</v>
      </c>
      <c r="I85" s="36">
        <f>'IPM 2004'!O88</f>
        <v>1497036.9451334288</v>
      </c>
      <c r="J85" s="36">
        <f>'IPM 2005'!O88</f>
        <v>1426515.3083484385</v>
      </c>
      <c r="K85" s="36">
        <f>'IPM 2006'!O88</f>
        <v>1631156.8608632495</v>
      </c>
      <c r="L85" s="36">
        <f>'IPM 2007'!O88</f>
        <v>1557544.6588142493</v>
      </c>
      <c r="M85" s="36">
        <f>'IPM 2008'!O88</f>
        <v>1725512.979699529</v>
      </c>
      <c r="N85" s="36">
        <f>'IPM 2009'!O88</f>
        <v>1653020.637775592</v>
      </c>
      <c r="O85" s="36">
        <f>'IPM 2010'!O88</f>
        <v>1780498.4773458785</v>
      </c>
      <c r="P85" s="36">
        <f>'IPM 2011'!O88</f>
        <v>1778405.8780452295</v>
      </c>
      <c r="Q85" s="36">
        <f>'IPM 2012'!O88</f>
        <v>1492096.5018259706</v>
      </c>
      <c r="R85" s="36">
        <f>'IPM 2013'!O88</f>
        <v>1609799.5875414954</v>
      </c>
      <c r="S85" s="36">
        <f>'IPM 2014'!O88</f>
        <v>1545426.9707248928</v>
      </c>
      <c r="T85" s="36">
        <f>'IPM 2015'!O88</f>
        <v>1397506.9049104739</v>
      </c>
      <c r="U85" s="36">
        <f>'IPM 2016'!O88</f>
        <v>1309808.7287099757</v>
      </c>
      <c r="V85" s="36">
        <f>'IPM 2017'!O88</f>
        <v>1256878.1801876752</v>
      </c>
      <c r="W85" s="36">
        <f>'IPM 2018'!O88</f>
        <v>1520413.5068481155</v>
      </c>
      <c r="X85" s="36">
        <f>'IPM 2019'!O89</f>
        <v>1385193.7680584448</v>
      </c>
      <c r="Y85" s="36">
        <f>'IPM 2020'!O88</f>
        <v>1372989.971140956</v>
      </c>
      <c r="Z85" s="36">
        <f>'IPM 2021'!O88</f>
        <v>1729063.7228097213</v>
      </c>
      <c r="AA85" s="36">
        <f>'IPM 2022'!O88</f>
        <v>2638734.4338434152</v>
      </c>
      <c r="AB85" s="36">
        <f>'IPM 2023'!O88</f>
        <v>6011372.2546716239</v>
      </c>
      <c r="AC85" s="36">
        <f>'IPM 2024'!O88</f>
        <v>6537478.0291927522</v>
      </c>
      <c r="AD85" s="36">
        <f t="shared" si="5"/>
        <v>52430057.390448421</v>
      </c>
      <c r="AF85" s="31">
        <v>47812935.529513977</v>
      </c>
      <c r="AG85" s="31">
        <v>1149308.8136462059</v>
      </c>
      <c r="AH85" s="31">
        <v>3467813.0472882222</v>
      </c>
      <c r="AJ85" s="36">
        <f t="shared" si="6"/>
        <v>52430057.390448406</v>
      </c>
      <c r="AL85" s="36">
        <f t="shared" si="7"/>
        <v>0</v>
      </c>
      <c r="AN85" s="42" t="s">
        <v>160</v>
      </c>
      <c r="AO85" s="36">
        <f t="shared" si="8"/>
        <v>1008270.3344317004</v>
      </c>
      <c r="AP85" s="36">
        <f t="shared" si="9"/>
        <v>468125.51241471805</v>
      </c>
    </row>
    <row r="86" spans="1:42" ht="16.5" x14ac:dyDescent="0.3">
      <c r="A86" s="3" t="s">
        <v>148</v>
      </c>
      <c r="B86" s="36">
        <f>'IPM 1997'!O89</f>
        <v>938539.95890781377</v>
      </c>
      <c r="C86" s="36">
        <f>'IPM 1998'!O89</f>
        <v>569803.02272846317</v>
      </c>
      <c r="D86" s="36">
        <f>'IPM 1999'!O89</f>
        <v>584791.2145949814</v>
      </c>
      <c r="E86" s="36">
        <f>'IPM 2000'!O88</f>
        <v>530446.30583548557</v>
      </c>
      <c r="F86" s="36">
        <f>'IPM 2001'!O88</f>
        <v>674760.82861074654</v>
      </c>
      <c r="G86" s="36">
        <f>'IPM 2002'!O89</f>
        <v>694497.04414725583</v>
      </c>
      <c r="H86" s="36">
        <f>'IPM 2003'!O89</f>
        <v>708676.09567533201</v>
      </c>
      <c r="I86" s="36">
        <f>'IPM 2004'!O89</f>
        <v>753851.85429931455</v>
      </c>
      <c r="J86" s="36">
        <f>'IPM 2005'!O89</f>
        <v>696025.75806232879</v>
      </c>
      <c r="K86" s="36">
        <f>'IPM 2006'!O89</f>
        <v>792613.28626865917</v>
      </c>
      <c r="L86" s="36">
        <f>'IPM 2007'!O89</f>
        <v>732818.08847376157</v>
      </c>
      <c r="M86" s="36">
        <f>'IPM 2008'!O89</f>
        <v>915118.03212716186</v>
      </c>
      <c r="N86" s="36">
        <f>'IPM 2009'!O89</f>
        <v>820154.23061529698</v>
      </c>
      <c r="O86" s="36">
        <f>'IPM 2010'!O89</f>
        <v>891470.4365659419</v>
      </c>
      <c r="P86" s="36">
        <f>'IPM 2011'!O89</f>
        <v>891776.55909033213</v>
      </c>
      <c r="Q86" s="36">
        <f>'IPM 2012'!O89</f>
        <v>915717.25194462319</v>
      </c>
      <c r="R86" s="36">
        <f>'IPM 2013'!O89</f>
        <v>985821.06367171125</v>
      </c>
      <c r="S86" s="36">
        <f>'IPM 2014'!O89</f>
        <v>947495.92278537387</v>
      </c>
      <c r="T86" s="36">
        <f>'IPM 2015'!O89</f>
        <v>859714.46464860963</v>
      </c>
      <c r="U86" s="36">
        <f>'IPM 2016'!O89</f>
        <v>794486.48348817835</v>
      </c>
      <c r="V86" s="36">
        <f>'IPM 2017'!O89</f>
        <v>770603.00198106526</v>
      </c>
      <c r="W86" s="36">
        <f>'IPM 2018'!O89</f>
        <v>930148.98037421296</v>
      </c>
      <c r="X86" s="36">
        <f>'IPM 2019'!O90</f>
        <v>847834.75373214146</v>
      </c>
      <c r="Y86" s="36">
        <f>'IPM 2020'!O89</f>
        <v>842244.77870628086</v>
      </c>
      <c r="Z86" s="36">
        <f>'IPM 2021'!O89</f>
        <v>960293.90127007593</v>
      </c>
      <c r="AA86" s="36">
        <f>'IPM 2022'!O89</f>
        <v>853744.79352068179</v>
      </c>
      <c r="AB86" s="36">
        <f>'IPM 2023'!O89</f>
        <v>3301812.9549416984</v>
      </c>
      <c r="AC86" s="36">
        <f>'IPM 2024'!O89</f>
        <v>3615044.4249131195</v>
      </c>
      <c r="AD86" s="36">
        <f t="shared" si="5"/>
        <v>27820305.491980646</v>
      </c>
      <c r="AF86" s="31">
        <v>25373397.178390726</v>
      </c>
      <c r="AG86" s="31">
        <v>616207.26235175738</v>
      </c>
      <c r="AH86" s="31">
        <v>1830701.051238162</v>
      </c>
      <c r="AJ86" s="36">
        <f t="shared" si="6"/>
        <v>27820305.491980646</v>
      </c>
      <c r="AL86" s="36">
        <f t="shared" si="7"/>
        <v>0</v>
      </c>
      <c r="AN86" s="42" t="s">
        <v>148</v>
      </c>
      <c r="AO86" s="36">
        <f t="shared" si="8"/>
        <v>535005.8748457816</v>
      </c>
      <c r="AP86" s="36">
        <f t="shared" si="9"/>
        <v>248395.58474982719</v>
      </c>
    </row>
    <row r="87" spans="1:42" ht="16.5" x14ac:dyDescent="0.3">
      <c r="A87" s="3" t="s">
        <v>116</v>
      </c>
      <c r="B87" s="36">
        <f>'IPM 1997'!O90</f>
        <v>3179354.9040238461</v>
      </c>
      <c r="C87" s="36">
        <f>'IPM 1998'!O90</f>
        <v>921322.36889975867</v>
      </c>
      <c r="D87" s="36">
        <f>'IPM 1999'!O90</f>
        <v>906879.10060278571</v>
      </c>
      <c r="E87" s="36">
        <f>'IPM 2000'!O89</f>
        <v>899701.52660660737</v>
      </c>
      <c r="F87" s="36">
        <f>'IPM 2001'!O89</f>
        <v>1108007.6639488388</v>
      </c>
      <c r="G87" s="36">
        <f>'IPM 2002'!O90</f>
        <v>1075326.6844560758</v>
      </c>
      <c r="H87" s="36">
        <f>'IPM 2003'!O90</f>
        <v>1025521.5469722576</v>
      </c>
      <c r="I87" s="36">
        <f>'IPM 2004'!O90</f>
        <v>1182821.7692989765</v>
      </c>
      <c r="J87" s="36">
        <f>'IPM 2005'!O90</f>
        <v>1083261.580239421</v>
      </c>
      <c r="K87" s="36">
        <f>'IPM 2006'!O90</f>
        <v>1183934.1689734336</v>
      </c>
      <c r="L87" s="36">
        <f>'IPM 2007'!O90</f>
        <v>1264731.1532485178</v>
      </c>
      <c r="M87" s="36">
        <f>'IPM 2008'!O90</f>
        <v>1335226.0830276194</v>
      </c>
      <c r="N87" s="36">
        <f>'IPM 2009'!O90</f>
        <v>1264867.76120036</v>
      </c>
      <c r="O87" s="36">
        <f>'IPM 2010'!O90</f>
        <v>1362979.3051649893</v>
      </c>
      <c r="P87" s="36">
        <f>'IPM 2011'!O90</f>
        <v>1351300.0510204025</v>
      </c>
      <c r="Q87" s="36">
        <f>'IPM 2012'!O90</f>
        <v>1524031.8435725907</v>
      </c>
      <c r="R87" s="36">
        <f>'IPM 2013'!O90</f>
        <v>1635789.4383407445</v>
      </c>
      <c r="S87" s="36">
        <f>'IPM 2014'!O90</f>
        <v>1571405.4710336011</v>
      </c>
      <c r="T87" s="36">
        <f>'IPM 2015'!O90</f>
        <v>1426378.8440595521</v>
      </c>
      <c r="U87" s="36">
        <f>'IPM 2016'!O90</f>
        <v>1725063.4053784769</v>
      </c>
      <c r="V87" s="36">
        <f>'IPM 2017'!O90</f>
        <v>1277495.0228099725</v>
      </c>
      <c r="W87" s="36">
        <f>'IPM 2018'!O90</f>
        <v>1544526.8518114043</v>
      </c>
      <c r="X87" s="36">
        <f>'IPM 2019'!O91</f>
        <v>1413760.6774365401</v>
      </c>
      <c r="Y87" s="36">
        <f>'IPM 2020'!O90</f>
        <v>1401832.7200685013</v>
      </c>
      <c r="Z87" s="36">
        <f>'IPM 2021'!O90</f>
        <v>1643183.3160779933</v>
      </c>
      <c r="AA87" s="36">
        <f>'IPM 2022'!O90</f>
        <v>884056.21337856527</v>
      </c>
      <c r="AB87" s="36">
        <f>'IPM 2023'!O90</f>
        <v>2741705.4801291884</v>
      </c>
      <c r="AC87" s="36">
        <f>'IPM 2024'!O90</f>
        <v>2945351.4683698751</v>
      </c>
      <c r="AD87" s="36">
        <f t="shared" si="5"/>
        <v>40879816.420150891</v>
      </c>
      <c r="AF87" s="31">
        <v>37725014.498450145</v>
      </c>
      <c r="AG87" s="31">
        <v>883760.31593836541</v>
      </c>
      <c r="AH87" s="31">
        <v>2271041.6057623844</v>
      </c>
      <c r="AJ87" s="36">
        <f t="shared" si="6"/>
        <v>40879816.420150898</v>
      </c>
      <c r="AL87" s="36">
        <f t="shared" si="7"/>
        <v>0</v>
      </c>
      <c r="AN87" s="42" t="s">
        <v>116</v>
      </c>
      <c r="AO87" s="36">
        <f t="shared" si="8"/>
        <v>786150.31577213248</v>
      </c>
      <c r="AP87" s="36">
        <f t="shared" si="9"/>
        <v>364998.36089420441</v>
      </c>
    </row>
    <row r="88" spans="1:42" ht="16.5" x14ac:dyDescent="0.3">
      <c r="A88" s="3" t="s">
        <v>149</v>
      </c>
      <c r="B88" s="36">
        <f>'IPM 1997'!O91</f>
        <v>1498759.7229545936</v>
      </c>
      <c r="C88" s="36">
        <f>'IPM 1998'!O91</f>
        <v>2805191.5775205116</v>
      </c>
      <c r="D88" s="36">
        <f>'IPM 1999'!O91</f>
        <v>2963172.3176403362</v>
      </c>
      <c r="E88" s="36">
        <f>'IPM 2000'!O90</f>
        <v>2759030.4573754547</v>
      </c>
      <c r="F88" s="36">
        <f>'IPM 2001'!O90</f>
        <v>3442365.658636882</v>
      </c>
      <c r="G88" s="36">
        <f>'IPM 2002'!O91</f>
        <v>3572859.2479295759</v>
      </c>
      <c r="H88" s="36">
        <f>'IPM 2003'!O91</f>
        <v>3545386.2326387148</v>
      </c>
      <c r="I88" s="36">
        <f>'IPM 2004'!O91</f>
        <v>3815687.3938422808</v>
      </c>
      <c r="J88" s="36">
        <f>'IPM 2005'!O91</f>
        <v>3802189.3297560168</v>
      </c>
      <c r="K88" s="36">
        <f>'IPM 2006'!O91</f>
        <v>4020212.5427055452</v>
      </c>
      <c r="L88" s="36">
        <f>'IPM 2007'!O91</f>
        <v>4160078.371057007</v>
      </c>
      <c r="M88" s="36">
        <f>'IPM 2008'!O91</f>
        <v>4519434.3272614498</v>
      </c>
      <c r="N88" s="36">
        <f>'IPM 2009'!O91</f>
        <v>4240599.909075384</v>
      </c>
      <c r="O88" s="36">
        <f>'IPM 2010'!O91</f>
        <v>4561775.7568174787</v>
      </c>
      <c r="P88" s="36">
        <f>'IPM 2011'!O91</f>
        <v>4517328.2813584888</v>
      </c>
      <c r="Q88" s="36">
        <f>'IPM 2012'!O91</f>
        <v>5090013.5588722425</v>
      </c>
      <c r="R88" s="36">
        <f>'IPM 2013'!O91</f>
        <v>5471393.3437349815</v>
      </c>
      <c r="S88" s="36">
        <f>'IPM 2014'!O91</f>
        <v>5256222.7383969417</v>
      </c>
      <c r="T88" s="36">
        <f>'IPM 2015'!O91</f>
        <v>4760950.7900704108</v>
      </c>
      <c r="U88" s="36">
        <f>'IPM 2016'!O91</f>
        <v>4389443.7865317175</v>
      </c>
      <c r="V88" s="36">
        <f>'IPM 2017'!O91</f>
        <v>4270038.1453044266</v>
      </c>
      <c r="W88" s="36">
        <f>'IPM 2018'!O91</f>
        <v>5165181.0151921585</v>
      </c>
      <c r="X88" s="36">
        <f>'IPM 2019'!O92</f>
        <v>4713110.5516474675</v>
      </c>
      <c r="Y88" s="36">
        <f>'IPM 2020'!O91</f>
        <v>4677924.8770197397</v>
      </c>
      <c r="Z88" s="36">
        <f>'IPM 2021'!O91</f>
        <v>5646859.1003089193</v>
      </c>
      <c r="AA88" s="36">
        <f>'IPM 2022'!O91</f>
        <v>5020997.5331367701</v>
      </c>
      <c r="AB88" s="36">
        <f>'IPM 2023'!O91</f>
        <v>5500387.6175541701</v>
      </c>
      <c r="AC88" s="36">
        <f>'IPM 2024'!O91</f>
        <v>6051442.1231984133</v>
      </c>
      <c r="AD88" s="36">
        <f t="shared" si="5"/>
        <v>120238036.30753811</v>
      </c>
      <c r="AF88" s="31">
        <v>110698482.12587351</v>
      </c>
      <c r="AG88" s="31">
        <v>2584018.8078369028</v>
      </c>
      <c r="AH88" s="31">
        <v>6955535.3738276679</v>
      </c>
      <c r="AJ88" s="36">
        <f t="shared" si="6"/>
        <v>120238036.30753808</v>
      </c>
      <c r="AL88" s="36">
        <f t="shared" si="7"/>
        <v>0</v>
      </c>
      <c r="AN88" s="42" t="s">
        <v>149</v>
      </c>
      <c r="AO88" s="36">
        <f t="shared" si="8"/>
        <v>2312269.9289911175</v>
      </c>
      <c r="AP88" s="36">
        <f t="shared" si="9"/>
        <v>1073553.8956030188</v>
      </c>
    </row>
    <row r="89" spans="1:42" ht="33" x14ac:dyDescent="0.3">
      <c r="A89" s="3" t="s">
        <v>150</v>
      </c>
      <c r="B89" s="36">
        <f>'IPM 1997'!O92</f>
        <v>1096996.6233542871</v>
      </c>
      <c r="C89" s="36">
        <f>'IPM 1998'!O92</f>
        <v>571689.68513067649</v>
      </c>
      <c r="D89" s="36">
        <f>'IPM 1999'!O92</f>
        <v>640891.66085672367</v>
      </c>
      <c r="E89" s="36">
        <f>'IPM 2000'!O91</f>
        <v>611817.30146683077</v>
      </c>
      <c r="F89" s="36">
        <f>'IPM 2001'!O91</f>
        <v>736508.97970969987</v>
      </c>
      <c r="G89" s="36">
        <f>'IPM 2002'!O92</f>
        <v>672712.78889262793</v>
      </c>
      <c r="H89" s="36">
        <f>'IPM 2003'!O92</f>
        <v>712773.72312992171</v>
      </c>
      <c r="I89" s="36">
        <f>'IPM 2004'!O92</f>
        <v>731480.59157366212</v>
      </c>
      <c r="J89" s="36">
        <f>'IPM 2005'!O92</f>
        <v>755055.26144991734</v>
      </c>
      <c r="K89" s="36">
        <f>'IPM 2006'!O92</f>
        <v>847077.95345798892</v>
      </c>
      <c r="L89" s="36">
        <f>'IPM 2007'!O92</f>
        <v>847688.43187180115</v>
      </c>
      <c r="M89" s="36">
        <f>'IPM 2008'!O92</f>
        <v>854631.35168226541</v>
      </c>
      <c r="N89" s="36">
        <f>'IPM 2009'!O92</f>
        <v>846182.23679677793</v>
      </c>
      <c r="O89" s="36">
        <f>'IPM 2010'!O92</f>
        <v>930364.30532020412</v>
      </c>
      <c r="P89" s="36">
        <f>'IPM 2011'!O92</f>
        <v>924866.63389499555</v>
      </c>
      <c r="Q89" s="36">
        <f>'IPM 2012'!O92</f>
        <v>956265.76433524431</v>
      </c>
      <c r="R89" s="36">
        <f>'IPM 2013'!O92</f>
        <v>1022766.3759780021</v>
      </c>
      <c r="S89" s="36">
        <f>'IPM 2014'!O92</f>
        <v>982753.52935013629</v>
      </c>
      <c r="T89" s="36">
        <f>'IPM 2015'!O92</f>
        <v>885741.02880763204</v>
      </c>
      <c r="U89" s="36">
        <f>'IPM 2016'!O92</f>
        <v>814764.69898029708</v>
      </c>
      <c r="V89" s="36">
        <f>'IPM 2017'!O92</f>
        <v>798304.54356638994</v>
      </c>
      <c r="W89" s="36">
        <f>'IPM 2018'!O92</f>
        <v>949350.19565937843</v>
      </c>
      <c r="X89" s="36">
        <f>'IPM 2019'!O93</f>
        <v>877099.04618229868</v>
      </c>
      <c r="Y89" s="36">
        <f>'IPM 2020'!O92</f>
        <v>871119.43020784121</v>
      </c>
      <c r="Z89" s="36">
        <f>'IPM 2021'!O92</f>
        <v>1017157.4705270244</v>
      </c>
      <c r="AA89" s="36">
        <f>'IPM 2022'!O92</f>
        <v>885992.72216887795</v>
      </c>
      <c r="AB89" s="36">
        <f>'IPM 2023'!O92</f>
        <v>4051273.3893825626</v>
      </c>
      <c r="AC89" s="36">
        <f>'IPM 2024'!O92</f>
        <v>4386076.5080006262</v>
      </c>
      <c r="AD89" s="36">
        <f t="shared" si="5"/>
        <v>30279402.231734689</v>
      </c>
      <c r="AF89" s="31">
        <v>27560124.479875568</v>
      </c>
      <c r="AG89" s="31">
        <v>674706.79078687285</v>
      </c>
      <c r="AH89" s="31">
        <v>2044570.9610722479</v>
      </c>
      <c r="AJ89" s="36">
        <f t="shared" si="6"/>
        <v>30279402.231734689</v>
      </c>
      <c r="AL89" s="36">
        <f t="shared" si="7"/>
        <v>0</v>
      </c>
      <c r="AN89" s="42" t="s">
        <v>150</v>
      </c>
      <c r="AO89" s="36">
        <f t="shared" si="8"/>
        <v>582296.19676412863</v>
      </c>
      <c r="AP89" s="36">
        <f t="shared" si="9"/>
        <v>270351.80564048828</v>
      </c>
    </row>
    <row r="90" spans="1:42" ht="16.5" x14ac:dyDescent="0.3">
      <c r="A90" s="3" t="s">
        <v>182</v>
      </c>
      <c r="B90" s="36">
        <f>'IPM 1997'!O93</f>
        <v>1204945.7744378787</v>
      </c>
      <c r="C90" s="36">
        <f>'IPM 1998'!O93</f>
        <v>3053652.1316999029</v>
      </c>
      <c r="D90" s="36">
        <f>'IPM 1999'!O93</f>
        <v>3159699.2972121243</v>
      </c>
      <c r="E90" s="36">
        <f>'IPM 2000'!O92</f>
        <v>2954903.0151430662</v>
      </c>
      <c r="F90" s="36">
        <f>'IPM 2001'!O92</f>
        <v>3645597.3968586046</v>
      </c>
      <c r="G90" s="36">
        <f>'IPM 2002'!O93</f>
        <v>3641355.8949583336</v>
      </c>
      <c r="H90" s="36">
        <f>'IPM 2003'!O93</f>
        <v>3681847.3076247857</v>
      </c>
      <c r="I90" s="36">
        <f>'IPM 2004'!O93</f>
        <v>3983642.7328514401</v>
      </c>
      <c r="J90" s="36">
        <f>'IPM 2005'!O93</f>
        <v>3945081.2564311521</v>
      </c>
      <c r="K90" s="36">
        <f>'IPM 2006'!O93</f>
        <v>4166453.1121936371</v>
      </c>
      <c r="L90" s="36">
        <f>'IPM 2007'!O93</f>
        <v>4326574.4915691484</v>
      </c>
      <c r="M90" s="36">
        <f>'IPM 2008'!O93</f>
        <v>4729516.8960928051</v>
      </c>
      <c r="N90" s="36">
        <f>'IPM 2009'!O93</f>
        <v>4383610.0214252342</v>
      </c>
      <c r="O90" s="36">
        <f>'IPM 2010'!O93</f>
        <v>4713966.9710296374</v>
      </c>
      <c r="P90" s="36">
        <f>'IPM 2011'!O93</f>
        <v>4666543.7133276062</v>
      </c>
      <c r="Q90" s="36">
        <f>'IPM 2012'!O93</f>
        <v>4850189.9014527202</v>
      </c>
      <c r="R90" s="36">
        <f>'IPM 2013'!O93</f>
        <v>5211277.1360544581</v>
      </c>
      <c r="S90" s="36">
        <f>'IPM 2014'!O93</f>
        <v>5005402.9757316876</v>
      </c>
      <c r="T90" s="36">
        <f>'IPM 2015'!O93</f>
        <v>4533685.4915398229</v>
      </c>
      <c r="U90" s="36">
        <f>'IPM 2016'!O93</f>
        <v>4211943.6855044812</v>
      </c>
      <c r="V90" s="36">
        <f>'IPM 2017'!O93</f>
        <v>4067101.4998421203</v>
      </c>
      <c r="W90" s="36">
        <f>'IPM 2018'!O93</f>
        <v>4922691.6603269996</v>
      </c>
      <c r="X90" s="36">
        <f>'IPM 2019'!O94</f>
        <v>4491759.1645604298</v>
      </c>
      <c r="Y90" s="36">
        <f>'IPM 2020'!O93</f>
        <v>4458489.2275766013</v>
      </c>
      <c r="Z90" s="36">
        <f>'IPM 2021'!O93</f>
        <v>5365612.5572340395</v>
      </c>
      <c r="AA90" s="36">
        <f>'IPM 2022'!O93</f>
        <v>4795864.8913519923</v>
      </c>
      <c r="AB90" s="36">
        <f>'IPM 2023'!O93</f>
        <v>3497882.1103268391</v>
      </c>
      <c r="AC90" s="36">
        <f>'IPM 2024'!O93</f>
        <v>4057195.4250288657</v>
      </c>
      <c r="AD90" s="36">
        <f t="shared" si="5"/>
        <v>115726485.73938642</v>
      </c>
      <c r="AF90" s="31">
        <v>106845694.64603762</v>
      </c>
      <c r="AG90" s="31">
        <v>2455818.8911084915</v>
      </c>
      <c r="AH90" s="31">
        <v>6424972.2022403041</v>
      </c>
      <c r="AJ90" s="36">
        <f t="shared" si="6"/>
        <v>115726485.73938642</v>
      </c>
      <c r="AL90" s="36">
        <f t="shared" si="7"/>
        <v>0</v>
      </c>
      <c r="AN90" s="42" t="s">
        <v>182</v>
      </c>
      <c r="AO90" s="36">
        <f t="shared" si="8"/>
        <v>2225509.3411420467</v>
      </c>
      <c r="AP90" s="36">
        <f t="shared" si="9"/>
        <v>1033272.1941016645</v>
      </c>
    </row>
    <row r="91" spans="1:42" ht="16.5" x14ac:dyDescent="0.3">
      <c r="A91" s="3" t="s">
        <v>171</v>
      </c>
      <c r="B91" s="36">
        <f>'IPM 1997'!O94</f>
        <v>1647365.1555364404</v>
      </c>
      <c r="C91" s="36">
        <f>'IPM 1998'!O94</f>
        <v>1550243.9297013036</v>
      </c>
      <c r="D91" s="36">
        <f>'IPM 1999'!O94</f>
        <v>1624033.2843933459</v>
      </c>
      <c r="E91" s="36">
        <f>'IPM 2000'!O93</f>
        <v>1453212.3528788076</v>
      </c>
      <c r="F91" s="36">
        <f>'IPM 2001'!O93</f>
        <v>1853877.0882482259</v>
      </c>
      <c r="G91" s="36">
        <f>'IPM 2002'!O94</f>
        <v>1888713.5898231524</v>
      </c>
      <c r="H91" s="36">
        <f>'IPM 2003'!O94</f>
        <v>1881445.2333633788</v>
      </c>
      <c r="I91" s="36">
        <f>'IPM 2004'!O94</f>
        <v>2025504.0910507257</v>
      </c>
      <c r="J91" s="36">
        <f>'IPM 2005'!O94</f>
        <v>2002002.3987082969</v>
      </c>
      <c r="K91" s="36">
        <f>'IPM 2006'!O94</f>
        <v>2189978.6080540731</v>
      </c>
      <c r="L91" s="36">
        <f>'IPM 2007'!O94</f>
        <v>2246108.6957576317</v>
      </c>
      <c r="M91" s="36">
        <f>'IPM 2008'!O94</f>
        <v>2464519.854603631</v>
      </c>
      <c r="N91" s="36">
        <f>'IPM 2009'!O94</f>
        <v>2257666.3544104765</v>
      </c>
      <c r="O91" s="36">
        <f>'IPM 2010'!O94</f>
        <v>2430869.7517905179</v>
      </c>
      <c r="P91" s="36">
        <f>'IPM 2011'!O94</f>
        <v>2408166.0785824</v>
      </c>
      <c r="Q91" s="36">
        <f>'IPM 2012'!O94</f>
        <v>2482310.9334882614</v>
      </c>
      <c r="R91" s="36">
        <f>'IPM 2013'!O94</f>
        <v>2666524.4279503701</v>
      </c>
      <c r="S91" s="36">
        <f>'IPM 2014'!O94</f>
        <v>2561532.3652650104</v>
      </c>
      <c r="T91" s="36">
        <f>'IPM 2015'!O94</f>
        <v>2319882.0574059514</v>
      </c>
      <c r="U91" s="36">
        <f>'IPM 2016'!O94</f>
        <v>2082418.0916795791</v>
      </c>
      <c r="V91" s="36">
        <f>'IPM 2017'!O94</f>
        <v>2079413.798171012</v>
      </c>
      <c r="W91" s="36">
        <f>'IPM 2018'!O94</f>
        <v>2515830.8357153204</v>
      </c>
      <c r="X91" s="36">
        <f>'IPM 2019'!O95</f>
        <v>2297804.150998293</v>
      </c>
      <c r="Y91" s="36">
        <f>'IPM 2020'!O94</f>
        <v>2278571.2176668975</v>
      </c>
      <c r="Z91" s="36">
        <f>'IPM 2021'!O94</f>
        <v>2750896.7593486533</v>
      </c>
      <c r="AA91" s="36">
        <f>'IPM 2022'!O94</f>
        <v>2510880.6516710399</v>
      </c>
      <c r="AB91" s="36">
        <f>'IPM 2023'!O94</f>
        <v>4755758.9005560884</v>
      </c>
      <c r="AC91" s="36">
        <f>'IPM 2024'!O94</f>
        <v>5087480.9020922408</v>
      </c>
      <c r="AD91" s="36">
        <f t="shared" si="5"/>
        <v>66313011.558911122</v>
      </c>
      <c r="AF91" s="31">
        <v>60887057.087366067</v>
      </c>
      <c r="AG91" s="31">
        <v>1435401.4337932786</v>
      </c>
      <c r="AH91" s="31">
        <v>3990553.0377517724</v>
      </c>
      <c r="AJ91" s="36">
        <f t="shared" si="6"/>
        <v>66313011.558911115</v>
      </c>
      <c r="AL91" s="36">
        <f t="shared" si="7"/>
        <v>0</v>
      </c>
      <c r="AN91" s="42" t="s">
        <v>171</v>
      </c>
      <c r="AO91" s="36">
        <f t="shared" si="8"/>
        <v>1275250.2222867524</v>
      </c>
      <c r="AP91" s="36">
        <f t="shared" si="9"/>
        <v>592080.46034742077</v>
      </c>
    </row>
    <row r="92" spans="1:42" ht="16.5" x14ac:dyDescent="0.3">
      <c r="A92" s="3" t="s">
        <v>127</v>
      </c>
      <c r="B92" s="36">
        <f>'IPM 1997'!O95</f>
        <v>979450.5395312719</v>
      </c>
      <c r="C92" s="36">
        <f>'IPM 1998'!O95</f>
        <v>581904.77193689998</v>
      </c>
      <c r="D92" s="36">
        <f>'IPM 1999'!O95</f>
        <v>591879.64394134725</v>
      </c>
      <c r="E92" s="36">
        <f>'IPM 2000'!O94</f>
        <v>541283.82534916396</v>
      </c>
      <c r="F92" s="36">
        <f>'IPM 2001'!O94</f>
        <v>676004.3254897705</v>
      </c>
      <c r="G92" s="36">
        <f>'IPM 2002'!O95</f>
        <v>734375.76964469091</v>
      </c>
      <c r="H92" s="36">
        <f>'IPM 2003'!O95</f>
        <v>680593.69126001687</v>
      </c>
      <c r="I92" s="36">
        <f>'IPM 2004'!O95</f>
        <v>722706.09991058847</v>
      </c>
      <c r="J92" s="36">
        <f>'IPM 2005'!O95</f>
        <v>738331.58499220561</v>
      </c>
      <c r="K92" s="36">
        <f>'IPM 2006'!O95</f>
        <v>785847.35640272719</v>
      </c>
      <c r="L92" s="36">
        <f>'IPM 2007'!O95</f>
        <v>770489.62368180195</v>
      </c>
      <c r="M92" s="36">
        <f>'IPM 2008'!O95</f>
        <v>880423.76744412002</v>
      </c>
      <c r="N92" s="36">
        <f>'IPM 2009'!O95</f>
        <v>832557.58962962485</v>
      </c>
      <c r="O92" s="36">
        <f>'IPM 2010'!O95</f>
        <v>902826.68612886686</v>
      </c>
      <c r="P92" s="36">
        <f>'IPM 2011'!O95</f>
        <v>905564.73100995668</v>
      </c>
      <c r="Q92" s="36">
        <f>'IPM 2012'!O95</f>
        <v>1025128.7043614346</v>
      </c>
      <c r="R92" s="36">
        <f>'IPM 2013'!O95</f>
        <v>1096519.3419847935</v>
      </c>
      <c r="S92" s="36">
        <f>'IPM 2014'!O95</f>
        <v>1054437.4679795394</v>
      </c>
      <c r="T92" s="36">
        <f>'IPM 2015'!O95</f>
        <v>955584.95916593471</v>
      </c>
      <c r="U92" s="36">
        <f>'IPM 2016'!O95</f>
        <v>1494944.1708048261</v>
      </c>
      <c r="V92" s="36">
        <f>'IPM 2017'!O95</f>
        <v>863514.43995801348</v>
      </c>
      <c r="W92" s="36">
        <f>'IPM 2018'!O95</f>
        <v>1043655.6211984549</v>
      </c>
      <c r="X92" s="36">
        <f>'IPM 2019'!O96</f>
        <v>953148.66934408934</v>
      </c>
      <c r="Y92" s="36">
        <f>'IPM 2020'!O95</f>
        <v>946989.03409000637</v>
      </c>
      <c r="Z92" s="36">
        <f>'IPM 2021'!O95</f>
        <v>1074215.1091844707</v>
      </c>
      <c r="AA92" s="36">
        <f>'IPM 2022'!O95</f>
        <v>1078936.1975749037</v>
      </c>
      <c r="AB92" s="36">
        <f>'IPM 2023'!O95</f>
        <v>2621052.2564987903</v>
      </c>
      <c r="AC92" s="36">
        <f>'IPM 2024'!O95</f>
        <v>2961934.4518242329</v>
      </c>
      <c r="AD92" s="36">
        <f t="shared" si="5"/>
        <v>28494300.430322543</v>
      </c>
      <c r="AF92" s="31">
        <v>26081033.158164918</v>
      </c>
      <c r="AG92" s="31">
        <v>627294.88119116495</v>
      </c>
      <c r="AH92" s="31">
        <v>1785972.3909664541</v>
      </c>
      <c r="AJ92" s="36">
        <f t="shared" si="6"/>
        <v>28494300.430322535</v>
      </c>
      <c r="AL92" s="36">
        <f t="shared" si="7"/>
        <v>0</v>
      </c>
      <c r="AN92" s="42" t="s">
        <v>127</v>
      </c>
      <c r="AO92" s="36">
        <f t="shared" si="8"/>
        <v>547967.31596774119</v>
      </c>
      <c r="AP92" s="36">
        <f t="shared" si="9"/>
        <v>254413.39669930842</v>
      </c>
    </row>
    <row r="93" spans="1:42" ht="16.5" x14ac:dyDescent="0.3">
      <c r="A93" s="3" t="s">
        <v>183</v>
      </c>
      <c r="B93" s="36">
        <f>'IPM 1997'!O96</f>
        <v>1191726.560753349</v>
      </c>
      <c r="C93" s="36">
        <f>'IPM 1998'!O96</f>
        <v>1580153.5189200151</v>
      </c>
      <c r="D93" s="36">
        <f>'IPM 1999'!O96</f>
        <v>1623293.0236463966</v>
      </c>
      <c r="E93" s="36">
        <f>'IPM 2000'!O95</f>
        <v>1469528.0482262045</v>
      </c>
      <c r="F93" s="36">
        <f>'IPM 2001'!O95</f>
        <v>1854233.2242176866</v>
      </c>
      <c r="G93" s="36">
        <f>'IPM 2002'!O96</f>
        <v>1838050.3044329342</v>
      </c>
      <c r="H93" s="36">
        <f>'IPM 2003'!O96</f>
        <v>1825637.2784084615</v>
      </c>
      <c r="I93" s="36">
        <f>'IPM 2004'!O96</f>
        <v>2036489.635803222</v>
      </c>
      <c r="J93" s="36">
        <f>'IPM 2005'!O96</f>
        <v>1950865.4804073181</v>
      </c>
      <c r="K93" s="36">
        <f>'IPM 2006'!O96</f>
        <v>2083186.1434771814</v>
      </c>
      <c r="L93" s="36">
        <f>'IPM 2007'!O96</f>
        <v>2161690.5771764074</v>
      </c>
      <c r="M93" s="36">
        <f>'IPM 2008'!O96</f>
        <v>2343748.8620000309</v>
      </c>
      <c r="N93" s="36">
        <f>'IPM 2009'!O96</f>
        <v>2207176.8769365163</v>
      </c>
      <c r="O93" s="36">
        <f>'IPM 2010'!O96</f>
        <v>2377138.8811051566</v>
      </c>
      <c r="P93" s="36">
        <f>'IPM 2011'!O96</f>
        <v>2360256.8643328319</v>
      </c>
      <c r="Q93" s="36">
        <f>'IPM 2012'!O96</f>
        <v>2480897.4371863697</v>
      </c>
      <c r="R93" s="36">
        <f>'IPM 2013'!O96</f>
        <v>2664911.3147776052</v>
      </c>
      <c r="S93" s="36">
        <f>'IPM 2014'!O96</f>
        <v>2555538.312639825</v>
      </c>
      <c r="T93" s="36">
        <f>'IPM 2015'!O96</f>
        <v>2314076.7080331859</v>
      </c>
      <c r="U93" s="36">
        <f>'IPM 2016'!O96</f>
        <v>2159320.1791874245</v>
      </c>
      <c r="V93" s="36">
        <f>'IPM 2017'!O96</f>
        <v>2076189.8302190758</v>
      </c>
      <c r="W93" s="36">
        <f>'IPM 2018'!O96</f>
        <v>2513760.5592834</v>
      </c>
      <c r="X93" s="36">
        <f>'IPM 2019'!O97</f>
        <v>2297993.2983564809</v>
      </c>
      <c r="Y93" s="36">
        <f>'IPM 2020'!O96</f>
        <v>2278742.5415530507</v>
      </c>
      <c r="Z93" s="36">
        <f>'IPM 2021'!O96</f>
        <v>2744370.8600187083</v>
      </c>
      <c r="AA93" s="36">
        <f>'IPM 2022'!O96</f>
        <v>2474920.9770334568</v>
      </c>
      <c r="AB93" s="36">
        <f>'IPM 2023'!O96</f>
        <v>3528231.0880552013</v>
      </c>
      <c r="AC93" s="36">
        <f>'IPM 2024'!O96</f>
        <v>3858236.3134260098</v>
      </c>
      <c r="AD93" s="36">
        <f t="shared" si="5"/>
        <v>62850364.699613512</v>
      </c>
      <c r="AF93" s="31">
        <v>57829221.418260783</v>
      </c>
      <c r="AG93" s="31">
        <v>1350304.3539887902</v>
      </c>
      <c r="AH93" s="31">
        <v>3670838.9273639419</v>
      </c>
      <c r="AJ93" s="36">
        <f t="shared" si="6"/>
        <v>62850364.699613512</v>
      </c>
      <c r="AL93" s="36">
        <f t="shared" si="7"/>
        <v>0</v>
      </c>
      <c r="AN93" s="42" t="s">
        <v>183</v>
      </c>
      <c r="AO93" s="36">
        <f t="shared" si="8"/>
        <v>1208660.8596079522</v>
      </c>
      <c r="AP93" s="36">
        <f t="shared" si="9"/>
        <v>561163.97053226351</v>
      </c>
    </row>
    <row r="94" spans="1:42" ht="16.5" x14ac:dyDescent="0.3">
      <c r="A94" s="3" t="s">
        <v>172</v>
      </c>
      <c r="B94" s="36">
        <f>'IPM 1997'!O97</f>
        <v>1107440.542905252</v>
      </c>
      <c r="C94" s="36">
        <f>'IPM 1998'!O97</f>
        <v>3801772.586168108</v>
      </c>
      <c r="D94" s="36">
        <f>'IPM 1999'!O97</f>
        <v>3893250.3769224691</v>
      </c>
      <c r="E94" s="36">
        <f>'IPM 2000'!O96</f>
        <v>3649781.5070964908</v>
      </c>
      <c r="F94" s="36">
        <f>'IPM 2001'!O96</f>
        <v>4594326.0504754409</v>
      </c>
      <c r="G94" s="36">
        <f>'IPM 2002'!O97</f>
        <v>4530403.2744145365</v>
      </c>
      <c r="H94" s="36">
        <f>'IPM 2003'!O97</f>
        <v>4465864.6337742722</v>
      </c>
      <c r="I94" s="36">
        <f>'IPM 2004'!O97</f>
        <v>4919385.5081477808</v>
      </c>
      <c r="J94" s="36">
        <f>'IPM 2005'!O97</f>
        <v>4827783.8905910868</v>
      </c>
      <c r="K94" s="36">
        <f>'IPM 2006'!O97</f>
        <v>5237438.6428958364</v>
      </c>
      <c r="L94" s="36">
        <f>'IPM 2007'!O97</f>
        <v>5317925.6691506896</v>
      </c>
      <c r="M94" s="36">
        <f>'IPM 2008'!O97</f>
        <v>5736386.7982791476</v>
      </c>
      <c r="N94" s="36">
        <f>'IPM 2009'!O97</f>
        <v>5401282.8808557382</v>
      </c>
      <c r="O94" s="36">
        <f>'IPM 2010'!O97</f>
        <v>5806252.782348155</v>
      </c>
      <c r="P94" s="36">
        <f>'IPM 2011'!O97</f>
        <v>5744689.5737551264</v>
      </c>
      <c r="Q94" s="36">
        <f>'IPM 2012'!O97</f>
        <v>5820028.0674935449</v>
      </c>
      <c r="R94" s="36">
        <f>'IPM 2013'!O97</f>
        <v>6253039.9727481743</v>
      </c>
      <c r="S94" s="36">
        <f>'IPM 2014'!O97</f>
        <v>6006622.9258136339</v>
      </c>
      <c r="T94" s="36">
        <f>'IPM 2015'!O97</f>
        <v>5440720.0382275963</v>
      </c>
      <c r="U94" s="36">
        <f>'IPM 2016'!O97</f>
        <v>5016673.7325740652</v>
      </c>
      <c r="V94" s="36">
        <f>'IPM 2017'!O97</f>
        <v>4879780.2102939626</v>
      </c>
      <c r="W94" s="36">
        <f>'IPM 2018'!O97</f>
        <v>5906527.2405309463</v>
      </c>
      <c r="X94" s="36">
        <f>'IPM 2019'!O98</f>
        <v>5391715.859436607</v>
      </c>
      <c r="Y94" s="36">
        <f>'IPM 2020'!O97</f>
        <v>5348184.7966545178</v>
      </c>
      <c r="Z94" s="36">
        <f>'IPM 2021'!O97</f>
        <v>6285109.0790241547</v>
      </c>
      <c r="AA94" s="36">
        <f>'IPM 2022'!O97</f>
        <v>5739299.5361691015</v>
      </c>
      <c r="AB94" s="36">
        <f>'IPM 2023'!O97</f>
        <v>3639913.617038243</v>
      </c>
      <c r="AC94" s="36">
        <f>'IPM 2024'!O97</f>
        <v>3913315.6027026577</v>
      </c>
      <c r="AD94" s="36">
        <f t="shared" si="5"/>
        <v>138674915.39648733</v>
      </c>
      <c r="AF94" s="31">
        <v>128151351.17162879</v>
      </c>
      <c r="AG94" s="31">
        <v>2927379.4062145632</v>
      </c>
      <c r="AH94" s="31">
        <v>7596184.8186440058</v>
      </c>
      <c r="AJ94" s="36">
        <f t="shared" si="6"/>
        <v>138674915.39648736</v>
      </c>
      <c r="AL94" s="36">
        <f t="shared" si="7"/>
        <v>0</v>
      </c>
      <c r="AN94" s="42" t="s">
        <v>172</v>
      </c>
      <c r="AO94" s="36">
        <f t="shared" si="8"/>
        <v>2666825.2960862946</v>
      </c>
      <c r="AP94" s="36">
        <f t="shared" si="9"/>
        <v>1238168.8874686367</v>
      </c>
    </row>
    <row r="95" spans="1:42" ht="16.5" x14ac:dyDescent="0.3">
      <c r="A95" s="3" t="s">
        <v>190</v>
      </c>
      <c r="B95" s="36">
        <f>SUM(B3:B94)</f>
        <v>2.1257437765598297E-7</v>
      </c>
      <c r="C95" s="36">
        <f t="shared" ref="C95:AD95" si="10">SUM(C3:C94)</f>
        <v>7.6368451118469238E-7</v>
      </c>
      <c r="D95" s="36">
        <f t="shared" si="10"/>
        <v>2.3464672267436981E-6</v>
      </c>
      <c r="E95" s="36">
        <f t="shared" si="10"/>
        <v>2.9010698199272156E-6</v>
      </c>
      <c r="F95" s="36">
        <f t="shared" si="10"/>
        <v>2.4372711777687073E-6</v>
      </c>
      <c r="G95" s="36">
        <f t="shared" si="10"/>
        <v>-3.1208619475364685E-6</v>
      </c>
      <c r="H95" s="36">
        <f t="shared" si="10"/>
        <v>-2.2640451788902283E-6</v>
      </c>
      <c r="I95" s="36">
        <f t="shared" si="10"/>
        <v>1.4975666999816895E-6</v>
      </c>
      <c r="J95" s="36">
        <f t="shared" si="10"/>
        <v>-8.2701444625854492E-7</v>
      </c>
      <c r="K95" s="36">
        <f t="shared" si="10"/>
        <v>1.4863908290863037E-6</v>
      </c>
      <c r="L95" s="36">
        <f t="shared" si="10"/>
        <v>1.3113021850585938E-6</v>
      </c>
      <c r="M95" s="36">
        <f t="shared" si="10"/>
        <v>2.5928020477294922E-6</v>
      </c>
      <c r="N95" s="36">
        <f t="shared" si="10"/>
        <v>4.1583552956581116E-6</v>
      </c>
      <c r="O95" s="36">
        <f t="shared" si="10"/>
        <v>-3.2968819141387939E-7</v>
      </c>
      <c r="P95" s="36">
        <f t="shared" si="10"/>
        <v>-2.4214386940002441E-8</v>
      </c>
      <c r="Q95" s="36">
        <f t="shared" si="10"/>
        <v>1.6763806343078613E-6</v>
      </c>
      <c r="R95" s="36">
        <f t="shared" si="10"/>
        <v>4.0782615542411804E-6</v>
      </c>
      <c r="S95" s="36">
        <f t="shared" si="10"/>
        <v>-5.1371753215789795E-6</v>
      </c>
      <c r="T95" s="36">
        <f t="shared" si="10"/>
        <v>-5.9856101870536804E-6</v>
      </c>
      <c r="U95" s="36">
        <f t="shared" si="10"/>
        <v>1.103617250919342E-6</v>
      </c>
      <c r="V95" s="36">
        <f t="shared" si="10"/>
        <v>-5.1409006118774414E-7</v>
      </c>
      <c r="W95" s="36">
        <f t="shared" si="10"/>
        <v>9.8440796136856079E-7</v>
      </c>
      <c r="X95" s="36">
        <f t="shared" si="10"/>
        <v>3.9739534258842468E-6</v>
      </c>
      <c r="Y95" s="36">
        <f t="shared" si="10"/>
        <v>2.2696331143379211E-6</v>
      </c>
      <c r="Z95" s="41">
        <f t="shared" si="10"/>
        <v>-15718.901808666065</v>
      </c>
      <c r="AA95" s="41">
        <f t="shared" si="10"/>
        <v>-4714.4607289051637</v>
      </c>
      <c r="AB95" s="41">
        <f t="shared" si="10"/>
        <v>-9685.6122879050672</v>
      </c>
      <c r="AC95" s="41">
        <f t="shared" si="10"/>
        <v>-5625.4552919561975</v>
      </c>
      <c r="AD95" s="41">
        <f t="shared" si="10"/>
        <v>-35744.430101662874</v>
      </c>
    </row>
  </sheetData>
  <mergeCells count="1">
    <mergeCell ref="B1:AC1"/>
  </mergeCells>
  <pageMargins left="0.511811024" right="0.511811024" top="0.78740157499999996" bottom="0.78740157499999996" header="0.31496062000000002" footer="0.3149606200000000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7E55C-F8E6-4C50-890F-8F3AEE031EF0}">
  <dimension ref="A1:C30"/>
  <sheetViews>
    <sheetView workbookViewId="0">
      <selection activeCell="D8" sqref="D8"/>
    </sheetView>
  </sheetViews>
  <sheetFormatPr defaultRowHeight="15" x14ac:dyDescent="0.25"/>
  <cols>
    <col min="1" max="1" width="23.42578125" customWidth="1"/>
    <col min="2" max="2" width="39.5703125" customWidth="1"/>
    <col min="3" max="3" width="33.85546875" customWidth="1"/>
    <col min="4" max="4" width="24.28515625" customWidth="1"/>
    <col min="5" max="5" width="24.42578125" customWidth="1"/>
    <col min="6" max="6" width="25.7109375" customWidth="1"/>
  </cols>
  <sheetData>
    <row r="1" spans="1:3" ht="60" customHeight="1" x14ac:dyDescent="0.25">
      <c r="A1" s="49" t="s">
        <v>315</v>
      </c>
      <c r="B1" s="49"/>
      <c r="C1" s="45"/>
    </row>
    <row r="2" spans="1:3" x14ac:dyDescent="0.25">
      <c r="A2" s="48" t="s">
        <v>316</v>
      </c>
      <c r="B2" s="48" t="s">
        <v>317</v>
      </c>
    </row>
    <row r="3" spans="1:3" ht="16.5" thickBot="1" x14ac:dyDescent="0.3">
      <c r="A3" s="46">
        <v>1997</v>
      </c>
      <c r="B3" s="47" t="s">
        <v>318</v>
      </c>
    </row>
    <row r="4" spans="1:3" ht="16.5" thickBot="1" x14ac:dyDescent="0.3">
      <c r="A4" s="46">
        <v>1998</v>
      </c>
      <c r="B4" s="47" t="s">
        <v>319</v>
      </c>
    </row>
    <row r="5" spans="1:3" ht="16.5" thickBot="1" x14ac:dyDescent="0.3">
      <c r="A5" s="46">
        <v>1999</v>
      </c>
      <c r="B5" s="47" t="s">
        <v>320</v>
      </c>
    </row>
    <row r="6" spans="1:3" ht="16.5" thickBot="1" x14ac:dyDescent="0.3">
      <c r="A6" s="46">
        <v>2000</v>
      </c>
      <c r="B6" s="47" t="s">
        <v>321</v>
      </c>
    </row>
    <row r="7" spans="1:3" ht="16.5" thickBot="1" x14ac:dyDescent="0.3">
      <c r="A7" s="46">
        <v>2001</v>
      </c>
      <c r="B7" s="47" t="s">
        <v>322</v>
      </c>
    </row>
    <row r="8" spans="1:3" ht="16.5" thickBot="1" x14ac:dyDescent="0.3">
      <c r="A8" s="46">
        <v>2002</v>
      </c>
      <c r="B8" s="47" t="s">
        <v>323</v>
      </c>
    </row>
    <row r="9" spans="1:3" ht="16.5" thickBot="1" x14ac:dyDescent="0.3">
      <c r="A9" s="46">
        <v>2003</v>
      </c>
      <c r="B9" s="47" t="s">
        <v>324</v>
      </c>
    </row>
    <row r="10" spans="1:3" ht="16.5" thickBot="1" x14ac:dyDescent="0.3">
      <c r="A10" s="46">
        <v>2004</v>
      </c>
      <c r="B10" s="47" t="s">
        <v>325</v>
      </c>
    </row>
    <row r="11" spans="1:3" ht="16.5" thickBot="1" x14ac:dyDescent="0.3">
      <c r="A11" s="46">
        <v>2005</v>
      </c>
      <c r="B11" s="47" t="s">
        <v>326</v>
      </c>
    </row>
    <row r="12" spans="1:3" ht="16.5" thickBot="1" x14ac:dyDescent="0.3">
      <c r="A12" s="46">
        <v>2006</v>
      </c>
      <c r="B12" s="47" t="s">
        <v>327</v>
      </c>
    </row>
    <row r="13" spans="1:3" ht="16.5" thickBot="1" x14ac:dyDescent="0.3">
      <c r="A13" s="46">
        <v>2007</v>
      </c>
      <c r="B13" s="47" t="s">
        <v>328</v>
      </c>
    </row>
    <row r="14" spans="1:3" ht="16.5" thickBot="1" x14ac:dyDescent="0.3">
      <c r="A14" s="46">
        <v>2008</v>
      </c>
      <c r="B14" s="47" t="s">
        <v>329</v>
      </c>
    </row>
    <row r="15" spans="1:3" ht="16.5" thickBot="1" x14ac:dyDescent="0.3">
      <c r="A15" s="46">
        <v>2009</v>
      </c>
      <c r="B15" s="47" t="s">
        <v>330</v>
      </c>
    </row>
    <row r="16" spans="1:3" ht="16.5" thickBot="1" x14ac:dyDescent="0.3">
      <c r="A16" s="46">
        <v>2010</v>
      </c>
      <c r="B16" s="47" t="s">
        <v>331</v>
      </c>
    </row>
    <row r="17" spans="1:2" ht="16.5" thickBot="1" x14ac:dyDescent="0.3">
      <c r="A17" s="46">
        <v>2011</v>
      </c>
      <c r="B17" s="47" t="s">
        <v>331</v>
      </c>
    </row>
    <row r="18" spans="1:2" ht="16.5" thickBot="1" x14ac:dyDescent="0.3">
      <c r="A18" s="46">
        <v>2012</v>
      </c>
      <c r="B18" s="47" t="s">
        <v>332</v>
      </c>
    </row>
    <row r="19" spans="1:2" ht="16.5" thickBot="1" x14ac:dyDescent="0.3">
      <c r="A19" s="46">
        <v>2013</v>
      </c>
      <c r="B19" s="47" t="s">
        <v>333</v>
      </c>
    </row>
    <row r="20" spans="1:2" ht="16.5" thickBot="1" x14ac:dyDescent="0.3">
      <c r="A20" s="46">
        <v>2014</v>
      </c>
      <c r="B20" s="47" t="s">
        <v>334</v>
      </c>
    </row>
    <row r="21" spans="1:2" ht="16.5" thickBot="1" x14ac:dyDescent="0.3">
      <c r="A21" s="46">
        <v>2015</v>
      </c>
      <c r="B21" s="47" t="s">
        <v>335</v>
      </c>
    </row>
    <row r="22" spans="1:2" ht="16.5" thickBot="1" x14ac:dyDescent="0.3">
      <c r="A22" s="46">
        <v>2016</v>
      </c>
      <c r="B22" s="47" t="s">
        <v>336</v>
      </c>
    </row>
    <row r="23" spans="1:2" ht="16.5" thickBot="1" x14ac:dyDescent="0.3">
      <c r="A23" s="46">
        <v>2017</v>
      </c>
      <c r="B23" s="47" t="s">
        <v>337</v>
      </c>
    </row>
    <row r="24" spans="1:2" ht="16.5" thickBot="1" x14ac:dyDescent="0.3">
      <c r="A24" s="46">
        <v>2018</v>
      </c>
      <c r="B24" s="47" t="s">
        <v>338</v>
      </c>
    </row>
    <row r="25" spans="1:2" ht="16.5" thickBot="1" x14ac:dyDescent="0.3">
      <c r="A25" s="46">
        <v>2019</v>
      </c>
      <c r="B25" s="47" t="s">
        <v>339</v>
      </c>
    </row>
    <row r="26" spans="1:2" ht="16.5" thickBot="1" x14ac:dyDescent="0.3">
      <c r="A26" s="46">
        <v>2020</v>
      </c>
      <c r="B26" s="47" t="s">
        <v>340</v>
      </c>
    </row>
    <row r="27" spans="1:2" ht="16.5" thickBot="1" x14ac:dyDescent="0.3">
      <c r="A27" s="46">
        <v>2021</v>
      </c>
      <c r="B27" s="47" t="s">
        <v>341</v>
      </c>
    </row>
    <row r="28" spans="1:2" ht="16.5" thickBot="1" x14ac:dyDescent="0.3">
      <c r="A28" s="46">
        <v>2022</v>
      </c>
      <c r="B28" s="47" t="s">
        <v>342</v>
      </c>
    </row>
    <row r="29" spans="1:2" ht="16.5" thickBot="1" x14ac:dyDescent="0.3">
      <c r="A29" s="46">
        <v>2023</v>
      </c>
      <c r="B29" s="47" t="s">
        <v>343</v>
      </c>
    </row>
    <row r="30" spans="1:2" ht="16.5" thickBot="1" x14ac:dyDescent="0.3">
      <c r="A30" s="46">
        <v>2024</v>
      </c>
      <c r="B30" s="47" t="s">
        <v>344</v>
      </c>
    </row>
  </sheetData>
  <mergeCells count="1">
    <mergeCell ref="A1:B1"/>
  </mergeCells>
  <pageMargins left="0.511811024" right="0.511811024" top="0.78740157499999996" bottom="0.78740157499999996" header="0.31496062000000002" footer="0.3149606200000000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QC268"/>
  <sheetViews>
    <sheetView workbookViewId="0">
      <selection activeCell="D3" sqref="D3"/>
    </sheetView>
  </sheetViews>
  <sheetFormatPr defaultRowHeight="15" x14ac:dyDescent="0.25"/>
  <cols>
    <col min="1" max="1" width="34.28515625" customWidth="1"/>
    <col min="2" max="2" width="27.140625" customWidth="1"/>
    <col min="3" max="3" width="22.5703125" customWidth="1"/>
    <col min="4" max="4" width="27.7109375" customWidth="1"/>
    <col min="5" max="5" width="44.5703125" customWidth="1"/>
    <col min="6" max="6" width="52.85546875" bestFit="1" customWidth="1"/>
  </cols>
  <sheetData>
    <row r="1" spans="1:445" x14ac:dyDescent="0.25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</row>
    <row r="2" spans="1:445" ht="16.5" x14ac:dyDescent="0.3">
      <c r="A2" s="20" t="s">
        <v>0</v>
      </c>
      <c r="B2" s="21" t="s">
        <v>250</v>
      </c>
      <c r="C2" s="21" t="s">
        <v>251</v>
      </c>
      <c r="D2" s="21" t="s">
        <v>252</v>
      </c>
      <c r="E2" s="21" t="s">
        <v>253</v>
      </c>
      <c r="F2" s="21" t="s">
        <v>254</v>
      </c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21"/>
      <c r="IT2" s="21"/>
      <c r="IU2" s="21"/>
      <c r="IV2" s="21"/>
      <c r="IW2" s="21"/>
      <c r="IX2" s="21"/>
      <c r="IY2" s="21"/>
      <c r="IZ2" s="21"/>
      <c r="JA2" s="21"/>
      <c r="JB2" s="21"/>
      <c r="JC2" s="21"/>
      <c r="JD2" s="21"/>
      <c r="JE2" s="21"/>
      <c r="JF2" s="21"/>
      <c r="JG2" s="21"/>
      <c r="JH2" s="21"/>
      <c r="JI2" s="21"/>
      <c r="JJ2" s="21"/>
      <c r="JK2" s="21"/>
      <c r="JL2" s="21"/>
      <c r="JM2" s="21"/>
      <c r="JN2" s="21"/>
      <c r="JO2" s="21"/>
      <c r="JP2" s="21"/>
      <c r="JQ2" s="21"/>
      <c r="JR2" s="21"/>
      <c r="JS2" s="21"/>
      <c r="JT2" s="21"/>
      <c r="JU2" s="21"/>
      <c r="JV2" s="21"/>
      <c r="JW2" s="21"/>
      <c r="JX2" s="21"/>
      <c r="JY2" s="21"/>
      <c r="JZ2" s="21"/>
      <c r="KA2" s="21"/>
      <c r="KB2" s="21"/>
      <c r="KC2" s="21"/>
      <c r="KD2" s="21"/>
      <c r="KE2" s="21"/>
      <c r="KF2" s="21"/>
      <c r="KG2" s="21"/>
      <c r="KH2" s="21"/>
      <c r="KI2" s="21"/>
      <c r="KJ2" s="21"/>
      <c r="KK2" s="21"/>
      <c r="KL2" s="21"/>
      <c r="KM2" s="21"/>
      <c r="KN2" s="21"/>
      <c r="KO2" s="21"/>
      <c r="KP2" s="21"/>
      <c r="KQ2" s="21"/>
      <c r="KR2" s="21"/>
      <c r="KS2" s="21"/>
      <c r="KT2" s="21"/>
      <c r="KU2" s="21"/>
      <c r="KV2" s="21"/>
      <c r="KW2" s="21"/>
      <c r="KX2" s="21"/>
      <c r="KY2" s="21"/>
      <c r="KZ2" s="21"/>
      <c r="LA2" s="21"/>
      <c r="LB2" s="21"/>
      <c r="LC2" s="21"/>
      <c r="LD2" s="21"/>
      <c r="LE2" s="21"/>
      <c r="LF2" s="21"/>
      <c r="LG2" s="21"/>
      <c r="LH2" s="21"/>
      <c r="LI2" s="21"/>
      <c r="LJ2" s="21"/>
      <c r="LK2" s="21"/>
      <c r="LL2" s="21"/>
      <c r="LM2" s="21"/>
      <c r="LN2" s="21"/>
      <c r="LO2" s="21"/>
      <c r="LP2" s="21"/>
      <c r="LQ2" s="21"/>
      <c r="LR2" s="21"/>
      <c r="LS2" s="21"/>
      <c r="LT2" s="21"/>
      <c r="LU2" s="21"/>
      <c r="LV2" s="21"/>
      <c r="LW2" s="21"/>
      <c r="LX2" s="21"/>
      <c r="LY2" s="21"/>
      <c r="LZ2" s="21"/>
      <c r="MA2" s="21"/>
      <c r="MB2" s="21"/>
      <c r="MC2" s="21"/>
      <c r="MD2" s="21"/>
      <c r="ME2" s="21"/>
      <c r="MF2" s="21"/>
      <c r="MG2" s="21"/>
      <c r="MH2" s="21"/>
      <c r="MI2" s="21"/>
      <c r="MJ2" s="21"/>
      <c r="MK2" s="21"/>
      <c r="ML2" s="21"/>
      <c r="MM2" s="21"/>
      <c r="MN2" s="21"/>
      <c r="MO2" s="21"/>
      <c r="MP2" s="21"/>
      <c r="MQ2" s="21"/>
      <c r="MR2" s="21"/>
      <c r="MS2" s="21"/>
      <c r="MT2" s="21"/>
      <c r="MU2" s="21"/>
      <c r="MV2" s="21"/>
      <c r="MW2" s="21"/>
      <c r="MX2" s="21"/>
      <c r="MY2" s="21"/>
      <c r="MZ2" s="21"/>
      <c r="NA2" s="21"/>
      <c r="NB2" s="21"/>
      <c r="NC2" s="21"/>
      <c r="ND2" s="21"/>
      <c r="NE2" s="21"/>
      <c r="NF2" s="21"/>
      <c r="NG2" s="21"/>
      <c r="NH2" s="21"/>
      <c r="NI2" s="21"/>
      <c r="NJ2" s="21"/>
      <c r="NK2" s="21"/>
      <c r="NL2" s="21"/>
      <c r="NM2" s="21"/>
      <c r="NN2" s="21"/>
      <c r="NO2" s="21"/>
      <c r="NP2" s="21"/>
      <c r="NQ2" s="21"/>
      <c r="NR2" s="21"/>
      <c r="NS2" s="21"/>
      <c r="NT2" s="21"/>
      <c r="NU2" s="21"/>
      <c r="NV2" s="21"/>
      <c r="NW2" s="21"/>
      <c r="NX2" s="21"/>
      <c r="NY2" s="21"/>
      <c r="NZ2" s="21"/>
      <c r="OA2" s="21"/>
      <c r="OB2" s="21"/>
      <c r="OC2" s="21"/>
      <c r="OD2" s="21"/>
      <c r="OE2" s="21"/>
      <c r="OF2" s="21"/>
      <c r="OG2" s="21"/>
      <c r="OH2" s="21"/>
      <c r="OI2" s="21"/>
      <c r="OJ2" s="21"/>
      <c r="OK2" s="21"/>
      <c r="OL2" s="21"/>
      <c r="OM2" s="21"/>
      <c r="ON2" s="21"/>
      <c r="OO2" s="21"/>
      <c r="OP2" s="21"/>
      <c r="OQ2" s="21"/>
      <c r="OR2" s="21"/>
      <c r="OS2" s="21"/>
      <c r="OT2" s="21"/>
      <c r="OU2" s="21"/>
      <c r="OV2" s="21"/>
      <c r="OW2" s="21"/>
      <c r="OX2" s="21"/>
      <c r="OY2" s="21"/>
      <c r="OZ2" s="21"/>
      <c r="PA2" s="21"/>
      <c r="PB2" s="21"/>
      <c r="PC2" s="21"/>
      <c r="PD2" s="21"/>
      <c r="PE2" s="21"/>
      <c r="PF2" s="21"/>
      <c r="PG2" s="21"/>
      <c r="PH2" s="21"/>
      <c r="PI2" s="21"/>
      <c r="PJ2" s="21"/>
      <c r="PK2" s="21"/>
      <c r="PL2" s="21"/>
      <c r="PM2" s="21"/>
      <c r="PN2" s="21"/>
      <c r="PO2" s="21"/>
      <c r="PP2" s="21"/>
      <c r="PQ2" s="21"/>
      <c r="PR2" s="21"/>
      <c r="PS2" s="21"/>
      <c r="PT2" s="21"/>
      <c r="PU2" s="21"/>
      <c r="PV2" s="21"/>
      <c r="PW2" s="21"/>
      <c r="PX2" s="21"/>
      <c r="PY2" s="21"/>
      <c r="PZ2" s="21"/>
      <c r="QA2" s="21"/>
      <c r="QB2" s="21"/>
      <c r="QC2" s="21"/>
    </row>
    <row r="3" spans="1:445" ht="16.5" x14ac:dyDescent="0.3">
      <c r="A3" s="19" t="s">
        <v>187</v>
      </c>
      <c r="B3" s="23" t="e">
        <f>#REF!</f>
        <v>#REF!</v>
      </c>
      <c r="C3" s="23" t="e">
        <f>B3/52</f>
        <v>#REF!</v>
      </c>
      <c r="D3" s="23" t="e">
        <f>C3/12</f>
        <v>#REF!</v>
      </c>
      <c r="E3" s="21"/>
      <c r="F3" s="23" t="e">
        <f>E3-D3</f>
        <v>#REF!</v>
      </c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</row>
    <row r="4" spans="1:445" ht="16.5" x14ac:dyDescent="0.3">
      <c r="A4" s="19" t="s">
        <v>128</v>
      </c>
      <c r="B4" s="23" t="e">
        <f>#REF!</f>
        <v>#REF!</v>
      </c>
      <c r="C4" s="23" t="e">
        <f t="shared" ref="C4:C67" si="0">B4/52</f>
        <v>#REF!</v>
      </c>
      <c r="D4" s="23" t="e">
        <f t="shared" ref="D4:D67" si="1">C4/12</f>
        <v>#REF!</v>
      </c>
      <c r="E4" s="21"/>
      <c r="F4" s="23" t="e">
        <f t="shared" ref="F4:F67" si="2">E4-D4</f>
        <v>#REF!</v>
      </c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</row>
    <row r="5" spans="1:445" ht="16.5" x14ac:dyDescent="0.3">
      <c r="A5" s="19" t="s">
        <v>153</v>
      </c>
      <c r="B5" s="23" t="e">
        <f>#REF!</f>
        <v>#REF!</v>
      </c>
      <c r="C5" s="23" t="e">
        <f t="shared" si="0"/>
        <v>#REF!</v>
      </c>
      <c r="D5" s="23" t="e">
        <f t="shared" si="1"/>
        <v>#REF!</v>
      </c>
      <c r="E5" s="21"/>
      <c r="F5" s="23" t="e">
        <f t="shared" si="2"/>
        <v>#REF!</v>
      </c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DY5" s="21"/>
      <c r="DZ5" s="21"/>
      <c r="EA5" s="21"/>
      <c r="EB5" s="21"/>
      <c r="EC5" s="21"/>
      <c r="ED5" s="21"/>
      <c r="EE5" s="21"/>
      <c r="EF5" s="21"/>
      <c r="EG5" s="21"/>
      <c r="EH5" s="21"/>
      <c r="EI5" s="21"/>
      <c r="EJ5" s="21"/>
      <c r="EK5" s="21"/>
      <c r="EL5" s="21"/>
      <c r="EM5" s="21"/>
      <c r="EN5" s="21"/>
      <c r="EO5" s="21"/>
      <c r="EP5" s="21"/>
      <c r="EQ5" s="21"/>
      <c r="ER5" s="21"/>
      <c r="ES5" s="21"/>
      <c r="ET5" s="21"/>
      <c r="EU5" s="21"/>
      <c r="EV5" s="21"/>
      <c r="EW5" s="21"/>
      <c r="EX5" s="21"/>
      <c r="EY5" s="21"/>
      <c r="EZ5" s="21"/>
      <c r="FA5" s="21"/>
      <c r="FB5" s="21"/>
      <c r="FC5" s="21"/>
      <c r="FD5" s="21"/>
      <c r="FE5" s="21"/>
      <c r="FF5" s="21"/>
      <c r="FG5" s="21"/>
      <c r="FH5" s="21"/>
      <c r="FI5" s="21"/>
      <c r="FJ5" s="21"/>
      <c r="FK5" s="21"/>
      <c r="FL5" s="21"/>
      <c r="FM5" s="21"/>
      <c r="FN5" s="21"/>
      <c r="FO5" s="21"/>
      <c r="FP5" s="21"/>
      <c r="FQ5" s="21"/>
      <c r="FR5" s="21"/>
      <c r="FS5" s="21"/>
      <c r="FT5" s="21"/>
      <c r="FU5" s="21"/>
      <c r="FV5" s="21"/>
      <c r="FW5" s="21"/>
      <c r="FX5" s="21"/>
      <c r="FY5" s="21"/>
      <c r="FZ5" s="21"/>
      <c r="GA5" s="21"/>
      <c r="GB5" s="21"/>
      <c r="GC5" s="21"/>
      <c r="GD5" s="21"/>
      <c r="GE5" s="21"/>
      <c r="GF5" s="21"/>
      <c r="GG5" s="21"/>
      <c r="GH5" s="21"/>
      <c r="GI5" s="21"/>
      <c r="GJ5" s="21"/>
      <c r="GK5" s="21"/>
      <c r="GL5" s="21"/>
      <c r="GM5" s="21"/>
      <c r="GN5" s="21"/>
      <c r="GO5" s="21"/>
      <c r="GP5" s="21"/>
      <c r="GQ5" s="21"/>
      <c r="GR5" s="21"/>
      <c r="GS5" s="21"/>
      <c r="GT5" s="21"/>
      <c r="GU5" s="21"/>
      <c r="GV5" s="21"/>
      <c r="GW5" s="21"/>
      <c r="GX5" s="21"/>
      <c r="GY5" s="21"/>
      <c r="GZ5" s="21"/>
      <c r="HA5" s="21"/>
      <c r="HB5" s="21"/>
      <c r="HC5" s="21"/>
      <c r="HD5" s="21"/>
      <c r="HE5" s="21"/>
      <c r="HF5" s="21"/>
      <c r="HG5" s="21"/>
      <c r="HH5" s="21"/>
      <c r="HI5" s="21"/>
      <c r="HJ5" s="21"/>
      <c r="HK5" s="21"/>
      <c r="HL5" s="21"/>
      <c r="HM5" s="21"/>
      <c r="HN5" s="21"/>
      <c r="HO5" s="21"/>
      <c r="HP5" s="21"/>
      <c r="HQ5" s="21"/>
      <c r="HR5" s="21"/>
      <c r="HS5" s="21"/>
      <c r="HT5" s="21"/>
      <c r="HU5" s="21"/>
      <c r="HV5" s="21"/>
      <c r="HW5" s="21"/>
      <c r="HX5" s="21"/>
      <c r="HY5" s="21"/>
      <c r="HZ5" s="21"/>
      <c r="IA5" s="21"/>
      <c r="IB5" s="21"/>
      <c r="IC5" s="21"/>
      <c r="ID5" s="21"/>
      <c r="IE5" s="21"/>
      <c r="IF5" s="21"/>
      <c r="IG5" s="21"/>
      <c r="IH5" s="21"/>
      <c r="II5" s="21"/>
      <c r="IJ5" s="21"/>
      <c r="IK5" s="21"/>
      <c r="IL5" s="21"/>
      <c r="IM5" s="21"/>
      <c r="IN5" s="21"/>
      <c r="IO5" s="21"/>
      <c r="IP5" s="21"/>
      <c r="IQ5" s="21"/>
      <c r="IR5" s="21"/>
      <c r="IS5" s="21"/>
      <c r="IT5" s="21"/>
      <c r="IU5" s="21"/>
      <c r="IV5" s="21"/>
      <c r="IW5" s="21"/>
      <c r="IX5" s="21"/>
      <c r="IY5" s="21"/>
      <c r="IZ5" s="21"/>
      <c r="JA5" s="21"/>
      <c r="JB5" s="21"/>
      <c r="JC5" s="21"/>
      <c r="JD5" s="21"/>
      <c r="JE5" s="21"/>
      <c r="JF5" s="21"/>
      <c r="JG5" s="21"/>
      <c r="JH5" s="21"/>
      <c r="JI5" s="21"/>
      <c r="JJ5" s="21"/>
      <c r="JK5" s="21"/>
      <c r="JL5" s="21"/>
      <c r="JM5" s="21"/>
      <c r="JN5" s="21"/>
      <c r="JO5" s="21"/>
      <c r="JP5" s="21"/>
      <c r="JQ5" s="21"/>
      <c r="JR5" s="21"/>
      <c r="JS5" s="21"/>
      <c r="JT5" s="21"/>
      <c r="JU5" s="21"/>
      <c r="JV5" s="21"/>
      <c r="JW5" s="21"/>
      <c r="JX5" s="21"/>
      <c r="JY5" s="21"/>
      <c r="JZ5" s="21"/>
      <c r="KA5" s="21"/>
      <c r="KB5" s="21"/>
      <c r="KC5" s="21"/>
      <c r="KD5" s="21"/>
      <c r="KE5" s="21"/>
      <c r="KF5" s="21"/>
      <c r="KG5" s="21"/>
      <c r="KH5" s="21"/>
      <c r="KI5" s="21"/>
      <c r="KJ5" s="21"/>
      <c r="KK5" s="21"/>
      <c r="KL5" s="21"/>
      <c r="KM5" s="21"/>
      <c r="KN5" s="21"/>
      <c r="KO5" s="21"/>
      <c r="KP5" s="21"/>
      <c r="KQ5" s="21"/>
      <c r="KR5" s="21"/>
      <c r="KS5" s="21"/>
      <c r="KT5" s="21"/>
      <c r="KU5" s="21"/>
      <c r="KV5" s="21"/>
      <c r="KW5" s="21"/>
      <c r="KX5" s="21"/>
      <c r="KY5" s="21"/>
      <c r="KZ5" s="21"/>
      <c r="LA5" s="21"/>
      <c r="LB5" s="21"/>
      <c r="LC5" s="21"/>
      <c r="LD5" s="21"/>
      <c r="LE5" s="21"/>
      <c r="LF5" s="21"/>
      <c r="LG5" s="21"/>
      <c r="LH5" s="21"/>
      <c r="LI5" s="21"/>
      <c r="LJ5" s="21"/>
      <c r="LK5" s="21"/>
      <c r="LL5" s="21"/>
      <c r="LM5" s="21"/>
      <c r="LN5" s="21"/>
      <c r="LO5" s="21"/>
      <c r="LP5" s="21"/>
      <c r="LQ5" s="21"/>
      <c r="LR5" s="21"/>
      <c r="LS5" s="21"/>
      <c r="LT5" s="21"/>
      <c r="LU5" s="21"/>
      <c r="LV5" s="21"/>
      <c r="LW5" s="21"/>
      <c r="LX5" s="21"/>
      <c r="LY5" s="21"/>
      <c r="LZ5" s="21"/>
      <c r="MA5" s="21"/>
      <c r="MB5" s="21"/>
      <c r="MC5" s="21"/>
      <c r="MD5" s="21"/>
      <c r="ME5" s="21"/>
      <c r="MF5" s="21"/>
      <c r="MG5" s="21"/>
      <c r="MH5" s="21"/>
      <c r="MI5" s="21"/>
      <c r="MJ5" s="21"/>
      <c r="MK5" s="21"/>
      <c r="ML5" s="21"/>
      <c r="MM5" s="21"/>
      <c r="MN5" s="21"/>
      <c r="MO5" s="21"/>
      <c r="MP5" s="21"/>
      <c r="MQ5" s="21"/>
      <c r="MR5" s="21"/>
      <c r="MS5" s="21"/>
      <c r="MT5" s="21"/>
      <c r="MU5" s="21"/>
      <c r="MV5" s="21"/>
      <c r="MW5" s="21"/>
      <c r="MX5" s="21"/>
      <c r="MY5" s="21"/>
      <c r="MZ5" s="21"/>
      <c r="NA5" s="21"/>
      <c r="NB5" s="21"/>
      <c r="NC5" s="21"/>
      <c r="ND5" s="21"/>
      <c r="NE5" s="21"/>
      <c r="NF5" s="21"/>
      <c r="NG5" s="21"/>
      <c r="NH5" s="21"/>
      <c r="NI5" s="21"/>
      <c r="NJ5" s="21"/>
      <c r="NK5" s="21"/>
      <c r="NL5" s="21"/>
      <c r="NM5" s="21"/>
      <c r="NN5" s="21"/>
      <c r="NO5" s="21"/>
      <c r="NP5" s="21"/>
      <c r="NQ5" s="21"/>
      <c r="NR5" s="21"/>
      <c r="NS5" s="21"/>
      <c r="NT5" s="21"/>
      <c r="NU5" s="21"/>
      <c r="NV5" s="21"/>
      <c r="NW5" s="21"/>
      <c r="NX5" s="21"/>
      <c r="NY5" s="21"/>
      <c r="NZ5" s="21"/>
      <c r="OA5" s="21"/>
      <c r="OB5" s="21"/>
      <c r="OC5" s="21"/>
      <c r="OD5" s="21"/>
      <c r="OE5" s="21"/>
      <c r="OF5" s="21"/>
      <c r="OG5" s="21"/>
      <c r="OH5" s="21"/>
      <c r="OI5" s="21"/>
      <c r="OJ5" s="21"/>
      <c r="OK5" s="21"/>
      <c r="OL5" s="21"/>
      <c r="OM5" s="21"/>
      <c r="ON5" s="21"/>
      <c r="OO5" s="21"/>
      <c r="OP5" s="21"/>
      <c r="OQ5" s="21"/>
      <c r="OR5" s="21"/>
      <c r="OS5" s="21"/>
      <c r="OT5" s="21"/>
      <c r="OU5" s="21"/>
      <c r="OV5" s="21"/>
      <c r="OW5" s="21"/>
      <c r="OX5" s="21"/>
      <c r="OY5" s="21"/>
      <c r="OZ5" s="21"/>
      <c r="PA5" s="21"/>
      <c r="PB5" s="21"/>
      <c r="PC5" s="21"/>
      <c r="PD5" s="21"/>
      <c r="PE5" s="21"/>
      <c r="PF5" s="21"/>
      <c r="PG5" s="21"/>
      <c r="PH5" s="21"/>
      <c r="PI5" s="21"/>
      <c r="PJ5" s="21"/>
      <c r="PK5" s="21"/>
      <c r="PL5" s="21"/>
      <c r="PM5" s="21"/>
      <c r="PN5" s="21"/>
      <c r="PO5" s="21"/>
      <c r="PP5" s="21"/>
      <c r="PQ5" s="21"/>
      <c r="PR5" s="21"/>
      <c r="PS5" s="21"/>
      <c r="PT5" s="21"/>
      <c r="PU5" s="21"/>
      <c r="PV5" s="21"/>
      <c r="PW5" s="21"/>
      <c r="PX5" s="21"/>
      <c r="PY5" s="21"/>
      <c r="PZ5" s="21"/>
      <c r="QA5" s="21"/>
      <c r="QB5" s="21"/>
      <c r="QC5" s="21"/>
    </row>
    <row r="6" spans="1:445" ht="16.5" x14ac:dyDescent="0.3">
      <c r="A6" s="19" t="s">
        <v>186</v>
      </c>
      <c r="B6" s="23" t="e">
        <f>#REF!</f>
        <v>#REF!</v>
      </c>
      <c r="C6" s="23" t="e">
        <f t="shared" si="0"/>
        <v>#REF!</v>
      </c>
      <c r="D6" s="23" t="e">
        <f t="shared" si="1"/>
        <v>#REF!</v>
      </c>
      <c r="E6" s="21"/>
      <c r="F6" s="23" t="e">
        <f t="shared" si="2"/>
        <v>#REF!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  <c r="IU6" s="21"/>
      <c r="IV6" s="21"/>
      <c r="IW6" s="21"/>
      <c r="IX6" s="21"/>
      <c r="IY6" s="21"/>
      <c r="IZ6" s="21"/>
      <c r="JA6" s="21"/>
      <c r="JB6" s="21"/>
      <c r="JC6" s="21"/>
      <c r="JD6" s="21"/>
      <c r="JE6" s="21"/>
      <c r="JF6" s="21"/>
      <c r="JG6" s="21"/>
      <c r="JH6" s="21"/>
      <c r="JI6" s="21"/>
      <c r="JJ6" s="21"/>
      <c r="JK6" s="21"/>
      <c r="JL6" s="21"/>
      <c r="JM6" s="21"/>
      <c r="JN6" s="21"/>
      <c r="JO6" s="21"/>
      <c r="JP6" s="21"/>
      <c r="JQ6" s="21"/>
      <c r="JR6" s="21"/>
      <c r="JS6" s="21"/>
      <c r="JT6" s="21"/>
      <c r="JU6" s="21"/>
      <c r="JV6" s="21"/>
      <c r="JW6" s="21"/>
      <c r="JX6" s="21"/>
      <c r="JY6" s="21"/>
      <c r="JZ6" s="21"/>
      <c r="KA6" s="21"/>
      <c r="KB6" s="21"/>
      <c r="KC6" s="21"/>
      <c r="KD6" s="21"/>
      <c r="KE6" s="21"/>
      <c r="KF6" s="21"/>
      <c r="KG6" s="21"/>
      <c r="KH6" s="21"/>
      <c r="KI6" s="21"/>
      <c r="KJ6" s="21"/>
      <c r="KK6" s="21"/>
      <c r="KL6" s="21"/>
      <c r="KM6" s="21"/>
      <c r="KN6" s="21"/>
      <c r="KO6" s="21"/>
      <c r="KP6" s="21"/>
      <c r="KQ6" s="21"/>
      <c r="KR6" s="21"/>
      <c r="KS6" s="21"/>
      <c r="KT6" s="21"/>
      <c r="KU6" s="21"/>
      <c r="KV6" s="21"/>
      <c r="KW6" s="21"/>
      <c r="KX6" s="21"/>
      <c r="KY6" s="21"/>
      <c r="KZ6" s="21"/>
      <c r="LA6" s="21"/>
      <c r="LB6" s="21"/>
      <c r="LC6" s="21"/>
      <c r="LD6" s="21"/>
      <c r="LE6" s="21"/>
      <c r="LF6" s="21"/>
      <c r="LG6" s="21"/>
      <c r="LH6" s="21"/>
      <c r="LI6" s="21"/>
      <c r="LJ6" s="21"/>
      <c r="LK6" s="21"/>
      <c r="LL6" s="21"/>
      <c r="LM6" s="21"/>
      <c r="LN6" s="21"/>
      <c r="LO6" s="21"/>
      <c r="LP6" s="21"/>
      <c r="LQ6" s="21"/>
      <c r="LR6" s="21"/>
      <c r="LS6" s="21"/>
      <c r="LT6" s="21"/>
      <c r="LU6" s="21"/>
      <c r="LV6" s="21"/>
      <c r="LW6" s="21"/>
      <c r="LX6" s="21"/>
      <c r="LY6" s="21"/>
      <c r="LZ6" s="21"/>
      <c r="MA6" s="21"/>
      <c r="MB6" s="21"/>
      <c r="MC6" s="21"/>
      <c r="MD6" s="21"/>
      <c r="ME6" s="21"/>
      <c r="MF6" s="21"/>
      <c r="MG6" s="21"/>
      <c r="MH6" s="21"/>
      <c r="MI6" s="21"/>
      <c r="MJ6" s="21"/>
      <c r="MK6" s="21"/>
      <c r="ML6" s="21"/>
      <c r="MM6" s="21"/>
      <c r="MN6" s="21"/>
      <c r="MO6" s="21"/>
      <c r="MP6" s="21"/>
      <c r="MQ6" s="21"/>
      <c r="MR6" s="21"/>
      <c r="MS6" s="21"/>
      <c r="MT6" s="21"/>
      <c r="MU6" s="21"/>
      <c r="MV6" s="21"/>
      <c r="MW6" s="21"/>
      <c r="MX6" s="21"/>
      <c r="MY6" s="21"/>
      <c r="MZ6" s="21"/>
      <c r="NA6" s="21"/>
      <c r="NB6" s="21"/>
      <c r="NC6" s="21"/>
      <c r="ND6" s="21"/>
      <c r="NE6" s="21"/>
      <c r="NF6" s="21"/>
      <c r="NG6" s="21"/>
      <c r="NH6" s="21"/>
      <c r="NI6" s="21"/>
      <c r="NJ6" s="21"/>
      <c r="NK6" s="21"/>
      <c r="NL6" s="21"/>
      <c r="NM6" s="21"/>
      <c r="NN6" s="21"/>
      <c r="NO6" s="21"/>
      <c r="NP6" s="21"/>
      <c r="NQ6" s="21"/>
      <c r="NR6" s="21"/>
      <c r="NS6" s="21"/>
      <c r="NT6" s="21"/>
      <c r="NU6" s="21"/>
      <c r="NV6" s="21"/>
      <c r="NW6" s="21"/>
      <c r="NX6" s="21"/>
      <c r="NY6" s="21"/>
      <c r="NZ6" s="21"/>
      <c r="OA6" s="21"/>
      <c r="OB6" s="21"/>
      <c r="OC6" s="21"/>
      <c r="OD6" s="21"/>
      <c r="OE6" s="21"/>
      <c r="OF6" s="21"/>
      <c r="OG6" s="21"/>
      <c r="OH6" s="21"/>
      <c r="OI6" s="21"/>
      <c r="OJ6" s="21"/>
      <c r="OK6" s="21"/>
      <c r="OL6" s="21"/>
      <c r="OM6" s="21"/>
      <c r="ON6" s="21"/>
      <c r="OO6" s="21"/>
      <c r="OP6" s="21"/>
      <c r="OQ6" s="21"/>
      <c r="OR6" s="21"/>
      <c r="OS6" s="21"/>
      <c r="OT6" s="21"/>
      <c r="OU6" s="21"/>
      <c r="OV6" s="21"/>
      <c r="OW6" s="21"/>
      <c r="OX6" s="21"/>
      <c r="OY6" s="21"/>
      <c r="OZ6" s="21"/>
      <c r="PA6" s="21"/>
      <c r="PB6" s="21"/>
      <c r="PC6" s="21"/>
      <c r="PD6" s="21"/>
      <c r="PE6" s="21"/>
      <c r="PF6" s="21"/>
      <c r="PG6" s="21"/>
      <c r="PH6" s="21"/>
      <c r="PI6" s="21"/>
      <c r="PJ6" s="21"/>
      <c r="PK6" s="21"/>
      <c r="PL6" s="21"/>
      <c r="PM6" s="21"/>
      <c r="PN6" s="21"/>
      <c r="PO6" s="21"/>
      <c r="PP6" s="21"/>
      <c r="PQ6" s="21"/>
      <c r="PR6" s="21"/>
      <c r="PS6" s="21"/>
      <c r="PT6" s="21"/>
      <c r="PU6" s="21"/>
      <c r="PV6" s="21"/>
      <c r="PW6" s="21"/>
      <c r="PX6" s="21"/>
      <c r="PY6" s="21"/>
      <c r="PZ6" s="21"/>
      <c r="QA6" s="21"/>
      <c r="QB6" s="21"/>
      <c r="QC6" s="21"/>
    </row>
    <row r="7" spans="1:445" ht="16.5" x14ac:dyDescent="0.3">
      <c r="A7" s="19" t="s">
        <v>164</v>
      </c>
      <c r="B7" s="23" t="e">
        <f>#REF!</f>
        <v>#REF!</v>
      </c>
      <c r="C7" s="23" t="e">
        <f t="shared" si="0"/>
        <v>#REF!</v>
      </c>
      <c r="D7" s="23" t="e">
        <f t="shared" si="1"/>
        <v>#REF!</v>
      </c>
      <c r="E7" s="21"/>
      <c r="F7" s="23" t="e">
        <f t="shared" si="2"/>
        <v>#REF!</v>
      </c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  <c r="IO7" s="21"/>
      <c r="IP7" s="21"/>
      <c r="IQ7" s="21"/>
      <c r="IR7" s="21"/>
      <c r="IS7" s="21"/>
      <c r="IT7" s="21"/>
      <c r="IU7" s="21"/>
      <c r="IV7" s="21"/>
      <c r="IW7" s="21"/>
      <c r="IX7" s="21"/>
      <c r="IY7" s="21"/>
      <c r="IZ7" s="21"/>
      <c r="JA7" s="21"/>
      <c r="JB7" s="21"/>
      <c r="JC7" s="21"/>
      <c r="JD7" s="21"/>
      <c r="JE7" s="21"/>
      <c r="JF7" s="21"/>
      <c r="JG7" s="21"/>
      <c r="JH7" s="21"/>
      <c r="JI7" s="21"/>
      <c r="JJ7" s="21"/>
      <c r="JK7" s="21"/>
      <c r="JL7" s="21"/>
      <c r="JM7" s="21"/>
      <c r="JN7" s="21"/>
      <c r="JO7" s="21"/>
      <c r="JP7" s="21"/>
      <c r="JQ7" s="21"/>
      <c r="JR7" s="21"/>
      <c r="JS7" s="21"/>
      <c r="JT7" s="21"/>
      <c r="JU7" s="21"/>
      <c r="JV7" s="21"/>
      <c r="JW7" s="21"/>
      <c r="JX7" s="21"/>
      <c r="JY7" s="21"/>
      <c r="JZ7" s="21"/>
      <c r="KA7" s="21"/>
      <c r="KB7" s="21"/>
      <c r="KC7" s="21"/>
      <c r="KD7" s="21"/>
      <c r="KE7" s="21"/>
      <c r="KF7" s="21"/>
      <c r="KG7" s="21"/>
      <c r="KH7" s="21"/>
      <c r="KI7" s="21"/>
      <c r="KJ7" s="21"/>
      <c r="KK7" s="21"/>
      <c r="KL7" s="21"/>
      <c r="KM7" s="21"/>
      <c r="KN7" s="21"/>
      <c r="KO7" s="21"/>
      <c r="KP7" s="21"/>
      <c r="KQ7" s="21"/>
      <c r="KR7" s="21"/>
      <c r="KS7" s="21"/>
      <c r="KT7" s="21"/>
      <c r="KU7" s="21"/>
      <c r="KV7" s="21"/>
      <c r="KW7" s="21"/>
      <c r="KX7" s="21"/>
      <c r="KY7" s="21"/>
      <c r="KZ7" s="21"/>
      <c r="LA7" s="21"/>
      <c r="LB7" s="21"/>
      <c r="LC7" s="21"/>
      <c r="LD7" s="21"/>
      <c r="LE7" s="21"/>
      <c r="LF7" s="21"/>
      <c r="LG7" s="21"/>
      <c r="LH7" s="21"/>
      <c r="LI7" s="21"/>
      <c r="LJ7" s="21"/>
      <c r="LK7" s="21"/>
      <c r="LL7" s="21"/>
      <c r="LM7" s="21"/>
      <c r="LN7" s="21"/>
      <c r="LO7" s="21"/>
      <c r="LP7" s="21"/>
      <c r="LQ7" s="21"/>
      <c r="LR7" s="21"/>
      <c r="LS7" s="21"/>
      <c r="LT7" s="21"/>
      <c r="LU7" s="21"/>
      <c r="LV7" s="21"/>
      <c r="LW7" s="21"/>
      <c r="LX7" s="21"/>
      <c r="LY7" s="21"/>
      <c r="LZ7" s="21"/>
      <c r="MA7" s="21"/>
      <c r="MB7" s="21"/>
      <c r="MC7" s="21"/>
      <c r="MD7" s="21"/>
      <c r="ME7" s="21"/>
      <c r="MF7" s="21"/>
      <c r="MG7" s="21"/>
      <c r="MH7" s="21"/>
      <c r="MI7" s="21"/>
      <c r="MJ7" s="21"/>
      <c r="MK7" s="21"/>
      <c r="ML7" s="21"/>
      <c r="MM7" s="21"/>
      <c r="MN7" s="21"/>
      <c r="MO7" s="21"/>
      <c r="MP7" s="21"/>
      <c r="MQ7" s="21"/>
      <c r="MR7" s="21"/>
      <c r="MS7" s="21"/>
      <c r="MT7" s="21"/>
      <c r="MU7" s="21"/>
      <c r="MV7" s="21"/>
      <c r="MW7" s="21"/>
      <c r="MX7" s="21"/>
      <c r="MY7" s="21"/>
      <c r="MZ7" s="21"/>
      <c r="NA7" s="21"/>
      <c r="NB7" s="21"/>
      <c r="NC7" s="21"/>
      <c r="ND7" s="21"/>
      <c r="NE7" s="21"/>
      <c r="NF7" s="21"/>
      <c r="NG7" s="21"/>
      <c r="NH7" s="21"/>
      <c r="NI7" s="21"/>
      <c r="NJ7" s="21"/>
      <c r="NK7" s="21"/>
      <c r="NL7" s="21"/>
      <c r="NM7" s="21"/>
      <c r="NN7" s="21"/>
      <c r="NO7" s="21"/>
      <c r="NP7" s="21"/>
      <c r="NQ7" s="21"/>
      <c r="NR7" s="21"/>
      <c r="NS7" s="21"/>
      <c r="NT7" s="21"/>
      <c r="NU7" s="21"/>
      <c r="NV7" s="21"/>
      <c r="NW7" s="21"/>
      <c r="NX7" s="21"/>
      <c r="NY7" s="21"/>
      <c r="NZ7" s="21"/>
      <c r="OA7" s="21"/>
      <c r="OB7" s="21"/>
      <c r="OC7" s="21"/>
      <c r="OD7" s="21"/>
      <c r="OE7" s="21"/>
      <c r="OF7" s="21"/>
      <c r="OG7" s="21"/>
      <c r="OH7" s="21"/>
      <c r="OI7" s="21"/>
      <c r="OJ7" s="21"/>
      <c r="OK7" s="21"/>
      <c r="OL7" s="21"/>
      <c r="OM7" s="21"/>
      <c r="ON7" s="21"/>
      <c r="OO7" s="21"/>
      <c r="OP7" s="21"/>
      <c r="OQ7" s="21"/>
      <c r="OR7" s="21"/>
      <c r="OS7" s="21"/>
      <c r="OT7" s="21"/>
      <c r="OU7" s="21"/>
      <c r="OV7" s="21"/>
      <c r="OW7" s="21"/>
      <c r="OX7" s="21"/>
      <c r="OY7" s="21"/>
      <c r="OZ7" s="21"/>
      <c r="PA7" s="21"/>
      <c r="PB7" s="21"/>
      <c r="PC7" s="21"/>
      <c r="PD7" s="21"/>
      <c r="PE7" s="21"/>
      <c r="PF7" s="21"/>
      <c r="PG7" s="21"/>
      <c r="PH7" s="21"/>
      <c r="PI7" s="21"/>
      <c r="PJ7" s="21"/>
      <c r="PK7" s="21"/>
      <c r="PL7" s="21"/>
      <c r="PM7" s="21"/>
      <c r="PN7" s="21"/>
      <c r="PO7" s="21"/>
      <c r="PP7" s="21"/>
      <c r="PQ7" s="21"/>
      <c r="PR7" s="21"/>
      <c r="PS7" s="21"/>
      <c r="PT7" s="21"/>
      <c r="PU7" s="21"/>
      <c r="PV7" s="21"/>
      <c r="PW7" s="21"/>
      <c r="PX7" s="21"/>
      <c r="PY7" s="21"/>
      <c r="PZ7" s="21"/>
      <c r="QA7" s="21"/>
      <c r="QB7" s="21"/>
      <c r="QC7" s="21"/>
    </row>
    <row r="8" spans="1:445" ht="16.5" x14ac:dyDescent="0.3">
      <c r="A8" s="19" t="s">
        <v>161</v>
      </c>
      <c r="B8" s="23" t="e">
        <f>#REF!</f>
        <v>#REF!</v>
      </c>
      <c r="C8" s="23" t="e">
        <f t="shared" si="0"/>
        <v>#REF!</v>
      </c>
      <c r="D8" s="23" t="e">
        <f t="shared" si="1"/>
        <v>#REF!</v>
      </c>
      <c r="E8" s="21"/>
      <c r="F8" s="23" t="e">
        <f t="shared" si="2"/>
        <v>#REF!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  <c r="IC8" s="21"/>
      <c r="ID8" s="21"/>
      <c r="IE8" s="21"/>
      <c r="IF8" s="21"/>
      <c r="IG8" s="21"/>
      <c r="IH8" s="21"/>
      <c r="II8" s="21"/>
      <c r="IJ8" s="21"/>
      <c r="IK8" s="21"/>
      <c r="IL8" s="21"/>
      <c r="IM8" s="21"/>
      <c r="IN8" s="21"/>
      <c r="IO8" s="21"/>
      <c r="IP8" s="21"/>
      <c r="IQ8" s="21"/>
      <c r="IR8" s="21"/>
      <c r="IS8" s="21"/>
      <c r="IT8" s="21"/>
      <c r="IU8" s="21"/>
      <c r="IV8" s="21"/>
      <c r="IW8" s="21"/>
      <c r="IX8" s="21"/>
      <c r="IY8" s="21"/>
      <c r="IZ8" s="21"/>
      <c r="JA8" s="21"/>
      <c r="JB8" s="21"/>
      <c r="JC8" s="21"/>
      <c r="JD8" s="21"/>
      <c r="JE8" s="21"/>
      <c r="JF8" s="21"/>
      <c r="JG8" s="21"/>
      <c r="JH8" s="21"/>
      <c r="JI8" s="21"/>
      <c r="JJ8" s="21"/>
      <c r="JK8" s="21"/>
      <c r="JL8" s="21"/>
      <c r="JM8" s="21"/>
      <c r="JN8" s="21"/>
      <c r="JO8" s="21"/>
      <c r="JP8" s="21"/>
      <c r="JQ8" s="21"/>
      <c r="JR8" s="21"/>
      <c r="JS8" s="21"/>
      <c r="JT8" s="21"/>
      <c r="JU8" s="21"/>
      <c r="JV8" s="21"/>
      <c r="JW8" s="21"/>
      <c r="JX8" s="21"/>
      <c r="JY8" s="21"/>
      <c r="JZ8" s="21"/>
      <c r="KA8" s="21"/>
      <c r="KB8" s="21"/>
      <c r="KC8" s="21"/>
      <c r="KD8" s="21"/>
      <c r="KE8" s="21"/>
      <c r="KF8" s="21"/>
      <c r="KG8" s="21"/>
      <c r="KH8" s="21"/>
      <c r="KI8" s="21"/>
      <c r="KJ8" s="21"/>
      <c r="KK8" s="21"/>
      <c r="KL8" s="21"/>
      <c r="KM8" s="21"/>
      <c r="KN8" s="21"/>
      <c r="KO8" s="21"/>
      <c r="KP8" s="21"/>
      <c r="KQ8" s="21"/>
      <c r="KR8" s="21"/>
      <c r="KS8" s="21"/>
      <c r="KT8" s="21"/>
      <c r="KU8" s="21"/>
      <c r="KV8" s="21"/>
      <c r="KW8" s="21"/>
      <c r="KX8" s="21"/>
      <c r="KY8" s="21"/>
      <c r="KZ8" s="21"/>
      <c r="LA8" s="21"/>
      <c r="LB8" s="21"/>
      <c r="LC8" s="21"/>
      <c r="LD8" s="21"/>
      <c r="LE8" s="21"/>
      <c r="LF8" s="21"/>
      <c r="LG8" s="21"/>
      <c r="LH8" s="21"/>
      <c r="LI8" s="21"/>
      <c r="LJ8" s="21"/>
      <c r="LK8" s="21"/>
      <c r="LL8" s="21"/>
      <c r="LM8" s="21"/>
      <c r="LN8" s="21"/>
      <c r="LO8" s="21"/>
      <c r="LP8" s="21"/>
      <c r="LQ8" s="21"/>
      <c r="LR8" s="21"/>
      <c r="LS8" s="21"/>
      <c r="LT8" s="21"/>
      <c r="LU8" s="21"/>
      <c r="LV8" s="21"/>
      <c r="LW8" s="21"/>
      <c r="LX8" s="21"/>
      <c r="LY8" s="21"/>
      <c r="LZ8" s="21"/>
      <c r="MA8" s="21"/>
      <c r="MB8" s="21"/>
      <c r="MC8" s="21"/>
      <c r="MD8" s="21"/>
      <c r="ME8" s="21"/>
      <c r="MF8" s="21"/>
      <c r="MG8" s="21"/>
      <c r="MH8" s="21"/>
      <c r="MI8" s="21"/>
      <c r="MJ8" s="21"/>
      <c r="MK8" s="21"/>
      <c r="ML8" s="21"/>
      <c r="MM8" s="21"/>
      <c r="MN8" s="21"/>
      <c r="MO8" s="21"/>
      <c r="MP8" s="21"/>
      <c r="MQ8" s="21"/>
      <c r="MR8" s="21"/>
      <c r="MS8" s="21"/>
      <c r="MT8" s="21"/>
      <c r="MU8" s="21"/>
      <c r="MV8" s="21"/>
      <c r="MW8" s="21"/>
      <c r="MX8" s="21"/>
      <c r="MY8" s="21"/>
      <c r="MZ8" s="21"/>
      <c r="NA8" s="21"/>
      <c r="NB8" s="21"/>
      <c r="NC8" s="21"/>
      <c r="ND8" s="21"/>
      <c r="NE8" s="21"/>
      <c r="NF8" s="21"/>
      <c r="NG8" s="21"/>
      <c r="NH8" s="21"/>
      <c r="NI8" s="21"/>
      <c r="NJ8" s="21"/>
      <c r="NK8" s="21"/>
      <c r="NL8" s="21"/>
      <c r="NM8" s="21"/>
      <c r="NN8" s="21"/>
      <c r="NO8" s="21"/>
      <c r="NP8" s="21"/>
      <c r="NQ8" s="21"/>
      <c r="NR8" s="21"/>
      <c r="NS8" s="21"/>
      <c r="NT8" s="21"/>
      <c r="NU8" s="21"/>
      <c r="NV8" s="21"/>
      <c r="NW8" s="21"/>
      <c r="NX8" s="21"/>
      <c r="NY8" s="21"/>
      <c r="NZ8" s="21"/>
      <c r="OA8" s="21"/>
      <c r="OB8" s="21"/>
      <c r="OC8" s="21"/>
      <c r="OD8" s="21"/>
      <c r="OE8" s="21"/>
      <c r="OF8" s="21"/>
      <c r="OG8" s="21"/>
      <c r="OH8" s="21"/>
      <c r="OI8" s="21"/>
      <c r="OJ8" s="21"/>
      <c r="OK8" s="21"/>
      <c r="OL8" s="21"/>
      <c r="OM8" s="21"/>
      <c r="ON8" s="21"/>
      <c r="OO8" s="21"/>
      <c r="OP8" s="21"/>
      <c r="OQ8" s="21"/>
      <c r="OR8" s="21"/>
      <c r="OS8" s="21"/>
      <c r="OT8" s="21"/>
      <c r="OU8" s="21"/>
      <c r="OV8" s="21"/>
      <c r="OW8" s="21"/>
      <c r="OX8" s="21"/>
      <c r="OY8" s="21"/>
      <c r="OZ8" s="21"/>
      <c r="PA8" s="21"/>
      <c r="PB8" s="21"/>
      <c r="PC8" s="21"/>
      <c r="PD8" s="21"/>
      <c r="PE8" s="21"/>
      <c r="PF8" s="21"/>
      <c r="PG8" s="21"/>
      <c r="PH8" s="21"/>
      <c r="PI8" s="21"/>
      <c r="PJ8" s="21"/>
      <c r="PK8" s="21"/>
      <c r="PL8" s="21"/>
      <c r="PM8" s="21"/>
      <c r="PN8" s="21"/>
      <c r="PO8" s="21"/>
      <c r="PP8" s="21"/>
      <c r="PQ8" s="21"/>
      <c r="PR8" s="21"/>
      <c r="PS8" s="21"/>
      <c r="PT8" s="21"/>
      <c r="PU8" s="21"/>
      <c r="PV8" s="21"/>
      <c r="PW8" s="21"/>
      <c r="PX8" s="21"/>
      <c r="PY8" s="21"/>
      <c r="PZ8" s="21"/>
      <c r="QA8" s="21"/>
      <c r="QB8" s="21"/>
      <c r="QC8" s="21"/>
    </row>
    <row r="9" spans="1:445" ht="16.5" x14ac:dyDescent="0.3">
      <c r="A9" s="19" t="s">
        <v>165</v>
      </c>
      <c r="B9" s="23" t="e">
        <f>#REF!</f>
        <v>#REF!</v>
      </c>
      <c r="C9" s="23" t="e">
        <f t="shared" si="0"/>
        <v>#REF!</v>
      </c>
      <c r="D9" s="23" t="e">
        <f t="shared" si="1"/>
        <v>#REF!</v>
      </c>
      <c r="E9" s="21"/>
      <c r="F9" s="23" t="e">
        <f t="shared" si="2"/>
        <v>#REF!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21"/>
      <c r="HQ9" s="21"/>
      <c r="HR9" s="21"/>
      <c r="HS9" s="21"/>
      <c r="HT9" s="21"/>
      <c r="HU9" s="21"/>
      <c r="HV9" s="21"/>
      <c r="HW9" s="21"/>
      <c r="HX9" s="21"/>
      <c r="HY9" s="21"/>
      <c r="HZ9" s="21"/>
      <c r="IA9" s="21"/>
      <c r="IB9" s="21"/>
      <c r="IC9" s="21"/>
      <c r="ID9" s="21"/>
      <c r="IE9" s="21"/>
      <c r="IF9" s="21"/>
      <c r="IG9" s="21"/>
      <c r="IH9" s="21"/>
      <c r="II9" s="21"/>
      <c r="IJ9" s="21"/>
      <c r="IK9" s="21"/>
      <c r="IL9" s="21"/>
      <c r="IM9" s="21"/>
      <c r="IN9" s="21"/>
      <c r="IO9" s="21"/>
      <c r="IP9" s="21"/>
      <c r="IQ9" s="21"/>
      <c r="IR9" s="21"/>
      <c r="IS9" s="21"/>
      <c r="IT9" s="21"/>
      <c r="IU9" s="21"/>
      <c r="IV9" s="21"/>
      <c r="IW9" s="21"/>
      <c r="IX9" s="21"/>
      <c r="IY9" s="21"/>
      <c r="IZ9" s="21"/>
      <c r="JA9" s="21"/>
      <c r="JB9" s="21"/>
      <c r="JC9" s="21"/>
      <c r="JD9" s="21"/>
      <c r="JE9" s="21"/>
      <c r="JF9" s="21"/>
      <c r="JG9" s="21"/>
      <c r="JH9" s="21"/>
      <c r="JI9" s="21"/>
      <c r="JJ9" s="21"/>
      <c r="JK9" s="21"/>
      <c r="JL9" s="21"/>
      <c r="JM9" s="21"/>
      <c r="JN9" s="21"/>
      <c r="JO9" s="21"/>
      <c r="JP9" s="21"/>
      <c r="JQ9" s="21"/>
      <c r="JR9" s="21"/>
      <c r="JS9" s="21"/>
      <c r="JT9" s="21"/>
      <c r="JU9" s="21"/>
      <c r="JV9" s="21"/>
      <c r="JW9" s="21"/>
      <c r="JX9" s="21"/>
      <c r="JY9" s="21"/>
      <c r="JZ9" s="21"/>
      <c r="KA9" s="21"/>
      <c r="KB9" s="21"/>
      <c r="KC9" s="21"/>
      <c r="KD9" s="21"/>
      <c r="KE9" s="21"/>
      <c r="KF9" s="21"/>
      <c r="KG9" s="21"/>
      <c r="KH9" s="21"/>
      <c r="KI9" s="21"/>
      <c r="KJ9" s="21"/>
      <c r="KK9" s="21"/>
      <c r="KL9" s="21"/>
      <c r="KM9" s="21"/>
      <c r="KN9" s="21"/>
      <c r="KO9" s="21"/>
      <c r="KP9" s="21"/>
      <c r="KQ9" s="21"/>
      <c r="KR9" s="21"/>
      <c r="KS9" s="21"/>
      <c r="KT9" s="21"/>
      <c r="KU9" s="21"/>
      <c r="KV9" s="21"/>
      <c r="KW9" s="21"/>
      <c r="KX9" s="21"/>
      <c r="KY9" s="21"/>
      <c r="KZ9" s="21"/>
      <c r="LA9" s="21"/>
      <c r="LB9" s="21"/>
      <c r="LC9" s="21"/>
      <c r="LD9" s="21"/>
      <c r="LE9" s="21"/>
      <c r="LF9" s="21"/>
      <c r="LG9" s="21"/>
      <c r="LH9" s="21"/>
      <c r="LI9" s="21"/>
      <c r="LJ9" s="21"/>
      <c r="LK9" s="21"/>
      <c r="LL9" s="21"/>
      <c r="LM9" s="21"/>
      <c r="LN9" s="21"/>
      <c r="LO9" s="21"/>
      <c r="LP9" s="21"/>
      <c r="LQ9" s="21"/>
      <c r="LR9" s="21"/>
      <c r="LS9" s="21"/>
      <c r="LT9" s="21"/>
      <c r="LU9" s="21"/>
      <c r="LV9" s="21"/>
      <c r="LW9" s="21"/>
      <c r="LX9" s="21"/>
      <c r="LY9" s="21"/>
      <c r="LZ9" s="21"/>
      <c r="MA9" s="21"/>
      <c r="MB9" s="21"/>
      <c r="MC9" s="21"/>
      <c r="MD9" s="21"/>
      <c r="ME9" s="21"/>
      <c r="MF9" s="21"/>
      <c r="MG9" s="21"/>
      <c r="MH9" s="21"/>
      <c r="MI9" s="21"/>
      <c r="MJ9" s="21"/>
      <c r="MK9" s="21"/>
      <c r="ML9" s="21"/>
      <c r="MM9" s="21"/>
      <c r="MN9" s="21"/>
      <c r="MO9" s="21"/>
      <c r="MP9" s="21"/>
      <c r="MQ9" s="21"/>
      <c r="MR9" s="21"/>
      <c r="MS9" s="21"/>
      <c r="MT9" s="21"/>
      <c r="MU9" s="21"/>
      <c r="MV9" s="21"/>
      <c r="MW9" s="21"/>
      <c r="MX9" s="21"/>
      <c r="MY9" s="21"/>
      <c r="MZ9" s="21"/>
      <c r="NA9" s="21"/>
      <c r="NB9" s="21"/>
      <c r="NC9" s="21"/>
      <c r="ND9" s="21"/>
      <c r="NE9" s="21"/>
      <c r="NF9" s="21"/>
      <c r="NG9" s="21"/>
      <c r="NH9" s="21"/>
      <c r="NI9" s="21"/>
      <c r="NJ9" s="21"/>
      <c r="NK9" s="21"/>
      <c r="NL9" s="21"/>
      <c r="NM9" s="21"/>
      <c r="NN9" s="21"/>
      <c r="NO9" s="21"/>
      <c r="NP9" s="21"/>
      <c r="NQ9" s="21"/>
      <c r="NR9" s="21"/>
      <c r="NS9" s="21"/>
      <c r="NT9" s="21"/>
      <c r="NU9" s="21"/>
      <c r="NV9" s="21"/>
      <c r="NW9" s="21"/>
      <c r="NX9" s="21"/>
      <c r="NY9" s="21"/>
      <c r="NZ9" s="21"/>
      <c r="OA9" s="21"/>
      <c r="OB9" s="21"/>
      <c r="OC9" s="21"/>
      <c r="OD9" s="21"/>
      <c r="OE9" s="21"/>
      <c r="OF9" s="21"/>
      <c r="OG9" s="21"/>
      <c r="OH9" s="21"/>
      <c r="OI9" s="21"/>
      <c r="OJ9" s="21"/>
      <c r="OK9" s="21"/>
      <c r="OL9" s="21"/>
      <c r="OM9" s="21"/>
      <c r="ON9" s="21"/>
      <c r="OO9" s="21"/>
      <c r="OP9" s="21"/>
      <c r="OQ9" s="21"/>
      <c r="OR9" s="21"/>
      <c r="OS9" s="21"/>
      <c r="OT9" s="21"/>
      <c r="OU9" s="21"/>
      <c r="OV9" s="21"/>
      <c r="OW9" s="21"/>
      <c r="OX9" s="21"/>
      <c r="OY9" s="21"/>
      <c r="OZ9" s="21"/>
      <c r="PA9" s="21"/>
      <c r="PB9" s="21"/>
      <c r="PC9" s="21"/>
      <c r="PD9" s="21"/>
      <c r="PE9" s="21"/>
      <c r="PF9" s="21"/>
      <c r="PG9" s="21"/>
      <c r="PH9" s="21"/>
      <c r="PI9" s="21"/>
      <c r="PJ9" s="21"/>
      <c r="PK9" s="21"/>
      <c r="PL9" s="21"/>
      <c r="PM9" s="21"/>
      <c r="PN9" s="21"/>
      <c r="PO9" s="21"/>
      <c r="PP9" s="21"/>
      <c r="PQ9" s="21"/>
      <c r="PR9" s="21"/>
      <c r="PS9" s="21"/>
      <c r="PT9" s="21"/>
      <c r="PU9" s="21"/>
      <c r="PV9" s="21"/>
      <c r="PW9" s="21"/>
      <c r="PX9" s="21"/>
      <c r="PY9" s="21"/>
      <c r="PZ9" s="21"/>
      <c r="QA9" s="21"/>
      <c r="QB9" s="21"/>
      <c r="QC9" s="21"/>
    </row>
    <row r="10" spans="1:445" ht="16.5" x14ac:dyDescent="0.3">
      <c r="A10" s="19" t="s">
        <v>166</v>
      </c>
      <c r="B10" s="23" t="e">
        <f>#REF!</f>
        <v>#REF!</v>
      </c>
      <c r="C10" s="23" t="e">
        <f t="shared" si="0"/>
        <v>#REF!</v>
      </c>
      <c r="D10" s="23" t="e">
        <f t="shared" si="1"/>
        <v>#REF!</v>
      </c>
      <c r="E10" s="21"/>
      <c r="F10" s="23" t="e">
        <f t="shared" si="2"/>
        <v>#REF!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  <c r="HM10" s="21"/>
      <c r="HN10" s="21"/>
      <c r="HO10" s="21"/>
      <c r="HP10" s="21"/>
      <c r="HQ10" s="21"/>
      <c r="HR10" s="21"/>
      <c r="HS10" s="21"/>
      <c r="HT10" s="21"/>
      <c r="HU10" s="21"/>
      <c r="HV10" s="21"/>
      <c r="HW10" s="21"/>
      <c r="HX10" s="21"/>
      <c r="HY10" s="21"/>
      <c r="HZ10" s="21"/>
      <c r="IA10" s="21"/>
      <c r="IB10" s="21"/>
      <c r="IC10" s="21"/>
      <c r="ID10" s="21"/>
      <c r="IE10" s="21"/>
      <c r="IF10" s="21"/>
      <c r="IG10" s="21"/>
      <c r="IH10" s="21"/>
      <c r="II10" s="21"/>
      <c r="IJ10" s="21"/>
      <c r="IK10" s="21"/>
      <c r="IL10" s="21"/>
      <c r="IM10" s="21"/>
      <c r="IN10" s="21"/>
      <c r="IO10" s="21"/>
      <c r="IP10" s="21"/>
      <c r="IQ10" s="21"/>
      <c r="IR10" s="21"/>
      <c r="IS10" s="21"/>
      <c r="IT10" s="21"/>
      <c r="IU10" s="21"/>
      <c r="IV10" s="21"/>
      <c r="IW10" s="21"/>
      <c r="IX10" s="21"/>
      <c r="IY10" s="21"/>
      <c r="IZ10" s="21"/>
      <c r="JA10" s="21"/>
      <c r="JB10" s="21"/>
      <c r="JC10" s="21"/>
      <c r="JD10" s="21"/>
      <c r="JE10" s="21"/>
      <c r="JF10" s="21"/>
      <c r="JG10" s="21"/>
      <c r="JH10" s="21"/>
      <c r="JI10" s="21"/>
      <c r="JJ10" s="21"/>
      <c r="JK10" s="21"/>
      <c r="JL10" s="21"/>
      <c r="JM10" s="21"/>
      <c r="JN10" s="21"/>
      <c r="JO10" s="21"/>
      <c r="JP10" s="21"/>
      <c r="JQ10" s="21"/>
      <c r="JR10" s="21"/>
      <c r="JS10" s="21"/>
      <c r="JT10" s="21"/>
      <c r="JU10" s="21"/>
      <c r="JV10" s="21"/>
      <c r="JW10" s="21"/>
      <c r="JX10" s="21"/>
      <c r="JY10" s="21"/>
      <c r="JZ10" s="21"/>
      <c r="KA10" s="21"/>
      <c r="KB10" s="21"/>
      <c r="KC10" s="21"/>
      <c r="KD10" s="21"/>
      <c r="KE10" s="21"/>
      <c r="KF10" s="21"/>
      <c r="KG10" s="21"/>
      <c r="KH10" s="21"/>
      <c r="KI10" s="21"/>
      <c r="KJ10" s="21"/>
      <c r="KK10" s="21"/>
      <c r="KL10" s="21"/>
      <c r="KM10" s="21"/>
      <c r="KN10" s="21"/>
      <c r="KO10" s="21"/>
      <c r="KP10" s="21"/>
      <c r="KQ10" s="21"/>
      <c r="KR10" s="21"/>
      <c r="KS10" s="21"/>
      <c r="KT10" s="21"/>
      <c r="KU10" s="21"/>
      <c r="KV10" s="21"/>
      <c r="KW10" s="21"/>
      <c r="KX10" s="21"/>
      <c r="KY10" s="21"/>
      <c r="KZ10" s="21"/>
      <c r="LA10" s="21"/>
      <c r="LB10" s="21"/>
      <c r="LC10" s="21"/>
      <c r="LD10" s="21"/>
      <c r="LE10" s="21"/>
      <c r="LF10" s="21"/>
      <c r="LG10" s="21"/>
      <c r="LH10" s="21"/>
      <c r="LI10" s="21"/>
      <c r="LJ10" s="21"/>
      <c r="LK10" s="21"/>
      <c r="LL10" s="21"/>
      <c r="LM10" s="21"/>
      <c r="LN10" s="21"/>
      <c r="LO10" s="21"/>
      <c r="LP10" s="21"/>
      <c r="LQ10" s="21"/>
      <c r="LR10" s="21"/>
      <c r="LS10" s="21"/>
      <c r="LT10" s="21"/>
      <c r="LU10" s="21"/>
      <c r="LV10" s="21"/>
      <c r="LW10" s="21"/>
      <c r="LX10" s="21"/>
      <c r="LY10" s="21"/>
      <c r="LZ10" s="21"/>
      <c r="MA10" s="21"/>
      <c r="MB10" s="21"/>
      <c r="MC10" s="21"/>
      <c r="MD10" s="21"/>
      <c r="ME10" s="21"/>
      <c r="MF10" s="21"/>
      <c r="MG10" s="21"/>
      <c r="MH10" s="21"/>
      <c r="MI10" s="21"/>
      <c r="MJ10" s="21"/>
      <c r="MK10" s="21"/>
      <c r="ML10" s="21"/>
      <c r="MM10" s="21"/>
      <c r="MN10" s="21"/>
      <c r="MO10" s="21"/>
      <c r="MP10" s="21"/>
      <c r="MQ10" s="21"/>
      <c r="MR10" s="21"/>
      <c r="MS10" s="21"/>
      <c r="MT10" s="21"/>
      <c r="MU10" s="21"/>
      <c r="MV10" s="21"/>
      <c r="MW10" s="21"/>
      <c r="MX10" s="21"/>
      <c r="MY10" s="21"/>
      <c r="MZ10" s="21"/>
      <c r="NA10" s="21"/>
      <c r="NB10" s="21"/>
      <c r="NC10" s="21"/>
      <c r="ND10" s="21"/>
      <c r="NE10" s="21"/>
      <c r="NF10" s="21"/>
      <c r="NG10" s="21"/>
      <c r="NH10" s="21"/>
      <c r="NI10" s="21"/>
      <c r="NJ10" s="21"/>
      <c r="NK10" s="21"/>
      <c r="NL10" s="21"/>
      <c r="NM10" s="21"/>
      <c r="NN10" s="21"/>
      <c r="NO10" s="21"/>
      <c r="NP10" s="21"/>
      <c r="NQ10" s="21"/>
      <c r="NR10" s="21"/>
      <c r="NS10" s="21"/>
      <c r="NT10" s="21"/>
      <c r="NU10" s="21"/>
      <c r="NV10" s="21"/>
      <c r="NW10" s="21"/>
      <c r="NX10" s="21"/>
      <c r="NY10" s="21"/>
      <c r="NZ10" s="21"/>
      <c r="OA10" s="21"/>
      <c r="OB10" s="21"/>
      <c r="OC10" s="21"/>
      <c r="OD10" s="21"/>
      <c r="OE10" s="21"/>
      <c r="OF10" s="21"/>
      <c r="OG10" s="21"/>
      <c r="OH10" s="21"/>
      <c r="OI10" s="21"/>
      <c r="OJ10" s="21"/>
      <c r="OK10" s="21"/>
      <c r="OL10" s="21"/>
      <c r="OM10" s="21"/>
      <c r="ON10" s="21"/>
      <c r="OO10" s="21"/>
      <c r="OP10" s="21"/>
      <c r="OQ10" s="21"/>
      <c r="OR10" s="21"/>
      <c r="OS10" s="21"/>
      <c r="OT10" s="21"/>
      <c r="OU10" s="21"/>
      <c r="OV10" s="21"/>
      <c r="OW10" s="21"/>
      <c r="OX10" s="21"/>
      <c r="OY10" s="21"/>
      <c r="OZ10" s="21"/>
      <c r="PA10" s="21"/>
      <c r="PB10" s="21"/>
      <c r="PC10" s="21"/>
      <c r="PD10" s="21"/>
      <c r="PE10" s="21"/>
      <c r="PF10" s="21"/>
      <c r="PG10" s="21"/>
      <c r="PH10" s="21"/>
      <c r="PI10" s="21"/>
      <c r="PJ10" s="21"/>
      <c r="PK10" s="21"/>
      <c r="PL10" s="21"/>
      <c r="PM10" s="21"/>
      <c r="PN10" s="21"/>
      <c r="PO10" s="21"/>
      <c r="PP10" s="21"/>
      <c r="PQ10" s="21"/>
      <c r="PR10" s="21"/>
      <c r="PS10" s="21"/>
      <c r="PT10" s="21"/>
      <c r="PU10" s="21"/>
      <c r="PV10" s="21"/>
      <c r="PW10" s="21"/>
      <c r="PX10" s="21"/>
      <c r="PY10" s="21"/>
      <c r="PZ10" s="21"/>
      <c r="QA10" s="21"/>
      <c r="QB10" s="21"/>
      <c r="QC10" s="21"/>
    </row>
    <row r="11" spans="1:445" ht="16.5" x14ac:dyDescent="0.3">
      <c r="A11" s="19" t="s">
        <v>111</v>
      </c>
      <c r="B11" s="23" t="e">
        <f>#REF!</f>
        <v>#REF!</v>
      </c>
      <c r="C11" s="23" t="e">
        <f t="shared" si="0"/>
        <v>#REF!</v>
      </c>
      <c r="D11" s="23" t="e">
        <f t="shared" si="1"/>
        <v>#REF!</v>
      </c>
      <c r="E11" s="21"/>
      <c r="F11" s="23" t="e">
        <f t="shared" si="2"/>
        <v>#REF!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  <c r="HM11" s="21"/>
      <c r="HN11" s="21"/>
      <c r="HO11" s="21"/>
      <c r="HP11" s="21"/>
      <c r="HQ11" s="21"/>
      <c r="HR11" s="21"/>
      <c r="HS11" s="21"/>
      <c r="HT11" s="21"/>
      <c r="HU11" s="21"/>
      <c r="HV11" s="21"/>
      <c r="HW11" s="21"/>
      <c r="HX11" s="21"/>
      <c r="HY11" s="21"/>
      <c r="HZ11" s="21"/>
      <c r="IA11" s="21"/>
      <c r="IB11" s="21"/>
      <c r="IC11" s="21"/>
      <c r="ID11" s="21"/>
      <c r="IE11" s="21"/>
      <c r="IF11" s="21"/>
      <c r="IG11" s="21"/>
      <c r="IH11" s="21"/>
      <c r="II11" s="21"/>
      <c r="IJ11" s="21"/>
      <c r="IK11" s="21"/>
      <c r="IL11" s="21"/>
      <c r="IM11" s="21"/>
      <c r="IN11" s="21"/>
      <c r="IO11" s="21"/>
      <c r="IP11" s="21"/>
      <c r="IQ11" s="21"/>
      <c r="IR11" s="21"/>
      <c r="IS11" s="21"/>
      <c r="IT11" s="21"/>
      <c r="IU11" s="21"/>
      <c r="IV11" s="21"/>
      <c r="IW11" s="21"/>
      <c r="IX11" s="21"/>
      <c r="IY11" s="21"/>
      <c r="IZ11" s="21"/>
      <c r="JA11" s="21"/>
      <c r="JB11" s="21"/>
      <c r="JC11" s="21"/>
      <c r="JD11" s="21"/>
      <c r="JE11" s="21"/>
      <c r="JF11" s="21"/>
      <c r="JG11" s="21"/>
      <c r="JH11" s="21"/>
      <c r="JI11" s="21"/>
      <c r="JJ11" s="21"/>
      <c r="JK11" s="21"/>
      <c r="JL11" s="21"/>
      <c r="JM11" s="21"/>
      <c r="JN11" s="21"/>
      <c r="JO11" s="21"/>
      <c r="JP11" s="21"/>
      <c r="JQ11" s="21"/>
      <c r="JR11" s="21"/>
      <c r="JS11" s="21"/>
      <c r="JT11" s="21"/>
      <c r="JU11" s="21"/>
      <c r="JV11" s="21"/>
      <c r="JW11" s="21"/>
      <c r="JX11" s="21"/>
      <c r="JY11" s="21"/>
      <c r="JZ11" s="21"/>
      <c r="KA11" s="21"/>
      <c r="KB11" s="21"/>
      <c r="KC11" s="21"/>
      <c r="KD11" s="21"/>
      <c r="KE11" s="21"/>
      <c r="KF11" s="21"/>
      <c r="KG11" s="21"/>
      <c r="KH11" s="21"/>
      <c r="KI11" s="21"/>
      <c r="KJ11" s="21"/>
      <c r="KK11" s="21"/>
      <c r="KL11" s="21"/>
      <c r="KM11" s="21"/>
      <c r="KN11" s="21"/>
      <c r="KO11" s="21"/>
      <c r="KP11" s="21"/>
      <c r="KQ11" s="21"/>
      <c r="KR11" s="21"/>
      <c r="KS11" s="21"/>
      <c r="KT11" s="21"/>
      <c r="KU11" s="21"/>
      <c r="KV11" s="21"/>
      <c r="KW11" s="21"/>
      <c r="KX11" s="21"/>
      <c r="KY11" s="21"/>
      <c r="KZ11" s="21"/>
      <c r="LA11" s="21"/>
      <c r="LB11" s="21"/>
      <c r="LC11" s="21"/>
      <c r="LD11" s="21"/>
      <c r="LE11" s="21"/>
      <c r="LF11" s="21"/>
      <c r="LG11" s="21"/>
      <c r="LH11" s="21"/>
      <c r="LI11" s="21"/>
      <c r="LJ11" s="21"/>
      <c r="LK11" s="21"/>
      <c r="LL11" s="21"/>
      <c r="LM11" s="21"/>
      <c r="LN11" s="21"/>
      <c r="LO11" s="21"/>
      <c r="LP11" s="21"/>
      <c r="LQ11" s="21"/>
      <c r="LR11" s="21"/>
      <c r="LS11" s="21"/>
      <c r="LT11" s="21"/>
      <c r="LU11" s="21"/>
      <c r="LV11" s="21"/>
      <c r="LW11" s="21"/>
      <c r="LX11" s="21"/>
      <c r="LY11" s="21"/>
      <c r="LZ11" s="21"/>
      <c r="MA11" s="21"/>
      <c r="MB11" s="21"/>
      <c r="MC11" s="21"/>
      <c r="MD11" s="21"/>
      <c r="ME11" s="21"/>
      <c r="MF11" s="21"/>
      <c r="MG11" s="21"/>
      <c r="MH11" s="21"/>
      <c r="MI11" s="21"/>
      <c r="MJ11" s="21"/>
      <c r="MK11" s="21"/>
      <c r="ML11" s="21"/>
      <c r="MM11" s="21"/>
      <c r="MN11" s="21"/>
      <c r="MO11" s="21"/>
      <c r="MP11" s="21"/>
      <c r="MQ11" s="21"/>
      <c r="MR11" s="21"/>
      <c r="MS11" s="21"/>
      <c r="MT11" s="21"/>
      <c r="MU11" s="21"/>
      <c r="MV11" s="21"/>
      <c r="MW11" s="21"/>
      <c r="MX11" s="21"/>
      <c r="MY11" s="21"/>
      <c r="MZ11" s="21"/>
      <c r="NA11" s="21"/>
      <c r="NB11" s="21"/>
      <c r="NC11" s="21"/>
      <c r="ND11" s="21"/>
      <c r="NE11" s="21"/>
      <c r="NF11" s="21"/>
      <c r="NG11" s="21"/>
      <c r="NH11" s="21"/>
      <c r="NI11" s="21"/>
      <c r="NJ11" s="21"/>
      <c r="NK11" s="21"/>
      <c r="NL11" s="21"/>
      <c r="NM11" s="21"/>
      <c r="NN11" s="21"/>
      <c r="NO11" s="21"/>
      <c r="NP11" s="21"/>
      <c r="NQ11" s="21"/>
      <c r="NR11" s="21"/>
      <c r="NS11" s="21"/>
      <c r="NT11" s="21"/>
      <c r="NU11" s="21"/>
      <c r="NV11" s="21"/>
      <c r="NW11" s="21"/>
      <c r="NX11" s="21"/>
      <c r="NY11" s="21"/>
      <c r="NZ11" s="21"/>
      <c r="OA11" s="21"/>
      <c r="OB11" s="21"/>
      <c r="OC11" s="21"/>
      <c r="OD11" s="21"/>
      <c r="OE11" s="21"/>
      <c r="OF11" s="21"/>
      <c r="OG11" s="21"/>
      <c r="OH11" s="21"/>
      <c r="OI11" s="21"/>
      <c r="OJ11" s="21"/>
      <c r="OK11" s="21"/>
      <c r="OL11" s="21"/>
      <c r="OM11" s="21"/>
      <c r="ON11" s="21"/>
      <c r="OO11" s="21"/>
      <c r="OP11" s="21"/>
      <c r="OQ11" s="21"/>
      <c r="OR11" s="21"/>
      <c r="OS11" s="21"/>
      <c r="OT11" s="21"/>
      <c r="OU11" s="21"/>
      <c r="OV11" s="21"/>
      <c r="OW11" s="21"/>
      <c r="OX11" s="21"/>
      <c r="OY11" s="21"/>
      <c r="OZ11" s="21"/>
      <c r="PA11" s="21"/>
      <c r="PB11" s="21"/>
      <c r="PC11" s="21"/>
      <c r="PD11" s="21"/>
      <c r="PE11" s="21"/>
      <c r="PF11" s="21"/>
      <c r="PG11" s="21"/>
      <c r="PH11" s="21"/>
      <c r="PI11" s="21"/>
      <c r="PJ11" s="21"/>
      <c r="PK11" s="21"/>
      <c r="PL11" s="21"/>
      <c r="PM11" s="21"/>
      <c r="PN11" s="21"/>
      <c r="PO11" s="21"/>
      <c r="PP11" s="21"/>
      <c r="PQ11" s="21"/>
      <c r="PR11" s="21"/>
      <c r="PS11" s="21"/>
      <c r="PT11" s="21"/>
      <c r="PU11" s="21"/>
      <c r="PV11" s="21"/>
      <c r="PW11" s="21"/>
      <c r="PX11" s="21"/>
      <c r="PY11" s="21"/>
      <c r="PZ11" s="21"/>
      <c r="QA11" s="21"/>
      <c r="QB11" s="21"/>
      <c r="QC11" s="21"/>
    </row>
    <row r="12" spans="1:445" ht="16.5" x14ac:dyDescent="0.3">
      <c r="A12" s="19" t="s">
        <v>139</v>
      </c>
      <c r="B12" s="23" t="e">
        <f>#REF!</f>
        <v>#REF!</v>
      </c>
      <c r="C12" s="23" t="e">
        <f t="shared" si="0"/>
        <v>#REF!</v>
      </c>
      <c r="D12" s="23" t="e">
        <f t="shared" si="1"/>
        <v>#REF!</v>
      </c>
      <c r="E12" s="21"/>
      <c r="F12" s="23" t="e">
        <f t="shared" si="2"/>
        <v>#REF!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  <c r="IC12" s="21"/>
      <c r="ID12" s="21"/>
      <c r="IE12" s="21"/>
      <c r="IF12" s="21"/>
      <c r="IG12" s="21"/>
      <c r="IH12" s="21"/>
      <c r="II12" s="21"/>
      <c r="IJ12" s="21"/>
      <c r="IK12" s="21"/>
      <c r="IL12" s="21"/>
      <c r="IM12" s="21"/>
      <c r="IN12" s="21"/>
      <c r="IO12" s="21"/>
      <c r="IP12" s="21"/>
      <c r="IQ12" s="21"/>
      <c r="IR12" s="21"/>
      <c r="IS12" s="21"/>
      <c r="IT12" s="21"/>
      <c r="IU12" s="21"/>
      <c r="IV12" s="21"/>
      <c r="IW12" s="21"/>
      <c r="IX12" s="21"/>
      <c r="IY12" s="21"/>
      <c r="IZ12" s="21"/>
      <c r="JA12" s="21"/>
      <c r="JB12" s="21"/>
      <c r="JC12" s="21"/>
      <c r="JD12" s="21"/>
      <c r="JE12" s="21"/>
      <c r="JF12" s="21"/>
      <c r="JG12" s="21"/>
      <c r="JH12" s="21"/>
      <c r="JI12" s="21"/>
      <c r="JJ12" s="21"/>
      <c r="JK12" s="21"/>
      <c r="JL12" s="21"/>
      <c r="JM12" s="21"/>
      <c r="JN12" s="21"/>
      <c r="JO12" s="21"/>
      <c r="JP12" s="21"/>
      <c r="JQ12" s="21"/>
      <c r="JR12" s="21"/>
      <c r="JS12" s="21"/>
      <c r="JT12" s="21"/>
      <c r="JU12" s="21"/>
      <c r="JV12" s="21"/>
      <c r="JW12" s="21"/>
      <c r="JX12" s="21"/>
      <c r="JY12" s="21"/>
      <c r="JZ12" s="21"/>
      <c r="KA12" s="21"/>
      <c r="KB12" s="21"/>
      <c r="KC12" s="21"/>
      <c r="KD12" s="21"/>
      <c r="KE12" s="21"/>
      <c r="KF12" s="21"/>
      <c r="KG12" s="21"/>
      <c r="KH12" s="21"/>
      <c r="KI12" s="21"/>
      <c r="KJ12" s="21"/>
      <c r="KK12" s="21"/>
      <c r="KL12" s="21"/>
      <c r="KM12" s="21"/>
      <c r="KN12" s="21"/>
      <c r="KO12" s="21"/>
      <c r="KP12" s="21"/>
      <c r="KQ12" s="21"/>
      <c r="KR12" s="21"/>
      <c r="KS12" s="21"/>
      <c r="KT12" s="21"/>
      <c r="KU12" s="21"/>
      <c r="KV12" s="21"/>
      <c r="KW12" s="21"/>
      <c r="KX12" s="21"/>
      <c r="KY12" s="21"/>
      <c r="KZ12" s="21"/>
      <c r="LA12" s="21"/>
      <c r="LB12" s="21"/>
      <c r="LC12" s="21"/>
      <c r="LD12" s="21"/>
      <c r="LE12" s="21"/>
      <c r="LF12" s="21"/>
      <c r="LG12" s="21"/>
      <c r="LH12" s="21"/>
      <c r="LI12" s="21"/>
      <c r="LJ12" s="21"/>
      <c r="LK12" s="21"/>
      <c r="LL12" s="21"/>
      <c r="LM12" s="21"/>
      <c r="LN12" s="21"/>
      <c r="LO12" s="21"/>
      <c r="LP12" s="21"/>
      <c r="LQ12" s="21"/>
      <c r="LR12" s="21"/>
      <c r="LS12" s="21"/>
      <c r="LT12" s="21"/>
      <c r="LU12" s="21"/>
      <c r="LV12" s="21"/>
      <c r="LW12" s="21"/>
      <c r="LX12" s="21"/>
      <c r="LY12" s="21"/>
      <c r="LZ12" s="21"/>
      <c r="MA12" s="21"/>
      <c r="MB12" s="21"/>
      <c r="MC12" s="21"/>
      <c r="MD12" s="21"/>
      <c r="ME12" s="21"/>
      <c r="MF12" s="21"/>
      <c r="MG12" s="21"/>
      <c r="MH12" s="21"/>
      <c r="MI12" s="21"/>
      <c r="MJ12" s="21"/>
      <c r="MK12" s="21"/>
      <c r="ML12" s="21"/>
      <c r="MM12" s="21"/>
      <c r="MN12" s="21"/>
      <c r="MO12" s="21"/>
      <c r="MP12" s="21"/>
      <c r="MQ12" s="21"/>
      <c r="MR12" s="21"/>
      <c r="MS12" s="21"/>
      <c r="MT12" s="21"/>
      <c r="MU12" s="21"/>
      <c r="MV12" s="21"/>
      <c r="MW12" s="21"/>
      <c r="MX12" s="21"/>
      <c r="MY12" s="21"/>
      <c r="MZ12" s="21"/>
      <c r="NA12" s="21"/>
      <c r="NB12" s="21"/>
      <c r="NC12" s="21"/>
      <c r="ND12" s="21"/>
      <c r="NE12" s="21"/>
      <c r="NF12" s="21"/>
      <c r="NG12" s="21"/>
      <c r="NH12" s="21"/>
      <c r="NI12" s="21"/>
      <c r="NJ12" s="21"/>
      <c r="NK12" s="21"/>
      <c r="NL12" s="21"/>
      <c r="NM12" s="21"/>
      <c r="NN12" s="21"/>
      <c r="NO12" s="21"/>
      <c r="NP12" s="21"/>
      <c r="NQ12" s="21"/>
      <c r="NR12" s="21"/>
      <c r="NS12" s="21"/>
      <c r="NT12" s="21"/>
      <c r="NU12" s="21"/>
      <c r="NV12" s="21"/>
      <c r="NW12" s="21"/>
      <c r="NX12" s="21"/>
      <c r="NY12" s="21"/>
      <c r="NZ12" s="21"/>
      <c r="OA12" s="21"/>
      <c r="OB12" s="21"/>
      <c r="OC12" s="21"/>
      <c r="OD12" s="21"/>
      <c r="OE12" s="21"/>
      <c r="OF12" s="21"/>
      <c r="OG12" s="21"/>
      <c r="OH12" s="21"/>
      <c r="OI12" s="21"/>
      <c r="OJ12" s="21"/>
      <c r="OK12" s="21"/>
      <c r="OL12" s="21"/>
      <c r="OM12" s="21"/>
      <c r="ON12" s="21"/>
      <c r="OO12" s="21"/>
      <c r="OP12" s="21"/>
      <c r="OQ12" s="21"/>
      <c r="OR12" s="21"/>
      <c r="OS12" s="21"/>
      <c r="OT12" s="21"/>
      <c r="OU12" s="21"/>
      <c r="OV12" s="21"/>
      <c r="OW12" s="21"/>
      <c r="OX12" s="21"/>
      <c r="OY12" s="21"/>
      <c r="OZ12" s="21"/>
      <c r="PA12" s="21"/>
      <c r="PB12" s="21"/>
      <c r="PC12" s="21"/>
      <c r="PD12" s="21"/>
      <c r="PE12" s="21"/>
      <c r="PF12" s="21"/>
      <c r="PG12" s="21"/>
      <c r="PH12" s="21"/>
      <c r="PI12" s="21"/>
      <c r="PJ12" s="21"/>
      <c r="PK12" s="21"/>
      <c r="PL12" s="21"/>
      <c r="PM12" s="21"/>
      <c r="PN12" s="21"/>
      <c r="PO12" s="21"/>
      <c r="PP12" s="21"/>
      <c r="PQ12" s="21"/>
      <c r="PR12" s="21"/>
      <c r="PS12" s="21"/>
      <c r="PT12" s="21"/>
      <c r="PU12" s="21"/>
      <c r="PV12" s="21"/>
      <c r="PW12" s="21"/>
      <c r="PX12" s="21"/>
      <c r="PY12" s="21"/>
      <c r="PZ12" s="21"/>
      <c r="QA12" s="21"/>
      <c r="QB12" s="21"/>
      <c r="QC12" s="21"/>
    </row>
    <row r="13" spans="1:445" ht="16.5" x14ac:dyDescent="0.3">
      <c r="A13" s="19" t="s">
        <v>117</v>
      </c>
      <c r="B13" s="23" t="e">
        <f>#REF!</f>
        <v>#REF!</v>
      </c>
      <c r="C13" s="23" t="e">
        <f t="shared" si="0"/>
        <v>#REF!</v>
      </c>
      <c r="D13" s="23" t="e">
        <f t="shared" si="1"/>
        <v>#REF!</v>
      </c>
      <c r="E13" s="21"/>
      <c r="F13" s="23" t="e">
        <f t="shared" si="2"/>
        <v>#REF!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  <c r="CQ13" s="21"/>
      <c r="CR13" s="21"/>
      <c r="CS13" s="21"/>
      <c r="CT13" s="21"/>
      <c r="CU13" s="21"/>
      <c r="CV13" s="21"/>
      <c r="CW13" s="21"/>
      <c r="CX13" s="21"/>
      <c r="CY13" s="21"/>
      <c r="CZ13" s="21"/>
      <c r="DA13" s="21"/>
      <c r="DB13" s="21"/>
      <c r="DC13" s="21"/>
      <c r="DD13" s="21"/>
      <c r="DE13" s="21"/>
      <c r="DF13" s="21"/>
      <c r="DG13" s="21"/>
      <c r="DH13" s="21"/>
      <c r="DI13" s="21"/>
      <c r="DJ13" s="21"/>
      <c r="DK13" s="21"/>
      <c r="DL13" s="21"/>
      <c r="DM13" s="21"/>
      <c r="DN13" s="21"/>
      <c r="DO13" s="21"/>
      <c r="DP13" s="21"/>
      <c r="DQ13" s="21"/>
      <c r="DR13" s="21"/>
      <c r="DS13" s="21"/>
      <c r="DT13" s="21"/>
      <c r="DU13" s="21"/>
      <c r="DV13" s="21"/>
      <c r="DW13" s="21"/>
      <c r="DX13" s="21"/>
      <c r="DY13" s="21"/>
      <c r="DZ13" s="21"/>
      <c r="EA13" s="21"/>
      <c r="EB13" s="21"/>
      <c r="EC13" s="21"/>
      <c r="ED13" s="21"/>
      <c r="EE13" s="21"/>
      <c r="EF13" s="21"/>
      <c r="EG13" s="21"/>
      <c r="EH13" s="21"/>
      <c r="EI13" s="21"/>
      <c r="EJ13" s="21"/>
      <c r="EK13" s="21"/>
      <c r="EL13" s="21"/>
      <c r="EM13" s="21"/>
      <c r="EN13" s="21"/>
      <c r="EO13" s="21"/>
      <c r="EP13" s="21"/>
      <c r="EQ13" s="21"/>
      <c r="ER13" s="21"/>
      <c r="ES13" s="21"/>
      <c r="ET13" s="21"/>
      <c r="EU13" s="21"/>
      <c r="EV13" s="21"/>
      <c r="EW13" s="21"/>
      <c r="EX13" s="21"/>
      <c r="EY13" s="21"/>
      <c r="EZ13" s="21"/>
      <c r="FA13" s="21"/>
      <c r="FB13" s="21"/>
      <c r="FC13" s="21"/>
      <c r="FD13" s="21"/>
      <c r="FE13" s="21"/>
      <c r="FF13" s="21"/>
      <c r="FG13" s="21"/>
      <c r="FH13" s="21"/>
      <c r="FI13" s="21"/>
      <c r="FJ13" s="21"/>
      <c r="FK13" s="21"/>
      <c r="FL13" s="21"/>
      <c r="FM13" s="21"/>
      <c r="FN13" s="21"/>
      <c r="FO13" s="21"/>
      <c r="FP13" s="21"/>
      <c r="FQ13" s="21"/>
      <c r="FR13" s="21"/>
      <c r="FS13" s="21"/>
      <c r="FT13" s="21"/>
      <c r="FU13" s="21"/>
      <c r="FV13" s="21"/>
      <c r="FW13" s="21"/>
      <c r="FX13" s="21"/>
      <c r="FY13" s="21"/>
      <c r="FZ13" s="21"/>
      <c r="GA13" s="21"/>
      <c r="GB13" s="21"/>
      <c r="GC13" s="21"/>
      <c r="GD13" s="21"/>
      <c r="GE13" s="21"/>
      <c r="GF13" s="21"/>
      <c r="GG13" s="21"/>
      <c r="GH13" s="21"/>
      <c r="GI13" s="21"/>
      <c r="GJ13" s="21"/>
      <c r="GK13" s="21"/>
      <c r="GL13" s="21"/>
      <c r="GM13" s="21"/>
      <c r="GN13" s="21"/>
      <c r="GO13" s="21"/>
      <c r="GP13" s="21"/>
      <c r="GQ13" s="21"/>
      <c r="GR13" s="21"/>
      <c r="GS13" s="21"/>
      <c r="GT13" s="21"/>
      <c r="GU13" s="21"/>
      <c r="GV13" s="21"/>
      <c r="GW13" s="21"/>
      <c r="GX13" s="21"/>
      <c r="GY13" s="21"/>
      <c r="GZ13" s="21"/>
      <c r="HA13" s="21"/>
      <c r="HB13" s="21"/>
      <c r="HC13" s="21"/>
      <c r="HD13" s="21"/>
      <c r="HE13" s="21"/>
      <c r="HF13" s="21"/>
      <c r="HG13" s="21"/>
      <c r="HH13" s="21"/>
      <c r="HI13" s="21"/>
      <c r="HJ13" s="21"/>
      <c r="HK13" s="21"/>
      <c r="HL13" s="21"/>
      <c r="HM13" s="21"/>
      <c r="HN13" s="21"/>
      <c r="HO13" s="21"/>
      <c r="HP13" s="21"/>
      <c r="HQ13" s="21"/>
      <c r="HR13" s="21"/>
      <c r="HS13" s="21"/>
      <c r="HT13" s="21"/>
      <c r="HU13" s="21"/>
      <c r="HV13" s="21"/>
      <c r="HW13" s="21"/>
      <c r="HX13" s="21"/>
      <c r="HY13" s="21"/>
      <c r="HZ13" s="21"/>
      <c r="IA13" s="21"/>
      <c r="IB13" s="21"/>
      <c r="IC13" s="21"/>
      <c r="ID13" s="21"/>
      <c r="IE13" s="21"/>
      <c r="IF13" s="21"/>
      <c r="IG13" s="21"/>
      <c r="IH13" s="21"/>
      <c r="II13" s="21"/>
      <c r="IJ13" s="21"/>
      <c r="IK13" s="21"/>
      <c r="IL13" s="21"/>
      <c r="IM13" s="21"/>
      <c r="IN13" s="21"/>
      <c r="IO13" s="21"/>
      <c r="IP13" s="21"/>
      <c r="IQ13" s="21"/>
      <c r="IR13" s="21"/>
      <c r="IS13" s="21"/>
      <c r="IT13" s="21"/>
      <c r="IU13" s="21"/>
      <c r="IV13" s="21"/>
      <c r="IW13" s="21"/>
      <c r="IX13" s="21"/>
      <c r="IY13" s="21"/>
      <c r="IZ13" s="21"/>
      <c r="JA13" s="21"/>
      <c r="JB13" s="21"/>
      <c r="JC13" s="21"/>
      <c r="JD13" s="21"/>
      <c r="JE13" s="21"/>
      <c r="JF13" s="21"/>
      <c r="JG13" s="21"/>
      <c r="JH13" s="21"/>
      <c r="JI13" s="21"/>
      <c r="JJ13" s="21"/>
      <c r="JK13" s="21"/>
      <c r="JL13" s="21"/>
      <c r="JM13" s="21"/>
      <c r="JN13" s="21"/>
      <c r="JO13" s="21"/>
      <c r="JP13" s="21"/>
      <c r="JQ13" s="21"/>
      <c r="JR13" s="21"/>
      <c r="JS13" s="21"/>
      <c r="JT13" s="21"/>
      <c r="JU13" s="21"/>
      <c r="JV13" s="21"/>
      <c r="JW13" s="21"/>
      <c r="JX13" s="21"/>
      <c r="JY13" s="21"/>
      <c r="JZ13" s="21"/>
      <c r="KA13" s="21"/>
      <c r="KB13" s="21"/>
      <c r="KC13" s="21"/>
      <c r="KD13" s="21"/>
      <c r="KE13" s="21"/>
      <c r="KF13" s="21"/>
      <c r="KG13" s="21"/>
      <c r="KH13" s="21"/>
      <c r="KI13" s="21"/>
      <c r="KJ13" s="21"/>
      <c r="KK13" s="21"/>
      <c r="KL13" s="21"/>
      <c r="KM13" s="21"/>
      <c r="KN13" s="21"/>
      <c r="KO13" s="21"/>
      <c r="KP13" s="21"/>
      <c r="KQ13" s="21"/>
      <c r="KR13" s="21"/>
      <c r="KS13" s="21"/>
      <c r="KT13" s="21"/>
      <c r="KU13" s="21"/>
      <c r="KV13" s="21"/>
      <c r="KW13" s="21"/>
      <c r="KX13" s="21"/>
      <c r="KY13" s="21"/>
      <c r="KZ13" s="21"/>
      <c r="LA13" s="21"/>
      <c r="LB13" s="21"/>
      <c r="LC13" s="21"/>
      <c r="LD13" s="21"/>
      <c r="LE13" s="21"/>
      <c r="LF13" s="21"/>
      <c r="LG13" s="21"/>
      <c r="LH13" s="21"/>
      <c r="LI13" s="21"/>
      <c r="LJ13" s="21"/>
      <c r="LK13" s="21"/>
      <c r="LL13" s="21"/>
      <c r="LM13" s="21"/>
      <c r="LN13" s="21"/>
      <c r="LO13" s="21"/>
      <c r="LP13" s="21"/>
      <c r="LQ13" s="21"/>
      <c r="LR13" s="21"/>
      <c r="LS13" s="21"/>
      <c r="LT13" s="21"/>
      <c r="LU13" s="21"/>
      <c r="LV13" s="21"/>
      <c r="LW13" s="21"/>
      <c r="LX13" s="21"/>
      <c r="LY13" s="21"/>
      <c r="LZ13" s="21"/>
      <c r="MA13" s="21"/>
      <c r="MB13" s="21"/>
      <c r="MC13" s="21"/>
      <c r="MD13" s="21"/>
      <c r="ME13" s="21"/>
      <c r="MF13" s="21"/>
      <c r="MG13" s="21"/>
      <c r="MH13" s="21"/>
      <c r="MI13" s="21"/>
      <c r="MJ13" s="21"/>
      <c r="MK13" s="21"/>
      <c r="ML13" s="21"/>
      <c r="MM13" s="21"/>
      <c r="MN13" s="21"/>
      <c r="MO13" s="21"/>
      <c r="MP13" s="21"/>
      <c r="MQ13" s="21"/>
      <c r="MR13" s="21"/>
      <c r="MS13" s="21"/>
      <c r="MT13" s="21"/>
      <c r="MU13" s="21"/>
      <c r="MV13" s="21"/>
      <c r="MW13" s="21"/>
      <c r="MX13" s="21"/>
      <c r="MY13" s="21"/>
      <c r="MZ13" s="21"/>
      <c r="NA13" s="21"/>
      <c r="NB13" s="21"/>
      <c r="NC13" s="21"/>
      <c r="ND13" s="21"/>
      <c r="NE13" s="21"/>
      <c r="NF13" s="21"/>
      <c r="NG13" s="21"/>
      <c r="NH13" s="21"/>
      <c r="NI13" s="21"/>
      <c r="NJ13" s="21"/>
      <c r="NK13" s="21"/>
      <c r="NL13" s="21"/>
      <c r="NM13" s="21"/>
      <c r="NN13" s="21"/>
      <c r="NO13" s="21"/>
      <c r="NP13" s="21"/>
      <c r="NQ13" s="21"/>
      <c r="NR13" s="21"/>
      <c r="NS13" s="21"/>
      <c r="NT13" s="21"/>
      <c r="NU13" s="21"/>
      <c r="NV13" s="21"/>
      <c r="NW13" s="21"/>
      <c r="NX13" s="21"/>
      <c r="NY13" s="21"/>
      <c r="NZ13" s="21"/>
      <c r="OA13" s="21"/>
      <c r="OB13" s="21"/>
      <c r="OC13" s="21"/>
      <c r="OD13" s="21"/>
      <c r="OE13" s="21"/>
      <c r="OF13" s="21"/>
      <c r="OG13" s="21"/>
      <c r="OH13" s="21"/>
      <c r="OI13" s="21"/>
      <c r="OJ13" s="21"/>
      <c r="OK13" s="21"/>
      <c r="OL13" s="21"/>
      <c r="OM13" s="21"/>
      <c r="ON13" s="21"/>
      <c r="OO13" s="21"/>
      <c r="OP13" s="21"/>
      <c r="OQ13" s="21"/>
      <c r="OR13" s="21"/>
      <c r="OS13" s="21"/>
      <c r="OT13" s="21"/>
      <c r="OU13" s="21"/>
      <c r="OV13" s="21"/>
      <c r="OW13" s="21"/>
      <c r="OX13" s="21"/>
      <c r="OY13" s="21"/>
      <c r="OZ13" s="21"/>
      <c r="PA13" s="21"/>
      <c r="PB13" s="21"/>
      <c r="PC13" s="21"/>
      <c r="PD13" s="21"/>
      <c r="PE13" s="21"/>
      <c r="PF13" s="21"/>
      <c r="PG13" s="21"/>
      <c r="PH13" s="21"/>
      <c r="PI13" s="21"/>
      <c r="PJ13" s="21"/>
      <c r="PK13" s="21"/>
      <c r="PL13" s="21"/>
      <c r="PM13" s="21"/>
      <c r="PN13" s="21"/>
      <c r="PO13" s="21"/>
      <c r="PP13" s="21"/>
      <c r="PQ13" s="21"/>
      <c r="PR13" s="21"/>
      <c r="PS13" s="21"/>
      <c r="PT13" s="21"/>
      <c r="PU13" s="21"/>
      <c r="PV13" s="21"/>
      <c r="PW13" s="21"/>
      <c r="PX13" s="21"/>
      <c r="PY13" s="21"/>
      <c r="PZ13" s="21"/>
      <c r="QA13" s="21"/>
      <c r="QB13" s="21"/>
      <c r="QC13" s="21"/>
    </row>
    <row r="14" spans="1:445" ht="16.5" x14ac:dyDescent="0.3">
      <c r="A14" s="19" t="s">
        <v>154</v>
      </c>
      <c r="B14" s="23" t="e">
        <f>#REF!</f>
        <v>#REF!</v>
      </c>
      <c r="C14" s="23" t="e">
        <f t="shared" si="0"/>
        <v>#REF!</v>
      </c>
      <c r="D14" s="23" t="e">
        <f t="shared" si="1"/>
        <v>#REF!</v>
      </c>
      <c r="E14" s="21"/>
      <c r="F14" s="23" t="e">
        <f t="shared" si="2"/>
        <v>#REF!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21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  <c r="DQ14" s="21"/>
      <c r="DR14" s="21"/>
      <c r="DS14" s="21"/>
      <c r="DT14" s="21"/>
      <c r="DU14" s="21"/>
      <c r="DV14" s="21"/>
      <c r="DW14" s="21"/>
      <c r="DX14" s="21"/>
      <c r="DY14" s="21"/>
      <c r="DZ14" s="21"/>
      <c r="EA14" s="21"/>
      <c r="EB14" s="21"/>
      <c r="EC14" s="21"/>
      <c r="ED14" s="21"/>
      <c r="EE14" s="21"/>
      <c r="EF14" s="21"/>
      <c r="EG14" s="21"/>
      <c r="EH14" s="21"/>
      <c r="EI14" s="21"/>
      <c r="EJ14" s="21"/>
      <c r="EK14" s="21"/>
      <c r="EL14" s="21"/>
      <c r="EM14" s="21"/>
      <c r="EN14" s="21"/>
      <c r="EO14" s="21"/>
      <c r="EP14" s="21"/>
      <c r="EQ14" s="21"/>
      <c r="ER14" s="21"/>
      <c r="ES14" s="21"/>
      <c r="ET14" s="21"/>
      <c r="EU14" s="21"/>
      <c r="EV14" s="21"/>
      <c r="EW14" s="21"/>
      <c r="EX14" s="21"/>
      <c r="EY14" s="21"/>
      <c r="EZ14" s="21"/>
      <c r="FA14" s="21"/>
      <c r="FB14" s="21"/>
      <c r="FC14" s="21"/>
      <c r="FD14" s="21"/>
      <c r="FE14" s="21"/>
      <c r="FF14" s="21"/>
      <c r="FG14" s="21"/>
      <c r="FH14" s="21"/>
      <c r="FI14" s="21"/>
      <c r="FJ14" s="21"/>
      <c r="FK14" s="21"/>
      <c r="FL14" s="21"/>
      <c r="FM14" s="21"/>
      <c r="FN14" s="21"/>
      <c r="FO14" s="21"/>
      <c r="FP14" s="21"/>
      <c r="FQ14" s="21"/>
      <c r="FR14" s="21"/>
      <c r="FS14" s="21"/>
      <c r="FT14" s="21"/>
      <c r="FU14" s="21"/>
      <c r="FV14" s="21"/>
      <c r="FW14" s="21"/>
      <c r="FX14" s="21"/>
      <c r="FY14" s="21"/>
      <c r="FZ14" s="21"/>
      <c r="GA14" s="21"/>
      <c r="GB14" s="21"/>
      <c r="GC14" s="21"/>
      <c r="GD14" s="21"/>
      <c r="GE14" s="21"/>
      <c r="GF14" s="21"/>
      <c r="GG14" s="21"/>
      <c r="GH14" s="21"/>
      <c r="GI14" s="21"/>
      <c r="GJ14" s="21"/>
      <c r="GK14" s="21"/>
      <c r="GL14" s="21"/>
      <c r="GM14" s="21"/>
      <c r="GN14" s="21"/>
      <c r="GO14" s="21"/>
      <c r="GP14" s="21"/>
      <c r="GQ14" s="21"/>
      <c r="GR14" s="21"/>
      <c r="GS14" s="21"/>
      <c r="GT14" s="21"/>
      <c r="GU14" s="21"/>
      <c r="GV14" s="21"/>
      <c r="GW14" s="21"/>
      <c r="GX14" s="21"/>
      <c r="GY14" s="21"/>
      <c r="GZ14" s="21"/>
      <c r="HA14" s="21"/>
      <c r="HB14" s="21"/>
      <c r="HC14" s="21"/>
      <c r="HD14" s="21"/>
      <c r="HE14" s="21"/>
      <c r="HF14" s="21"/>
      <c r="HG14" s="21"/>
      <c r="HH14" s="21"/>
      <c r="HI14" s="21"/>
      <c r="HJ14" s="21"/>
      <c r="HK14" s="21"/>
      <c r="HL14" s="21"/>
      <c r="HM14" s="21"/>
      <c r="HN14" s="21"/>
      <c r="HO14" s="21"/>
      <c r="HP14" s="21"/>
      <c r="HQ14" s="21"/>
      <c r="HR14" s="21"/>
      <c r="HS14" s="21"/>
      <c r="HT14" s="21"/>
      <c r="HU14" s="21"/>
      <c r="HV14" s="21"/>
      <c r="HW14" s="21"/>
      <c r="HX14" s="21"/>
      <c r="HY14" s="21"/>
      <c r="HZ14" s="21"/>
      <c r="IA14" s="21"/>
      <c r="IB14" s="21"/>
      <c r="IC14" s="21"/>
      <c r="ID14" s="21"/>
      <c r="IE14" s="21"/>
      <c r="IF14" s="21"/>
      <c r="IG14" s="21"/>
      <c r="IH14" s="21"/>
      <c r="II14" s="21"/>
      <c r="IJ14" s="21"/>
      <c r="IK14" s="21"/>
      <c r="IL14" s="21"/>
      <c r="IM14" s="21"/>
      <c r="IN14" s="21"/>
      <c r="IO14" s="21"/>
      <c r="IP14" s="21"/>
      <c r="IQ14" s="21"/>
      <c r="IR14" s="21"/>
      <c r="IS14" s="21"/>
      <c r="IT14" s="21"/>
      <c r="IU14" s="21"/>
      <c r="IV14" s="21"/>
      <c r="IW14" s="21"/>
      <c r="IX14" s="21"/>
      <c r="IY14" s="21"/>
      <c r="IZ14" s="21"/>
      <c r="JA14" s="21"/>
      <c r="JB14" s="21"/>
      <c r="JC14" s="21"/>
      <c r="JD14" s="21"/>
      <c r="JE14" s="21"/>
      <c r="JF14" s="21"/>
      <c r="JG14" s="21"/>
      <c r="JH14" s="21"/>
      <c r="JI14" s="21"/>
      <c r="JJ14" s="21"/>
      <c r="JK14" s="21"/>
      <c r="JL14" s="21"/>
      <c r="JM14" s="21"/>
      <c r="JN14" s="21"/>
      <c r="JO14" s="21"/>
      <c r="JP14" s="21"/>
      <c r="JQ14" s="21"/>
      <c r="JR14" s="21"/>
      <c r="JS14" s="21"/>
      <c r="JT14" s="21"/>
      <c r="JU14" s="21"/>
      <c r="JV14" s="21"/>
      <c r="JW14" s="21"/>
      <c r="JX14" s="21"/>
      <c r="JY14" s="21"/>
      <c r="JZ14" s="21"/>
      <c r="KA14" s="21"/>
      <c r="KB14" s="21"/>
      <c r="KC14" s="21"/>
      <c r="KD14" s="21"/>
      <c r="KE14" s="21"/>
      <c r="KF14" s="21"/>
      <c r="KG14" s="21"/>
      <c r="KH14" s="21"/>
      <c r="KI14" s="21"/>
      <c r="KJ14" s="21"/>
      <c r="KK14" s="21"/>
      <c r="KL14" s="21"/>
      <c r="KM14" s="21"/>
      <c r="KN14" s="21"/>
      <c r="KO14" s="21"/>
      <c r="KP14" s="21"/>
      <c r="KQ14" s="21"/>
      <c r="KR14" s="21"/>
      <c r="KS14" s="21"/>
      <c r="KT14" s="21"/>
      <c r="KU14" s="21"/>
      <c r="KV14" s="21"/>
      <c r="KW14" s="21"/>
      <c r="KX14" s="21"/>
      <c r="KY14" s="21"/>
      <c r="KZ14" s="21"/>
      <c r="LA14" s="21"/>
      <c r="LB14" s="21"/>
      <c r="LC14" s="21"/>
      <c r="LD14" s="21"/>
      <c r="LE14" s="21"/>
      <c r="LF14" s="21"/>
      <c r="LG14" s="21"/>
      <c r="LH14" s="21"/>
      <c r="LI14" s="21"/>
      <c r="LJ14" s="21"/>
      <c r="LK14" s="21"/>
      <c r="LL14" s="21"/>
      <c r="LM14" s="21"/>
      <c r="LN14" s="21"/>
      <c r="LO14" s="21"/>
      <c r="LP14" s="21"/>
      <c r="LQ14" s="21"/>
      <c r="LR14" s="21"/>
      <c r="LS14" s="21"/>
      <c r="LT14" s="21"/>
      <c r="LU14" s="21"/>
      <c r="LV14" s="21"/>
      <c r="LW14" s="21"/>
      <c r="LX14" s="21"/>
      <c r="LY14" s="21"/>
      <c r="LZ14" s="21"/>
      <c r="MA14" s="21"/>
      <c r="MB14" s="21"/>
      <c r="MC14" s="21"/>
      <c r="MD14" s="21"/>
      <c r="ME14" s="21"/>
      <c r="MF14" s="21"/>
      <c r="MG14" s="21"/>
      <c r="MH14" s="21"/>
      <c r="MI14" s="21"/>
      <c r="MJ14" s="21"/>
      <c r="MK14" s="21"/>
      <c r="ML14" s="21"/>
      <c r="MM14" s="21"/>
      <c r="MN14" s="21"/>
      <c r="MO14" s="21"/>
      <c r="MP14" s="21"/>
      <c r="MQ14" s="21"/>
      <c r="MR14" s="21"/>
      <c r="MS14" s="21"/>
      <c r="MT14" s="21"/>
      <c r="MU14" s="21"/>
      <c r="MV14" s="21"/>
      <c r="MW14" s="21"/>
      <c r="MX14" s="21"/>
      <c r="MY14" s="21"/>
      <c r="MZ14" s="21"/>
      <c r="NA14" s="21"/>
      <c r="NB14" s="21"/>
      <c r="NC14" s="21"/>
      <c r="ND14" s="21"/>
      <c r="NE14" s="21"/>
      <c r="NF14" s="21"/>
      <c r="NG14" s="21"/>
      <c r="NH14" s="21"/>
      <c r="NI14" s="21"/>
      <c r="NJ14" s="21"/>
      <c r="NK14" s="21"/>
      <c r="NL14" s="21"/>
      <c r="NM14" s="21"/>
      <c r="NN14" s="21"/>
      <c r="NO14" s="21"/>
      <c r="NP14" s="21"/>
      <c r="NQ14" s="21"/>
      <c r="NR14" s="21"/>
      <c r="NS14" s="21"/>
      <c r="NT14" s="21"/>
      <c r="NU14" s="21"/>
      <c r="NV14" s="21"/>
      <c r="NW14" s="21"/>
      <c r="NX14" s="21"/>
      <c r="NY14" s="21"/>
      <c r="NZ14" s="21"/>
      <c r="OA14" s="21"/>
      <c r="OB14" s="21"/>
      <c r="OC14" s="21"/>
      <c r="OD14" s="21"/>
      <c r="OE14" s="21"/>
      <c r="OF14" s="21"/>
      <c r="OG14" s="21"/>
      <c r="OH14" s="21"/>
      <c r="OI14" s="21"/>
      <c r="OJ14" s="21"/>
      <c r="OK14" s="21"/>
      <c r="OL14" s="21"/>
      <c r="OM14" s="21"/>
      <c r="ON14" s="21"/>
      <c r="OO14" s="21"/>
      <c r="OP14" s="21"/>
      <c r="OQ14" s="21"/>
      <c r="OR14" s="21"/>
      <c r="OS14" s="21"/>
      <c r="OT14" s="21"/>
      <c r="OU14" s="21"/>
      <c r="OV14" s="21"/>
      <c r="OW14" s="21"/>
      <c r="OX14" s="21"/>
      <c r="OY14" s="21"/>
      <c r="OZ14" s="21"/>
      <c r="PA14" s="21"/>
      <c r="PB14" s="21"/>
      <c r="PC14" s="21"/>
      <c r="PD14" s="21"/>
      <c r="PE14" s="21"/>
      <c r="PF14" s="21"/>
      <c r="PG14" s="21"/>
      <c r="PH14" s="21"/>
      <c r="PI14" s="21"/>
      <c r="PJ14" s="21"/>
      <c r="PK14" s="21"/>
      <c r="PL14" s="21"/>
      <c r="PM14" s="21"/>
      <c r="PN14" s="21"/>
      <c r="PO14" s="21"/>
      <c r="PP14" s="21"/>
      <c r="PQ14" s="21"/>
      <c r="PR14" s="21"/>
      <c r="PS14" s="21"/>
      <c r="PT14" s="21"/>
      <c r="PU14" s="21"/>
      <c r="PV14" s="21"/>
      <c r="PW14" s="21"/>
      <c r="PX14" s="21"/>
      <c r="PY14" s="21"/>
      <c r="PZ14" s="21"/>
      <c r="QA14" s="21"/>
      <c r="QB14" s="21"/>
      <c r="QC14" s="21"/>
    </row>
    <row r="15" spans="1:445" ht="16.5" x14ac:dyDescent="0.3">
      <c r="A15" s="19" t="s">
        <v>155</v>
      </c>
      <c r="B15" s="23" t="e">
        <f>#REF!</f>
        <v>#REF!</v>
      </c>
      <c r="C15" s="23" t="e">
        <f t="shared" si="0"/>
        <v>#REF!</v>
      </c>
      <c r="D15" s="23" t="e">
        <f t="shared" si="1"/>
        <v>#REF!</v>
      </c>
      <c r="E15" s="21"/>
      <c r="F15" s="23" t="e">
        <f t="shared" si="2"/>
        <v>#REF!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  <c r="IO15" s="21"/>
      <c r="IP15" s="21"/>
      <c r="IQ15" s="21"/>
      <c r="IR15" s="21"/>
      <c r="IS15" s="21"/>
      <c r="IT15" s="21"/>
      <c r="IU15" s="21"/>
      <c r="IV15" s="21"/>
      <c r="IW15" s="21"/>
      <c r="IX15" s="21"/>
      <c r="IY15" s="21"/>
      <c r="IZ15" s="21"/>
      <c r="JA15" s="21"/>
      <c r="JB15" s="21"/>
      <c r="JC15" s="21"/>
      <c r="JD15" s="21"/>
      <c r="JE15" s="21"/>
      <c r="JF15" s="21"/>
      <c r="JG15" s="21"/>
      <c r="JH15" s="21"/>
      <c r="JI15" s="21"/>
      <c r="JJ15" s="21"/>
      <c r="JK15" s="21"/>
      <c r="JL15" s="21"/>
      <c r="JM15" s="21"/>
      <c r="JN15" s="21"/>
      <c r="JO15" s="21"/>
      <c r="JP15" s="21"/>
      <c r="JQ15" s="21"/>
      <c r="JR15" s="21"/>
      <c r="JS15" s="21"/>
      <c r="JT15" s="21"/>
      <c r="JU15" s="21"/>
      <c r="JV15" s="21"/>
      <c r="JW15" s="21"/>
      <c r="JX15" s="21"/>
      <c r="JY15" s="21"/>
      <c r="JZ15" s="21"/>
      <c r="KA15" s="21"/>
      <c r="KB15" s="21"/>
      <c r="KC15" s="21"/>
      <c r="KD15" s="21"/>
      <c r="KE15" s="21"/>
      <c r="KF15" s="21"/>
      <c r="KG15" s="21"/>
      <c r="KH15" s="21"/>
      <c r="KI15" s="21"/>
      <c r="KJ15" s="21"/>
      <c r="KK15" s="21"/>
      <c r="KL15" s="21"/>
      <c r="KM15" s="21"/>
      <c r="KN15" s="21"/>
      <c r="KO15" s="21"/>
      <c r="KP15" s="21"/>
      <c r="KQ15" s="21"/>
      <c r="KR15" s="21"/>
      <c r="KS15" s="21"/>
      <c r="KT15" s="21"/>
      <c r="KU15" s="21"/>
      <c r="KV15" s="21"/>
      <c r="KW15" s="21"/>
      <c r="KX15" s="21"/>
      <c r="KY15" s="21"/>
      <c r="KZ15" s="21"/>
      <c r="LA15" s="21"/>
      <c r="LB15" s="21"/>
      <c r="LC15" s="21"/>
      <c r="LD15" s="21"/>
      <c r="LE15" s="21"/>
      <c r="LF15" s="21"/>
      <c r="LG15" s="21"/>
      <c r="LH15" s="21"/>
      <c r="LI15" s="21"/>
      <c r="LJ15" s="21"/>
      <c r="LK15" s="21"/>
      <c r="LL15" s="21"/>
      <c r="LM15" s="21"/>
      <c r="LN15" s="21"/>
      <c r="LO15" s="21"/>
      <c r="LP15" s="21"/>
      <c r="LQ15" s="21"/>
      <c r="LR15" s="21"/>
      <c r="LS15" s="21"/>
      <c r="LT15" s="21"/>
      <c r="LU15" s="21"/>
      <c r="LV15" s="21"/>
      <c r="LW15" s="21"/>
      <c r="LX15" s="21"/>
      <c r="LY15" s="21"/>
      <c r="LZ15" s="21"/>
      <c r="MA15" s="21"/>
      <c r="MB15" s="21"/>
      <c r="MC15" s="21"/>
      <c r="MD15" s="21"/>
      <c r="ME15" s="21"/>
      <c r="MF15" s="21"/>
      <c r="MG15" s="21"/>
      <c r="MH15" s="21"/>
      <c r="MI15" s="21"/>
      <c r="MJ15" s="21"/>
      <c r="MK15" s="21"/>
      <c r="ML15" s="21"/>
      <c r="MM15" s="21"/>
      <c r="MN15" s="21"/>
      <c r="MO15" s="21"/>
      <c r="MP15" s="21"/>
      <c r="MQ15" s="21"/>
      <c r="MR15" s="21"/>
      <c r="MS15" s="21"/>
      <c r="MT15" s="21"/>
      <c r="MU15" s="21"/>
      <c r="MV15" s="21"/>
      <c r="MW15" s="21"/>
      <c r="MX15" s="21"/>
      <c r="MY15" s="21"/>
      <c r="MZ15" s="21"/>
      <c r="NA15" s="21"/>
      <c r="NB15" s="21"/>
      <c r="NC15" s="21"/>
      <c r="ND15" s="21"/>
      <c r="NE15" s="21"/>
      <c r="NF15" s="21"/>
      <c r="NG15" s="21"/>
      <c r="NH15" s="21"/>
      <c r="NI15" s="21"/>
      <c r="NJ15" s="21"/>
      <c r="NK15" s="21"/>
      <c r="NL15" s="21"/>
      <c r="NM15" s="21"/>
      <c r="NN15" s="21"/>
      <c r="NO15" s="21"/>
      <c r="NP15" s="21"/>
      <c r="NQ15" s="21"/>
      <c r="NR15" s="21"/>
      <c r="NS15" s="21"/>
      <c r="NT15" s="21"/>
      <c r="NU15" s="21"/>
      <c r="NV15" s="21"/>
      <c r="NW15" s="21"/>
      <c r="NX15" s="21"/>
      <c r="NY15" s="21"/>
      <c r="NZ15" s="21"/>
      <c r="OA15" s="21"/>
      <c r="OB15" s="21"/>
      <c r="OC15" s="21"/>
      <c r="OD15" s="21"/>
      <c r="OE15" s="21"/>
      <c r="OF15" s="21"/>
      <c r="OG15" s="21"/>
      <c r="OH15" s="21"/>
      <c r="OI15" s="21"/>
      <c r="OJ15" s="21"/>
      <c r="OK15" s="21"/>
      <c r="OL15" s="21"/>
      <c r="OM15" s="21"/>
      <c r="ON15" s="21"/>
      <c r="OO15" s="21"/>
      <c r="OP15" s="21"/>
      <c r="OQ15" s="21"/>
      <c r="OR15" s="21"/>
      <c r="OS15" s="21"/>
      <c r="OT15" s="21"/>
      <c r="OU15" s="21"/>
      <c r="OV15" s="21"/>
      <c r="OW15" s="21"/>
      <c r="OX15" s="21"/>
      <c r="OY15" s="21"/>
      <c r="OZ15" s="21"/>
      <c r="PA15" s="21"/>
      <c r="PB15" s="21"/>
      <c r="PC15" s="21"/>
      <c r="PD15" s="21"/>
      <c r="PE15" s="21"/>
      <c r="PF15" s="21"/>
      <c r="PG15" s="21"/>
      <c r="PH15" s="21"/>
      <c r="PI15" s="21"/>
      <c r="PJ15" s="21"/>
      <c r="PK15" s="21"/>
      <c r="PL15" s="21"/>
      <c r="PM15" s="21"/>
      <c r="PN15" s="21"/>
      <c r="PO15" s="21"/>
      <c r="PP15" s="21"/>
      <c r="PQ15" s="21"/>
      <c r="PR15" s="21"/>
      <c r="PS15" s="21"/>
      <c r="PT15" s="21"/>
      <c r="PU15" s="21"/>
      <c r="PV15" s="21"/>
      <c r="PW15" s="21"/>
      <c r="PX15" s="21"/>
      <c r="PY15" s="21"/>
      <c r="PZ15" s="21"/>
      <c r="QA15" s="21"/>
      <c r="QB15" s="21"/>
      <c r="QC15" s="21"/>
    </row>
    <row r="16" spans="1:445" ht="16.5" x14ac:dyDescent="0.3">
      <c r="A16" s="19" t="s">
        <v>118</v>
      </c>
      <c r="B16" s="23" t="e">
        <f>#REF!</f>
        <v>#REF!</v>
      </c>
      <c r="C16" s="23" t="e">
        <f t="shared" si="0"/>
        <v>#REF!</v>
      </c>
      <c r="D16" s="23" t="e">
        <f t="shared" si="1"/>
        <v>#REF!</v>
      </c>
      <c r="E16" s="21"/>
      <c r="F16" s="23" t="e">
        <f t="shared" si="2"/>
        <v>#REF!</v>
      </c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</row>
    <row r="17" spans="1:445" ht="16.5" x14ac:dyDescent="0.3">
      <c r="A17" s="19" t="s">
        <v>130</v>
      </c>
      <c r="B17" s="23" t="e">
        <f>#REF!</f>
        <v>#REF!</v>
      </c>
      <c r="C17" s="23" t="e">
        <f t="shared" si="0"/>
        <v>#REF!</v>
      </c>
      <c r="D17" s="23" t="e">
        <f t="shared" si="1"/>
        <v>#REF!</v>
      </c>
      <c r="E17" s="21"/>
      <c r="F17" s="23" t="e">
        <f t="shared" si="2"/>
        <v>#REF!</v>
      </c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</row>
    <row r="18" spans="1:445" ht="16.5" x14ac:dyDescent="0.3">
      <c r="A18" s="19" t="s">
        <v>140</v>
      </c>
      <c r="B18" s="23" t="e">
        <f>#REF!</f>
        <v>#REF!</v>
      </c>
      <c r="C18" s="23" t="e">
        <f t="shared" si="0"/>
        <v>#REF!</v>
      </c>
      <c r="D18" s="23" t="e">
        <f t="shared" si="1"/>
        <v>#REF!</v>
      </c>
      <c r="E18" s="21"/>
      <c r="F18" s="23" t="e">
        <f t="shared" si="2"/>
        <v>#REF!</v>
      </c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</row>
    <row r="19" spans="1:445" ht="16.5" x14ac:dyDescent="0.3">
      <c r="A19" s="19" t="s">
        <v>138</v>
      </c>
      <c r="B19" s="23" t="e">
        <f>#REF!</f>
        <v>#REF!</v>
      </c>
      <c r="C19" s="23" t="e">
        <f t="shared" si="0"/>
        <v>#REF!</v>
      </c>
      <c r="D19" s="23" t="e">
        <f t="shared" si="1"/>
        <v>#REF!</v>
      </c>
      <c r="E19" s="21"/>
      <c r="F19" s="23" t="e">
        <f t="shared" si="2"/>
        <v>#REF!</v>
      </c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</row>
    <row r="20" spans="1:445" ht="16.5" x14ac:dyDescent="0.3">
      <c r="A20" s="19" t="s">
        <v>136</v>
      </c>
      <c r="B20" s="23" t="e">
        <f>#REF!</f>
        <v>#REF!</v>
      </c>
      <c r="C20" s="23" t="e">
        <f t="shared" si="0"/>
        <v>#REF!</v>
      </c>
      <c r="D20" s="23" t="e">
        <f t="shared" si="1"/>
        <v>#REF!</v>
      </c>
      <c r="E20" s="21"/>
      <c r="F20" s="23" t="e">
        <f t="shared" si="2"/>
        <v>#REF!</v>
      </c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</row>
    <row r="21" spans="1:445" ht="16.5" x14ac:dyDescent="0.3">
      <c r="A21" s="19" t="s">
        <v>141</v>
      </c>
      <c r="B21" s="23" t="e">
        <f>#REF!</f>
        <v>#REF!</v>
      </c>
      <c r="C21" s="23" t="e">
        <f t="shared" si="0"/>
        <v>#REF!</v>
      </c>
      <c r="D21" s="23" t="e">
        <f t="shared" si="1"/>
        <v>#REF!</v>
      </c>
      <c r="E21" s="21"/>
      <c r="F21" s="23" t="e">
        <f t="shared" si="2"/>
        <v>#REF!</v>
      </c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</row>
    <row r="22" spans="1:445" ht="16.5" x14ac:dyDescent="0.3">
      <c r="A22" s="19" t="s">
        <v>156</v>
      </c>
      <c r="B22" s="23" t="e">
        <f>#REF!</f>
        <v>#REF!</v>
      </c>
      <c r="C22" s="23" t="e">
        <f t="shared" si="0"/>
        <v>#REF!</v>
      </c>
      <c r="D22" s="23" t="e">
        <f t="shared" si="1"/>
        <v>#REF!</v>
      </c>
      <c r="E22" s="21"/>
      <c r="F22" s="23" t="e">
        <f t="shared" si="2"/>
        <v>#REF!</v>
      </c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</row>
    <row r="23" spans="1:445" ht="16.5" x14ac:dyDescent="0.3">
      <c r="A23" s="19" t="s">
        <v>185</v>
      </c>
      <c r="B23" s="23" t="e">
        <f>#REF!</f>
        <v>#REF!</v>
      </c>
      <c r="C23" s="23" t="e">
        <f t="shared" si="0"/>
        <v>#REF!</v>
      </c>
      <c r="D23" s="23" t="e">
        <f t="shared" si="1"/>
        <v>#REF!</v>
      </c>
      <c r="E23" s="21"/>
      <c r="F23" s="23" t="e">
        <f t="shared" si="2"/>
        <v>#REF!</v>
      </c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</row>
    <row r="24" spans="1:445" ht="16.5" x14ac:dyDescent="0.3">
      <c r="A24" s="19" t="s">
        <v>131</v>
      </c>
      <c r="B24" s="23" t="e">
        <f>#REF!</f>
        <v>#REF!</v>
      </c>
      <c r="C24" s="23" t="e">
        <f t="shared" si="0"/>
        <v>#REF!</v>
      </c>
      <c r="D24" s="23" t="e">
        <f t="shared" si="1"/>
        <v>#REF!</v>
      </c>
      <c r="E24" s="21"/>
      <c r="F24" s="23" t="e">
        <f t="shared" si="2"/>
        <v>#REF!</v>
      </c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</row>
    <row r="25" spans="1:445" ht="16.5" x14ac:dyDescent="0.3">
      <c r="A25" s="19" t="s">
        <v>142</v>
      </c>
      <c r="B25" s="23" t="e">
        <f>#REF!</f>
        <v>#REF!</v>
      </c>
      <c r="C25" s="23" t="e">
        <f t="shared" si="0"/>
        <v>#REF!</v>
      </c>
      <c r="D25" s="23" t="e">
        <f t="shared" si="1"/>
        <v>#REF!</v>
      </c>
      <c r="E25" s="21"/>
      <c r="F25" s="23" t="e">
        <f t="shared" si="2"/>
        <v>#REF!</v>
      </c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</row>
    <row r="26" spans="1:445" ht="16.5" x14ac:dyDescent="0.3">
      <c r="A26" s="19" t="s">
        <v>143</v>
      </c>
      <c r="B26" s="23" t="e">
        <f>#REF!</f>
        <v>#REF!</v>
      </c>
      <c r="C26" s="23" t="e">
        <f t="shared" si="0"/>
        <v>#REF!</v>
      </c>
      <c r="D26" s="23" t="e">
        <f t="shared" si="1"/>
        <v>#REF!</v>
      </c>
      <c r="E26" s="21"/>
      <c r="F26" s="23" t="e">
        <f t="shared" si="2"/>
        <v>#REF!</v>
      </c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1"/>
      <c r="DF26" s="21"/>
      <c r="DG26" s="21"/>
      <c r="DH26" s="21"/>
      <c r="DI26" s="21"/>
      <c r="DJ26" s="21"/>
      <c r="DK26" s="21"/>
      <c r="DL26" s="21"/>
      <c r="DM26" s="21"/>
      <c r="DN26" s="21"/>
      <c r="DO26" s="21"/>
      <c r="DP26" s="21"/>
      <c r="DQ26" s="21"/>
      <c r="DR26" s="21"/>
      <c r="DS26" s="21"/>
      <c r="DT26" s="21"/>
      <c r="DU26" s="21"/>
      <c r="DV26" s="21"/>
      <c r="DW26" s="21"/>
      <c r="DX26" s="21"/>
      <c r="DY26" s="21"/>
      <c r="DZ26" s="21"/>
      <c r="EA26" s="21"/>
      <c r="EB26" s="21"/>
      <c r="EC26" s="21"/>
      <c r="ED26" s="21"/>
      <c r="EE26" s="21"/>
      <c r="EF26" s="21"/>
      <c r="EG26" s="21"/>
      <c r="EH26" s="21"/>
      <c r="EI26" s="21"/>
      <c r="EJ26" s="21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  <c r="EW26" s="21"/>
      <c r="EX26" s="21"/>
      <c r="EY26" s="21"/>
      <c r="EZ26" s="21"/>
      <c r="FA26" s="21"/>
      <c r="FB26" s="21"/>
      <c r="FC26" s="21"/>
      <c r="FD26" s="21"/>
      <c r="FE26" s="21"/>
      <c r="FF26" s="21"/>
      <c r="FG26" s="21"/>
      <c r="FH26" s="21"/>
      <c r="FI26" s="21"/>
      <c r="FJ26" s="21"/>
      <c r="FK26" s="21"/>
      <c r="FL26" s="21"/>
      <c r="FM26" s="21"/>
      <c r="FN26" s="21"/>
      <c r="FO26" s="21"/>
      <c r="FP26" s="21"/>
      <c r="FQ26" s="21"/>
      <c r="FR26" s="21"/>
      <c r="FS26" s="21"/>
      <c r="FT26" s="21"/>
      <c r="FU26" s="21"/>
      <c r="FV26" s="21"/>
      <c r="FW26" s="21"/>
      <c r="FX26" s="21"/>
      <c r="FY26" s="21"/>
      <c r="FZ26" s="21"/>
      <c r="GA26" s="21"/>
      <c r="GB26" s="21"/>
      <c r="GC26" s="21"/>
      <c r="GD26" s="21"/>
      <c r="GE26" s="21"/>
      <c r="GF26" s="21"/>
      <c r="GG26" s="21"/>
      <c r="GH26" s="21"/>
      <c r="GI26" s="21"/>
      <c r="GJ26" s="21"/>
      <c r="GK26" s="21"/>
      <c r="GL26" s="21"/>
      <c r="GM26" s="21"/>
      <c r="GN26" s="21"/>
      <c r="GO26" s="21"/>
      <c r="GP26" s="21"/>
      <c r="GQ26" s="21"/>
      <c r="GR26" s="21"/>
      <c r="GS26" s="21"/>
      <c r="GT26" s="21"/>
      <c r="GU26" s="21"/>
      <c r="GV26" s="21"/>
      <c r="GW26" s="21"/>
      <c r="GX26" s="21"/>
      <c r="GY26" s="21"/>
      <c r="GZ26" s="21"/>
      <c r="HA26" s="21"/>
      <c r="HB26" s="21"/>
      <c r="HC26" s="21"/>
      <c r="HD26" s="21"/>
      <c r="HE26" s="21"/>
      <c r="HF26" s="21"/>
      <c r="HG26" s="21"/>
      <c r="HH26" s="21"/>
      <c r="HI26" s="21"/>
      <c r="HJ26" s="21"/>
      <c r="HK26" s="21"/>
      <c r="HL26" s="21"/>
      <c r="HM26" s="21"/>
      <c r="HN26" s="21"/>
      <c r="HO26" s="21"/>
      <c r="HP26" s="21"/>
      <c r="HQ26" s="21"/>
      <c r="HR26" s="21"/>
      <c r="HS26" s="21"/>
      <c r="HT26" s="21"/>
      <c r="HU26" s="21"/>
      <c r="HV26" s="21"/>
      <c r="HW26" s="21"/>
      <c r="HX26" s="21"/>
      <c r="HY26" s="21"/>
      <c r="HZ26" s="21"/>
      <c r="IA26" s="21"/>
      <c r="IB26" s="21"/>
      <c r="IC26" s="21"/>
      <c r="ID26" s="21"/>
      <c r="IE26" s="21"/>
      <c r="IF26" s="21"/>
      <c r="IG26" s="21"/>
      <c r="IH26" s="21"/>
      <c r="II26" s="21"/>
      <c r="IJ26" s="21"/>
      <c r="IK26" s="21"/>
      <c r="IL26" s="21"/>
      <c r="IM26" s="21"/>
      <c r="IN26" s="21"/>
      <c r="IO26" s="21"/>
      <c r="IP26" s="21"/>
      <c r="IQ26" s="21"/>
      <c r="IR26" s="21"/>
      <c r="IS26" s="21"/>
      <c r="IT26" s="21"/>
      <c r="IU26" s="21"/>
      <c r="IV26" s="21"/>
      <c r="IW26" s="21"/>
      <c r="IX26" s="21"/>
      <c r="IY26" s="21"/>
      <c r="IZ26" s="21"/>
      <c r="JA26" s="21"/>
      <c r="JB26" s="21"/>
      <c r="JC26" s="21"/>
      <c r="JD26" s="21"/>
      <c r="JE26" s="21"/>
      <c r="JF26" s="21"/>
      <c r="JG26" s="21"/>
      <c r="JH26" s="21"/>
      <c r="JI26" s="21"/>
      <c r="JJ26" s="21"/>
      <c r="JK26" s="21"/>
      <c r="JL26" s="21"/>
      <c r="JM26" s="21"/>
      <c r="JN26" s="21"/>
      <c r="JO26" s="21"/>
      <c r="JP26" s="21"/>
      <c r="JQ26" s="21"/>
      <c r="JR26" s="21"/>
      <c r="JS26" s="21"/>
      <c r="JT26" s="21"/>
      <c r="JU26" s="21"/>
      <c r="JV26" s="21"/>
      <c r="JW26" s="21"/>
      <c r="JX26" s="21"/>
      <c r="JY26" s="21"/>
      <c r="JZ26" s="21"/>
      <c r="KA26" s="21"/>
      <c r="KB26" s="21"/>
      <c r="KC26" s="21"/>
      <c r="KD26" s="21"/>
      <c r="KE26" s="21"/>
      <c r="KF26" s="21"/>
      <c r="KG26" s="21"/>
      <c r="KH26" s="21"/>
      <c r="KI26" s="21"/>
      <c r="KJ26" s="21"/>
      <c r="KK26" s="21"/>
      <c r="KL26" s="21"/>
      <c r="KM26" s="21"/>
      <c r="KN26" s="21"/>
      <c r="KO26" s="21"/>
      <c r="KP26" s="21"/>
      <c r="KQ26" s="21"/>
      <c r="KR26" s="21"/>
      <c r="KS26" s="21"/>
      <c r="KT26" s="21"/>
      <c r="KU26" s="21"/>
      <c r="KV26" s="21"/>
      <c r="KW26" s="21"/>
      <c r="KX26" s="21"/>
      <c r="KY26" s="21"/>
      <c r="KZ26" s="21"/>
      <c r="LA26" s="21"/>
      <c r="LB26" s="21"/>
      <c r="LC26" s="21"/>
      <c r="LD26" s="21"/>
      <c r="LE26" s="21"/>
      <c r="LF26" s="21"/>
      <c r="LG26" s="21"/>
      <c r="LH26" s="21"/>
      <c r="LI26" s="21"/>
      <c r="LJ26" s="21"/>
      <c r="LK26" s="21"/>
      <c r="LL26" s="21"/>
      <c r="LM26" s="21"/>
      <c r="LN26" s="21"/>
      <c r="LO26" s="21"/>
      <c r="LP26" s="21"/>
      <c r="LQ26" s="21"/>
      <c r="LR26" s="21"/>
      <c r="LS26" s="21"/>
      <c r="LT26" s="21"/>
      <c r="LU26" s="21"/>
      <c r="LV26" s="21"/>
      <c r="LW26" s="21"/>
      <c r="LX26" s="21"/>
      <c r="LY26" s="21"/>
      <c r="LZ26" s="21"/>
      <c r="MA26" s="21"/>
      <c r="MB26" s="21"/>
      <c r="MC26" s="21"/>
      <c r="MD26" s="21"/>
      <c r="ME26" s="21"/>
      <c r="MF26" s="21"/>
      <c r="MG26" s="21"/>
      <c r="MH26" s="21"/>
      <c r="MI26" s="21"/>
      <c r="MJ26" s="21"/>
      <c r="MK26" s="21"/>
      <c r="ML26" s="21"/>
      <c r="MM26" s="21"/>
      <c r="MN26" s="21"/>
      <c r="MO26" s="21"/>
      <c r="MP26" s="21"/>
      <c r="MQ26" s="21"/>
      <c r="MR26" s="21"/>
      <c r="MS26" s="21"/>
      <c r="MT26" s="21"/>
      <c r="MU26" s="21"/>
      <c r="MV26" s="21"/>
      <c r="MW26" s="21"/>
      <c r="MX26" s="21"/>
      <c r="MY26" s="21"/>
      <c r="MZ26" s="21"/>
      <c r="NA26" s="21"/>
      <c r="NB26" s="21"/>
      <c r="NC26" s="21"/>
      <c r="ND26" s="21"/>
      <c r="NE26" s="21"/>
      <c r="NF26" s="21"/>
      <c r="NG26" s="21"/>
      <c r="NH26" s="21"/>
      <c r="NI26" s="21"/>
      <c r="NJ26" s="21"/>
      <c r="NK26" s="21"/>
      <c r="NL26" s="21"/>
      <c r="NM26" s="21"/>
      <c r="NN26" s="21"/>
      <c r="NO26" s="21"/>
      <c r="NP26" s="21"/>
      <c r="NQ26" s="21"/>
      <c r="NR26" s="21"/>
      <c r="NS26" s="21"/>
      <c r="NT26" s="21"/>
      <c r="NU26" s="21"/>
      <c r="NV26" s="21"/>
      <c r="NW26" s="21"/>
      <c r="NX26" s="21"/>
      <c r="NY26" s="21"/>
      <c r="NZ26" s="21"/>
      <c r="OA26" s="21"/>
      <c r="OB26" s="21"/>
      <c r="OC26" s="21"/>
      <c r="OD26" s="21"/>
      <c r="OE26" s="21"/>
      <c r="OF26" s="21"/>
      <c r="OG26" s="21"/>
      <c r="OH26" s="21"/>
      <c r="OI26" s="21"/>
      <c r="OJ26" s="21"/>
      <c r="OK26" s="21"/>
      <c r="OL26" s="21"/>
      <c r="OM26" s="21"/>
      <c r="ON26" s="21"/>
      <c r="OO26" s="21"/>
      <c r="OP26" s="21"/>
      <c r="OQ26" s="21"/>
      <c r="OR26" s="21"/>
      <c r="OS26" s="21"/>
      <c r="OT26" s="21"/>
      <c r="OU26" s="21"/>
      <c r="OV26" s="21"/>
      <c r="OW26" s="21"/>
      <c r="OX26" s="21"/>
      <c r="OY26" s="21"/>
      <c r="OZ26" s="21"/>
      <c r="PA26" s="21"/>
      <c r="PB26" s="21"/>
      <c r="PC26" s="21"/>
      <c r="PD26" s="21"/>
      <c r="PE26" s="21"/>
      <c r="PF26" s="21"/>
      <c r="PG26" s="21"/>
      <c r="PH26" s="21"/>
      <c r="PI26" s="21"/>
      <c r="PJ26" s="21"/>
      <c r="PK26" s="21"/>
      <c r="PL26" s="21"/>
      <c r="PM26" s="21"/>
      <c r="PN26" s="21"/>
      <c r="PO26" s="21"/>
      <c r="PP26" s="21"/>
      <c r="PQ26" s="21"/>
      <c r="PR26" s="21"/>
      <c r="PS26" s="21"/>
      <c r="PT26" s="21"/>
      <c r="PU26" s="21"/>
      <c r="PV26" s="21"/>
      <c r="PW26" s="21"/>
      <c r="PX26" s="21"/>
      <c r="PY26" s="21"/>
      <c r="PZ26" s="21"/>
      <c r="QA26" s="21"/>
      <c r="QB26" s="21"/>
      <c r="QC26" s="21"/>
    </row>
    <row r="27" spans="1:445" ht="16.5" x14ac:dyDescent="0.3">
      <c r="A27" s="19" t="s">
        <v>100</v>
      </c>
      <c r="B27" s="23" t="e">
        <f>#REF!</f>
        <v>#REF!</v>
      </c>
      <c r="C27" s="23" t="e">
        <f t="shared" si="0"/>
        <v>#REF!</v>
      </c>
      <c r="D27" s="23" t="e">
        <f t="shared" si="1"/>
        <v>#REF!</v>
      </c>
      <c r="E27" s="21"/>
      <c r="F27" s="23" t="e">
        <f t="shared" si="2"/>
        <v>#REF!</v>
      </c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</row>
    <row r="28" spans="1:445" ht="16.5" x14ac:dyDescent="0.3">
      <c r="A28" s="19" t="s">
        <v>177</v>
      </c>
      <c r="B28" s="23" t="e">
        <f>#REF!</f>
        <v>#REF!</v>
      </c>
      <c r="C28" s="23" t="e">
        <f t="shared" si="0"/>
        <v>#REF!</v>
      </c>
      <c r="D28" s="23" t="e">
        <f t="shared" si="1"/>
        <v>#REF!</v>
      </c>
      <c r="E28" s="21"/>
      <c r="F28" s="23" t="e">
        <f t="shared" si="2"/>
        <v>#REF!</v>
      </c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</row>
    <row r="29" spans="1:445" ht="16.5" x14ac:dyDescent="0.3">
      <c r="A29" s="19" t="s">
        <v>112</v>
      </c>
      <c r="B29" s="23" t="e">
        <f>#REF!</f>
        <v>#REF!</v>
      </c>
      <c r="C29" s="23" t="e">
        <f t="shared" si="0"/>
        <v>#REF!</v>
      </c>
      <c r="D29" s="23" t="e">
        <f t="shared" si="1"/>
        <v>#REF!</v>
      </c>
      <c r="E29" s="21"/>
      <c r="F29" s="23" t="e">
        <f t="shared" si="2"/>
        <v>#REF!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</row>
    <row r="30" spans="1:445" ht="16.5" x14ac:dyDescent="0.3">
      <c r="A30" s="19" t="s">
        <v>163</v>
      </c>
      <c r="B30" s="23" t="e">
        <f>#REF!</f>
        <v>#REF!</v>
      </c>
      <c r="C30" s="23" t="e">
        <f t="shared" si="0"/>
        <v>#REF!</v>
      </c>
      <c r="D30" s="23" t="e">
        <f t="shared" si="1"/>
        <v>#REF!</v>
      </c>
      <c r="E30" s="21"/>
      <c r="F30" s="23" t="e">
        <f t="shared" si="2"/>
        <v>#REF!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1"/>
      <c r="AS30" s="21"/>
      <c r="AT30" s="21"/>
      <c r="AU30" s="21"/>
      <c r="AV30" s="21"/>
      <c r="AW30" s="21"/>
      <c r="AX30" s="21"/>
      <c r="AY30" s="21"/>
      <c r="AZ30" s="21"/>
      <c r="BA30" s="21"/>
      <c r="BB30" s="21"/>
      <c r="BC30" s="21"/>
      <c r="BD30" s="21"/>
      <c r="BE30" s="21"/>
      <c r="BF30" s="21"/>
      <c r="BG30" s="21"/>
      <c r="BH30" s="21"/>
      <c r="BI30" s="21"/>
      <c r="BJ30" s="21"/>
      <c r="BK30" s="21"/>
      <c r="BL30" s="21"/>
      <c r="BM30" s="21"/>
      <c r="BN30" s="21"/>
      <c r="BO30" s="21"/>
      <c r="BP30" s="21"/>
      <c r="BQ30" s="21"/>
      <c r="BR30" s="21"/>
      <c r="BS30" s="21"/>
      <c r="BT30" s="21"/>
      <c r="BU30" s="21"/>
      <c r="BV30" s="21"/>
      <c r="BW30" s="21"/>
      <c r="BX30" s="21"/>
      <c r="BY30" s="21"/>
      <c r="BZ30" s="21"/>
      <c r="CA30" s="21"/>
      <c r="CB30" s="21"/>
      <c r="CC30" s="21"/>
      <c r="CD30" s="21"/>
      <c r="CE30" s="21"/>
      <c r="CF30" s="21"/>
      <c r="CG30" s="21"/>
      <c r="CH30" s="21"/>
      <c r="CI30" s="21"/>
      <c r="CJ30" s="21"/>
      <c r="CK30" s="21"/>
      <c r="CL30" s="21"/>
      <c r="CM30" s="21"/>
      <c r="CN30" s="21"/>
      <c r="CO30" s="21"/>
      <c r="CP30" s="21"/>
      <c r="CQ30" s="21"/>
      <c r="CR30" s="21"/>
      <c r="CS30" s="21"/>
      <c r="CT30" s="21"/>
      <c r="CU30" s="21"/>
      <c r="CV30" s="21"/>
      <c r="CW30" s="21"/>
      <c r="CX30" s="21"/>
      <c r="CY30" s="21"/>
      <c r="CZ30" s="21"/>
      <c r="DA30" s="21"/>
      <c r="DB30" s="21"/>
      <c r="DC30" s="21"/>
      <c r="DD30" s="21"/>
      <c r="DE30" s="21"/>
      <c r="DF30" s="21"/>
      <c r="DG30" s="21"/>
      <c r="DH30" s="21"/>
      <c r="DI30" s="21"/>
      <c r="DJ30" s="21"/>
      <c r="DK30" s="21"/>
      <c r="DL30" s="21"/>
      <c r="DM30" s="21"/>
      <c r="DN30" s="21"/>
      <c r="DO30" s="21"/>
      <c r="DP30" s="21"/>
      <c r="DQ30" s="21"/>
      <c r="DR30" s="21"/>
      <c r="DS30" s="21"/>
      <c r="DT30" s="21"/>
      <c r="DU30" s="21"/>
      <c r="DV30" s="21"/>
      <c r="DW30" s="21"/>
      <c r="DX30" s="21"/>
      <c r="DY30" s="21"/>
      <c r="DZ30" s="21"/>
      <c r="EA30" s="21"/>
      <c r="EB30" s="21"/>
      <c r="EC30" s="21"/>
      <c r="ED30" s="21"/>
      <c r="EE30" s="21"/>
      <c r="EF30" s="21"/>
      <c r="EG30" s="21"/>
      <c r="EH30" s="21"/>
      <c r="EI30" s="21"/>
      <c r="EJ30" s="21"/>
      <c r="EK30" s="21"/>
      <c r="EL30" s="21"/>
      <c r="EM30" s="21"/>
      <c r="EN30" s="21"/>
      <c r="EO30" s="21"/>
      <c r="EP30" s="21"/>
      <c r="EQ30" s="21"/>
      <c r="ER30" s="21"/>
      <c r="ES30" s="21"/>
      <c r="ET30" s="21"/>
      <c r="EU30" s="21"/>
      <c r="EV30" s="21"/>
      <c r="EW30" s="21"/>
      <c r="EX30" s="21"/>
      <c r="EY30" s="21"/>
      <c r="EZ30" s="21"/>
      <c r="FA30" s="21"/>
      <c r="FB30" s="21"/>
      <c r="FC30" s="21"/>
      <c r="FD30" s="21"/>
      <c r="FE30" s="21"/>
      <c r="FF30" s="21"/>
      <c r="FG30" s="21"/>
      <c r="FH30" s="21"/>
      <c r="FI30" s="21"/>
      <c r="FJ30" s="21"/>
      <c r="FK30" s="21"/>
      <c r="FL30" s="21"/>
      <c r="FM30" s="21"/>
      <c r="FN30" s="21"/>
      <c r="FO30" s="21"/>
      <c r="FP30" s="21"/>
      <c r="FQ30" s="21"/>
      <c r="FR30" s="21"/>
      <c r="FS30" s="21"/>
      <c r="FT30" s="21"/>
      <c r="FU30" s="21"/>
      <c r="FV30" s="21"/>
      <c r="FW30" s="21"/>
      <c r="FX30" s="21"/>
      <c r="FY30" s="21"/>
      <c r="FZ30" s="21"/>
      <c r="GA30" s="21"/>
      <c r="GB30" s="21"/>
      <c r="GC30" s="21"/>
      <c r="GD30" s="21"/>
      <c r="GE30" s="21"/>
      <c r="GF30" s="21"/>
      <c r="GG30" s="21"/>
      <c r="GH30" s="21"/>
      <c r="GI30" s="21"/>
      <c r="GJ30" s="21"/>
      <c r="GK30" s="21"/>
      <c r="GL30" s="21"/>
      <c r="GM30" s="21"/>
      <c r="GN30" s="21"/>
      <c r="GO30" s="21"/>
      <c r="GP30" s="21"/>
      <c r="GQ30" s="21"/>
      <c r="GR30" s="21"/>
      <c r="GS30" s="21"/>
      <c r="GT30" s="21"/>
      <c r="GU30" s="21"/>
      <c r="GV30" s="21"/>
      <c r="GW30" s="21"/>
      <c r="GX30" s="21"/>
      <c r="GY30" s="21"/>
      <c r="GZ30" s="21"/>
      <c r="HA30" s="21"/>
      <c r="HB30" s="21"/>
      <c r="HC30" s="21"/>
      <c r="HD30" s="21"/>
      <c r="HE30" s="21"/>
      <c r="HF30" s="21"/>
      <c r="HG30" s="21"/>
      <c r="HH30" s="21"/>
      <c r="HI30" s="21"/>
      <c r="HJ30" s="21"/>
      <c r="HK30" s="21"/>
      <c r="HL30" s="21"/>
      <c r="HM30" s="21"/>
      <c r="HN30" s="21"/>
      <c r="HO30" s="21"/>
      <c r="HP30" s="21"/>
      <c r="HQ30" s="21"/>
      <c r="HR30" s="21"/>
      <c r="HS30" s="21"/>
      <c r="HT30" s="21"/>
      <c r="HU30" s="21"/>
      <c r="HV30" s="21"/>
      <c r="HW30" s="21"/>
      <c r="HX30" s="21"/>
      <c r="HY30" s="21"/>
      <c r="HZ30" s="21"/>
      <c r="IA30" s="21"/>
      <c r="IB30" s="21"/>
      <c r="IC30" s="21"/>
      <c r="ID30" s="21"/>
      <c r="IE30" s="21"/>
      <c r="IF30" s="21"/>
      <c r="IG30" s="21"/>
      <c r="IH30" s="21"/>
      <c r="II30" s="21"/>
      <c r="IJ30" s="21"/>
      <c r="IK30" s="21"/>
      <c r="IL30" s="21"/>
      <c r="IM30" s="21"/>
      <c r="IN30" s="21"/>
      <c r="IO30" s="21"/>
      <c r="IP30" s="21"/>
      <c r="IQ30" s="21"/>
      <c r="IR30" s="21"/>
      <c r="IS30" s="21"/>
      <c r="IT30" s="21"/>
      <c r="IU30" s="21"/>
      <c r="IV30" s="21"/>
      <c r="IW30" s="21"/>
      <c r="IX30" s="21"/>
      <c r="IY30" s="21"/>
      <c r="IZ30" s="21"/>
      <c r="JA30" s="21"/>
      <c r="JB30" s="21"/>
      <c r="JC30" s="21"/>
      <c r="JD30" s="21"/>
      <c r="JE30" s="21"/>
      <c r="JF30" s="21"/>
      <c r="JG30" s="21"/>
      <c r="JH30" s="21"/>
      <c r="JI30" s="21"/>
      <c r="JJ30" s="21"/>
      <c r="JK30" s="21"/>
      <c r="JL30" s="21"/>
      <c r="JM30" s="21"/>
      <c r="JN30" s="21"/>
      <c r="JO30" s="21"/>
      <c r="JP30" s="21"/>
      <c r="JQ30" s="21"/>
      <c r="JR30" s="21"/>
      <c r="JS30" s="21"/>
      <c r="JT30" s="21"/>
      <c r="JU30" s="21"/>
      <c r="JV30" s="21"/>
      <c r="JW30" s="21"/>
      <c r="JX30" s="21"/>
      <c r="JY30" s="21"/>
      <c r="JZ30" s="21"/>
      <c r="KA30" s="21"/>
      <c r="KB30" s="21"/>
      <c r="KC30" s="21"/>
      <c r="KD30" s="21"/>
      <c r="KE30" s="21"/>
      <c r="KF30" s="21"/>
      <c r="KG30" s="21"/>
      <c r="KH30" s="21"/>
      <c r="KI30" s="21"/>
      <c r="KJ30" s="21"/>
      <c r="KK30" s="21"/>
      <c r="KL30" s="21"/>
      <c r="KM30" s="21"/>
      <c r="KN30" s="21"/>
      <c r="KO30" s="21"/>
      <c r="KP30" s="21"/>
      <c r="KQ30" s="21"/>
      <c r="KR30" s="21"/>
      <c r="KS30" s="21"/>
      <c r="KT30" s="21"/>
      <c r="KU30" s="21"/>
      <c r="KV30" s="21"/>
      <c r="KW30" s="21"/>
      <c r="KX30" s="21"/>
      <c r="KY30" s="21"/>
      <c r="KZ30" s="21"/>
      <c r="LA30" s="21"/>
      <c r="LB30" s="21"/>
      <c r="LC30" s="21"/>
      <c r="LD30" s="21"/>
      <c r="LE30" s="21"/>
      <c r="LF30" s="21"/>
      <c r="LG30" s="21"/>
      <c r="LH30" s="21"/>
      <c r="LI30" s="21"/>
      <c r="LJ30" s="21"/>
      <c r="LK30" s="21"/>
      <c r="LL30" s="21"/>
      <c r="LM30" s="21"/>
      <c r="LN30" s="21"/>
      <c r="LO30" s="21"/>
      <c r="LP30" s="21"/>
      <c r="LQ30" s="21"/>
      <c r="LR30" s="21"/>
      <c r="LS30" s="21"/>
      <c r="LT30" s="21"/>
      <c r="LU30" s="21"/>
      <c r="LV30" s="21"/>
      <c r="LW30" s="21"/>
      <c r="LX30" s="21"/>
      <c r="LY30" s="21"/>
      <c r="LZ30" s="21"/>
      <c r="MA30" s="21"/>
      <c r="MB30" s="21"/>
      <c r="MC30" s="21"/>
      <c r="MD30" s="21"/>
      <c r="ME30" s="21"/>
      <c r="MF30" s="21"/>
      <c r="MG30" s="21"/>
      <c r="MH30" s="21"/>
      <c r="MI30" s="21"/>
      <c r="MJ30" s="21"/>
      <c r="MK30" s="21"/>
      <c r="ML30" s="21"/>
      <c r="MM30" s="21"/>
      <c r="MN30" s="21"/>
      <c r="MO30" s="21"/>
      <c r="MP30" s="21"/>
      <c r="MQ30" s="21"/>
      <c r="MR30" s="21"/>
      <c r="MS30" s="21"/>
      <c r="MT30" s="21"/>
      <c r="MU30" s="21"/>
      <c r="MV30" s="21"/>
      <c r="MW30" s="21"/>
      <c r="MX30" s="21"/>
      <c r="MY30" s="21"/>
      <c r="MZ30" s="21"/>
      <c r="NA30" s="21"/>
      <c r="NB30" s="21"/>
      <c r="NC30" s="21"/>
      <c r="ND30" s="21"/>
      <c r="NE30" s="21"/>
      <c r="NF30" s="21"/>
      <c r="NG30" s="21"/>
      <c r="NH30" s="21"/>
      <c r="NI30" s="21"/>
      <c r="NJ30" s="21"/>
      <c r="NK30" s="21"/>
      <c r="NL30" s="21"/>
      <c r="NM30" s="21"/>
      <c r="NN30" s="21"/>
      <c r="NO30" s="21"/>
      <c r="NP30" s="21"/>
      <c r="NQ30" s="21"/>
      <c r="NR30" s="21"/>
      <c r="NS30" s="21"/>
      <c r="NT30" s="21"/>
      <c r="NU30" s="21"/>
      <c r="NV30" s="21"/>
      <c r="NW30" s="21"/>
      <c r="NX30" s="21"/>
      <c r="NY30" s="21"/>
      <c r="NZ30" s="21"/>
      <c r="OA30" s="21"/>
      <c r="OB30" s="21"/>
      <c r="OC30" s="21"/>
      <c r="OD30" s="21"/>
      <c r="OE30" s="21"/>
      <c r="OF30" s="21"/>
      <c r="OG30" s="21"/>
      <c r="OH30" s="21"/>
      <c r="OI30" s="21"/>
      <c r="OJ30" s="21"/>
      <c r="OK30" s="21"/>
      <c r="OL30" s="21"/>
      <c r="OM30" s="21"/>
      <c r="ON30" s="21"/>
      <c r="OO30" s="21"/>
      <c r="OP30" s="21"/>
      <c r="OQ30" s="21"/>
      <c r="OR30" s="21"/>
      <c r="OS30" s="21"/>
      <c r="OT30" s="21"/>
      <c r="OU30" s="21"/>
      <c r="OV30" s="21"/>
      <c r="OW30" s="21"/>
      <c r="OX30" s="21"/>
      <c r="OY30" s="21"/>
      <c r="OZ30" s="21"/>
      <c r="PA30" s="21"/>
      <c r="PB30" s="21"/>
      <c r="PC30" s="21"/>
      <c r="PD30" s="21"/>
      <c r="PE30" s="21"/>
      <c r="PF30" s="21"/>
      <c r="PG30" s="21"/>
      <c r="PH30" s="21"/>
      <c r="PI30" s="21"/>
      <c r="PJ30" s="21"/>
      <c r="PK30" s="21"/>
      <c r="PL30" s="21"/>
      <c r="PM30" s="21"/>
      <c r="PN30" s="21"/>
      <c r="PO30" s="21"/>
      <c r="PP30" s="21"/>
      <c r="PQ30" s="21"/>
      <c r="PR30" s="21"/>
      <c r="PS30" s="21"/>
      <c r="PT30" s="21"/>
      <c r="PU30" s="21"/>
      <c r="PV30" s="21"/>
      <c r="PW30" s="21"/>
      <c r="PX30" s="21"/>
      <c r="PY30" s="21"/>
      <c r="PZ30" s="21"/>
      <c r="QA30" s="21"/>
      <c r="QB30" s="21"/>
      <c r="QC30" s="21"/>
    </row>
    <row r="31" spans="1:445" ht="16.5" x14ac:dyDescent="0.3">
      <c r="A31" s="19" t="s">
        <v>101</v>
      </c>
      <c r="B31" s="23" t="e">
        <f>#REF!</f>
        <v>#REF!</v>
      </c>
      <c r="C31" s="23" t="e">
        <f t="shared" si="0"/>
        <v>#REF!</v>
      </c>
      <c r="D31" s="23" t="e">
        <f t="shared" si="1"/>
        <v>#REF!</v>
      </c>
      <c r="E31" s="21"/>
      <c r="F31" s="23" t="e">
        <f t="shared" si="2"/>
        <v>#REF!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21"/>
      <c r="DF31" s="21"/>
      <c r="DG31" s="21"/>
      <c r="DH31" s="21"/>
      <c r="DI31" s="21"/>
      <c r="DJ31" s="21"/>
      <c r="DK31" s="21"/>
      <c r="DL31" s="21"/>
      <c r="DM31" s="21"/>
      <c r="DN31" s="21"/>
      <c r="DO31" s="21"/>
      <c r="DP31" s="21"/>
      <c r="DQ31" s="21"/>
      <c r="DR31" s="21"/>
      <c r="DS31" s="21"/>
      <c r="DT31" s="21"/>
      <c r="DU31" s="21"/>
      <c r="DV31" s="21"/>
      <c r="DW31" s="21"/>
      <c r="DX31" s="21"/>
      <c r="DY31" s="21"/>
      <c r="DZ31" s="21"/>
      <c r="EA31" s="21"/>
      <c r="EB31" s="21"/>
      <c r="EC31" s="21"/>
      <c r="ED31" s="21"/>
      <c r="EE31" s="21"/>
      <c r="EF31" s="21"/>
      <c r="EG31" s="21"/>
      <c r="EH31" s="21"/>
      <c r="EI31" s="21"/>
      <c r="EJ31" s="21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  <c r="FO31" s="21"/>
      <c r="FP31" s="21"/>
      <c r="FQ31" s="21"/>
      <c r="FR31" s="21"/>
      <c r="FS31" s="21"/>
      <c r="FT31" s="21"/>
      <c r="FU31" s="21"/>
      <c r="FV31" s="21"/>
      <c r="FW31" s="21"/>
      <c r="FX31" s="21"/>
      <c r="FY31" s="21"/>
      <c r="FZ31" s="21"/>
      <c r="GA31" s="21"/>
      <c r="GB31" s="21"/>
      <c r="GC31" s="21"/>
      <c r="GD31" s="21"/>
      <c r="GE31" s="21"/>
      <c r="GF31" s="21"/>
      <c r="GG31" s="21"/>
      <c r="GH31" s="21"/>
      <c r="GI31" s="21"/>
      <c r="GJ31" s="21"/>
      <c r="GK31" s="21"/>
      <c r="GL31" s="21"/>
      <c r="GM31" s="21"/>
      <c r="GN31" s="21"/>
      <c r="GO31" s="21"/>
      <c r="GP31" s="21"/>
      <c r="GQ31" s="21"/>
      <c r="GR31" s="21"/>
      <c r="GS31" s="21"/>
      <c r="GT31" s="21"/>
      <c r="GU31" s="21"/>
      <c r="GV31" s="21"/>
      <c r="GW31" s="21"/>
      <c r="GX31" s="21"/>
      <c r="GY31" s="21"/>
      <c r="GZ31" s="21"/>
      <c r="HA31" s="21"/>
      <c r="HB31" s="21"/>
      <c r="HC31" s="21"/>
      <c r="HD31" s="21"/>
      <c r="HE31" s="21"/>
      <c r="HF31" s="21"/>
      <c r="HG31" s="21"/>
      <c r="HH31" s="21"/>
      <c r="HI31" s="21"/>
      <c r="HJ31" s="21"/>
      <c r="HK31" s="21"/>
      <c r="HL31" s="21"/>
      <c r="HM31" s="21"/>
      <c r="HN31" s="21"/>
      <c r="HO31" s="21"/>
      <c r="HP31" s="21"/>
      <c r="HQ31" s="21"/>
      <c r="HR31" s="21"/>
      <c r="HS31" s="21"/>
      <c r="HT31" s="21"/>
      <c r="HU31" s="21"/>
      <c r="HV31" s="21"/>
      <c r="HW31" s="21"/>
      <c r="HX31" s="21"/>
      <c r="HY31" s="21"/>
      <c r="HZ31" s="21"/>
      <c r="IA31" s="21"/>
      <c r="IB31" s="21"/>
      <c r="IC31" s="21"/>
      <c r="ID31" s="21"/>
      <c r="IE31" s="21"/>
      <c r="IF31" s="21"/>
      <c r="IG31" s="21"/>
      <c r="IH31" s="21"/>
      <c r="II31" s="21"/>
      <c r="IJ31" s="21"/>
      <c r="IK31" s="21"/>
      <c r="IL31" s="21"/>
      <c r="IM31" s="21"/>
      <c r="IN31" s="21"/>
      <c r="IO31" s="21"/>
      <c r="IP31" s="21"/>
      <c r="IQ31" s="21"/>
      <c r="IR31" s="21"/>
      <c r="IS31" s="21"/>
      <c r="IT31" s="21"/>
      <c r="IU31" s="21"/>
      <c r="IV31" s="21"/>
      <c r="IW31" s="21"/>
      <c r="IX31" s="21"/>
      <c r="IY31" s="21"/>
      <c r="IZ31" s="21"/>
      <c r="JA31" s="21"/>
      <c r="JB31" s="21"/>
      <c r="JC31" s="21"/>
      <c r="JD31" s="21"/>
      <c r="JE31" s="21"/>
      <c r="JF31" s="21"/>
      <c r="JG31" s="21"/>
      <c r="JH31" s="21"/>
      <c r="JI31" s="21"/>
      <c r="JJ31" s="21"/>
      <c r="JK31" s="21"/>
      <c r="JL31" s="21"/>
      <c r="JM31" s="21"/>
      <c r="JN31" s="21"/>
      <c r="JO31" s="21"/>
      <c r="JP31" s="21"/>
      <c r="JQ31" s="21"/>
      <c r="JR31" s="21"/>
      <c r="JS31" s="21"/>
      <c r="JT31" s="21"/>
      <c r="JU31" s="21"/>
      <c r="JV31" s="21"/>
      <c r="JW31" s="21"/>
      <c r="JX31" s="21"/>
      <c r="JY31" s="21"/>
      <c r="JZ31" s="21"/>
      <c r="KA31" s="21"/>
      <c r="KB31" s="21"/>
      <c r="KC31" s="21"/>
      <c r="KD31" s="21"/>
      <c r="KE31" s="21"/>
      <c r="KF31" s="21"/>
      <c r="KG31" s="21"/>
      <c r="KH31" s="21"/>
      <c r="KI31" s="21"/>
      <c r="KJ31" s="21"/>
      <c r="KK31" s="21"/>
      <c r="KL31" s="21"/>
      <c r="KM31" s="21"/>
      <c r="KN31" s="21"/>
      <c r="KO31" s="21"/>
      <c r="KP31" s="21"/>
      <c r="KQ31" s="21"/>
      <c r="KR31" s="21"/>
      <c r="KS31" s="21"/>
      <c r="KT31" s="21"/>
      <c r="KU31" s="21"/>
      <c r="KV31" s="21"/>
      <c r="KW31" s="21"/>
      <c r="KX31" s="21"/>
      <c r="KY31" s="21"/>
      <c r="KZ31" s="21"/>
      <c r="LA31" s="21"/>
      <c r="LB31" s="21"/>
      <c r="LC31" s="21"/>
      <c r="LD31" s="21"/>
      <c r="LE31" s="21"/>
      <c r="LF31" s="21"/>
      <c r="LG31" s="21"/>
      <c r="LH31" s="21"/>
      <c r="LI31" s="21"/>
      <c r="LJ31" s="21"/>
      <c r="LK31" s="21"/>
      <c r="LL31" s="21"/>
      <c r="LM31" s="21"/>
      <c r="LN31" s="21"/>
      <c r="LO31" s="21"/>
      <c r="LP31" s="21"/>
      <c r="LQ31" s="21"/>
      <c r="LR31" s="21"/>
      <c r="LS31" s="21"/>
      <c r="LT31" s="21"/>
      <c r="LU31" s="21"/>
      <c r="LV31" s="21"/>
      <c r="LW31" s="21"/>
      <c r="LX31" s="21"/>
      <c r="LY31" s="21"/>
      <c r="LZ31" s="21"/>
      <c r="MA31" s="21"/>
      <c r="MB31" s="21"/>
      <c r="MC31" s="21"/>
      <c r="MD31" s="21"/>
      <c r="ME31" s="21"/>
      <c r="MF31" s="21"/>
      <c r="MG31" s="21"/>
      <c r="MH31" s="21"/>
      <c r="MI31" s="21"/>
      <c r="MJ31" s="21"/>
      <c r="MK31" s="21"/>
      <c r="ML31" s="21"/>
      <c r="MM31" s="21"/>
      <c r="MN31" s="21"/>
      <c r="MO31" s="21"/>
      <c r="MP31" s="21"/>
      <c r="MQ31" s="21"/>
      <c r="MR31" s="21"/>
      <c r="MS31" s="21"/>
      <c r="MT31" s="21"/>
      <c r="MU31" s="21"/>
      <c r="MV31" s="21"/>
      <c r="MW31" s="21"/>
      <c r="MX31" s="21"/>
      <c r="MY31" s="21"/>
      <c r="MZ31" s="21"/>
      <c r="NA31" s="21"/>
      <c r="NB31" s="21"/>
      <c r="NC31" s="21"/>
      <c r="ND31" s="21"/>
      <c r="NE31" s="21"/>
      <c r="NF31" s="21"/>
      <c r="NG31" s="21"/>
      <c r="NH31" s="21"/>
      <c r="NI31" s="21"/>
      <c r="NJ31" s="21"/>
      <c r="NK31" s="21"/>
      <c r="NL31" s="21"/>
      <c r="NM31" s="21"/>
      <c r="NN31" s="21"/>
      <c r="NO31" s="21"/>
      <c r="NP31" s="21"/>
      <c r="NQ31" s="21"/>
      <c r="NR31" s="21"/>
      <c r="NS31" s="21"/>
      <c r="NT31" s="21"/>
      <c r="NU31" s="21"/>
      <c r="NV31" s="21"/>
      <c r="NW31" s="21"/>
      <c r="NX31" s="21"/>
      <c r="NY31" s="21"/>
      <c r="NZ31" s="21"/>
      <c r="OA31" s="21"/>
      <c r="OB31" s="21"/>
      <c r="OC31" s="21"/>
      <c r="OD31" s="21"/>
      <c r="OE31" s="21"/>
      <c r="OF31" s="21"/>
      <c r="OG31" s="21"/>
      <c r="OH31" s="21"/>
      <c r="OI31" s="21"/>
      <c r="OJ31" s="21"/>
      <c r="OK31" s="21"/>
      <c r="OL31" s="21"/>
      <c r="OM31" s="21"/>
      <c r="ON31" s="21"/>
      <c r="OO31" s="21"/>
      <c r="OP31" s="21"/>
      <c r="OQ31" s="21"/>
      <c r="OR31" s="21"/>
      <c r="OS31" s="21"/>
      <c r="OT31" s="21"/>
      <c r="OU31" s="21"/>
      <c r="OV31" s="21"/>
      <c r="OW31" s="21"/>
      <c r="OX31" s="21"/>
      <c r="OY31" s="21"/>
      <c r="OZ31" s="21"/>
      <c r="PA31" s="21"/>
      <c r="PB31" s="21"/>
      <c r="PC31" s="21"/>
      <c r="PD31" s="21"/>
      <c r="PE31" s="21"/>
      <c r="PF31" s="21"/>
      <c r="PG31" s="21"/>
      <c r="PH31" s="21"/>
      <c r="PI31" s="21"/>
      <c r="PJ31" s="21"/>
      <c r="PK31" s="21"/>
      <c r="PL31" s="21"/>
      <c r="PM31" s="21"/>
      <c r="PN31" s="21"/>
      <c r="PO31" s="21"/>
      <c r="PP31" s="21"/>
      <c r="PQ31" s="21"/>
      <c r="PR31" s="21"/>
      <c r="PS31" s="21"/>
      <c r="PT31" s="21"/>
      <c r="PU31" s="21"/>
      <c r="PV31" s="21"/>
      <c r="PW31" s="21"/>
      <c r="PX31" s="21"/>
      <c r="PY31" s="21"/>
      <c r="PZ31" s="21"/>
      <c r="QA31" s="21"/>
      <c r="QB31" s="21"/>
      <c r="QC31" s="21"/>
    </row>
    <row r="32" spans="1:445" ht="16.5" x14ac:dyDescent="0.3">
      <c r="A32" s="19" t="s">
        <v>102</v>
      </c>
      <c r="B32" s="23" t="e">
        <f>#REF!</f>
        <v>#REF!</v>
      </c>
      <c r="C32" s="23" t="e">
        <f t="shared" si="0"/>
        <v>#REF!</v>
      </c>
      <c r="D32" s="23" t="e">
        <f t="shared" si="1"/>
        <v>#REF!</v>
      </c>
      <c r="E32" s="21"/>
      <c r="F32" s="23" t="e">
        <f t="shared" si="2"/>
        <v>#REF!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21"/>
      <c r="DF32" s="21"/>
      <c r="DG32" s="21"/>
      <c r="DH32" s="21"/>
      <c r="DI32" s="21"/>
      <c r="DJ32" s="21"/>
      <c r="DK32" s="21"/>
      <c r="DL32" s="21"/>
      <c r="DM32" s="21"/>
      <c r="DN32" s="21"/>
      <c r="DO32" s="21"/>
      <c r="DP32" s="21"/>
      <c r="DQ32" s="21"/>
      <c r="DR32" s="21"/>
      <c r="DS32" s="21"/>
      <c r="DT32" s="21"/>
      <c r="DU32" s="21"/>
      <c r="DV32" s="21"/>
      <c r="DW32" s="21"/>
      <c r="DX32" s="21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1"/>
      <c r="GA32" s="21"/>
      <c r="GB32" s="21"/>
      <c r="GC32" s="21"/>
      <c r="GD32" s="21"/>
      <c r="GE32" s="21"/>
      <c r="GF32" s="21"/>
      <c r="GG32" s="21"/>
      <c r="GH32" s="21"/>
      <c r="GI32" s="21"/>
      <c r="GJ32" s="21"/>
      <c r="GK32" s="21"/>
      <c r="GL32" s="21"/>
      <c r="GM32" s="21"/>
      <c r="GN32" s="21"/>
      <c r="GO32" s="21"/>
      <c r="GP32" s="21"/>
      <c r="GQ32" s="21"/>
      <c r="GR32" s="21"/>
      <c r="GS32" s="21"/>
      <c r="GT32" s="21"/>
      <c r="GU32" s="21"/>
      <c r="GV32" s="21"/>
      <c r="GW32" s="21"/>
      <c r="GX32" s="21"/>
      <c r="GY32" s="21"/>
      <c r="GZ32" s="21"/>
      <c r="HA32" s="21"/>
      <c r="HB32" s="21"/>
      <c r="HC32" s="21"/>
      <c r="HD32" s="21"/>
      <c r="HE32" s="21"/>
      <c r="HF32" s="21"/>
      <c r="HG32" s="21"/>
      <c r="HH32" s="21"/>
      <c r="HI32" s="21"/>
      <c r="HJ32" s="21"/>
      <c r="HK32" s="21"/>
      <c r="HL32" s="21"/>
      <c r="HM32" s="21"/>
      <c r="HN32" s="21"/>
      <c r="HO32" s="21"/>
      <c r="HP32" s="21"/>
      <c r="HQ32" s="21"/>
      <c r="HR32" s="21"/>
      <c r="HS32" s="21"/>
      <c r="HT32" s="21"/>
      <c r="HU32" s="21"/>
      <c r="HV32" s="21"/>
      <c r="HW32" s="21"/>
      <c r="HX32" s="21"/>
      <c r="HY32" s="21"/>
      <c r="HZ32" s="21"/>
      <c r="IA32" s="21"/>
      <c r="IB32" s="21"/>
      <c r="IC32" s="21"/>
      <c r="ID32" s="21"/>
      <c r="IE32" s="21"/>
      <c r="IF32" s="21"/>
      <c r="IG32" s="21"/>
      <c r="IH32" s="21"/>
      <c r="II32" s="21"/>
      <c r="IJ32" s="21"/>
      <c r="IK32" s="21"/>
      <c r="IL32" s="21"/>
      <c r="IM32" s="21"/>
      <c r="IN32" s="21"/>
      <c r="IO32" s="21"/>
      <c r="IP32" s="21"/>
      <c r="IQ32" s="21"/>
      <c r="IR32" s="21"/>
      <c r="IS32" s="21"/>
      <c r="IT32" s="21"/>
      <c r="IU32" s="21"/>
      <c r="IV32" s="21"/>
      <c r="IW32" s="21"/>
      <c r="IX32" s="21"/>
      <c r="IY32" s="21"/>
      <c r="IZ32" s="21"/>
      <c r="JA32" s="21"/>
      <c r="JB32" s="21"/>
      <c r="JC32" s="21"/>
      <c r="JD32" s="21"/>
      <c r="JE32" s="21"/>
      <c r="JF32" s="21"/>
      <c r="JG32" s="21"/>
      <c r="JH32" s="21"/>
      <c r="JI32" s="21"/>
      <c r="JJ32" s="21"/>
      <c r="JK32" s="21"/>
      <c r="JL32" s="21"/>
      <c r="JM32" s="21"/>
      <c r="JN32" s="21"/>
      <c r="JO32" s="21"/>
      <c r="JP32" s="21"/>
      <c r="JQ32" s="21"/>
      <c r="JR32" s="21"/>
      <c r="JS32" s="21"/>
      <c r="JT32" s="21"/>
      <c r="JU32" s="21"/>
      <c r="JV32" s="21"/>
      <c r="JW32" s="21"/>
      <c r="JX32" s="21"/>
      <c r="JY32" s="21"/>
      <c r="JZ32" s="21"/>
      <c r="KA32" s="21"/>
      <c r="KB32" s="21"/>
      <c r="KC32" s="21"/>
      <c r="KD32" s="21"/>
      <c r="KE32" s="21"/>
      <c r="KF32" s="21"/>
      <c r="KG32" s="21"/>
      <c r="KH32" s="21"/>
      <c r="KI32" s="21"/>
      <c r="KJ32" s="21"/>
      <c r="KK32" s="21"/>
      <c r="KL32" s="21"/>
      <c r="KM32" s="21"/>
      <c r="KN32" s="21"/>
      <c r="KO32" s="21"/>
      <c r="KP32" s="21"/>
      <c r="KQ32" s="21"/>
      <c r="KR32" s="21"/>
      <c r="KS32" s="21"/>
      <c r="KT32" s="21"/>
      <c r="KU32" s="21"/>
      <c r="KV32" s="21"/>
      <c r="KW32" s="21"/>
      <c r="KX32" s="21"/>
      <c r="KY32" s="21"/>
      <c r="KZ32" s="21"/>
      <c r="LA32" s="21"/>
      <c r="LB32" s="21"/>
      <c r="LC32" s="21"/>
      <c r="LD32" s="21"/>
      <c r="LE32" s="21"/>
      <c r="LF32" s="21"/>
      <c r="LG32" s="21"/>
      <c r="LH32" s="21"/>
      <c r="LI32" s="21"/>
      <c r="LJ32" s="21"/>
      <c r="LK32" s="21"/>
      <c r="LL32" s="21"/>
      <c r="LM32" s="21"/>
      <c r="LN32" s="21"/>
      <c r="LO32" s="21"/>
      <c r="LP32" s="21"/>
      <c r="LQ32" s="21"/>
      <c r="LR32" s="21"/>
      <c r="LS32" s="21"/>
      <c r="LT32" s="21"/>
      <c r="LU32" s="21"/>
      <c r="LV32" s="21"/>
      <c r="LW32" s="21"/>
      <c r="LX32" s="21"/>
      <c r="LY32" s="21"/>
      <c r="LZ32" s="21"/>
      <c r="MA32" s="21"/>
      <c r="MB32" s="21"/>
      <c r="MC32" s="21"/>
      <c r="MD32" s="21"/>
      <c r="ME32" s="21"/>
      <c r="MF32" s="21"/>
      <c r="MG32" s="21"/>
      <c r="MH32" s="21"/>
      <c r="MI32" s="21"/>
      <c r="MJ32" s="21"/>
      <c r="MK32" s="21"/>
      <c r="ML32" s="21"/>
      <c r="MM32" s="21"/>
      <c r="MN32" s="21"/>
      <c r="MO32" s="21"/>
      <c r="MP32" s="21"/>
      <c r="MQ32" s="21"/>
      <c r="MR32" s="21"/>
      <c r="MS32" s="21"/>
      <c r="MT32" s="21"/>
      <c r="MU32" s="21"/>
      <c r="MV32" s="21"/>
      <c r="MW32" s="21"/>
      <c r="MX32" s="21"/>
      <c r="MY32" s="21"/>
      <c r="MZ32" s="21"/>
      <c r="NA32" s="21"/>
      <c r="NB32" s="21"/>
      <c r="NC32" s="21"/>
      <c r="ND32" s="21"/>
      <c r="NE32" s="21"/>
      <c r="NF32" s="21"/>
      <c r="NG32" s="21"/>
      <c r="NH32" s="21"/>
      <c r="NI32" s="21"/>
      <c r="NJ32" s="21"/>
      <c r="NK32" s="21"/>
      <c r="NL32" s="21"/>
      <c r="NM32" s="21"/>
      <c r="NN32" s="21"/>
      <c r="NO32" s="21"/>
      <c r="NP32" s="21"/>
      <c r="NQ32" s="21"/>
      <c r="NR32" s="21"/>
      <c r="NS32" s="21"/>
      <c r="NT32" s="21"/>
      <c r="NU32" s="21"/>
      <c r="NV32" s="21"/>
      <c r="NW32" s="21"/>
      <c r="NX32" s="21"/>
      <c r="NY32" s="21"/>
      <c r="NZ32" s="21"/>
      <c r="OA32" s="21"/>
      <c r="OB32" s="21"/>
      <c r="OC32" s="21"/>
      <c r="OD32" s="21"/>
      <c r="OE32" s="21"/>
      <c r="OF32" s="21"/>
      <c r="OG32" s="21"/>
      <c r="OH32" s="21"/>
      <c r="OI32" s="21"/>
      <c r="OJ32" s="21"/>
      <c r="OK32" s="21"/>
      <c r="OL32" s="21"/>
      <c r="OM32" s="21"/>
      <c r="ON32" s="21"/>
      <c r="OO32" s="21"/>
      <c r="OP32" s="21"/>
      <c r="OQ32" s="21"/>
      <c r="OR32" s="21"/>
      <c r="OS32" s="21"/>
      <c r="OT32" s="21"/>
      <c r="OU32" s="21"/>
      <c r="OV32" s="21"/>
      <c r="OW32" s="21"/>
      <c r="OX32" s="21"/>
      <c r="OY32" s="21"/>
      <c r="OZ32" s="21"/>
      <c r="PA32" s="21"/>
      <c r="PB32" s="21"/>
      <c r="PC32" s="21"/>
      <c r="PD32" s="21"/>
      <c r="PE32" s="21"/>
      <c r="PF32" s="21"/>
      <c r="PG32" s="21"/>
      <c r="PH32" s="21"/>
      <c r="PI32" s="21"/>
      <c r="PJ32" s="21"/>
      <c r="PK32" s="21"/>
      <c r="PL32" s="21"/>
      <c r="PM32" s="21"/>
      <c r="PN32" s="21"/>
      <c r="PO32" s="21"/>
      <c r="PP32" s="21"/>
      <c r="PQ32" s="21"/>
      <c r="PR32" s="21"/>
      <c r="PS32" s="21"/>
      <c r="PT32" s="21"/>
      <c r="PU32" s="21"/>
      <c r="PV32" s="21"/>
      <c r="PW32" s="21"/>
      <c r="PX32" s="21"/>
      <c r="PY32" s="21"/>
      <c r="PZ32" s="21"/>
      <c r="QA32" s="21"/>
      <c r="QB32" s="21"/>
      <c r="QC32" s="21"/>
    </row>
    <row r="33" spans="1:445" ht="16.5" x14ac:dyDescent="0.3">
      <c r="A33" s="19" t="s">
        <v>126</v>
      </c>
      <c r="B33" s="23" t="e">
        <f>#REF!</f>
        <v>#REF!</v>
      </c>
      <c r="C33" s="23" t="e">
        <f t="shared" si="0"/>
        <v>#REF!</v>
      </c>
      <c r="D33" s="23" t="e">
        <f t="shared" si="1"/>
        <v>#REF!</v>
      </c>
      <c r="E33" s="21"/>
      <c r="F33" s="23" t="e">
        <f t="shared" si="2"/>
        <v>#REF!</v>
      </c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21"/>
      <c r="CR33" s="21"/>
      <c r="CS33" s="21"/>
      <c r="CT33" s="21"/>
      <c r="CU33" s="21"/>
      <c r="CV33" s="21"/>
      <c r="CW33" s="21"/>
      <c r="CX33" s="21"/>
      <c r="CY33" s="21"/>
      <c r="CZ33" s="21"/>
      <c r="DA33" s="21"/>
      <c r="DB33" s="21"/>
      <c r="DC33" s="21"/>
      <c r="DD33" s="21"/>
      <c r="DE33" s="21"/>
      <c r="DF33" s="21"/>
      <c r="DG33" s="21"/>
      <c r="DH33" s="21"/>
      <c r="DI33" s="21"/>
      <c r="DJ33" s="21"/>
      <c r="DK33" s="21"/>
      <c r="DL33" s="21"/>
      <c r="DM33" s="21"/>
      <c r="DN33" s="21"/>
      <c r="DO33" s="21"/>
      <c r="DP33" s="21"/>
      <c r="DQ33" s="21"/>
      <c r="DR33" s="21"/>
      <c r="DS33" s="21"/>
      <c r="DT33" s="21"/>
      <c r="DU33" s="21"/>
      <c r="DV33" s="21"/>
      <c r="DW33" s="21"/>
      <c r="DX33" s="21"/>
      <c r="DY33" s="21"/>
      <c r="DZ33" s="21"/>
      <c r="EA33" s="21"/>
      <c r="EB33" s="21"/>
      <c r="EC33" s="21"/>
      <c r="ED33" s="21"/>
      <c r="EE33" s="21"/>
      <c r="EF33" s="21"/>
      <c r="EG33" s="21"/>
      <c r="EH33" s="21"/>
      <c r="EI33" s="21"/>
      <c r="EJ33" s="21"/>
      <c r="EK33" s="21"/>
      <c r="EL33" s="21"/>
      <c r="EM33" s="21"/>
      <c r="EN33" s="21"/>
      <c r="EO33" s="21"/>
      <c r="EP33" s="21"/>
      <c r="EQ33" s="21"/>
      <c r="ER33" s="21"/>
      <c r="ES33" s="21"/>
      <c r="ET33" s="21"/>
      <c r="EU33" s="21"/>
      <c r="EV33" s="21"/>
      <c r="EW33" s="21"/>
      <c r="EX33" s="21"/>
      <c r="EY33" s="21"/>
      <c r="EZ33" s="21"/>
      <c r="FA33" s="21"/>
      <c r="FB33" s="21"/>
      <c r="FC33" s="21"/>
      <c r="FD33" s="21"/>
      <c r="FE33" s="21"/>
      <c r="FF33" s="21"/>
      <c r="FG33" s="21"/>
      <c r="FH33" s="21"/>
      <c r="FI33" s="21"/>
      <c r="FJ33" s="21"/>
      <c r="FK33" s="21"/>
      <c r="FL33" s="21"/>
      <c r="FM33" s="21"/>
      <c r="FN33" s="21"/>
      <c r="FO33" s="21"/>
      <c r="FP33" s="21"/>
      <c r="FQ33" s="21"/>
      <c r="FR33" s="21"/>
      <c r="FS33" s="21"/>
      <c r="FT33" s="21"/>
      <c r="FU33" s="21"/>
      <c r="FV33" s="21"/>
      <c r="FW33" s="21"/>
      <c r="FX33" s="21"/>
      <c r="FY33" s="21"/>
      <c r="FZ33" s="21"/>
      <c r="GA33" s="21"/>
      <c r="GB33" s="21"/>
      <c r="GC33" s="21"/>
      <c r="GD33" s="21"/>
      <c r="GE33" s="21"/>
      <c r="GF33" s="21"/>
      <c r="GG33" s="21"/>
      <c r="GH33" s="21"/>
      <c r="GI33" s="21"/>
      <c r="GJ33" s="21"/>
      <c r="GK33" s="21"/>
      <c r="GL33" s="21"/>
      <c r="GM33" s="21"/>
      <c r="GN33" s="21"/>
      <c r="GO33" s="21"/>
      <c r="GP33" s="21"/>
      <c r="GQ33" s="21"/>
      <c r="GR33" s="21"/>
      <c r="GS33" s="21"/>
      <c r="GT33" s="21"/>
      <c r="GU33" s="21"/>
      <c r="GV33" s="21"/>
      <c r="GW33" s="21"/>
      <c r="GX33" s="21"/>
      <c r="GY33" s="21"/>
      <c r="GZ33" s="21"/>
      <c r="HA33" s="21"/>
      <c r="HB33" s="21"/>
      <c r="HC33" s="21"/>
      <c r="HD33" s="21"/>
      <c r="HE33" s="21"/>
      <c r="HF33" s="21"/>
      <c r="HG33" s="21"/>
      <c r="HH33" s="21"/>
      <c r="HI33" s="21"/>
      <c r="HJ33" s="21"/>
      <c r="HK33" s="21"/>
      <c r="HL33" s="21"/>
      <c r="HM33" s="21"/>
      <c r="HN33" s="21"/>
      <c r="HO33" s="21"/>
      <c r="HP33" s="21"/>
      <c r="HQ33" s="21"/>
      <c r="HR33" s="21"/>
      <c r="HS33" s="21"/>
      <c r="HT33" s="21"/>
      <c r="HU33" s="21"/>
      <c r="HV33" s="21"/>
      <c r="HW33" s="21"/>
      <c r="HX33" s="21"/>
      <c r="HY33" s="21"/>
      <c r="HZ33" s="21"/>
      <c r="IA33" s="21"/>
      <c r="IB33" s="21"/>
      <c r="IC33" s="21"/>
      <c r="ID33" s="21"/>
      <c r="IE33" s="21"/>
      <c r="IF33" s="21"/>
      <c r="IG33" s="21"/>
      <c r="IH33" s="21"/>
      <c r="II33" s="21"/>
      <c r="IJ33" s="21"/>
      <c r="IK33" s="21"/>
      <c r="IL33" s="21"/>
      <c r="IM33" s="21"/>
      <c r="IN33" s="21"/>
      <c r="IO33" s="21"/>
      <c r="IP33" s="21"/>
      <c r="IQ33" s="21"/>
      <c r="IR33" s="21"/>
      <c r="IS33" s="21"/>
      <c r="IT33" s="21"/>
      <c r="IU33" s="21"/>
      <c r="IV33" s="21"/>
      <c r="IW33" s="21"/>
      <c r="IX33" s="21"/>
      <c r="IY33" s="21"/>
      <c r="IZ33" s="21"/>
      <c r="JA33" s="21"/>
      <c r="JB33" s="21"/>
      <c r="JC33" s="21"/>
      <c r="JD33" s="21"/>
      <c r="JE33" s="21"/>
      <c r="JF33" s="21"/>
      <c r="JG33" s="21"/>
      <c r="JH33" s="21"/>
      <c r="JI33" s="21"/>
      <c r="JJ33" s="21"/>
      <c r="JK33" s="21"/>
      <c r="JL33" s="21"/>
      <c r="JM33" s="21"/>
      <c r="JN33" s="21"/>
      <c r="JO33" s="21"/>
      <c r="JP33" s="21"/>
      <c r="JQ33" s="21"/>
      <c r="JR33" s="21"/>
      <c r="JS33" s="21"/>
      <c r="JT33" s="21"/>
      <c r="JU33" s="21"/>
      <c r="JV33" s="21"/>
      <c r="JW33" s="21"/>
      <c r="JX33" s="21"/>
      <c r="JY33" s="21"/>
      <c r="JZ33" s="21"/>
      <c r="KA33" s="21"/>
      <c r="KB33" s="21"/>
      <c r="KC33" s="21"/>
      <c r="KD33" s="21"/>
      <c r="KE33" s="21"/>
      <c r="KF33" s="21"/>
      <c r="KG33" s="21"/>
      <c r="KH33" s="21"/>
      <c r="KI33" s="21"/>
      <c r="KJ33" s="21"/>
      <c r="KK33" s="21"/>
      <c r="KL33" s="21"/>
      <c r="KM33" s="21"/>
      <c r="KN33" s="21"/>
      <c r="KO33" s="21"/>
      <c r="KP33" s="21"/>
      <c r="KQ33" s="21"/>
      <c r="KR33" s="21"/>
      <c r="KS33" s="21"/>
      <c r="KT33" s="21"/>
      <c r="KU33" s="21"/>
      <c r="KV33" s="21"/>
      <c r="KW33" s="21"/>
      <c r="KX33" s="21"/>
      <c r="KY33" s="21"/>
      <c r="KZ33" s="21"/>
      <c r="LA33" s="21"/>
      <c r="LB33" s="21"/>
      <c r="LC33" s="21"/>
      <c r="LD33" s="21"/>
      <c r="LE33" s="21"/>
      <c r="LF33" s="21"/>
      <c r="LG33" s="21"/>
      <c r="LH33" s="21"/>
      <c r="LI33" s="21"/>
      <c r="LJ33" s="21"/>
      <c r="LK33" s="21"/>
      <c r="LL33" s="21"/>
      <c r="LM33" s="21"/>
      <c r="LN33" s="21"/>
      <c r="LO33" s="21"/>
      <c r="LP33" s="21"/>
      <c r="LQ33" s="21"/>
      <c r="LR33" s="21"/>
      <c r="LS33" s="21"/>
      <c r="LT33" s="21"/>
      <c r="LU33" s="21"/>
      <c r="LV33" s="21"/>
      <c r="LW33" s="21"/>
      <c r="LX33" s="21"/>
      <c r="LY33" s="21"/>
      <c r="LZ33" s="21"/>
      <c r="MA33" s="21"/>
      <c r="MB33" s="21"/>
      <c r="MC33" s="21"/>
      <c r="MD33" s="21"/>
      <c r="ME33" s="21"/>
      <c r="MF33" s="21"/>
      <c r="MG33" s="21"/>
      <c r="MH33" s="21"/>
      <c r="MI33" s="21"/>
      <c r="MJ33" s="21"/>
      <c r="MK33" s="21"/>
      <c r="ML33" s="21"/>
      <c r="MM33" s="21"/>
      <c r="MN33" s="21"/>
      <c r="MO33" s="21"/>
      <c r="MP33" s="21"/>
      <c r="MQ33" s="21"/>
      <c r="MR33" s="21"/>
      <c r="MS33" s="21"/>
      <c r="MT33" s="21"/>
      <c r="MU33" s="21"/>
      <c r="MV33" s="21"/>
      <c r="MW33" s="21"/>
      <c r="MX33" s="21"/>
      <c r="MY33" s="21"/>
      <c r="MZ33" s="21"/>
      <c r="NA33" s="21"/>
      <c r="NB33" s="21"/>
      <c r="NC33" s="21"/>
      <c r="ND33" s="21"/>
      <c r="NE33" s="21"/>
      <c r="NF33" s="21"/>
      <c r="NG33" s="21"/>
      <c r="NH33" s="21"/>
      <c r="NI33" s="21"/>
      <c r="NJ33" s="21"/>
      <c r="NK33" s="21"/>
      <c r="NL33" s="21"/>
      <c r="NM33" s="21"/>
      <c r="NN33" s="21"/>
      <c r="NO33" s="21"/>
      <c r="NP33" s="21"/>
      <c r="NQ33" s="21"/>
      <c r="NR33" s="21"/>
      <c r="NS33" s="21"/>
      <c r="NT33" s="21"/>
      <c r="NU33" s="21"/>
      <c r="NV33" s="21"/>
      <c r="NW33" s="21"/>
      <c r="NX33" s="21"/>
      <c r="NY33" s="21"/>
      <c r="NZ33" s="21"/>
      <c r="OA33" s="21"/>
      <c r="OB33" s="21"/>
      <c r="OC33" s="21"/>
      <c r="OD33" s="21"/>
      <c r="OE33" s="21"/>
      <c r="OF33" s="21"/>
      <c r="OG33" s="21"/>
      <c r="OH33" s="21"/>
      <c r="OI33" s="21"/>
      <c r="OJ33" s="21"/>
      <c r="OK33" s="21"/>
      <c r="OL33" s="21"/>
      <c r="OM33" s="21"/>
      <c r="ON33" s="21"/>
      <c r="OO33" s="21"/>
      <c r="OP33" s="21"/>
      <c r="OQ33" s="21"/>
      <c r="OR33" s="21"/>
      <c r="OS33" s="21"/>
      <c r="OT33" s="21"/>
      <c r="OU33" s="21"/>
      <c r="OV33" s="21"/>
      <c r="OW33" s="21"/>
      <c r="OX33" s="21"/>
      <c r="OY33" s="21"/>
      <c r="OZ33" s="21"/>
      <c r="PA33" s="21"/>
      <c r="PB33" s="21"/>
      <c r="PC33" s="21"/>
      <c r="PD33" s="21"/>
      <c r="PE33" s="21"/>
      <c r="PF33" s="21"/>
      <c r="PG33" s="21"/>
      <c r="PH33" s="21"/>
      <c r="PI33" s="21"/>
      <c r="PJ33" s="21"/>
      <c r="PK33" s="21"/>
      <c r="PL33" s="21"/>
      <c r="PM33" s="21"/>
      <c r="PN33" s="21"/>
      <c r="PO33" s="21"/>
      <c r="PP33" s="21"/>
      <c r="PQ33" s="21"/>
      <c r="PR33" s="21"/>
      <c r="PS33" s="21"/>
      <c r="PT33" s="21"/>
      <c r="PU33" s="21"/>
      <c r="PV33" s="21"/>
      <c r="PW33" s="21"/>
      <c r="PX33" s="21"/>
      <c r="PY33" s="21"/>
      <c r="PZ33" s="21"/>
      <c r="QA33" s="21"/>
      <c r="QB33" s="21"/>
      <c r="QC33" s="21"/>
    </row>
    <row r="34" spans="1:445" ht="16.5" x14ac:dyDescent="0.3">
      <c r="A34" s="19" t="s">
        <v>119</v>
      </c>
      <c r="B34" s="23" t="e">
        <f>#REF!</f>
        <v>#REF!</v>
      </c>
      <c r="C34" s="23" t="e">
        <f t="shared" si="0"/>
        <v>#REF!</v>
      </c>
      <c r="D34" s="23" t="e">
        <f t="shared" si="1"/>
        <v>#REF!</v>
      </c>
      <c r="E34" s="21"/>
      <c r="F34" s="23" t="e">
        <f t="shared" si="2"/>
        <v>#REF!</v>
      </c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21"/>
      <c r="DF34" s="21"/>
      <c r="DG34" s="21"/>
      <c r="DH34" s="21"/>
      <c r="DI34" s="21"/>
      <c r="DJ34" s="21"/>
      <c r="DK34" s="21"/>
      <c r="DL34" s="21"/>
      <c r="DM34" s="21"/>
      <c r="DN34" s="21"/>
      <c r="DO34" s="21"/>
      <c r="DP34" s="21"/>
      <c r="DQ34" s="21"/>
      <c r="DR34" s="21"/>
      <c r="DS34" s="21"/>
      <c r="DT34" s="21"/>
      <c r="DU34" s="21"/>
      <c r="DV34" s="21"/>
      <c r="DW34" s="21"/>
      <c r="DX34" s="21"/>
      <c r="DY34" s="21"/>
      <c r="DZ34" s="21"/>
      <c r="EA34" s="21"/>
      <c r="EB34" s="21"/>
      <c r="EC34" s="21"/>
      <c r="ED34" s="21"/>
      <c r="EE34" s="21"/>
      <c r="EF34" s="21"/>
      <c r="EG34" s="21"/>
      <c r="EH34" s="21"/>
      <c r="EI34" s="21"/>
      <c r="EJ34" s="21"/>
      <c r="EK34" s="21"/>
      <c r="EL34" s="21"/>
      <c r="EM34" s="21"/>
      <c r="EN34" s="21"/>
      <c r="EO34" s="21"/>
      <c r="EP34" s="21"/>
      <c r="EQ34" s="21"/>
      <c r="ER34" s="21"/>
      <c r="ES34" s="21"/>
      <c r="ET34" s="21"/>
      <c r="EU34" s="21"/>
      <c r="EV34" s="21"/>
      <c r="EW34" s="21"/>
      <c r="EX34" s="21"/>
      <c r="EY34" s="21"/>
      <c r="EZ34" s="21"/>
      <c r="FA34" s="21"/>
      <c r="FB34" s="21"/>
      <c r="FC34" s="21"/>
      <c r="FD34" s="21"/>
      <c r="FE34" s="21"/>
      <c r="FF34" s="21"/>
      <c r="FG34" s="21"/>
      <c r="FH34" s="21"/>
      <c r="FI34" s="21"/>
      <c r="FJ34" s="21"/>
      <c r="FK34" s="21"/>
      <c r="FL34" s="21"/>
      <c r="FM34" s="21"/>
      <c r="FN34" s="21"/>
      <c r="FO34" s="21"/>
      <c r="FP34" s="21"/>
      <c r="FQ34" s="21"/>
      <c r="FR34" s="21"/>
      <c r="FS34" s="21"/>
      <c r="FT34" s="21"/>
      <c r="FU34" s="21"/>
      <c r="FV34" s="21"/>
      <c r="FW34" s="21"/>
      <c r="FX34" s="21"/>
      <c r="FY34" s="21"/>
      <c r="FZ34" s="21"/>
      <c r="GA34" s="21"/>
      <c r="GB34" s="21"/>
      <c r="GC34" s="21"/>
      <c r="GD34" s="21"/>
      <c r="GE34" s="21"/>
      <c r="GF34" s="21"/>
      <c r="GG34" s="21"/>
      <c r="GH34" s="21"/>
      <c r="GI34" s="21"/>
      <c r="GJ34" s="21"/>
      <c r="GK34" s="21"/>
      <c r="GL34" s="21"/>
      <c r="GM34" s="21"/>
      <c r="GN34" s="21"/>
      <c r="GO34" s="21"/>
      <c r="GP34" s="21"/>
      <c r="GQ34" s="21"/>
      <c r="GR34" s="21"/>
      <c r="GS34" s="21"/>
      <c r="GT34" s="21"/>
      <c r="GU34" s="21"/>
      <c r="GV34" s="21"/>
      <c r="GW34" s="21"/>
      <c r="GX34" s="21"/>
      <c r="GY34" s="21"/>
      <c r="GZ34" s="21"/>
      <c r="HA34" s="21"/>
      <c r="HB34" s="21"/>
      <c r="HC34" s="21"/>
      <c r="HD34" s="21"/>
      <c r="HE34" s="21"/>
      <c r="HF34" s="21"/>
      <c r="HG34" s="21"/>
      <c r="HH34" s="21"/>
      <c r="HI34" s="21"/>
      <c r="HJ34" s="21"/>
      <c r="HK34" s="21"/>
      <c r="HL34" s="21"/>
      <c r="HM34" s="21"/>
      <c r="HN34" s="21"/>
      <c r="HO34" s="21"/>
      <c r="HP34" s="21"/>
      <c r="HQ34" s="21"/>
      <c r="HR34" s="21"/>
      <c r="HS34" s="21"/>
      <c r="HT34" s="21"/>
      <c r="HU34" s="21"/>
      <c r="HV34" s="21"/>
      <c r="HW34" s="21"/>
      <c r="HX34" s="21"/>
      <c r="HY34" s="21"/>
      <c r="HZ34" s="21"/>
      <c r="IA34" s="21"/>
      <c r="IB34" s="21"/>
      <c r="IC34" s="21"/>
      <c r="ID34" s="21"/>
      <c r="IE34" s="21"/>
      <c r="IF34" s="21"/>
      <c r="IG34" s="21"/>
      <c r="IH34" s="21"/>
      <c r="II34" s="21"/>
      <c r="IJ34" s="21"/>
      <c r="IK34" s="21"/>
      <c r="IL34" s="21"/>
      <c r="IM34" s="21"/>
      <c r="IN34" s="21"/>
      <c r="IO34" s="21"/>
      <c r="IP34" s="21"/>
      <c r="IQ34" s="21"/>
      <c r="IR34" s="21"/>
      <c r="IS34" s="21"/>
      <c r="IT34" s="21"/>
      <c r="IU34" s="21"/>
      <c r="IV34" s="21"/>
      <c r="IW34" s="21"/>
      <c r="IX34" s="21"/>
      <c r="IY34" s="21"/>
      <c r="IZ34" s="21"/>
      <c r="JA34" s="21"/>
      <c r="JB34" s="21"/>
      <c r="JC34" s="21"/>
      <c r="JD34" s="21"/>
      <c r="JE34" s="21"/>
      <c r="JF34" s="21"/>
      <c r="JG34" s="21"/>
      <c r="JH34" s="21"/>
      <c r="JI34" s="21"/>
      <c r="JJ34" s="21"/>
      <c r="JK34" s="21"/>
      <c r="JL34" s="21"/>
      <c r="JM34" s="21"/>
      <c r="JN34" s="21"/>
      <c r="JO34" s="21"/>
      <c r="JP34" s="21"/>
      <c r="JQ34" s="21"/>
      <c r="JR34" s="21"/>
      <c r="JS34" s="21"/>
      <c r="JT34" s="21"/>
      <c r="JU34" s="21"/>
      <c r="JV34" s="21"/>
      <c r="JW34" s="21"/>
      <c r="JX34" s="21"/>
      <c r="JY34" s="21"/>
      <c r="JZ34" s="21"/>
      <c r="KA34" s="21"/>
      <c r="KB34" s="21"/>
      <c r="KC34" s="21"/>
      <c r="KD34" s="21"/>
      <c r="KE34" s="21"/>
      <c r="KF34" s="21"/>
      <c r="KG34" s="21"/>
      <c r="KH34" s="21"/>
      <c r="KI34" s="21"/>
      <c r="KJ34" s="21"/>
      <c r="KK34" s="21"/>
      <c r="KL34" s="21"/>
      <c r="KM34" s="21"/>
      <c r="KN34" s="21"/>
      <c r="KO34" s="21"/>
      <c r="KP34" s="21"/>
      <c r="KQ34" s="21"/>
      <c r="KR34" s="21"/>
      <c r="KS34" s="21"/>
      <c r="KT34" s="21"/>
      <c r="KU34" s="21"/>
      <c r="KV34" s="21"/>
      <c r="KW34" s="21"/>
      <c r="KX34" s="21"/>
      <c r="KY34" s="21"/>
      <c r="KZ34" s="21"/>
      <c r="LA34" s="21"/>
      <c r="LB34" s="21"/>
      <c r="LC34" s="21"/>
      <c r="LD34" s="21"/>
      <c r="LE34" s="21"/>
      <c r="LF34" s="21"/>
      <c r="LG34" s="21"/>
      <c r="LH34" s="21"/>
      <c r="LI34" s="21"/>
      <c r="LJ34" s="21"/>
      <c r="LK34" s="21"/>
      <c r="LL34" s="21"/>
      <c r="LM34" s="21"/>
      <c r="LN34" s="21"/>
      <c r="LO34" s="21"/>
      <c r="LP34" s="21"/>
      <c r="LQ34" s="21"/>
      <c r="LR34" s="21"/>
      <c r="LS34" s="21"/>
      <c r="LT34" s="21"/>
      <c r="LU34" s="21"/>
      <c r="LV34" s="21"/>
      <c r="LW34" s="21"/>
      <c r="LX34" s="21"/>
      <c r="LY34" s="21"/>
      <c r="LZ34" s="21"/>
      <c r="MA34" s="21"/>
      <c r="MB34" s="21"/>
      <c r="MC34" s="21"/>
      <c r="MD34" s="21"/>
      <c r="ME34" s="21"/>
      <c r="MF34" s="21"/>
      <c r="MG34" s="21"/>
      <c r="MH34" s="21"/>
      <c r="MI34" s="21"/>
      <c r="MJ34" s="21"/>
      <c r="MK34" s="21"/>
      <c r="ML34" s="21"/>
      <c r="MM34" s="21"/>
      <c r="MN34" s="21"/>
      <c r="MO34" s="21"/>
      <c r="MP34" s="21"/>
      <c r="MQ34" s="21"/>
      <c r="MR34" s="21"/>
      <c r="MS34" s="21"/>
      <c r="MT34" s="21"/>
      <c r="MU34" s="21"/>
      <c r="MV34" s="21"/>
      <c r="MW34" s="21"/>
      <c r="MX34" s="21"/>
      <c r="MY34" s="21"/>
      <c r="MZ34" s="21"/>
      <c r="NA34" s="21"/>
      <c r="NB34" s="21"/>
      <c r="NC34" s="21"/>
      <c r="ND34" s="21"/>
      <c r="NE34" s="21"/>
      <c r="NF34" s="21"/>
      <c r="NG34" s="21"/>
      <c r="NH34" s="21"/>
      <c r="NI34" s="21"/>
      <c r="NJ34" s="21"/>
      <c r="NK34" s="21"/>
      <c r="NL34" s="21"/>
      <c r="NM34" s="21"/>
      <c r="NN34" s="21"/>
      <c r="NO34" s="21"/>
      <c r="NP34" s="21"/>
      <c r="NQ34" s="21"/>
      <c r="NR34" s="21"/>
      <c r="NS34" s="21"/>
      <c r="NT34" s="21"/>
      <c r="NU34" s="21"/>
      <c r="NV34" s="21"/>
      <c r="NW34" s="21"/>
      <c r="NX34" s="21"/>
      <c r="NY34" s="21"/>
      <c r="NZ34" s="21"/>
      <c r="OA34" s="21"/>
      <c r="OB34" s="21"/>
      <c r="OC34" s="21"/>
      <c r="OD34" s="21"/>
      <c r="OE34" s="21"/>
      <c r="OF34" s="21"/>
      <c r="OG34" s="21"/>
      <c r="OH34" s="21"/>
      <c r="OI34" s="21"/>
      <c r="OJ34" s="21"/>
      <c r="OK34" s="21"/>
      <c r="OL34" s="21"/>
      <c r="OM34" s="21"/>
      <c r="ON34" s="21"/>
      <c r="OO34" s="21"/>
      <c r="OP34" s="21"/>
      <c r="OQ34" s="21"/>
      <c r="OR34" s="21"/>
      <c r="OS34" s="21"/>
      <c r="OT34" s="21"/>
      <c r="OU34" s="21"/>
      <c r="OV34" s="21"/>
      <c r="OW34" s="21"/>
      <c r="OX34" s="21"/>
      <c r="OY34" s="21"/>
      <c r="OZ34" s="21"/>
      <c r="PA34" s="21"/>
      <c r="PB34" s="21"/>
      <c r="PC34" s="21"/>
      <c r="PD34" s="21"/>
      <c r="PE34" s="21"/>
      <c r="PF34" s="21"/>
      <c r="PG34" s="21"/>
      <c r="PH34" s="21"/>
      <c r="PI34" s="21"/>
      <c r="PJ34" s="21"/>
      <c r="PK34" s="21"/>
      <c r="PL34" s="21"/>
      <c r="PM34" s="21"/>
      <c r="PN34" s="21"/>
      <c r="PO34" s="21"/>
      <c r="PP34" s="21"/>
      <c r="PQ34" s="21"/>
      <c r="PR34" s="21"/>
      <c r="PS34" s="21"/>
      <c r="PT34" s="21"/>
      <c r="PU34" s="21"/>
      <c r="PV34" s="21"/>
      <c r="PW34" s="21"/>
      <c r="PX34" s="21"/>
      <c r="PY34" s="21"/>
      <c r="PZ34" s="21"/>
      <c r="QA34" s="21"/>
      <c r="QB34" s="21"/>
      <c r="QC34" s="21"/>
    </row>
    <row r="35" spans="1:445" ht="16.5" x14ac:dyDescent="0.3">
      <c r="A35" s="19" t="s">
        <v>120</v>
      </c>
      <c r="B35" s="23" t="e">
        <f>#REF!</f>
        <v>#REF!</v>
      </c>
      <c r="C35" s="23" t="e">
        <f t="shared" si="0"/>
        <v>#REF!</v>
      </c>
      <c r="D35" s="23" t="e">
        <f t="shared" si="1"/>
        <v>#REF!</v>
      </c>
      <c r="E35" s="21"/>
      <c r="F35" s="23" t="e">
        <f t="shared" si="2"/>
        <v>#REF!</v>
      </c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S35" s="21"/>
      <c r="CT35" s="21"/>
      <c r="CU35" s="21"/>
      <c r="CV35" s="21"/>
      <c r="CW35" s="21"/>
      <c r="CX35" s="21"/>
      <c r="CY35" s="21"/>
      <c r="CZ35" s="21"/>
      <c r="DA35" s="21"/>
      <c r="DB35" s="21"/>
      <c r="DC35" s="21"/>
      <c r="DD35" s="21"/>
      <c r="DE35" s="21"/>
      <c r="DF35" s="21"/>
      <c r="DG35" s="21"/>
      <c r="DH35" s="21"/>
      <c r="DI35" s="21"/>
      <c r="DJ35" s="21"/>
      <c r="DK35" s="21"/>
      <c r="DL35" s="21"/>
      <c r="DM35" s="21"/>
      <c r="DN35" s="21"/>
      <c r="DO35" s="21"/>
      <c r="DP35" s="21"/>
      <c r="DQ35" s="21"/>
      <c r="DR35" s="21"/>
      <c r="DS35" s="21"/>
      <c r="DT35" s="21"/>
      <c r="DU35" s="21"/>
      <c r="DV35" s="21"/>
      <c r="DW35" s="21"/>
      <c r="DX35" s="21"/>
      <c r="DY35" s="21"/>
      <c r="DZ35" s="21"/>
      <c r="EA35" s="21"/>
      <c r="EB35" s="21"/>
      <c r="EC35" s="21"/>
      <c r="ED35" s="21"/>
      <c r="EE35" s="21"/>
      <c r="EF35" s="21"/>
      <c r="EG35" s="21"/>
      <c r="EH35" s="21"/>
      <c r="EI35" s="21"/>
      <c r="EJ35" s="21"/>
      <c r="EK35" s="21"/>
      <c r="EL35" s="21"/>
      <c r="EM35" s="21"/>
      <c r="EN35" s="21"/>
      <c r="EO35" s="21"/>
      <c r="EP35" s="21"/>
      <c r="EQ35" s="21"/>
      <c r="ER35" s="21"/>
      <c r="ES35" s="21"/>
      <c r="ET35" s="21"/>
      <c r="EU35" s="21"/>
      <c r="EV35" s="21"/>
      <c r="EW35" s="21"/>
      <c r="EX35" s="21"/>
      <c r="EY35" s="21"/>
      <c r="EZ35" s="21"/>
      <c r="FA35" s="21"/>
      <c r="FB35" s="21"/>
      <c r="FC35" s="21"/>
      <c r="FD35" s="21"/>
      <c r="FE35" s="21"/>
      <c r="FF35" s="21"/>
      <c r="FG35" s="21"/>
      <c r="FH35" s="21"/>
      <c r="FI35" s="21"/>
      <c r="FJ35" s="21"/>
      <c r="FK35" s="21"/>
      <c r="FL35" s="21"/>
      <c r="FM35" s="21"/>
      <c r="FN35" s="21"/>
      <c r="FO35" s="21"/>
      <c r="FP35" s="21"/>
      <c r="FQ35" s="21"/>
      <c r="FR35" s="21"/>
      <c r="FS35" s="21"/>
      <c r="FT35" s="21"/>
      <c r="FU35" s="21"/>
      <c r="FV35" s="21"/>
      <c r="FW35" s="21"/>
      <c r="FX35" s="21"/>
      <c r="FY35" s="21"/>
      <c r="FZ35" s="21"/>
      <c r="GA35" s="21"/>
      <c r="GB35" s="21"/>
      <c r="GC35" s="21"/>
      <c r="GD35" s="21"/>
      <c r="GE35" s="21"/>
      <c r="GF35" s="21"/>
      <c r="GG35" s="21"/>
      <c r="GH35" s="21"/>
      <c r="GI35" s="21"/>
      <c r="GJ35" s="21"/>
      <c r="GK35" s="21"/>
      <c r="GL35" s="21"/>
      <c r="GM35" s="21"/>
      <c r="GN35" s="21"/>
      <c r="GO35" s="21"/>
      <c r="GP35" s="21"/>
      <c r="GQ35" s="21"/>
      <c r="GR35" s="21"/>
      <c r="GS35" s="21"/>
      <c r="GT35" s="21"/>
      <c r="GU35" s="21"/>
      <c r="GV35" s="21"/>
      <c r="GW35" s="21"/>
      <c r="GX35" s="21"/>
      <c r="GY35" s="21"/>
      <c r="GZ35" s="21"/>
      <c r="HA35" s="21"/>
      <c r="HB35" s="21"/>
      <c r="HC35" s="21"/>
      <c r="HD35" s="21"/>
      <c r="HE35" s="21"/>
      <c r="HF35" s="21"/>
      <c r="HG35" s="21"/>
      <c r="HH35" s="21"/>
      <c r="HI35" s="21"/>
      <c r="HJ35" s="21"/>
      <c r="HK35" s="21"/>
      <c r="HL35" s="21"/>
      <c r="HM35" s="21"/>
      <c r="HN35" s="21"/>
      <c r="HO35" s="21"/>
      <c r="HP35" s="21"/>
      <c r="HQ35" s="21"/>
      <c r="HR35" s="21"/>
      <c r="HS35" s="21"/>
      <c r="HT35" s="21"/>
      <c r="HU35" s="21"/>
      <c r="HV35" s="21"/>
      <c r="HW35" s="21"/>
      <c r="HX35" s="21"/>
      <c r="HY35" s="21"/>
      <c r="HZ35" s="21"/>
      <c r="IA35" s="21"/>
      <c r="IB35" s="21"/>
      <c r="IC35" s="21"/>
      <c r="ID35" s="21"/>
      <c r="IE35" s="21"/>
      <c r="IF35" s="21"/>
      <c r="IG35" s="21"/>
      <c r="IH35" s="21"/>
      <c r="II35" s="21"/>
      <c r="IJ35" s="21"/>
      <c r="IK35" s="21"/>
      <c r="IL35" s="21"/>
      <c r="IM35" s="21"/>
      <c r="IN35" s="21"/>
      <c r="IO35" s="21"/>
      <c r="IP35" s="21"/>
      <c r="IQ35" s="21"/>
      <c r="IR35" s="21"/>
      <c r="IS35" s="21"/>
      <c r="IT35" s="21"/>
      <c r="IU35" s="21"/>
      <c r="IV35" s="21"/>
      <c r="IW35" s="21"/>
      <c r="IX35" s="21"/>
      <c r="IY35" s="21"/>
      <c r="IZ35" s="21"/>
      <c r="JA35" s="21"/>
      <c r="JB35" s="21"/>
      <c r="JC35" s="21"/>
      <c r="JD35" s="21"/>
      <c r="JE35" s="21"/>
      <c r="JF35" s="21"/>
      <c r="JG35" s="21"/>
      <c r="JH35" s="21"/>
      <c r="JI35" s="21"/>
      <c r="JJ35" s="21"/>
      <c r="JK35" s="21"/>
      <c r="JL35" s="21"/>
      <c r="JM35" s="21"/>
      <c r="JN35" s="21"/>
      <c r="JO35" s="21"/>
      <c r="JP35" s="21"/>
      <c r="JQ35" s="21"/>
      <c r="JR35" s="21"/>
      <c r="JS35" s="21"/>
      <c r="JT35" s="21"/>
      <c r="JU35" s="21"/>
      <c r="JV35" s="21"/>
      <c r="JW35" s="21"/>
      <c r="JX35" s="21"/>
      <c r="JY35" s="21"/>
      <c r="JZ35" s="21"/>
      <c r="KA35" s="21"/>
      <c r="KB35" s="21"/>
      <c r="KC35" s="21"/>
      <c r="KD35" s="21"/>
      <c r="KE35" s="21"/>
      <c r="KF35" s="21"/>
      <c r="KG35" s="21"/>
      <c r="KH35" s="21"/>
      <c r="KI35" s="21"/>
      <c r="KJ35" s="21"/>
      <c r="KK35" s="21"/>
      <c r="KL35" s="21"/>
      <c r="KM35" s="21"/>
      <c r="KN35" s="21"/>
      <c r="KO35" s="21"/>
      <c r="KP35" s="21"/>
      <c r="KQ35" s="21"/>
      <c r="KR35" s="21"/>
      <c r="KS35" s="21"/>
      <c r="KT35" s="21"/>
      <c r="KU35" s="21"/>
      <c r="KV35" s="21"/>
      <c r="KW35" s="21"/>
      <c r="KX35" s="21"/>
      <c r="KY35" s="21"/>
      <c r="KZ35" s="21"/>
      <c r="LA35" s="21"/>
      <c r="LB35" s="21"/>
      <c r="LC35" s="21"/>
      <c r="LD35" s="21"/>
      <c r="LE35" s="21"/>
      <c r="LF35" s="21"/>
      <c r="LG35" s="21"/>
      <c r="LH35" s="21"/>
      <c r="LI35" s="21"/>
      <c r="LJ35" s="21"/>
      <c r="LK35" s="21"/>
      <c r="LL35" s="21"/>
      <c r="LM35" s="21"/>
      <c r="LN35" s="21"/>
      <c r="LO35" s="21"/>
      <c r="LP35" s="21"/>
      <c r="LQ35" s="21"/>
      <c r="LR35" s="21"/>
      <c r="LS35" s="21"/>
      <c r="LT35" s="21"/>
      <c r="LU35" s="21"/>
      <c r="LV35" s="21"/>
      <c r="LW35" s="21"/>
      <c r="LX35" s="21"/>
      <c r="LY35" s="21"/>
      <c r="LZ35" s="21"/>
      <c r="MA35" s="21"/>
      <c r="MB35" s="21"/>
      <c r="MC35" s="21"/>
      <c r="MD35" s="21"/>
      <c r="ME35" s="21"/>
      <c r="MF35" s="21"/>
      <c r="MG35" s="21"/>
      <c r="MH35" s="21"/>
      <c r="MI35" s="21"/>
      <c r="MJ35" s="21"/>
      <c r="MK35" s="21"/>
      <c r="ML35" s="21"/>
      <c r="MM35" s="21"/>
      <c r="MN35" s="21"/>
      <c r="MO35" s="21"/>
      <c r="MP35" s="21"/>
      <c r="MQ35" s="21"/>
      <c r="MR35" s="21"/>
      <c r="MS35" s="21"/>
      <c r="MT35" s="21"/>
      <c r="MU35" s="21"/>
      <c r="MV35" s="21"/>
      <c r="MW35" s="21"/>
      <c r="MX35" s="21"/>
      <c r="MY35" s="21"/>
      <c r="MZ35" s="21"/>
      <c r="NA35" s="21"/>
      <c r="NB35" s="21"/>
      <c r="NC35" s="21"/>
      <c r="ND35" s="21"/>
      <c r="NE35" s="21"/>
      <c r="NF35" s="21"/>
      <c r="NG35" s="21"/>
      <c r="NH35" s="21"/>
      <c r="NI35" s="21"/>
      <c r="NJ35" s="21"/>
      <c r="NK35" s="21"/>
      <c r="NL35" s="21"/>
      <c r="NM35" s="21"/>
      <c r="NN35" s="21"/>
      <c r="NO35" s="21"/>
      <c r="NP35" s="21"/>
      <c r="NQ35" s="21"/>
      <c r="NR35" s="21"/>
      <c r="NS35" s="21"/>
      <c r="NT35" s="21"/>
      <c r="NU35" s="21"/>
      <c r="NV35" s="21"/>
      <c r="NW35" s="21"/>
      <c r="NX35" s="21"/>
      <c r="NY35" s="21"/>
      <c r="NZ35" s="21"/>
      <c r="OA35" s="21"/>
      <c r="OB35" s="21"/>
      <c r="OC35" s="21"/>
      <c r="OD35" s="21"/>
      <c r="OE35" s="21"/>
      <c r="OF35" s="21"/>
      <c r="OG35" s="21"/>
      <c r="OH35" s="21"/>
      <c r="OI35" s="21"/>
      <c r="OJ35" s="21"/>
      <c r="OK35" s="21"/>
      <c r="OL35" s="21"/>
      <c r="OM35" s="21"/>
      <c r="ON35" s="21"/>
      <c r="OO35" s="21"/>
      <c r="OP35" s="21"/>
      <c r="OQ35" s="21"/>
      <c r="OR35" s="21"/>
      <c r="OS35" s="21"/>
      <c r="OT35" s="21"/>
      <c r="OU35" s="21"/>
      <c r="OV35" s="21"/>
      <c r="OW35" s="21"/>
      <c r="OX35" s="21"/>
      <c r="OY35" s="21"/>
      <c r="OZ35" s="21"/>
      <c r="PA35" s="21"/>
      <c r="PB35" s="21"/>
      <c r="PC35" s="21"/>
      <c r="PD35" s="21"/>
      <c r="PE35" s="21"/>
      <c r="PF35" s="21"/>
      <c r="PG35" s="21"/>
      <c r="PH35" s="21"/>
      <c r="PI35" s="21"/>
      <c r="PJ35" s="21"/>
      <c r="PK35" s="21"/>
      <c r="PL35" s="21"/>
      <c r="PM35" s="21"/>
      <c r="PN35" s="21"/>
      <c r="PO35" s="21"/>
      <c r="PP35" s="21"/>
      <c r="PQ35" s="21"/>
      <c r="PR35" s="21"/>
      <c r="PS35" s="21"/>
      <c r="PT35" s="21"/>
      <c r="PU35" s="21"/>
      <c r="PV35" s="21"/>
      <c r="PW35" s="21"/>
      <c r="PX35" s="21"/>
      <c r="PY35" s="21"/>
      <c r="PZ35" s="21"/>
      <c r="QA35" s="21"/>
      <c r="QB35" s="21"/>
      <c r="QC35" s="21"/>
    </row>
    <row r="36" spans="1:445" ht="16.5" x14ac:dyDescent="0.3">
      <c r="A36" s="19" t="s">
        <v>173</v>
      </c>
      <c r="B36" s="23" t="e">
        <f>#REF!</f>
        <v>#REF!</v>
      </c>
      <c r="C36" s="23" t="e">
        <f t="shared" si="0"/>
        <v>#REF!</v>
      </c>
      <c r="D36" s="23" t="e">
        <f t="shared" si="1"/>
        <v>#REF!</v>
      </c>
      <c r="E36" s="21"/>
      <c r="F36" s="23" t="e">
        <f t="shared" si="2"/>
        <v>#REF!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M36" s="21"/>
      <c r="BN36" s="21"/>
      <c r="BO36" s="21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1"/>
      <c r="DC36" s="21"/>
      <c r="DD36" s="21"/>
      <c r="DE36" s="21"/>
      <c r="DF36" s="21"/>
      <c r="DG36" s="21"/>
      <c r="DH36" s="21"/>
      <c r="DI36" s="21"/>
      <c r="DJ36" s="21"/>
      <c r="DK36" s="21"/>
      <c r="DL36" s="21"/>
      <c r="DM36" s="21"/>
      <c r="DN36" s="21"/>
      <c r="DO36" s="21"/>
      <c r="DP36" s="21"/>
      <c r="DQ36" s="21"/>
      <c r="DR36" s="21"/>
      <c r="DS36" s="21"/>
      <c r="DT36" s="21"/>
      <c r="DU36" s="21"/>
      <c r="DV36" s="21"/>
      <c r="DW36" s="21"/>
      <c r="DX36" s="21"/>
      <c r="DY36" s="21"/>
      <c r="DZ36" s="21"/>
      <c r="EA36" s="21"/>
      <c r="EB36" s="21"/>
      <c r="EC36" s="21"/>
      <c r="ED36" s="21"/>
      <c r="EE36" s="21"/>
      <c r="EF36" s="21"/>
      <c r="EG36" s="21"/>
      <c r="EH36" s="21"/>
      <c r="EI36" s="21"/>
      <c r="EJ36" s="21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  <c r="FO36" s="21"/>
      <c r="FP36" s="21"/>
      <c r="FQ36" s="21"/>
      <c r="FR36" s="21"/>
      <c r="FS36" s="21"/>
      <c r="FT36" s="21"/>
      <c r="FU36" s="21"/>
      <c r="FV36" s="21"/>
      <c r="FW36" s="21"/>
      <c r="FX36" s="21"/>
      <c r="FY36" s="21"/>
      <c r="FZ36" s="21"/>
      <c r="GA36" s="21"/>
      <c r="GB36" s="21"/>
      <c r="GC36" s="21"/>
      <c r="GD36" s="21"/>
      <c r="GE36" s="21"/>
      <c r="GF36" s="21"/>
      <c r="GG36" s="21"/>
      <c r="GH36" s="21"/>
      <c r="GI36" s="21"/>
      <c r="GJ36" s="21"/>
      <c r="GK36" s="21"/>
      <c r="GL36" s="21"/>
      <c r="GM36" s="21"/>
      <c r="GN36" s="21"/>
      <c r="GO36" s="21"/>
      <c r="GP36" s="21"/>
      <c r="GQ36" s="21"/>
      <c r="GR36" s="21"/>
      <c r="GS36" s="21"/>
      <c r="GT36" s="21"/>
      <c r="GU36" s="21"/>
      <c r="GV36" s="21"/>
      <c r="GW36" s="21"/>
      <c r="GX36" s="21"/>
      <c r="GY36" s="21"/>
      <c r="GZ36" s="21"/>
      <c r="HA36" s="21"/>
      <c r="HB36" s="21"/>
      <c r="HC36" s="21"/>
      <c r="HD36" s="21"/>
      <c r="HE36" s="21"/>
      <c r="HF36" s="21"/>
      <c r="HG36" s="21"/>
      <c r="HH36" s="21"/>
      <c r="HI36" s="21"/>
      <c r="HJ36" s="21"/>
      <c r="HK36" s="21"/>
      <c r="HL36" s="21"/>
      <c r="HM36" s="21"/>
      <c r="HN36" s="21"/>
      <c r="HO36" s="21"/>
      <c r="HP36" s="21"/>
      <c r="HQ36" s="21"/>
      <c r="HR36" s="21"/>
      <c r="HS36" s="21"/>
      <c r="HT36" s="21"/>
      <c r="HU36" s="21"/>
      <c r="HV36" s="21"/>
      <c r="HW36" s="21"/>
      <c r="HX36" s="21"/>
      <c r="HY36" s="21"/>
      <c r="HZ36" s="21"/>
      <c r="IA36" s="21"/>
      <c r="IB36" s="21"/>
      <c r="IC36" s="21"/>
      <c r="ID36" s="21"/>
      <c r="IE36" s="21"/>
      <c r="IF36" s="21"/>
      <c r="IG36" s="21"/>
      <c r="IH36" s="21"/>
      <c r="II36" s="21"/>
      <c r="IJ36" s="21"/>
      <c r="IK36" s="21"/>
      <c r="IL36" s="21"/>
      <c r="IM36" s="21"/>
      <c r="IN36" s="21"/>
      <c r="IO36" s="21"/>
      <c r="IP36" s="21"/>
      <c r="IQ36" s="21"/>
      <c r="IR36" s="21"/>
      <c r="IS36" s="21"/>
      <c r="IT36" s="21"/>
      <c r="IU36" s="21"/>
      <c r="IV36" s="21"/>
      <c r="IW36" s="21"/>
      <c r="IX36" s="21"/>
      <c r="IY36" s="21"/>
      <c r="IZ36" s="21"/>
      <c r="JA36" s="21"/>
      <c r="JB36" s="21"/>
      <c r="JC36" s="21"/>
      <c r="JD36" s="21"/>
      <c r="JE36" s="21"/>
      <c r="JF36" s="21"/>
      <c r="JG36" s="21"/>
      <c r="JH36" s="21"/>
      <c r="JI36" s="21"/>
      <c r="JJ36" s="21"/>
      <c r="JK36" s="21"/>
      <c r="JL36" s="21"/>
      <c r="JM36" s="21"/>
      <c r="JN36" s="21"/>
      <c r="JO36" s="21"/>
      <c r="JP36" s="21"/>
      <c r="JQ36" s="21"/>
      <c r="JR36" s="21"/>
      <c r="JS36" s="21"/>
      <c r="JT36" s="21"/>
      <c r="JU36" s="21"/>
      <c r="JV36" s="21"/>
      <c r="JW36" s="21"/>
      <c r="JX36" s="21"/>
      <c r="JY36" s="21"/>
      <c r="JZ36" s="21"/>
      <c r="KA36" s="21"/>
      <c r="KB36" s="21"/>
      <c r="KC36" s="21"/>
      <c r="KD36" s="21"/>
      <c r="KE36" s="21"/>
      <c r="KF36" s="21"/>
      <c r="KG36" s="21"/>
      <c r="KH36" s="21"/>
      <c r="KI36" s="21"/>
      <c r="KJ36" s="21"/>
      <c r="KK36" s="21"/>
      <c r="KL36" s="21"/>
      <c r="KM36" s="21"/>
      <c r="KN36" s="21"/>
      <c r="KO36" s="21"/>
      <c r="KP36" s="21"/>
      <c r="KQ36" s="21"/>
      <c r="KR36" s="21"/>
      <c r="KS36" s="21"/>
      <c r="KT36" s="21"/>
      <c r="KU36" s="21"/>
      <c r="KV36" s="21"/>
      <c r="KW36" s="21"/>
      <c r="KX36" s="21"/>
      <c r="KY36" s="21"/>
      <c r="KZ36" s="21"/>
      <c r="LA36" s="21"/>
      <c r="LB36" s="21"/>
      <c r="LC36" s="21"/>
      <c r="LD36" s="21"/>
      <c r="LE36" s="21"/>
      <c r="LF36" s="21"/>
      <c r="LG36" s="21"/>
      <c r="LH36" s="21"/>
      <c r="LI36" s="21"/>
      <c r="LJ36" s="21"/>
      <c r="LK36" s="21"/>
      <c r="LL36" s="21"/>
      <c r="LM36" s="21"/>
      <c r="LN36" s="21"/>
      <c r="LO36" s="21"/>
      <c r="LP36" s="21"/>
      <c r="LQ36" s="21"/>
      <c r="LR36" s="21"/>
      <c r="LS36" s="21"/>
      <c r="LT36" s="21"/>
      <c r="LU36" s="21"/>
      <c r="LV36" s="21"/>
      <c r="LW36" s="21"/>
      <c r="LX36" s="21"/>
      <c r="LY36" s="21"/>
      <c r="LZ36" s="21"/>
      <c r="MA36" s="21"/>
      <c r="MB36" s="21"/>
      <c r="MC36" s="21"/>
      <c r="MD36" s="21"/>
      <c r="ME36" s="21"/>
      <c r="MF36" s="21"/>
      <c r="MG36" s="21"/>
      <c r="MH36" s="21"/>
      <c r="MI36" s="21"/>
      <c r="MJ36" s="21"/>
      <c r="MK36" s="21"/>
      <c r="ML36" s="21"/>
      <c r="MM36" s="21"/>
      <c r="MN36" s="21"/>
      <c r="MO36" s="21"/>
      <c r="MP36" s="21"/>
      <c r="MQ36" s="21"/>
      <c r="MR36" s="21"/>
      <c r="MS36" s="21"/>
      <c r="MT36" s="21"/>
      <c r="MU36" s="21"/>
      <c r="MV36" s="21"/>
      <c r="MW36" s="21"/>
      <c r="MX36" s="21"/>
      <c r="MY36" s="21"/>
      <c r="MZ36" s="21"/>
      <c r="NA36" s="21"/>
      <c r="NB36" s="21"/>
      <c r="NC36" s="21"/>
      <c r="ND36" s="21"/>
      <c r="NE36" s="21"/>
      <c r="NF36" s="21"/>
      <c r="NG36" s="21"/>
      <c r="NH36" s="21"/>
      <c r="NI36" s="21"/>
      <c r="NJ36" s="21"/>
      <c r="NK36" s="21"/>
      <c r="NL36" s="21"/>
      <c r="NM36" s="21"/>
      <c r="NN36" s="21"/>
      <c r="NO36" s="21"/>
      <c r="NP36" s="21"/>
      <c r="NQ36" s="21"/>
      <c r="NR36" s="21"/>
      <c r="NS36" s="21"/>
      <c r="NT36" s="21"/>
      <c r="NU36" s="21"/>
      <c r="NV36" s="21"/>
      <c r="NW36" s="21"/>
      <c r="NX36" s="21"/>
      <c r="NY36" s="21"/>
      <c r="NZ36" s="21"/>
      <c r="OA36" s="21"/>
      <c r="OB36" s="21"/>
      <c r="OC36" s="21"/>
      <c r="OD36" s="21"/>
      <c r="OE36" s="21"/>
      <c r="OF36" s="21"/>
      <c r="OG36" s="21"/>
      <c r="OH36" s="21"/>
      <c r="OI36" s="21"/>
      <c r="OJ36" s="21"/>
      <c r="OK36" s="21"/>
      <c r="OL36" s="21"/>
      <c r="OM36" s="21"/>
      <c r="ON36" s="21"/>
      <c r="OO36" s="21"/>
      <c r="OP36" s="21"/>
      <c r="OQ36" s="21"/>
      <c r="OR36" s="21"/>
      <c r="OS36" s="21"/>
      <c r="OT36" s="21"/>
      <c r="OU36" s="21"/>
      <c r="OV36" s="21"/>
      <c r="OW36" s="21"/>
      <c r="OX36" s="21"/>
      <c r="OY36" s="21"/>
      <c r="OZ36" s="21"/>
      <c r="PA36" s="21"/>
      <c r="PB36" s="21"/>
      <c r="PC36" s="21"/>
      <c r="PD36" s="21"/>
      <c r="PE36" s="21"/>
      <c r="PF36" s="21"/>
      <c r="PG36" s="21"/>
      <c r="PH36" s="21"/>
      <c r="PI36" s="21"/>
      <c r="PJ36" s="21"/>
      <c r="PK36" s="21"/>
      <c r="PL36" s="21"/>
      <c r="PM36" s="21"/>
      <c r="PN36" s="21"/>
      <c r="PO36" s="21"/>
      <c r="PP36" s="21"/>
      <c r="PQ36" s="21"/>
      <c r="PR36" s="21"/>
      <c r="PS36" s="21"/>
      <c r="PT36" s="21"/>
      <c r="PU36" s="21"/>
      <c r="PV36" s="21"/>
      <c r="PW36" s="21"/>
      <c r="PX36" s="21"/>
      <c r="PY36" s="21"/>
      <c r="PZ36" s="21"/>
      <c r="QA36" s="21"/>
      <c r="QB36" s="21"/>
      <c r="QC36" s="21"/>
    </row>
    <row r="37" spans="1:445" ht="16.5" x14ac:dyDescent="0.3">
      <c r="A37" s="19" t="s">
        <v>114</v>
      </c>
      <c r="B37" s="23" t="e">
        <f>#REF!</f>
        <v>#REF!</v>
      </c>
      <c r="C37" s="23" t="e">
        <f t="shared" si="0"/>
        <v>#REF!</v>
      </c>
      <c r="D37" s="23" t="e">
        <f t="shared" si="1"/>
        <v>#REF!</v>
      </c>
      <c r="E37" s="21"/>
      <c r="F37" s="23" t="e">
        <f t="shared" si="2"/>
        <v>#REF!</v>
      </c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21"/>
      <c r="AT37" s="21"/>
      <c r="AU37" s="21"/>
      <c r="AV37" s="21"/>
      <c r="AW37" s="21"/>
      <c r="AX37" s="21"/>
      <c r="AY37" s="21"/>
      <c r="AZ37" s="21"/>
      <c r="BA37" s="21"/>
      <c r="BB37" s="21"/>
      <c r="BC37" s="21"/>
      <c r="BD37" s="21"/>
      <c r="BE37" s="21"/>
      <c r="BF37" s="21"/>
      <c r="BG37" s="21"/>
      <c r="BH37" s="21"/>
      <c r="BI37" s="21"/>
      <c r="BJ37" s="21"/>
      <c r="BK37" s="21"/>
      <c r="BL37" s="21"/>
      <c r="BM37" s="21"/>
      <c r="BN37" s="21"/>
      <c r="BO37" s="21"/>
      <c r="BP37" s="21"/>
      <c r="BQ37" s="21"/>
      <c r="BR37" s="21"/>
      <c r="BS37" s="21"/>
      <c r="BT37" s="21"/>
      <c r="BU37" s="21"/>
      <c r="BV37" s="21"/>
      <c r="BW37" s="21"/>
      <c r="BX37" s="21"/>
      <c r="BY37" s="21"/>
      <c r="BZ37" s="21"/>
      <c r="CA37" s="21"/>
      <c r="CB37" s="21"/>
      <c r="CC37" s="21"/>
      <c r="CD37" s="21"/>
      <c r="CE37" s="21"/>
      <c r="CF37" s="21"/>
      <c r="CG37" s="21"/>
      <c r="CH37" s="21"/>
      <c r="CI37" s="21"/>
      <c r="CJ37" s="21"/>
      <c r="CK37" s="21"/>
      <c r="CL37" s="21"/>
      <c r="CM37" s="21"/>
      <c r="CN37" s="21"/>
      <c r="CO37" s="21"/>
      <c r="CP37" s="21"/>
      <c r="CQ37" s="21"/>
      <c r="CR37" s="21"/>
      <c r="CS37" s="21"/>
      <c r="CT37" s="21"/>
      <c r="CU37" s="21"/>
      <c r="CV37" s="21"/>
      <c r="CW37" s="21"/>
      <c r="CX37" s="21"/>
      <c r="CY37" s="21"/>
      <c r="CZ37" s="21"/>
      <c r="DA37" s="21"/>
      <c r="DB37" s="21"/>
      <c r="DC37" s="21"/>
      <c r="DD37" s="21"/>
      <c r="DE37" s="21"/>
      <c r="DF37" s="21"/>
      <c r="DG37" s="21"/>
      <c r="DH37" s="21"/>
      <c r="DI37" s="21"/>
      <c r="DJ37" s="21"/>
      <c r="DK37" s="21"/>
      <c r="DL37" s="21"/>
      <c r="DM37" s="21"/>
      <c r="DN37" s="21"/>
      <c r="DO37" s="21"/>
      <c r="DP37" s="21"/>
      <c r="DQ37" s="21"/>
      <c r="DR37" s="21"/>
      <c r="DS37" s="21"/>
      <c r="DT37" s="21"/>
      <c r="DU37" s="21"/>
      <c r="DV37" s="21"/>
      <c r="DW37" s="21"/>
      <c r="DX37" s="21"/>
      <c r="DY37" s="21"/>
      <c r="DZ37" s="21"/>
      <c r="EA37" s="21"/>
      <c r="EB37" s="21"/>
      <c r="EC37" s="21"/>
      <c r="ED37" s="21"/>
      <c r="EE37" s="21"/>
      <c r="EF37" s="21"/>
      <c r="EG37" s="21"/>
      <c r="EH37" s="21"/>
      <c r="EI37" s="21"/>
      <c r="EJ37" s="21"/>
      <c r="EK37" s="21"/>
      <c r="EL37" s="21"/>
      <c r="EM37" s="21"/>
      <c r="EN37" s="21"/>
      <c r="EO37" s="21"/>
      <c r="EP37" s="21"/>
      <c r="EQ37" s="21"/>
      <c r="ER37" s="21"/>
      <c r="ES37" s="21"/>
      <c r="ET37" s="21"/>
      <c r="EU37" s="21"/>
      <c r="EV37" s="21"/>
      <c r="EW37" s="21"/>
      <c r="EX37" s="21"/>
      <c r="EY37" s="21"/>
      <c r="EZ37" s="21"/>
      <c r="FA37" s="21"/>
      <c r="FB37" s="21"/>
      <c r="FC37" s="21"/>
      <c r="FD37" s="21"/>
      <c r="FE37" s="21"/>
      <c r="FF37" s="21"/>
      <c r="FG37" s="21"/>
      <c r="FH37" s="21"/>
      <c r="FI37" s="21"/>
      <c r="FJ37" s="21"/>
      <c r="FK37" s="21"/>
      <c r="FL37" s="21"/>
      <c r="FM37" s="21"/>
      <c r="FN37" s="21"/>
      <c r="FO37" s="21"/>
      <c r="FP37" s="21"/>
      <c r="FQ37" s="21"/>
      <c r="FR37" s="21"/>
      <c r="FS37" s="21"/>
      <c r="FT37" s="21"/>
      <c r="FU37" s="21"/>
      <c r="FV37" s="21"/>
      <c r="FW37" s="21"/>
      <c r="FX37" s="21"/>
      <c r="FY37" s="21"/>
      <c r="FZ37" s="21"/>
      <c r="GA37" s="21"/>
      <c r="GB37" s="21"/>
      <c r="GC37" s="21"/>
      <c r="GD37" s="21"/>
      <c r="GE37" s="21"/>
      <c r="GF37" s="21"/>
      <c r="GG37" s="21"/>
      <c r="GH37" s="21"/>
      <c r="GI37" s="21"/>
      <c r="GJ37" s="21"/>
      <c r="GK37" s="21"/>
      <c r="GL37" s="21"/>
      <c r="GM37" s="21"/>
      <c r="GN37" s="21"/>
      <c r="GO37" s="21"/>
      <c r="GP37" s="21"/>
      <c r="GQ37" s="21"/>
      <c r="GR37" s="21"/>
      <c r="GS37" s="21"/>
      <c r="GT37" s="21"/>
      <c r="GU37" s="21"/>
      <c r="GV37" s="21"/>
      <c r="GW37" s="21"/>
      <c r="GX37" s="21"/>
      <c r="GY37" s="21"/>
      <c r="GZ37" s="21"/>
      <c r="HA37" s="21"/>
      <c r="HB37" s="21"/>
      <c r="HC37" s="21"/>
      <c r="HD37" s="21"/>
      <c r="HE37" s="21"/>
      <c r="HF37" s="21"/>
      <c r="HG37" s="21"/>
      <c r="HH37" s="21"/>
      <c r="HI37" s="21"/>
      <c r="HJ37" s="21"/>
      <c r="HK37" s="21"/>
      <c r="HL37" s="21"/>
      <c r="HM37" s="21"/>
      <c r="HN37" s="21"/>
      <c r="HO37" s="21"/>
      <c r="HP37" s="21"/>
      <c r="HQ37" s="21"/>
      <c r="HR37" s="21"/>
      <c r="HS37" s="21"/>
      <c r="HT37" s="21"/>
      <c r="HU37" s="21"/>
      <c r="HV37" s="21"/>
      <c r="HW37" s="21"/>
      <c r="HX37" s="21"/>
      <c r="HY37" s="21"/>
      <c r="HZ37" s="21"/>
      <c r="IA37" s="21"/>
      <c r="IB37" s="21"/>
      <c r="IC37" s="21"/>
      <c r="ID37" s="21"/>
      <c r="IE37" s="21"/>
      <c r="IF37" s="21"/>
      <c r="IG37" s="21"/>
      <c r="IH37" s="21"/>
      <c r="II37" s="21"/>
      <c r="IJ37" s="21"/>
      <c r="IK37" s="21"/>
      <c r="IL37" s="21"/>
      <c r="IM37" s="21"/>
      <c r="IN37" s="21"/>
      <c r="IO37" s="21"/>
      <c r="IP37" s="21"/>
      <c r="IQ37" s="21"/>
      <c r="IR37" s="21"/>
      <c r="IS37" s="21"/>
      <c r="IT37" s="21"/>
      <c r="IU37" s="21"/>
      <c r="IV37" s="21"/>
      <c r="IW37" s="21"/>
      <c r="IX37" s="21"/>
      <c r="IY37" s="21"/>
      <c r="IZ37" s="21"/>
      <c r="JA37" s="21"/>
      <c r="JB37" s="21"/>
      <c r="JC37" s="21"/>
      <c r="JD37" s="21"/>
      <c r="JE37" s="21"/>
      <c r="JF37" s="21"/>
      <c r="JG37" s="21"/>
      <c r="JH37" s="21"/>
      <c r="JI37" s="21"/>
      <c r="JJ37" s="21"/>
      <c r="JK37" s="21"/>
      <c r="JL37" s="21"/>
      <c r="JM37" s="21"/>
      <c r="JN37" s="21"/>
      <c r="JO37" s="21"/>
      <c r="JP37" s="21"/>
      <c r="JQ37" s="21"/>
      <c r="JR37" s="21"/>
      <c r="JS37" s="21"/>
      <c r="JT37" s="21"/>
      <c r="JU37" s="21"/>
      <c r="JV37" s="21"/>
      <c r="JW37" s="21"/>
      <c r="JX37" s="21"/>
      <c r="JY37" s="21"/>
      <c r="JZ37" s="21"/>
      <c r="KA37" s="21"/>
      <c r="KB37" s="21"/>
      <c r="KC37" s="21"/>
      <c r="KD37" s="21"/>
      <c r="KE37" s="21"/>
      <c r="KF37" s="21"/>
      <c r="KG37" s="21"/>
      <c r="KH37" s="21"/>
      <c r="KI37" s="21"/>
      <c r="KJ37" s="21"/>
      <c r="KK37" s="21"/>
      <c r="KL37" s="21"/>
      <c r="KM37" s="21"/>
      <c r="KN37" s="21"/>
      <c r="KO37" s="21"/>
      <c r="KP37" s="21"/>
      <c r="KQ37" s="21"/>
      <c r="KR37" s="21"/>
      <c r="KS37" s="21"/>
      <c r="KT37" s="21"/>
      <c r="KU37" s="21"/>
      <c r="KV37" s="21"/>
      <c r="KW37" s="21"/>
      <c r="KX37" s="21"/>
      <c r="KY37" s="21"/>
      <c r="KZ37" s="21"/>
      <c r="LA37" s="21"/>
      <c r="LB37" s="21"/>
      <c r="LC37" s="21"/>
      <c r="LD37" s="21"/>
      <c r="LE37" s="21"/>
      <c r="LF37" s="21"/>
      <c r="LG37" s="21"/>
      <c r="LH37" s="21"/>
      <c r="LI37" s="21"/>
      <c r="LJ37" s="21"/>
      <c r="LK37" s="21"/>
      <c r="LL37" s="21"/>
      <c r="LM37" s="21"/>
      <c r="LN37" s="21"/>
      <c r="LO37" s="21"/>
      <c r="LP37" s="21"/>
      <c r="LQ37" s="21"/>
      <c r="LR37" s="21"/>
      <c r="LS37" s="21"/>
      <c r="LT37" s="21"/>
      <c r="LU37" s="21"/>
      <c r="LV37" s="21"/>
      <c r="LW37" s="21"/>
      <c r="LX37" s="21"/>
      <c r="LY37" s="21"/>
      <c r="LZ37" s="21"/>
      <c r="MA37" s="21"/>
      <c r="MB37" s="21"/>
      <c r="MC37" s="21"/>
      <c r="MD37" s="21"/>
      <c r="ME37" s="21"/>
      <c r="MF37" s="21"/>
      <c r="MG37" s="21"/>
      <c r="MH37" s="21"/>
      <c r="MI37" s="21"/>
      <c r="MJ37" s="21"/>
      <c r="MK37" s="21"/>
      <c r="ML37" s="21"/>
      <c r="MM37" s="21"/>
      <c r="MN37" s="21"/>
      <c r="MO37" s="21"/>
      <c r="MP37" s="21"/>
      <c r="MQ37" s="21"/>
      <c r="MR37" s="21"/>
      <c r="MS37" s="21"/>
      <c r="MT37" s="21"/>
      <c r="MU37" s="21"/>
      <c r="MV37" s="21"/>
      <c r="MW37" s="21"/>
      <c r="MX37" s="21"/>
      <c r="MY37" s="21"/>
      <c r="MZ37" s="21"/>
      <c r="NA37" s="21"/>
      <c r="NB37" s="21"/>
      <c r="NC37" s="21"/>
      <c r="ND37" s="21"/>
      <c r="NE37" s="21"/>
      <c r="NF37" s="21"/>
      <c r="NG37" s="21"/>
      <c r="NH37" s="21"/>
      <c r="NI37" s="21"/>
      <c r="NJ37" s="21"/>
      <c r="NK37" s="21"/>
      <c r="NL37" s="21"/>
      <c r="NM37" s="21"/>
      <c r="NN37" s="21"/>
      <c r="NO37" s="21"/>
      <c r="NP37" s="21"/>
      <c r="NQ37" s="21"/>
      <c r="NR37" s="21"/>
      <c r="NS37" s="21"/>
      <c r="NT37" s="21"/>
      <c r="NU37" s="21"/>
      <c r="NV37" s="21"/>
      <c r="NW37" s="21"/>
      <c r="NX37" s="21"/>
      <c r="NY37" s="21"/>
      <c r="NZ37" s="21"/>
      <c r="OA37" s="21"/>
      <c r="OB37" s="21"/>
      <c r="OC37" s="21"/>
      <c r="OD37" s="21"/>
      <c r="OE37" s="21"/>
      <c r="OF37" s="21"/>
      <c r="OG37" s="21"/>
      <c r="OH37" s="21"/>
      <c r="OI37" s="21"/>
      <c r="OJ37" s="21"/>
      <c r="OK37" s="21"/>
      <c r="OL37" s="21"/>
      <c r="OM37" s="21"/>
      <c r="ON37" s="21"/>
      <c r="OO37" s="21"/>
      <c r="OP37" s="21"/>
      <c r="OQ37" s="21"/>
      <c r="OR37" s="21"/>
      <c r="OS37" s="21"/>
      <c r="OT37" s="21"/>
      <c r="OU37" s="21"/>
      <c r="OV37" s="21"/>
      <c r="OW37" s="21"/>
      <c r="OX37" s="21"/>
      <c r="OY37" s="21"/>
      <c r="OZ37" s="21"/>
      <c r="PA37" s="21"/>
      <c r="PB37" s="21"/>
      <c r="PC37" s="21"/>
      <c r="PD37" s="21"/>
      <c r="PE37" s="21"/>
      <c r="PF37" s="21"/>
      <c r="PG37" s="21"/>
      <c r="PH37" s="21"/>
      <c r="PI37" s="21"/>
      <c r="PJ37" s="21"/>
      <c r="PK37" s="21"/>
      <c r="PL37" s="21"/>
      <c r="PM37" s="21"/>
      <c r="PN37" s="21"/>
      <c r="PO37" s="21"/>
      <c r="PP37" s="21"/>
      <c r="PQ37" s="21"/>
      <c r="PR37" s="21"/>
      <c r="PS37" s="21"/>
      <c r="PT37" s="21"/>
      <c r="PU37" s="21"/>
      <c r="PV37" s="21"/>
      <c r="PW37" s="21"/>
      <c r="PX37" s="21"/>
      <c r="PY37" s="21"/>
      <c r="PZ37" s="21"/>
      <c r="QA37" s="21"/>
      <c r="QB37" s="21"/>
      <c r="QC37" s="21"/>
    </row>
    <row r="38" spans="1:445" ht="16.5" x14ac:dyDescent="0.3">
      <c r="A38" s="19" t="s">
        <v>121</v>
      </c>
      <c r="B38" s="23" t="e">
        <f>#REF!</f>
        <v>#REF!</v>
      </c>
      <c r="C38" s="23" t="e">
        <f t="shared" si="0"/>
        <v>#REF!</v>
      </c>
      <c r="D38" s="23" t="e">
        <f t="shared" si="1"/>
        <v>#REF!</v>
      </c>
      <c r="E38" s="21"/>
      <c r="F38" s="23" t="e">
        <f t="shared" si="2"/>
        <v>#REF!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21"/>
      <c r="BJ38" s="21"/>
      <c r="BK38" s="21"/>
      <c r="BL38" s="21"/>
      <c r="BM38" s="21"/>
      <c r="BN38" s="21"/>
      <c r="BO38" s="21"/>
      <c r="BP38" s="21"/>
      <c r="BQ38" s="21"/>
      <c r="BR38" s="21"/>
      <c r="BS38" s="21"/>
      <c r="BT38" s="21"/>
      <c r="BU38" s="21"/>
      <c r="BV38" s="21"/>
      <c r="BW38" s="21"/>
      <c r="BX38" s="21"/>
      <c r="BY38" s="21"/>
      <c r="BZ38" s="21"/>
      <c r="CA38" s="21"/>
      <c r="CB38" s="21"/>
      <c r="CC38" s="21"/>
      <c r="CD38" s="21"/>
      <c r="CE38" s="21"/>
      <c r="CF38" s="21"/>
      <c r="CG38" s="21"/>
      <c r="CH38" s="21"/>
      <c r="CI38" s="21"/>
      <c r="CJ38" s="21"/>
      <c r="CK38" s="21"/>
      <c r="CL38" s="21"/>
      <c r="CM38" s="21"/>
      <c r="CN38" s="21"/>
      <c r="CO38" s="21"/>
      <c r="CP38" s="21"/>
      <c r="CQ38" s="21"/>
      <c r="CR38" s="21"/>
      <c r="CS38" s="21"/>
      <c r="CT38" s="21"/>
      <c r="CU38" s="21"/>
      <c r="CV38" s="21"/>
      <c r="CW38" s="21"/>
      <c r="CX38" s="21"/>
      <c r="CY38" s="21"/>
      <c r="CZ38" s="21"/>
      <c r="DA38" s="21"/>
      <c r="DB38" s="21"/>
      <c r="DC38" s="21"/>
      <c r="DD38" s="21"/>
      <c r="DE38" s="21"/>
      <c r="DF38" s="21"/>
      <c r="DG38" s="21"/>
      <c r="DH38" s="21"/>
      <c r="DI38" s="21"/>
      <c r="DJ38" s="21"/>
      <c r="DK38" s="21"/>
      <c r="DL38" s="21"/>
      <c r="DM38" s="21"/>
      <c r="DN38" s="21"/>
      <c r="DO38" s="21"/>
      <c r="DP38" s="21"/>
      <c r="DQ38" s="21"/>
      <c r="DR38" s="21"/>
      <c r="DS38" s="21"/>
      <c r="DT38" s="21"/>
      <c r="DU38" s="21"/>
      <c r="DV38" s="21"/>
      <c r="DW38" s="21"/>
      <c r="DX38" s="21"/>
      <c r="DY38" s="21"/>
      <c r="DZ38" s="21"/>
      <c r="EA38" s="21"/>
      <c r="EB38" s="21"/>
      <c r="EC38" s="21"/>
      <c r="ED38" s="21"/>
      <c r="EE38" s="21"/>
      <c r="EF38" s="21"/>
      <c r="EG38" s="21"/>
      <c r="EH38" s="21"/>
      <c r="EI38" s="21"/>
      <c r="EJ38" s="21"/>
      <c r="EK38" s="21"/>
      <c r="EL38" s="21"/>
      <c r="EM38" s="21"/>
      <c r="EN38" s="21"/>
      <c r="EO38" s="21"/>
      <c r="EP38" s="21"/>
      <c r="EQ38" s="21"/>
      <c r="ER38" s="21"/>
      <c r="ES38" s="21"/>
      <c r="ET38" s="21"/>
      <c r="EU38" s="21"/>
      <c r="EV38" s="21"/>
      <c r="EW38" s="21"/>
      <c r="EX38" s="21"/>
      <c r="EY38" s="21"/>
      <c r="EZ38" s="21"/>
      <c r="FA38" s="21"/>
      <c r="FB38" s="21"/>
      <c r="FC38" s="21"/>
      <c r="FD38" s="21"/>
      <c r="FE38" s="21"/>
      <c r="FF38" s="21"/>
      <c r="FG38" s="21"/>
      <c r="FH38" s="21"/>
      <c r="FI38" s="21"/>
      <c r="FJ38" s="21"/>
      <c r="FK38" s="21"/>
      <c r="FL38" s="21"/>
      <c r="FM38" s="21"/>
      <c r="FN38" s="21"/>
      <c r="FO38" s="21"/>
      <c r="FP38" s="21"/>
      <c r="FQ38" s="21"/>
      <c r="FR38" s="21"/>
      <c r="FS38" s="21"/>
      <c r="FT38" s="21"/>
      <c r="FU38" s="21"/>
      <c r="FV38" s="21"/>
      <c r="FW38" s="21"/>
      <c r="FX38" s="21"/>
      <c r="FY38" s="21"/>
      <c r="FZ38" s="21"/>
      <c r="GA38" s="21"/>
      <c r="GB38" s="21"/>
      <c r="GC38" s="21"/>
      <c r="GD38" s="21"/>
      <c r="GE38" s="21"/>
      <c r="GF38" s="21"/>
      <c r="GG38" s="21"/>
      <c r="GH38" s="21"/>
      <c r="GI38" s="21"/>
      <c r="GJ38" s="21"/>
      <c r="GK38" s="21"/>
      <c r="GL38" s="21"/>
      <c r="GM38" s="21"/>
      <c r="GN38" s="21"/>
      <c r="GO38" s="21"/>
      <c r="GP38" s="21"/>
      <c r="GQ38" s="21"/>
      <c r="GR38" s="21"/>
      <c r="GS38" s="21"/>
      <c r="GT38" s="21"/>
      <c r="GU38" s="21"/>
      <c r="GV38" s="21"/>
      <c r="GW38" s="21"/>
      <c r="GX38" s="21"/>
      <c r="GY38" s="21"/>
      <c r="GZ38" s="21"/>
      <c r="HA38" s="21"/>
      <c r="HB38" s="21"/>
      <c r="HC38" s="21"/>
      <c r="HD38" s="21"/>
      <c r="HE38" s="21"/>
      <c r="HF38" s="21"/>
      <c r="HG38" s="21"/>
      <c r="HH38" s="21"/>
      <c r="HI38" s="21"/>
      <c r="HJ38" s="21"/>
      <c r="HK38" s="21"/>
      <c r="HL38" s="21"/>
      <c r="HM38" s="21"/>
      <c r="HN38" s="21"/>
      <c r="HO38" s="21"/>
      <c r="HP38" s="21"/>
      <c r="HQ38" s="21"/>
      <c r="HR38" s="21"/>
      <c r="HS38" s="21"/>
      <c r="HT38" s="21"/>
      <c r="HU38" s="21"/>
      <c r="HV38" s="21"/>
      <c r="HW38" s="21"/>
      <c r="HX38" s="21"/>
      <c r="HY38" s="21"/>
      <c r="HZ38" s="21"/>
      <c r="IA38" s="21"/>
      <c r="IB38" s="21"/>
      <c r="IC38" s="21"/>
      <c r="ID38" s="21"/>
      <c r="IE38" s="21"/>
      <c r="IF38" s="21"/>
      <c r="IG38" s="21"/>
      <c r="IH38" s="21"/>
      <c r="II38" s="21"/>
      <c r="IJ38" s="21"/>
      <c r="IK38" s="21"/>
      <c r="IL38" s="21"/>
      <c r="IM38" s="21"/>
      <c r="IN38" s="21"/>
      <c r="IO38" s="21"/>
      <c r="IP38" s="21"/>
      <c r="IQ38" s="21"/>
      <c r="IR38" s="21"/>
      <c r="IS38" s="21"/>
      <c r="IT38" s="21"/>
      <c r="IU38" s="21"/>
      <c r="IV38" s="21"/>
      <c r="IW38" s="21"/>
      <c r="IX38" s="21"/>
      <c r="IY38" s="21"/>
      <c r="IZ38" s="21"/>
      <c r="JA38" s="21"/>
      <c r="JB38" s="21"/>
      <c r="JC38" s="21"/>
      <c r="JD38" s="21"/>
      <c r="JE38" s="21"/>
      <c r="JF38" s="21"/>
      <c r="JG38" s="21"/>
      <c r="JH38" s="21"/>
      <c r="JI38" s="21"/>
      <c r="JJ38" s="21"/>
      <c r="JK38" s="21"/>
      <c r="JL38" s="21"/>
      <c r="JM38" s="21"/>
      <c r="JN38" s="21"/>
      <c r="JO38" s="21"/>
      <c r="JP38" s="21"/>
      <c r="JQ38" s="21"/>
      <c r="JR38" s="21"/>
      <c r="JS38" s="21"/>
      <c r="JT38" s="21"/>
      <c r="JU38" s="21"/>
      <c r="JV38" s="21"/>
      <c r="JW38" s="21"/>
      <c r="JX38" s="21"/>
      <c r="JY38" s="21"/>
      <c r="JZ38" s="21"/>
      <c r="KA38" s="21"/>
      <c r="KB38" s="21"/>
      <c r="KC38" s="21"/>
      <c r="KD38" s="21"/>
      <c r="KE38" s="21"/>
      <c r="KF38" s="21"/>
      <c r="KG38" s="21"/>
      <c r="KH38" s="21"/>
      <c r="KI38" s="21"/>
      <c r="KJ38" s="21"/>
      <c r="KK38" s="21"/>
      <c r="KL38" s="21"/>
      <c r="KM38" s="21"/>
      <c r="KN38" s="21"/>
      <c r="KO38" s="21"/>
      <c r="KP38" s="21"/>
      <c r="KQ38" s="21"/>
      <c r="KR38" s="21"/>
      <c r="KS38" s="21"/>
      <c r="KT38" s="21"/>
      <c r="KU38" s="21"/>
      <c r="KV38" s="21"/>
      <c r="KW38" s="21"/>
      <c r="KX38" s="21"/>
      <c r="KY38" s="21"/>
      <c r="KZ38" s="21"/>
      <c r="LA38" s="21"/>
      <c r="LB38" s="21"/>
      <c r="LC38" s="21"/>
      <c r="LD38" s="21"/>
      <c r="LE38" s="21"/>
      <c r="LF38" s="21"/>
      <c r="LG38" s="21"/>
      <c r="LH38" s="21"/>
      <c r="LI38" s="21"/>
      <c r="LJ38" s="21"/>
      <c r="LK38" s="21"/>
      <c r="LL38" s="21"/>
      <c r="LM38" s="21"/>
      <c r="LN38" s="21"/>
      <c r="LO38" s="21"/>
      <c r="LP38" s="21"/>
      <c r="LQ38" s="21"/>
      <c r="LR38" s="21"/>
      <c r="LS38" s="21"/>
      <c r="LT38" s="21"/>
      <c r="LU38" s="21"/>
      <c r="LV38" s="21"/>
      <c r="LW38" s="21"/>
      <c r="LX38" s="21"/>
      <c r="LY38" s="21"/>
      <c r="LZ38" s="21"/>
      <c r="MA38" s="21"/>
      <c r="MB38" s="21"/>
      <c r="MC38" s="21"/>
      <c r="MD38" s="21"/>
      <c r="ME38" s="21"/>
      <c r="MF38" s="21"/>
      <c r="MG38" s="21"/>
      <c r="MH38" s="21"/>
      <c r="MI38" s="21"/>
      <c r="MJ38" s="21"/>
      <c r="MK38" s="21"/>
      <c r="ML38" s="21"/>
      <c r="MM38" s="21"/>
      <c r="MN38" s="21"/>
      <c r="MO38" s="21"/>
      <c r="MP38" s="21"/>
      <c r="MQ38" s="21"/>
      <c r="MR38" s="21"/>
      <c r="MS38" s="21"/>
      <c r="MT38" s="21"/>
      <c r="MU38" s="21"/>
      <c r="MV38" s="21"/>
      <c r="MW38" s="21"/>
      <c r="MX38" s="21"/>
      <c r="MY38" s="21"/>
      <c r="MZ38" s="21"/>
      <c r="NA38" s="21"/>
      <c r="NB38" s="21"/>
      <c r="NC38" s="21"/>
      <c r="ND38" s="21"/>
      <c r="NE38" s="21"/>
      <c r="NF38" s="21"/>
      <c r="NG38" s="21"/>
      <c r="NH38" s="21"/>
      <c r="NI38" s="21"/>
      <c r="NJ38" s="21"/>
      <c r="NK38" s="21"/>
      <c r="NL38" s="21"/>
      <c r="NM38" s="21"/>
      <c r="NN38" s="21"/>
      <c r="NO38" s="21"/>
      <c r="NP38" s="21"/>
      <c r="NQ38" s="21"/>
      <c r="NR38" s="21"/>
      <c r="NS38" s="21"/>
      <c r="NT38" s="21"/>
      <c r="NU38" s="21"/>
      <c r="NV38" s="21"/>
      <c r="NW38" s="21"/>
      <c r="NX38" s="21"/>
      <c r="NY38" s="21"/>
      <c r="NZ38" s="21"/>
      <c r="OA38" s="21"/>
      <c r="OB38" s="21"/>
      <c r="OC38" s="21"/>
      <c r="OD38" s="21"/>
      <c r="OE38" s="21"/>
      <c r="OF38" s="21"/>
      <c r="OG38" s="21"/>
      <c r="OH38" s="21"/>
      <c r="OI38" s="21"/>
      <c r="OJ38" s="21"/>
      <c r="OK38" s="21"/>
      <c r="OL38" s="21"/>
      <c r="OM38" s="21"/>
      <c r="ON38" s="21"/>
      <c r="OO38" s="21"/>
      <c r="OP38" s="21"/>
      <c r="OQ38" s="21"/>
      <c r="OR38" s="21"/>
      <c r="OS38" s="21"/>
      <c r="OT38" s="21"/>
      <c r="OU38" s="21"/>
      <c r="OV38" s="21"/>
      <c r="OW38" s="21"/>
      <c r="OX38" s="21"/>
      <c r="OY38" s="21"/>
      <c r="OZ38" s="21"/>
      <c r="PA38" s="21"/>
      <c r="PB38" s="21"/>
      <c r="PC38" s="21"/>
      <c r="PD38" s="21"/>
      <c r="PE38" s="21"/>
      <c r="PF38" s="21"/>
      <c r="PG38" s="21"/>
      <c r="PH38" s="21"/>
      <c r="PI38" s="21"/>
      <c r="PJ38" s="21"/>
      <c r="PK38" s="21"/>
      <c r="PL38" s="21"/>
      <c r="PM38" s="21"/>
      <c r="PN38" s="21"/>
      <c r="PO38" s="21"/>
      <c r="PP38" s="21"/>
      <c r="PQ38" s="21"/>
      <c r="PR38" s="21"/>
      <c r="PS38" s="21"/>
      <c r="PT38" s="21"/>
      <c r="PU38" s="21"/>
      <c r="PV38" s="21"/>
      <c r="PW38" s="21"/>
      <c r="PX38" s="21"/>
      <c r="PY38" s="21"/>
      <c r="PZ38" s="21"/>
      <c r="QA38" s="21"/>
      <c r="QB38" s="21"/>
      <c r="QC38" s="21"/>
    </row>
    <row r="39" spans="1:445" ht="16.5" x14ac:dyDescent="0.3">
      <c r="A39" s="19" t="s">
        <v>132</v>
      </c>
      <c r="B39" s="23" t="e">
        <f>#REF!</f>
        <v>#REF!</v>
      </c>
      <c r="C39" s="23" t="e">
        <f t="shared" si="0"/>
        <v>#REF!</v>
      </c>
      <c r="D39" s="23" t="e">
        <f t="shared" si="1"/>
        <v>#REF!</v>
      </c>
      <c r="E39" s="21"/>
      <c r="F39" s="23" t="e">
        <f t="shared" si="2"/>
        <v>#REF!</v>
      </c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  <c r="BS39" s="21"/>
      <c r="BT39" s="21"/>
      <c r="BU39" s="21"/>
      <c r="BV39" s="21"/>
      <c r="BW39" s="21"/>
      <c r="BX39" s="21"/>
      <c r="BY39" s="21"/>
      <c r="BZ39" s="21"/>
      <c r="CA39" s="21"/>
      <c r="CB39" s="21"/>
      <c r="CC39" s="21"/>
      <c r="CD39" s="21"/>
      <c r="CE39" s="21"/>
      <c r="CF39" s="21"/>
      <c r="CG39" s="21"/>
      <c r="CH39" s="21"/>
      <c r="CI39" s="21"/>
      <c r="CJ39" s="21"/>
      <c r="CK39" s="21"/>
      <c r="CL39" s="21"/>
      <c r="CM39" s="21"/>
      <c r="CN39" s="21"/>
      <c r="CO39" s="21"/>
      <c r="CP39" s="21"/>
      <c r="CQ39" s="21"/>
      <c r="CR39" s="21"/>
      <c r="CS39" s="21"/>
      <c r="CT39" s="21"/>
      <c r="CU39" s="21"/>
      <c r="CV39" s="21"/>
      <c r="CW39" s="21"/>
      <c r="CX39" s="21"/>
      <c r="CY39" s="21"/>
      <c r="CZ39" s="21"/>
      <c r="DA39" s="21"/>
      <c r="DB39" s="21"/>
      <c r="DC39" s="21"/>
      <c r="DD39" s="21"/>
      <c r="DE39" s="21"/>
      <c r="DF39" s="21"/>
      <c r="DG39" s="21"/>
      <c r="DH39" s="21"/>
      <c r="DI39" s="21"/>
      <c r="DJ39" s="21"/>
      <c r="DK39" s="21"/>
      <c r="DL39" s="21"/>
      <c r="DM39" s="21"/>
      <c r="DN39" s="21"/>
      <c r="DO39" s="21"/>
      <c r="DP39" s="21"/>
      <c r="DQ39" s="21"/>
      <c r="DR39" s="21"/>
      <c r="DS39" s="21"/>
      <c r="DT39" s="21"/>
      <c r="DU39" s="21"/>
      <c r="DV39" s="21"/>
      <c r="DW39" s="21"/>
      <c r="DX39" s="21"/>
      <c r="DY39" s="21"/>
      <c r="DZ39" s="21"/>
      <c r="EA39" s="21"/>
      <c r="EB39" s="21"/>
      <c r="EC39" s="21"/>
      <c r="ED39" s="21"/>
      <c r="EE39" s="21"/>
      <c r="EF39" s="21"/>
      <c r="EG39" s="21"/>
      <c r="EH39" s="21"/>
      <c r="EI39" s="21"/>
      <c r="EJ39" s="21"/>
      <c r="EK39" s="21"/>
      <c r="EL39" s="21"/>
      <c r="EM39" s="21"/>
      <c r="EN39" s="21"/>
      <c r="EO39" s="21"/>
      <c r="EP39" s="21"/>
      <c r="EQ39" s="21"/>
      <c r="ER39" s="21"/>
      <c r="ES39" s="21"/>
      <c r="ET39" s="21"/>
      <c r="EU39" s="21"/>
      <c r="EV39" s="21"/>
      <c r="EW39" s="21"/>
      <c r="EX39" s="21"/>
      <c r="EY39" s="21"/>
      <c r="EZ39" s="21"/>
      <c r="FA39" s="21"/>
      <c r="FB39" s="21"/>
      <c r="FC39" s="21"/>
      <c r="FD39" s="21"/>
      <c r="FE39" s="21"/>
      <c r="FF39" s="21"/>
      <c r="FG39" s="21"/>
      <c r="FH39" s="21"/>
      <c r="FI39" s="21"/>
      <c r="FJ39" s="21"/>
      <c r="FK39" s="21"/>
      <c r="FL39" s="21"/>
      <c r="FM39" s="21"/>
      <c r="FN39" s="21"/>
      <c r="FO39" s="21"/>
      <c r="FP39" s="21"/>
      <c r="FQ39" s="21"/>
      <c r="FR39" s="21"/>
      <c r="FS39" s="21"/>
      <c r="FT39" s="21"/>
      <c r="FU39" s="21"/>
      <c r="FV39" s="21"/>
      <c r="FW39" s="21"/>
      <c r="FX39" s="21"/>
      <c r="FY39" s="21"/>
      <c r="FZ39" s="21"/>
      <c r="GA39" s="21"/>
      <c r="GB39" s="21"/>
      <c r="GC39" s="21"/>
      <c r="GD39" s="21"/>
      <c r="GE39" s="21"/>
      <c r="GF39" s="21"/>
      <c r="GG39" s="21"/>
      <c r="GH39" s="21"/>
      <c r="GI39" s="21"/>
      <c r="GJ39" s="21"/>
      <c r="GK39" s="21"/>
      <c r="GL39" s="21"/>
      <c r="GM39" s="21"/>
      <c r="GN39" s="21"/>
      <c r="GO39" s="21"/>
      <c r="GP39" s="21"/>
      <c r="GQ39" s="21"/>
      <c r="GR39" s="21"/>
      <c r="GS39" s="21"/>
      <c r="GT39" s="21"/>
      <c r="GU39" s="21"/>
      <c r="GV39" s="21"/>
      <c r="GW39" s="21"/>
      <c r="GX39" s="21"/>
      <c r="GY39" s="21"/>
      <c r="GZ39" s="21"/>
      <c r="HA39" s="21"/>
      <c r="HB39" s="21"/>
      <c r="HC39" s="21"/>
      <c r="HD39" s="21"/>
      <c r="HE39" s="21"/>
      <c r="HF39" s="21"/>
      <c r="HG39" s="21"/>
      <c r="HH39" s="21"/>
      <c r="HI39" s="21"/>
      <c r="HJ39" s="21"/>
      <c r="HK39" s="21"/>
      <c r="HL39" s="21"/>
      <c r="HM39" s="21"/>
      <c r="HN39" s="21"/>
      <c r="HO39" s="21"/>
      <c r="HP39" s="21"/>
      <c r="HQ39" s="21"/>
      <c r="HR39" s="21"/>
      <c r="HS39" s="21"/>
      <c r="HT39" s="21"/>
      <c r="HU39" s="21"/>
      <c r="HV39" s="21"/>
      <c r="HW39" s="21"/>
      <c r="HX39" s="21"/>
      <c r="HY39" s="21"/>
      <c r="HZ39" s="21"/>
      <c r="IA39" s="21"/>
      <c r="IB39" s="21"/>
      <c r="IC39" s="21"/>
      <c r="ID39" s="21"/>
      <c r="IE39" s="21"/>
      <c r="IF39" s="21"/>
      <c r="IG39" s="21"/>
      <c r="IH39" s="21"/>
      <c r="II39" s="21"/>
      <c r="IJ39" s="21"/>
      <c r="IK39" s="21"/>
      <c r="IL39" s="21"/>
      <c r="IM39" s="21"/>
      <c r="IN39" s="21"/>
      <c r="IO39" s="21"/>
      <c r="IP39" s="21"/>
      <c r="IQ39" s="21"/>
      <c r="IR39" s="21"/>
      <c r="IS39" s="21"/>
      <c r="IT39" s="21"/>
      <c r="IU39" s="21"/>
      <c r="IV39" s="21"/>
      <c r="IW39" s="21"/>
      <c r="IX39" s="21"/>
      <c r="IY39" s="21"/>
      <c r="IZ39" s="21"/>
      <c r="JA39" s="21"/>
      <c r="JB39" s="21"/>
      <c r="JC39" s="21"/>
      <c r="JD39" s="21"/>
      <c r="JE39" s="21"/>
      <c r="JF39" s="21"/>
      <c r="JG39" s="21"/>
      <c r="JH39" s="21"/>
      <c r="JI39" s="21"/>
      <c r="JJ39" s="21"/>
      <c r="JK39" s="21"/>
      <c r="JL39" s="21"/>
      <c r="JM39" s="21"/>
      <c r="JN39" s="21"/>
      <c r="JO39" s="21"/>
      <c r="JP39" s="21"/>
      <c r="JQ39" s="21"/>
      <c r="JR39" s="21"/>
      <c r="JS39" s="21"/>
      <c r="JT39" s="21"/>
      <c r="JU39" s="21"/>
      <c r="JV39" s="21"/>
      <c r="JW39" s="21"/>
      <c r="JX39" s="21"/>
      <c r="JY39" s="21"/>
      <c r="JZ39" s="21"/>
      <c r="KA39" s="21"/>
      <c r="KB39" s="21"/>
      <c r="KC39" s="21"/>
      <c r="KD39" s="21"/>
      <c r="KE39" s="21"/>
      <c r="KF39" s="21"/>
      <c r="KG39" s="21"/>
      <c r="KH39" s="21"/>
      <c r="KI39" s="21"/>
      <c r="KJ39" s="21"/>
      <c r="KK39" s="21"/>
      <c r="KL39" s="21"/>
      <c r="KM39" s="21"/>
      <c r="KN39" s="21"/>
      <c r="KO39" s="21"/>
      <c r="KP39" s="21"/>
      <c r="KQ39" s="21"/>
      <c r="KR39" s="21"/>
      <c r="KS39" s="21"/>
      <c r="KT39" s="21"/>
      <c r="KU39" s="21"/>
      <c r="KV39" s="21"/>
      <c r="KW39" s="21"/>
      <c r="KX39" s="21"/>
      <c r="KY39" s="21"/>
      <c r="KZ39" s="21"/>
      <c r="LA39" s="21"/>
      <c r="LB39" s="21"/>
      <c r="LC39" s="21"/>
      <c r="LD39" s="21"/>
      <c r="LE39" s="21"/>
      <c r="LF39" s="21"/>
      <c r="LG39" s="21"/>
      <c r="LH39" s="21"/>
      <c r="LI39" s="21"/>
      <c r="LJ39" s="21"/>
      <c r="LK39" s="21"/>
      <c r="LL39" s="21"/>
      <c r="LM39" s="21"/>
      <c r="LN39" s="21"/>
      <c r="LO39" s="21"/>
      <c r="LP39" s="21"/>
      <c r="LQ39" s="21"/>
      <c r="LR39" s="21"/>
      <c r="LS39" s="21"/>
      <c r="LT39" s="21"/>
      <c r="LU39" s="21"/>
      <c r="LV39" s="21"/>
      <c r="LW39" s="21"/>
      <c r="LX39" s="21"/>
      <c r="LY39" s="21"/>
      <c r="LZ39" s="21"/>
      <c r="MA39" s="21"/>
      <c r="MB39" s="21"/>
      <c r="MC39" s="21"/>
      <c r="MD39" s="21"/>
      <c r="ME39" s="21"/>
      <c r="MF39" s="21"/>
      <c r="MG39" s="21"/>
      <c r="MH39" s="21"/>
      <c r="MI39" s="21"/>
      <c r="MJ39" s="21"/>
      <c r="MK39" s="21"/>
      <c r="ML39" s="21"/>
      <c r="MM39" s="21"/>
      <c r="MN39" s="21"/>
      <c r="MO39" s="21"/>
      <c r="MP39" s="21"/>
      <c r="MQ39" s="21"/>
      <c r="MR39" s="21"/>
      <c r="MS39" s="21"/>
      <c r="MT39" s="21"/>
      <c r="MU39" s="21"/>
      <c r="MV39" s="21"/>
      <c r="MW39" s="21"/>
      <c r="MX39" s="21"/>
      <c r="MY39" s="21"/>
      <c r="MZ39" s="21"/>
      <c r="NA39" s="21"/>
      <c r="NB39" s="21"/>
      <c r="NC39" s="21"/>
      <c r="ND39" s="21"/>
      <c r="NE39" s="21"/>
      <c r="NF39" s="21"/>
      <c r="NG39" s="21"/>
      <c r="NH39" s="21"/>
      <c r="NI39" s="21"/>
      <c r="NJ39" s="21"/>
      <c r="NK39" s="21"/>
      <c r="NL39" s="21"/>
      <c r="NM39" s="21"/>
      <c r="NN39" s="21"/>
      <c r="NO39" s="21"/>
      <c r="NP39" s="21"/>
      <c r="NQ39" s="21"/>
      <c r="NR39" s="21"/>
      <c r="NS39" s="21"/>
      <c r="NT39" s="21"/>
      <c r="NU39" s="21"/>
      <c r="NV39" s="21"/>
      <c r="NW39" s="21"/>
      <c r="NX39" s="21"/>
      <c r="NY39" s="21"/>
      <c r="NZ39" s="21"/>
      <c r="OA39" s="21"/>
      <c r="OB39" s="21"/>
      <c r="OC39" s="21"/>
      <c r="OD39" s="21"/>
      <c r="OE39" s="21"/>
      <c r="OF39" s="21"/>
      <c r="OG39" s="21"/>
      <c r="OH39" s="21"/>
      <c r="OI39" s="21"/>
      <c r="OJ39" s="21"/>
      <c r="OK39" s="21"/>
      <c r="OL39" s="21"/>
      <c r="OM39" s="21"/>
      <c r="ON39" s="21"/>
      <c r="OO39" s="21"/>
      <c r="OP39" s="21"/>
      <c r="OQ39" s="21"/>
      <c r="OR39" s="21"/>
      <c r="OS39" s="21"/>
      <c r="OT39" s="21"/>
      <c r="OU39" s="21"/>
      <c r="OV39" s="21"/>
      <c r="OW39" s="21"/>
      <c r="OX39" s="21"/>
      <c r="OY39" s="21"/>
      <c r="OZ39" s="21"/>
      <c r="PA39" s="21"/>
      <c r="PB39" s="21"/>
      <c r="PC39" s="21"/>
      <c r="PD39" s="21"/>
      <c r="PE39" s="21"/>
      <c r="PF39" s="21"/>
      <c r="PG39" s="21"/>
      <c r="PH39" s="21"/>
      <c r="PI39" s="21"/>
      <c r="PJ39" s="21"/>
      <c r="PK39" s="21"/>
      <c r="PL39" s="21"/>
      <c r="PM39" s="21"/>
      <c r="PN39" s="21"/>
      <c r="PO39" s="21"/>
      <c r="PP39" s="21"/>
      <c r="PQ39" s="21"/>
      <c r="PR39" s="21"/>
      <c r="PS39" s="21"/>
      <c r="PT39" s="21"/>
      <c r="PU39" s="21"/>
      <c r="PV39" s="21"/>
      <c r="PW39" s="21"/>
      <c r="PX39" s="21"/>
      <c r="PY39" s="21"/>
      <c r="PZ39" s="21"/>
      <c r="QA39" s="21"/>
      <c r="QB39" s="21"/>
      <c r="QC39" s="21"/>
    </row>
    <row r="40" spans="1:445" ht="16.5" x14ac:dyDescent="0.3">
      <c r="A40" s="19" t="s">
        <v>152</v>
      </c>
      <c r="B40" s="23" t="e">
        <f>#REF!</f>
        <v>#REF!</v>
      </c>
      <c r="C40" s="23" t="e">
        <f t="shared" si="0"/>
        <v>#REF!</v>
      </c>
      <c r="D40" s="23" t="e">
        <f t="shared" si="1"/>
        <v>#REF!</v>
      </c>
      <c r="E40" s="21"/>
      <c r="F40" s="23" t="e">
        <f t="shared" si="2"/>
        <v>#REF!</v>
      </c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1"/>
      <c r="AI40" s="21"/>
      <c r="AJ40" s="21"/>
      <c r="AK40" s="21"/>
      <c r="AL40" s="21"/>
      <c r="AM40" s="21"/>
      <c r="AN40" s="21"/>
      <c r="AO40" s="21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21"/>
      <c r="BJ40" s="21"/>
      <c r="BK40" s="21"/>
      <c r="BL40" s="21"/>
      <c r="BM40" s="21"/>
      <c r="BN40" s="21"/>
      <c r="BO40" s="21"/>
      <c r="BP40" s="21"/>
      <c r="BQ40" s="21"/>
      <c r="BR40" s="21"/>
      <c r="BS40" s="21"/>
      <c r="BT40" s="21"/>
      <c r="BU40" s="21"/>
      <c r="BV40" s="21"/>
      <c r="BW40" s="21"/>
      <c r="BX40" s="21"/>
      <c r="BY40" s="21"/>
      <c r="BZ40" s="21"/>
      <c r="CA40" s="21"/>
      <c r="CB40" s="21"/>
      <c r="CC40" s="21"/>
      <c r="CD40" s="21"/>
      <c r="CE40" s="21"/>
      <c r="CF40" s="21"/>
      <c r="CG40" s="21"/>
      <c r="CH40" s="21"/>
      <c r="CI40" s="21"/>
      <c r="CJ40" s="21"/>
      <c r="CK40" s="21"/>
      <c r="CL40" s="21"/>
      <c r="CM40" s="21"/>
      <c r="CN40" s="21"/>
      <c r="CO40" s="21"/>
      <c r="CP40" s="21"/>
      <c r="CQ40" s="21"/>
      <c r="CR40" s="21"/>
      <c r="CS40" s="21"/>
      <c r="CT40" s="21"/>
      <c r="CU40" s="21"/>
      <c r="CV40" s="21"/>
      <c r="CW40" s="21"/>
      <c r="CX40" s="21"/>
      <c r="CY40" s="21"/>
      <c r="CZ40" s="21"/>
      <c r="DA40" s="21"/>
      <c r="DB40" s="21"/>
      <c r="DC40" s="21"/>
      <c r="DD40" s="21"/>
      <c r="DE40" s="21"/>
      <c r="DF40" s="21"/>
      <c r="DG40" s="21"/>
      <c r="DH40" s="21"/>
      <c r="DI40" s="21"/>
      <c r="DJ40" s="21"/>
      <c r="DK40" s="21"/>
      <c r="DL40" s="21"/>
      <c r="DM40" s="21"/>
      <c r="DN40" s="21"/>
      <c r="DO40" s="21"/>
      <c r="DP40" s="21"/>
      <c r="DQ40" s="21"/>
      <c r="DR40" s="21"/>
      <c r="DS40" s="21"/>
      <c r="DT40" s="21"/>
      <c r="DU40" s="21"/>
      <c r="DV40" s="21"/>
      <c r="DW40" s="21"/>
      <c r="DX40" s="21"/>
      <c r="DY40" s="21"/>
      <c r="DZ40" s="21"/>
      <c r="EA40" s="21"/>
      <c r="EB40" s="21"/>
      <c r="EC40" s="21"/>
      <c r="ED40" s="21"/>
      <c r="EE40" s="21"/>
      <c r="EF40" s="21"/>
      <c r="EG40" s="21"/>
      <c r="EH40" s="21"/>
      <c r="EI40" s="21"/>
      <c r="EJ40" s="21"/>
      <c r="EK40" s="21"/>
      <c r="EL40" s="21"/>
      <c r="EM40" s="21"/>
      <c r="EN40" s="21"/>
      <c r="EO40" s="21"/>
      <c r="EP40" s="21"/>
      <c r="EQ40" s="21"/>
      <c r="ER40" s="21"/>
      <c r="ES40" s="21"/>
      <c r="ET40" s="21"/>
      <c r="EU40" s="21"/>
      <c r="EV40" s="21"/>
      <c r="EW40" s="21"/>
      <c r="EX40" s="21"/>
      <c r="EY40" s="21"/>
      <c r="EZ40" s="21"/>
      <c r="FA40" s="21"/>
      <c r="FB40" s="21"/>
      <c r="FC40" s="21"/>
      <c r="FD40" s="21"/>
      <c r="FE40" s="21"/>
      <c r="FF40" s="21"/>
      <c r="FG40" s="21"/>
      <c r="FH40" s="21"/>
      <c r="FI40" s="21"/>
      <c r="FJ40" s="21"/>
      <c r="FK40" s="21"/>
      <c r="FL40" s="21"/>
      <c r="FM40" s="21"/>
      <c r="FN40" s="21"/>
      <c r="FO40" s="21"/>
      <c r="FP40" s="21"/>
      <c r="FQ40" s="21"/>
      <c r="FR40" s="21"/>
      <c r="FS40" s="21"/>
      <c r="FT40" s="21"/>
      <c r="FU40" s="21"/>
      <c r="FV40" s="21"/>
      <c r="FW40" s="21"/>
      <c r="FX40" s="21"/>
      <c r="FY40" s="21"/>
      <c r="FZ40" s="21"/>
      <c r="GA40" s="21"/>
      <c r="GB40" s="21"/>
      <c r="GC40" s="21"/>
      <c r="GD40" s="21"/>
      <c r="GE40" s="21"/>
      <c r="GF40" s="21"/>
      <c r="GG40" s="21"/>
      <c r="GH40" s="21"/>
      <c r="GI40" s="21"/>
      <c r="GJ40" s="21"/>
      <c r="GK40" s="21"/>
      <c r="GL40" s="21"/>
      <c r="GM40" s="21"/>
      <c r="GN40" s="21"/>
      <c r="GO40" s="21"/>
      <c r="GP40" s="21"/>
      <c r="GQ40" s="21"/>
      <c r="GR40" s="21"/>
      <c r="GS40" s="21"/>
      <c r="GT40" s="21"/>
      <c r="GU40" s="21"/>
      <c r="GV40" s="21"/>
      <c r="GW40" s="21"/>
      <c r="GX40" s="21"/>
      <c r="GY40" s="21"/>
      <c r="GZ40" s="21"/>
      <c r="HA40" s="21"/>
      <c r="HB40" s="21"/>
      <c r="HC40" s="21"/>
      <c r="HD40" s="21"/>
      <c r="HE40" s="21"/>
      <c r="HF40" s="21"/>
      <c r="HG40" s="21"/>
      <c r="HH40" s="21"/>
      <c r="HI40" s="21"/>
      <c r="HJ40" s="21"/>
      <c r="HK40" s="21"/>
      <c r="HL40" s="21"/>
      <c r="HM40" s="21"/>
      <c r="HN40" s="21"/>
      <c r="HO40" s="21"/>
      <c r="HP40" s="21"/>
      <c r="HQ40" s="21"/>
      <c r="HR40" s="21"/>
      <c r="HS40" s="21"/>
      <c r="HT40" s="21"/>
      <c r="HU40" s="21"/>
      <c r="HV40" s="21"/>
      <c r="HW40" s="21"/>
      <c r="HX40" s="21"/>
      <c r="HY40" s="21"/>
      <c r="HZ40" s="21"/>
      <c r="IA40" s="21"/>
      <c r="IB40" s="21"/>
      <c r="IC40" s="21"/>
      <c r="ID40" s="21"/>
      <c r="IE40" s="21"/>
      <c r="IF40" s="21"/>
      <c r="IG40" s="21"/>
      <c r="IH40" s="21"/>
      <c r="II40" s="21"/>
      <c r="IJ40" s="21"/>
      <c r="IK40" s="21"/>
      <c r="IL40" s="21"/>
      <c r="IM40" s="21"/>
      <c r="IN40" s="21"/>
      <c r="IO40" s="21"/>
      <c r="IP40" s="21"/>
      <c r="IQ40" s="21"/>
      <c r="IR40" s="21"/>
      <c r="IS40" s="21"/>
      <c r="IT40" s="21"/>
      <c r="IU40" s="21"/>
      <c r="IV40" s="21"/>
      <c r="IW40" s="21"/>
      <c r="IX40" s="21"/>
      <c r="IY40" s="21"/>
      <c r="IZ40" s="21"/>
      <c r="JA40" s="21"/>
      <c r="JB40" s="21"/>
      <c r="JC40" s="21"/>
      <c r="JD40" s="21"/>
      <c r="JE40" s="21"/>
      <c r="JF40" s="21"/>
      <c r="JG40" s="21"/>
      <c r="JH40" s="21"/>
      <c r="JI40" s="21"/>
      <c r="JJ40" s="21"/>
      <c r="JK40" s="21"/>
      <c r="JL40" s="21"/>
      <c r="JM40" s="21"/>
      <c r="JN40" s="21"/>
      <c r="JO40" s="21"/>
      <c r="JP40" s="21"/>
      <c r="JQ40" s="21"/>
      <c r="JR40" s="21"/>
      <c r="JS40" s="21"/>
      <c r="JT40" s="21"/>
      <c r="JU40" s="21"/>
      <c r="JV40" s="21"/>
      <c r="JW40" s="21"/>
      <c r="JX40" s="21"/>
      <c r="JY40" s="21"/>
      <c r="JZ40" s="21"/>
      <c r="KA40" s="21"/>
      <c r="KB40" s="21"/>
      <c r="KC40" s="21"/>
      <c r="KD40" s="21"/>
      <c r="KE40" s="21"/>
      <c r="KF40" s="21"/>
      <c r="KG40" s="21"/>
      <c r="KH40" s="21"/>
      <c r="KI40" s="21"/>
      <c r="KJ40" s="21"/>
      <c r="KK40" s="21"/>
      <c r="KL40" s="21"/>
      <c r="KM40" s="21"/>
      <c r="KN40" s="21"/>
      <c r="KO40" s="21"/>
      <c r="KP40" s="21"/>
      <c r="KQ40" s="21"/>
      <c r="KR40" s="21"/>
      <c r="KS40" s="21"/>
      <c r="KT40" s="21"/>
      <c r="KU40" s="21"/>
      <c r="KV40" s="21"/>
      <c r="KW40" s="21"/>
      <c r="KX40" s="21"/>
      <c r="KY40" s="21"/>
      <c r="KZ40" s="21"/>
      <c r="LA40" s="21"/>
      <c r="LB40" s="21"/>
      <c r="LC40" s="21"/>
      <c r="LD40" s="21"/>
      <c r="LE40" s="21"/>
      <c r="LF40" s="21"/>
      <c r="LG40" s="21"/>
      <c r="LH40" s="21"/>
      <c r="LI40" s="21"/>
      <c r="LJ40" s="21"/>
      <c r="LK40" s="21"/>
      <c r="LL40" s="21"/>
      <c r="LM40" s="21"/>
      <c r="LN40" s="21"/>
      <c r="LO40" s="21"/>
      <c r="LP40" s="21"/>
      <c r="LQ40" s="21"/>
      <c r="LR40" s="21"/>
      <c r="LS40" s="21"/>
      <c r="LT40" s="21"/>
      <c r="LU40" s="21"/>
      <c r="LV40" s="21"/>
      <c r="LW40" s="21"/>
      <c r="LX40" s="21"/>
      <c r="LY40" s="21"/>
      <c r="LZ40" s="21"/>
      <c r="MA40" s="21"/>
      <c r="MB40" s="21"/>
      <c r="MC40" s="21"/>
      <c r="MD40" s="21"/>
      <c r="ME40" s="21"/>
      <c r="MF40" s="21"/>
      <c r="MG40" s="21"/>
      <c r="MH40" s="21"/>
      <c r="MI40" s="21"/>
      <c r="MJ40" s="21"/>
      <c r="MK40" s="21"/>
      <c r="ML40" s="21"/>
      <c r="MM40" s="21"/>
      <c r="MN40" s="21"/>
      <c r="MO40" s="21"/>
      <c r="MP40" s="21"/>
      <c r="MQ40" s="21"/>
      <c r="MR40" s="21"/>
      <c r="MS40" s="21"/>
      <c r="MT40" s="21"/>
      <c r="MU40" s="21"/>
      <c r="MV40" s="21"/>
      <c r="MW40" s="21"/>
      <c r="MX40" s="21"/>
      <c r="MY40" s="21"/>
      <c r="MZ40" s="21"/>
      <c r="NA40" s="21"/>
      <c r="NB40" s="21"/>
      <c r="NC40" s="21"/>
      <c r="ND40" s="21"/>
      <c r="NE40" s="21"/>
      <c r="NF40" s="21"/>
      <c r="NG40" s="21"/>
      <c r="NH40" s="21"/>
      <c r="NI40" s="21"/>
      <c r="NJ40" s="21"/>
      <c r="NK40" s="21"/>
      <c r="NL40" s="21"/>
      <c r="NM40" s="21"/>
      <c r="NN40" s="21"/>
      <c r="NO40" s="21"/>
      <c r="NP40" s="21"/>
      <c r="NQ40" s="21"/>
      <c r="NR40" s="21"/>
      <c r="NS40" s="21"/>
      <c r="NT40" s="21"/>
      <c r="NU40" s="21"/>
      <c r="NV40" s="21"/>
      <c r="NW40" s="21"/>
      <c r="NX40" s="21"/>
      <c r="NY40" s="21"/>
      <c r="NZ40" s="21"/>
      <c r="OA40" s="21"/>
      <c r="OB40" s="21"/>
      <c r="OC40" s="21"/>
      <c r="OD40" s="21"/>
      <c r="OE40" s="21"/>
      <c r="OF40" s="21"/>
      <c r="OG40" s="21"/>
      <c r="OH40" s="21"/>
      <c r="OI40" s="21"/>
      <c r="OJ40" s="21"/>
      <c r="OK40" s="21"/>
      <c r="OL40" s="21"/>
      <c r="OM40" s="21"/>
      <c r="ON40" s="21"/>
      <c r="OO40" s="21"/>
      <c r="OP40" s="21"/>
      <c r="OQ40" s="21"/>
      <c r="OR40" s="21"/>
      <c r="OS40" s="21"/>
      <c r="OT40" s="21"/>
      <c r="OU40" s="21"/>
      <c r="OV40" s="21"/>
      <c r="OW40" s="21"/>
      <c r="OX40" s="21"/>
      <c r="OY40" s="21"/>
      <c r="OZ40" s="21"/>
      <c r="PA40" s="21"/>
      <c r="PB40" s="21"/>
      <c r="PC40" s="21"/>
      <c r="PD40" s="21"/>
      <c r="PE40" s="21"/>
      <c r="PF40" s="21"/>
      <c r="PG40" s="21"/>
      <c r="PH40" s="21"/>
      <c r="PI40" s="21"/>
      <c r="PJ40" s="21"/>
      <c r="PK40" s="21"/>
      <c r="PL40" s="21"/>
      <c r="PM40" s="21"/>
      <c r="PN40" s="21"/>
      <c r="PO40" s="21"/>
      <c r="PP40" s="21"/>
      <c r="PQ40" s="21"/>
      <c r="PR40" s="21"/>
      <c r="PS40" s="21"/>
      <c r="PT40" s="21"/>
      <c r="PU40" s="21"/>
      <c r="PV40" s="21"/>
      <c r="PW40" s="21"/>
      <c r="PX40" s="21"/>
      <c r="PY40" s="21"/>
      <c r="PZ40" s="21"/>
      <c r="QA40" s="21"/>
      <c r="QB40" s="21"/>
      <c r="QC40" s="21"/>
    </row>
    <row r="41" spans="1:445" ht="16.5" x14ac:dyDescent="0.3">
      <c r="A41" s="19" t="s">
        <v>103</v>
      </c>
      <c r="B41" s="23" t="e">
        <f>#REF!</f>
        <v>#REF!</v>
      </c>
      <c r="C41" s="23" t="e">
        <f t="shared" si="0"/>
        <v>#REF!</v>
      </c>
      <c r="D41" s="23" t="e">
        <f t="shared" si="1"/>
        <v>#REF!</v>
      </c>
      <c r="E41" s="21"/>
      <c r="F41" s="23" t="e">
        <f t="shared" si="2"/>
        <v>#REF!</v>
      </c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1"/>
      <c r="AI41" s="21"/>
      <c r="AJ41" s="21"/>
      <c r="AK41" s="21"/>
      <c r="AL41" s="21"/>
      <c r="AM41" s="21"/>
      <c r="AN41" s="21"/>
      <c r="AO41" s="21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21"/>
      <c r="BD41" s="21"/>
      <c r="BE41" s="21"/>
      <c r="BF41" s="21"/>
      <c r="BG41" s="21"/>
      <c r="BH41" s="21"/>
      <c r="BI41" s="21"/>
      <c r="BJ41" s="21"/>
      <c r="BK41" s="21"/>
      <c r="BL41" s="21"/>
      <c r="BM41" s="21"/>
      <c r="BN41" s="21"/>
      <c r="BO41" s="21"/>
      <c r="BP41" s="21"/>
      <c r="BQ41" s="21"/>
      <c r="BR41" s="21"/>
      <c r="BS41" s="21"/>
      <c r="BT41" s="21"/>
      <c r="BU41" s="21"/>
      <c r="BV41" s="21"/>
      <c r="BW41" s="21"/>
      <c r="BX41" s="21"/>
      <c r="BY41" s="21"/>
      <c r="BZ41" s="21"/>
      <c r="CA41" s="21"/>
      <c r="CB41" s="21"/>
      <c r="CC41" s="21"/>
      <c r="CD41" s="21"/>
      <c r="CE41" s="21"/>
      <c r="CF41" s="21"/>
      <c r="CG41" s="21"/>
      <c r="CH41" s="21"/>
      <c r="CI41" s="21"/>
      <c r="CJ41" s="21"/>
      <c r="CK41" s="21"/>
      <c r="CL41" s="21"/>
      <c r="CM41" s="21"/>
      <c r="CN41" s="21"/>
      <c r="CO41" s="21"/>
      <c r="CP41" s="21"/>
      <c r="CQ41" s="21"/>
      <c r="CR41" s="21"/>
      <c r="CS41" s="21"/>
      <c r="CT41" s="21"/>
      <c r="CU41" s="21"/>
      <c r="CV41" s="21"/>
      <c r="CW41" s="21"/>
      <c r="CX41" s="21"/>
      <c r="CY41" s="21"/>
      <c r="CZ41" s="21"/>
      <c r="DA41" s="21"/>
      <c r="DB41" s="21"/>
      <c r="DC41" s="21"/>
      <c r="DD41" s="21"/>
      <c r="DE41" s="21"/>
      <c r="DF41" s="21"/>
      <c r="DG41" s="21"/>
      <c r="DH41" s="21"/>
      <c r="DI41" s="21"/>
      <c r="DJ41" s="21"/>
      <c r="DK41" s="21"/>
      <c r="DL41" s="21"/>
      <c r="DM41" s="21"/>
      <c r="DN41" s="21"/>
      <c r="DO41" s="21"/>
      <c r="DP41" s="21"/>
      <c r="DQ41" s="21"/>
      <c r="DR41" s="21"/>
      <c r="DS41" s="21"/>
      <c r="DT41" s="21"/>
      <c r="DU41" s="21"/>
      <c r="DV41" s="21"/>
      <c r="DW41" s="21"/>
      <c r="DX41" s="21"/>
      <c r="DY41" s="21"/>
      <c r="DZ41" s="21"/>
      <c r="EA41" s="21"/>
      <c r="EB41" s="21"/>
      <c r="EC41" s="21"/>
      <c r="ED41" s="21"/>
      <c r="EE41" s="21"/>
      <c r="EF41" s="21"/>
      <c r="EG41" s="21"/>
      <c r="EH41" s="21"/>
      <c r="EI41" s="21"/>
      <c r="EJ41" s="21"/>
      <c r="EK41" s="21"/>
      <c r="EL41" s="21"/>
      <c r="EM41" s="21"/>
      <c r="EN41" s="21"/>
      <c r="EO41" s="21"/>
      <c r="EP41" s="21"/>
      <c r="EQ41" s="21"/>
      <c r="ER41" s="21"/>
      <c r="ES41" s="21"/>
      <c r="ET41" s="21"/>
      <c r="EU41" s="21"/>
      <c r="EV41" s="21"/>
      <c r="EW41" s="21"/>
      <c r="EX41" s="21"/>
      <c r="EY41" s="21"/>
      <c r="EZ41" s="21"/>
      <c r="FA41" s="21"/>
      <c r="FB41" s="21"/>
      <c r="FC41" s="21"/>
      <c r="FD41" s="21"/>
      <c r="FE41" s="21"/>
      <c r="FF41" s="21"/>
      <c r="FG41" s="21"/>
      <c r="FH41" s="21"/>
      <c r="FI41" s="21"/>
      <c r="FJ41" s="21"/>
      <c r="FK41" s="21"/>
      <c r="FL41" s="21"/>
      <c r="FM41" s="21"/>
      <c r="FN41" s="21"/>
      <c r="FO41" s="21"/>
      <c r="FP41" s="21"/>
      <c r="FQ41" s="21"/>
      <c r="FR41" s="21"/>
      <c r="FS41" s="21"/>
      <c r="FT41" s="21"/>
      <c r="FU41" s="21"/>
      <c r="FV41" s="21"/>
      <c r="FW41" s="21"/>
      <c r="FX41" s="21"/>
      <c r="FY41" s="21"/>
      <c r="FZ41" s="21"/>
      <c r="GA41" s="21"/>
      <c r="GB41" s="21"/>
      <c r="GC41" s="21"/>
      <c r="GD41" s="21"/>
      <c r="GE41" s="21"/>
      <c r="GF41" s="21"/>
      <c r="GG41" s="21"/>
      <c r="GH41" s="21"/>
      <c r="GI41" s="21"/>
      <c r="GJ41" s="21"/>
      <c r="GK41" s="21"/>
      <c r="GL41" s="21"/>
      <c r="GM41" s="21"/>
      <c r="GN41" s="21"/>
      <c r="GO41" s="21"/>
      <c r="GP41" s="21"/>
      <c r="GQ41" s="21"/>
      <c r="GR41" s="21"/>
      <c r="GS41" s="21"/>
      <c r="GT41" s="21"/>
      <c r="GU41" s="21"/>
      <c r="GV41" s="21"/>
      <c r="GW41" s="21"/>
      <c r="GX41" s="21"/>
      <c r="GY41" s="21"/>
      <c r="GZ41" s="21"/>
      <c r="HA41" s="21"/>
      <c r="HB41" s="21"/>
      <c r="HC41" s="21"/>
      <c r="HD41" s="21"/>
      <c r="HE41" s="21"/>
      <c r="HF41" s="21"/>
      <c r="HG41" s="21"/>
      <c r="HH41" s="21"/>
      <c r="HI41" s="21"/>
      <c r="HJ41" s="21"/>
      <c r="HK41" s="21"/>
      <c r="HL41" s="21"/>
      <c r="HM41" s="21"/>
      <c r="HN41" s="21"/>
      <c r="HO41" s="21"/>
      <c r="HP41" s="21"/>
      <c r="HQ41" s="21"/>
      <c r="HR41" s="21"/>
      <c r="HS41" s="21"/>
      <c r="HT41" s="21"/>
      <c r="HU41" s="21"/>
      <c r="HV41" s="21"/>
      <c r="HW41" s="21"/>
      <c r="HX41" s="21"/>
      <c r="HY41" s="21"/>
      <c r="HZ41" s="21"/>
      <c r="IA41" s="21"/>
      <c r="IB41" s="21"/>
      <c r="IC41" s="21"/>
      <c r="ID41" s="21"/>
      <c r="IE41" s="21"/>
      <c r="IF41" s="21"/>
      <c r="IG41" s="21"/>
      <c r="IH41" s="21"/>
      <c r="II41" s="21"/>
      <c r="IJ41" s="21"/>
      <c r="IK41" s="21"/>
      <c r="IL41" s="21"/>
      <c r="IM41" s="21"/>
      <c r="IN41" s="21"/>
      <c r="IO41" s="21"/>
      <c r="IP41" s="21"/>
      <c r="IQ41" s="21"/>
      <c r="IR41" s="21"/>
      <c r="IS41" s="21"/>
      <c r="IT41" s="21"/>
      <c r="IU41" s="21"/>
      <c r="IV41" s="21"/>
      <c r="IW41" s="21"/>
      <c r="IX41" s="21"/>
      <c r="IY41" s="21"/>
      <c r="IZ41" s="21"/>
      <c r="JA41" s="21"/>
      <c r="JB41" s="21"/>
      <c r="JC41" s="21"/>
      <c r="JD41" s="21"/>
      <c r="JE41" s="21"/>
      <c r="JF41" s="21"/>
      <c r="JG41" s="21"/>
      <c r="JH41" s="21"/>
      <c r="JI41" s="21"/>
      <c r="JJ41" s="21"/>
      <c r="JK41" s="21"/>
      <c r="JL41" s="21"/>
      <c r="JM41" s="21"/>
      <c r="JN41" s="21"/>
      <c r="JO41" s="21"/>
      <c r="JP41" s="21"/>
      <c r="JQ41" s="21"/>
      <c r="JR41" s="21"/>
      <c r="JS41" s="21"/>
      <c r="JT41" s="21"/>
      <c r="JU41" s="21"/>
      <c r="JV41" s="21"/>
      <c r="JW41" s="21"/>
      <c r="JX41" s="21"/>
      <c r="JY41" s="21"/>
      <c r="JZ41" s="21"/>
      <c r="KA41" s="21"/>
      <c r="KB41" s="21"/>
      <c r="KC41" s="21"/>
      <c r="KD41" s="21"/>
      <c r="KE41" s="21"/>
      <c r="KF41" s="21"/>
      <c r="KG41" s="21"/>
      <c r="KH41" s="21"/>
      <c r="KI41" s="21"/>
      <c r="KJ41" s="21"/>
      <c r="KK41" s="21"/>
      <c r="KL41" s="21"/>
      <c r="KM41" s="21"/>
      <c r="KN41" s="21"/>
      <c r="KO41" s="21"/>
      <c r="KP41" s="21"/>
      <c r="KQ41" s="21"/>
      <c r="KR41" s="21"/>
      <c r="KS41" s="21"/>
      <c r="KT41" s="21"/>
      <c r="KU41" s="21"/>
      <c r="KV41" s="21"/>
      <c r="KW41" s="21"/>
      <c r="KX41" s="21"/>
      <c r="KY41" s="21"/>
      <c r="KZ41" s="21"/>
      <c r="LA41" s="21"/>
      <c r="LB41" s="21"/>
      <c r="LC41" s="21"/>
      <c r="LD41" s="21"/>
      <c r="LE41" s="21"/>
      <c r="LF41" s="21"/>
      <c r="LG41" s="21"/>
      <c r="LH41" s="21"/>
      <c r="LI41" s="21"/>
      <c r="LJ41" s="21"/>
      <c r="LK41" s="21"/>
      <c r="LL41" s="21"/>
      <c r="LM41" s="21"/>
      <c r="LN41" s="21"/>
      <c r="LO41" s="21"/>
      <c r="LP41" s="21"/>
      <c r="LQ41" s="21"/>
      <c r="LR41" s="21"/>
      <c r="LS41" s="21"/>
      <c r="LT41" s="21"/>
      <c r="LU41" s="21"/>
      <c r="LV41" s="21"/>
      <c r="LW41" s="21"/>
      <c r="LX41" s="21"/>
      <c r="LY41" s="21"/>
      <c r="LZ41" s="21"/>
      <c r="MA41" s="21"/>
      <c r="MB41" s="21"/>
      <c r="MC41" s="21"/>
      <c r="MD41" s="21"/>
      <c r="ME41" s="21"/>
      <c r="MF41" s="21"/>
      <c r="MG41" s="21"/>
      <c r="MH41" s="21"/>
      <c r="MI41" s="21"/>
      <c r="MJ41" s="21"/>
      <c r="MK41" s="21"/>
      <c r="ML41" s="21"/>
      <c r="MM41" s="21"/>
      <c r="MN41" s="21"/>
      <c r="MO41" s="21"/>
      <c r="MP41" s="21"/>
      <c r="MQ41" s="21"/>
      <c r="MR41" s="21"/>
      <c r="MS41" s="21"/>
      <c r="MT41" s="21"/>
      <c r="MU41" s="21"/>
      <c r="MV41" s="21"/>
      <c r="MW41" s="21"/>
      <c r="MX41" s="21"/>
      <c r="MY41" s="21"/>
      <c r="MZ41" s="21"/>
      <c r="NA41" s="21"/>
      <c r="NB41" s="21"/>
      <c r="NC41" s="21"/>
      <c r="ND41" s="21"/>
      <c r="NE41" s="21"/>
      <c r="NF41" s="21"/>
      <c r="NG41" s="21"/>
      <c r="NH41" s="21"/>
      <c r="NI41" s="21"/>
      <c r="NJ41" s="21"/>
      <c r="NK41" s="21"/>
      <c r="NL41" s="21"/>
      <c r="NM41" s="21"/>
      <c r="NN41" s="21"/>
      <c r="NO41" s="21"/>
      <c r="NP41" s="21"/>
      <c r="NQ41" s="21"/>
      <c r="NR41" s="21"/>
      <c r="NS41" s="21"/>
      <c r="NT41" s="21"/>
      <c r="NU41" s="21"/>
      <c r="NV41" s="21"/>
      <c r="NW41" s="21"/>
      <c r="NX41" s="21"/>
      <c r="NY41" s="21"/>
      <c r="NZ41" s="21"/>
      <c r="OA41" s="21"/>
      <c r="OB41" s="21"/>
      <c r="OC41" s="21"/>
      <c r="OD41" s="21"/>
      <c r="OE41" s="21"/>
      <c r="OF41" s="21"/>
      <c r="OG41" s="21"/>
      <c r="OH41" s="21"/>
      <c r="OI41" s="21"/>
      <c r="OJ41" s="21"/>
      <c r="OK41" s="21"/>
      <c r="OL41" s="21"/>
      <c r="OM41" s="21"/>
      <c r="ON41" s="21"/>
      <c r="OO41" s="21"/>
      <c r="OP41" s="21"/>
      <c r="OQ41" s="21"/>
      <c r="OR41" s="21"/>
      <c r="OS41" s="21"/>
      <c r="OT41" s="21"/>
      <c r="OU41" s="21"/>
      <c r="OV41" s="21"/>
      <c r="OW41" s="21"/>
      <c r="OX41" s="21"/>
      <c r="OY41" s="21"/>
      <c r="OZ41" s="21"/>
      <c r="PA41" s="21"/>
      <c r="PB41" s="21"/>
      <c r="PC41" s="21"/>
      <c r="PD41" s="21"/>
      <c r="PE41" s="21"/>
      <c r="PF41" s="21"/>
      <c r="PG41" s="21"/>
      <c r="PH41" s="21"/>
      <c r="PI41" s="21"/>
      <c r="PJ41" s="21"/>
      <c r="PK41" s="21"/>
      <c r="PL41" s="21"/>
      <c r="PM41" s="21"/>
      <c r="PN41" s="21"/>
      <c r="PO41" s="21"/>
      <c r="PP41" s="21"/>
      <c r="PQ41" s="21"/>
      <c r="PR41" s="21"/>
      <c r="PS41" s="21"/>
      <c r="PT41" s="21"/>
      <c r="PU41" s="21"/>
      <c r="PV41" s="21"/>
      <c r="PW41" s="21"/>
      <c r="PX41" s="21"/>
      <c r="PY41" s="21"/>
      <c r="PZ41" s="21"/>
      <c r="QA41" s="21"/>
      <c r="QB41" s="21"/>
      <c r="QC41" s="21"/>
    </row>
    <row r="42" spans="1:445" ht="16.5" x14ac:dyDescent="0.3">
      <c r="A42" s="19" t="s">
        <v>188</v>
      </c>
      <c r="B42" s="23" t="e">
        <f>#REF!</f>
        <v>#REF!</v>
      </c>
      <c r="C42" s="23" t="e">
        <f t="shared" si="0"/>
        <v>#REF!</v>
      </c>
      <c r="D42" s="23" t="e">
        <f t="shared" si="1"/>
        <v>#REF!</v>
      </c>
      <c r="E42" s="21"/>
      <c r="F42" s="23" t="e">
        <f t="shared" si="2"/>
        <v>#REF!</v>
      </c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  <c r="AM42" s="21"/>
      <c r="AN42" s="21"/>
      <c r="AO42" s="21"/>
      <c r="AP42" s="21"/>
      <c r="AQ42" s="21"/>
      <c r="AR42" s="21"/>
      <c r="AS42" s="21"/>
      <c r="AT42" s="21"/>
      <c r="AU42" s="21"/>
      <c r="AV42" s="21"/>
      <c r="AW42" s="21"/>
      <c r="AX42" s="21"/>
      <c r="AY42" s="21"/>
      <c r="AZ42" s="21"/>
      <c r="BA42" s="21"/>
      <c r="BB42" s="21"/>
      <c r="BC42" s="21"/>
      <c r="BD42" s="21"/>
      <c r="BE42" s="21"/>
      <c r="BF42" s="21"/>
      <c r="BG42" s="21"/>
      <c r="BH42" s="21"/>
      <c r="BI42" s="21"/>
      <c r="BJ42" s="21"/>
      <c r="BK42" s="21"/>
      <c r="BL42" s="21"/>
      <c r="BM42" s="21"/>
      <c r="BN42" s="21"/>
      <c r="BO42" s="21"/>
      <c r="BP42" s="21"/>
      <c r="BQ42" s="21"/>
      <c r="BR42" s="21"/>
      <c r="BS42" s="21"/>
      <c r="BT42" s="21"/>
      <c r="BU42" s="21"/>
      <c r="BV42" s="21"/>
      <c r="BW42" s="21"/>
      <c r="BX42" s="21"/>
      <c r="BY42" s="21"/>
      <c r="BZ42" s="21"/>
      <c r="CA42" s="21"/>
      <c r="CB42" s="21"/>
      <c r="CC42" s="21"/>
      <c r="CD42" s="21"/>
      <c r="CE42" s="21"/>
      <c r="CF42" s="21"/>
      <c r="CG42" s="21"/>
      <c r="CH42" s="21"/>
      <c r="CI42" s="21"/>
      <c r="CJ42" s="21"/>
      <c r="CK42" s="21"/>
      <c r="CL42" s="21"/>
      <c r="CM42" s="21"/>
      <c r="CN42" s="21"/>
      <c r="CO42" s="21"/>
      <c r="CP42" s="21"/>
      <c r="CQ42" s="21"/>
      <c r="CR42" s="21"/>
      <c r="CS42" s="21"/>
      <c r="CT42" s="21"/>
      <c r="CU42" s="21"/>
      <c r="CV42" s="21"/>
      <c r="CW42" s="21"/>
      <c r="CX42" s="21"/>
      <c r="CY42" s="21"/>
      <c r="CZ42" s="21"/>
      <c r="DA42" s="21"/>
      <c r="DB42" s="21"/>
      <c r="DC42" s="21"/>
      <c r="DD42" s="21"/>
      <c r="DE42" s="21"/>
      <c r="DF42" s="21"/>
      <c r="DG42" s="21"/>
      <c r="DH42" s="21"/>
      <c r="DI42" s="21"/>
      <c r="DJ42" s="21"/>
      <c r="DK42" s="21"/>
      <c r="DL42" s="21"/>
      <c r="DM42" s="21"/>
      <c r="DN42" s="21"/>
      <c r="DO42" s="21"/>
      <c r="DP42" s="21"/>
      <c r="DQ42" s="21"/>
      <c r="DR42" s="21"/>
      <c r="DS42" s="21"/>
      <c r="DT42" s="21"/>
      <c r="DU42" s="21"/>
      <c r="DV42" s="21"/>
      <c r="DW42" s="21"/>
      <c r="DX42" s="21"/>
      <c r="DY42" s="21"/>
      <c r="DZ42" s="21"/>
      <c r="EA42" s="21"/>
      <c r="EB42" s="21"/>
      <c r="EC42" s="21"/>
      <c r="ED42" s="21"/>
      <c r="EE42" s="21"/>
      <c r="EF42" s="21"/>
      <c r="EG42" s="21"/>
      <c r="EH42" s="21"/>
      <c r="EI42" s="21"/>
      <c r="EJ42" s="21"/>
      <c r="EK42" s="21"/>
      <c r="EL42" s="21"/>
      <c r="EM42" s="21"/>
      <c r="EN42" s="21"/>
      <c r="EO42" s="21"/>
      <c r="EP42" s="21"/>
      <c r="EQ42" s="21"/>
      <c r="ER42" s="21"/>
      <c r="ES42" s="21"/>
      <c r="ET42" s="21"/>
      <c r="EU42" s="21"/>
      <c r="EV42" s="21"/>
      <c r="EW42" s="21"/>
      <c r="EX42" s="21"/>
      <c r="EY42" s="21"/>
      <c r="EZ42" s="21"/>
      <c r="FA42" s="21"/>
      <c r="FB42" s="21"/>
      <c r="FC42" s="21"/>
      <c r="FD42" s="21"/>
      <c r="FE42" s="21"/>
      <c r="FF42" s="21"/>
      <c r="FG42" s="21"/>
      <c r="FH42" s="21"/>
      <c r="FI42" s="21"/>
      <c r="FJ42" s="21"/>
      <c r="FK42" s="21"/>
      <c r="FL42" s="21"/>
      <c r="FM42" s="21"/>
      <c r="FN42" s="21"/>
      <c r="FO42" s="21"/>
      <c r="FP42" s="21"/>
      <c r="FQ42" s="21"/>
      <c r="FR42" s="21"/>
      <c r="FS42" s="21"/>
      <c r="FT42" s="21"/>
      <c r="FU42" s="21"/>
      <c r="FV42" s="21"/>
      <c r="FW42" s="21"/>
      <c r="FX42" s="21"/>
      <c r="FY42" s="21"/>
      <c r="FZ42" s="21"/>
      <c r="GA42" s="21"/>
      <c r="GB42" s="21"/>
      <c r="GC42" s="21"/>
      <c r="GD42" s="21"/>
      <c r="GE42" s="21"/>
      <c r="GF42" s="21"/>
      <c r="GG42" s="21"/>
      <c r="GH42" s="21"/>
      <c r="GI42" s="21"/>
      <c r="GJ42" s="21"/>
      <c r="GK42" s="21"/>
      <c r="GL42" s="21"/>
      <c r="GM42" s="21"/>
      <c r="GN42" s="21"/>
      <c r="GO42" s="21"/>
      <c r="GP42" s="21"/>
      <c r="GQ42" s="21"/>
      <c r="GR42" s="21"/>
      <c r="GS42" s="21"/>
      <c r="GT42" s="21"/>
      <c r="GU42" s="21"/>
      <c r="GV42" s="21"/>
      <c r="GW42" s="21"/>
      <c r="GX42" s="21"/>
      <c r="GY42" s="21"/>
      <c r="GZ42" s="21"/>
      <c r="HA42" s="21"/>
      <c r="HB42" s="21"/>
      <c r="HC42" s="21"/>
      <c r="HD42" s="21"/>
      <c r="HE42" s="21"/>
      <c r="HF42" s="21"/>
      <c r="HG42" s="21"/>
      <c r="HH42" s="21"/>
      <c r="HI42" s="21"/>
      <c r="HJ42" s="21"/>
      <c r="HK42" s="21"/>
      <c r="HL42" s="21"/>
      <c r="HM42" s="21"/>
      <c r="HN42" s="21"/>
      <c r="HO42" s="21"/>
      <c r="HP42" s="21"/>
      <c r="HQ42" s="21"/>
      <c r="HR42" s="21"/>
      <c r="HS42" s="21"/>
      <c r="HT42" s="21"/>
      <c r="HU42" s="21"/>
      <c r="HV42" s="21"/>
      <c r="HW42" s="21"/>
      <c r="HX42" s="21"/>
      <c r="HY42" s="21"/>
      <c r="HZ42" s="21"/>
      <c r="IA42" s="21"/>
      <c r="IB42" s="21"/>
      <c r="IC42" s="21"/>
      <c r="ID42" s="21"/>
      <c r="IE42" s="21"/>
      <c r="IF42" s="21"/>
      <c r="IG42" s="21"/>
      <c r="IH42" s="21"/>
      <c r="II42" s="21"/>
      <c r="IJ42" s="21"/>
      <c r="IK42" s="21"/>
      <c r="IL42" s="21"/>
      <c r="IM42" s="21"/>
      <c r="IN42" s="21"/>
      <c r="IO42" s="21"/>
      <c r="IP42" s="21"/>
      <c r="IQ42" s="21"/>
      <c r="IR42" s="21"/>
      <c r="IS42" s="21"/>
      <c r="IT42" s="21"/>
      <c r="IU42" s="21"/>
      <c r="IV42" s="21"/>
      <c r="IW42" s="21"/>
      <c r="IX42" s="21"/>
      <c r="IY42" s="21"/>
      <c r="IZ42" s="21"/>
      <c r="JA42" s="21"/>
      <c r="JB42" s="21"/>
      <c r="JC42" s="21"/>
      <c r="JD42" s="21"/>
      <c r="JE42" s="21"/>
      <c r="JF42" s="21"/>
      <c r="JG42" s="21"/>
      <c r="JH42" s="21"/>
      <c r="JI42" s="21"/>
      <c r="JJ42" s="21"/>
      <c r="JK42" s="21"/>
      <c r="JL42" s="21"/>
      <c r="JM42" s="21"/>
      <c r="JN42" s="21"/>
      <c r="JO42" s="21"/>
      <c r="JP42" s="21"/>
      <c r="JQ42" s="21"/>
      <c r="JR42" s="21"/>
      <c r="JS42" s="21"/>
      <c r="JT42" s="21"/>
      <c r="JU42" s="21"/>
      <c r="JV42" s="21"/>
      <c r="JW42" s="21"/>
      <c r="JX42" s="21"/>
      <c r="JY42" s="21"/>
      <c r="JZ42" s="21"/>
      <c r="KA42" s="21"/>
      <c r="KB42" s="21"/>
      <c r="KC42" s="21"/>
      <c r="KD42" s="21"/>
      <c r="KE42" s="21"/>
      <c r="KF42" s="21"/>
      <c r="KG42" s="21"/>
      <c r="KH42" s="21"/>
      <c r="KI42" s="21"/>
      <c r="KJ42" s="21"/>
      <c r="KK42" s="21"/>
      <c r="KL42" s="21"/>
      <c r="KM42" s="21"/>
      <c r="KN42" s="21"/>
      <c r="KO42" s="21"/>
      <c r="KP42" s="21"/>
      <c r="KQ42" s="21"/>
      <c r="KR42" s="21"/>
      <c r="KS42" s="21"/>
      <c r="KT42" s="21"/>
      <c r="KU42" s="21"/>
      <c r="KV42" s="21"/>
      <c r="KW42" s="21"/>
      <c r="KX42" s="21"/>
      <c r="KY42" s="21"/>
      <c r="KZ42" s="21"/>
      <c r="LA42" s="21"/>
      <c r="LB42" s="21"/>
      <c r="LC42" s="21"/>
      <c r="LD42" s="21"/>
      <c r="LE42" s="21"/>
      <c r="LF42" s="21"/>
      <c r="LG42" s="21"/>
      <c r="LH42" s="21"/>
      <c r="LI42" s="21"/>
      <c r="LJ42" s="21"/>
      <c r="LK42" s="21"/>
      <c r="LL42" s="21"/>
      <c r="LM42" s="21"/>
      <c r="LN42" s="21"/>
      <c r="LO42" s="21"/>
      <c r="LP42" s="21"/>
      <c r="LQ42" s="21"/>
      <c r="LR42" s="21"/>
      <c r="LS42" s="21"/>
      <c r="LT42" s="21"/>
      <c r="LU42" s="21"/>
      <c r="LV42" s="21"/>
      <c r="LW42" s="21"/>
      <c r="LX42" s="21"/>
      <c r="LY42" s="21"/>
      <c r="LZ42" s="21"/>
      <c r="MA42" s="21"/>
      <c r="MB42" s="21"/>
      <c r="MC42" s="21"/>
      <c r="MD42" s="21"/>
      <c r="ME42" s="21"/>
      <c r="MF42" s="21"/>
      <c r="MG42" s="21"/>
      <c r="MH42" s="21"/>
      <c r="MI42" s="21"/>
      <c r="MJ42" s="21"/>
      <c r="MK42" s="21"/>
      <c r="ML42" s="21"/>
      <c r="MM42" s="21"/>
      <c r="MN42" s="21"/>
      <c r="MO42" s="21"/>
      <c r="MP42" s="21"/>
      <c r="MQ42" s="21"/>
      <c r="MR42" s="21"/>
      <c r="MS42" s="21"/>
      <c r="MT42" s="21"/>
      <c r="MU42" s="21"/>
      <c r="MV42" s="21"/>
      <c r="MW42" s="21"/>
      <c r="MX42" s="21"/>
      <c r="MY42" s="21"/>
      <c r="MZ42" s="21"/>
      <c r="NA42" s="21"/>
      <c r="NB42" s="21"/>
      <c r="NC42" s="21"/>
      <c r="ND42" s="21"/>
      <c r="NE42" s="21"/>
      <c r="NF42" s="21"/>
      <c r="NG42" s="21"/>
      <c r="NH42" s="21"/>
      <c r="NI42" s="21"/>
      <c r="NJ42" s="21"/>
      <c r="NK42" s="21"/>
      <c r="NL42" s="21"/>
      <c r="NM42" s="21"/>
      <c r="NN42" s="21"/>
      <c r="NO42" s="21"/>
      <c r="NP42" s="21"/>
      <c r="NQ42" s="21"/>
      <c r="NR42" s="21"/>
      <c r="NS42" s="21"/>
      <c r="NT42" s="21"/>
      <c r="NU42" s="21"/>
      <c r="NV42" s="21"/>
      <c r="NW42" s="21"/>
      <c r="NX42" s="21"/>
      <c r="NY42" s="21"/>
      <c r="NZ42" s="21"/>
      <c r="OA42" s="21"/>
      <c r="OB42" s="21"/>
      <c r="OC42" s="21"/>
      <c r="OD42" s="21"/>
      <c r="OE42" s="21"/>
      <c r="OF42" s="21"/>
      <c r="OG42" s="21"/>
      <c r="OH42" s="21"/>
      <c r="OI42" s="21"/>
      <c r="OJ42" s="21"/>
      <c r="OK42" s="21"/>
      <c r="OL42" s="21"/>
      <c r="OM42" s="21"/>
      <c r="ON42" s="21"/>
      <c r="OO42" s="21"/>
      <c r="OP42" s="21"/>
      <c r="OQ42" s="21"/>
      <c r="OR42" s="21"/>
      <c r="OS42" s="21"/>
      <c r="OT42" s="21"/>
      <c r="OU42" s="21"/>
      <c r="OV42" s="21"/>
      <c r="OW42" s="21"/>
      <c r="OX42" s="21"/>
      <c r="OY42" s="21"/>
      <c r="OZ42" s="21"/>
      <c r="PA42" s="21"/>
      <c r="PB42" s="21"/>
      <c r="PC42" s="21"/>
      <c r="PD42" s="21"/>
      <c r="PE42" s="21"/>
      <c r="PF42" s="21"/>
      <c r="PG42" s="21"/>
      <c r="PH42" s="21"/>
      <c r="PI42" s="21"/>
      <c r="PJ42" s="21"/>
      <c r="PK42" s="21"/>
      <c r="PL42" s="21"/>
      <c r="PM42" s="21"/>
      <c r="PN42" s="21"/>
      <c r="PO42" s="21"/>
      <c r="PP42" s="21"/>
      <c r="PQ42" s="21"/>
      <c r="PR42" s="21"/>
      <c r="PS42" s="21"/>
      <c r="PT42" s="21"/>
      <c r="PU42" s="21"/>
      <c r="PV42" s="21"/>
      <c r="PW42" s="21"/>
      <c r="PX42" s="21"/>
      <c r="PY42" s="21"/>
      <c r="PZ42" s="21"/>
      <c r="QA42" s="21"/>
      <c r="QB42" s="21"/>
      <c r="QC42" s="21"/>
    </row>
    <row r="43" spans="1:445" ht="16.5" x14ac:dyDescent="0.3">
      <c r="A43" s="19" t="s">
        <v>104</v>
      </c>
      <c r="B43" s="23" t="e">
        <f>#REF!</f>
        <v>#REF!</v>
      </c>
      <c r="C43" s="23" t="e">
        <f t="shared" si="0"/>
        <v>#REF!</v>
      </c>
      <c r="D43" s="23" t="e">
        <f t="shared" si="1"/>
        <v>#REF!</v>
      </c>
      <c r="E43" s="21"/>
      <c r="F43" s="23" t="e">
        <f t="shared" si="2"/>
        <v>#REF!</v>
      </c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21"/>
      <c r="BJ43" s="21"/>
      <c r="BK43" s="21"/>
      <c r="BL43" s="21"/>
      <c r="BM43" s="21"/>
      <c r="BN43" s="21"/>
      <c r="BO43" s="21"/>
      <c r="BP43" s="21"/>
      <c r="BQ43" s="21"/>
      <c r="BR43" s="21"/>
      <c r="BS43" s="21"/>
      <c r="BT43" s="21"/>
      <c r="BU43" s="21"/>
      <c r="BV43" s="21"/>
      <c r="BW43" s="21"/>
      <c r="BX43" s="21"/>
      <c r="BY43" s="21"/>
      <c r="BZ43" s="21"/>
      <c r="CA43" s="21"/>
      <c r="CB43" s="21"/>
      <c r="CC43" s="21"/>
      <c r="CD43" s="21"/>
      <c r="CE43" s="21"/>
      <c r="CF43" s="21"/>
      <c r="CG43" s="21"/>
      <c r="CH43" s="21"/>
      <c r="CI43" s="21"/>
      <c r="CJ43" s="21"/>
      <c r="CK43" s="21"/>
      <c r="CL43" s="21"/>
      <c r="CM43" s="21"/>
      <c r="CN43" s="21"/>
      <c r="CO43" s="21"/>
      <c r="CP43" s="21"/>
      <c r="CQ43" s="21"/>
      <c r="CR43" s="21"/>
      <c r="CS43" s="21"/>
      <c r="CT43" s="21"/>
      <c r="CU43" s="21"/>
      <c r="CV43" s="21"/>
      <c r="CW43" s="21"/>
      <c r="CX43" s="21"/>
      <c r="CY43" s="21"/>
      <c r="CZ43" s="21"/>
      <c r="DA43" s="21"/>
      <c r="DB43" s="21"/>
      <c r="DC43" s="21"/>
      <c r="DD43" s="21"/>
      <c r="DE43" s="21"/>
      <c r="DF43" s="21"/>
      <c r="DG43" s="21"/>
      <c r="DH43" s="21"/>
      <c r="DI43" s="21"/>
      <c r="DJ43" s="21"/>
      <c r="DK43" s="21"/>
      <c r="DL43" s="21"/>
      <c r="DM43" s="21"/>
      <c r="DN43" s="21"/>
      <c r="DO43" s="21"/>
      <c r="DP43" s="21"/>
      <c r="DQ43" s="21"/>
      <c r="DR43" s="21"/>
      <c r="DS43" s="21"/>
      <c r="DT43" s="21"/>
      <c r="DU43" s="21"/>
      <c r="DV43" s="21"/>
      <c r="DW43" s="21"/>
      <c r="DX43" s="21"/>
      <c r="DY43" s="21"/>
      <c r="DZ43" s="21"/>
      <c r="EA43" s="21"/>
      <c r="EB43" s="21"/>
      <c r="EC43" s="21"/>
      <c r="ED43" s="21"/>
      <c r="EE43" s="21"/>
      <c r="EF43" s="21"/>
      <c r="EG43" s="21"/>
      <c r="EH43" s="21"/>
      <c r="EI43" s="21"/>
      <c r="EJ43" s="21"/>
      <c r="EK43" s="21"/>
      <c r="EL43" s="21"/>
      <c r="EM43" s="21"/>
      <c r="EN43" s="21"/>
      <c r="EO43" s="21"/>
      <c r="EP43" s="21"/>
      <c r="EQ43" s="21"/>
      <c r="ER43" s="21"/>
      <c r="ES43" s="21"/>
      <c r="ET43" s="21"/>
      <c r="EU43" s="21"/>
      <c r="EV43" s="21"/>
      <c r="EW43" s="21"/>
      <c r="EX43" s="21"/>
      <c r="EY43" s="21"/>
      <c r="EZ43" s="21"/>
      <c r="FA43" s="21"/>
      <c r="FB43" s="21"/>
      <c r="FC43" s="21"/>
      <c r="FD43" s="21"/>
      <c r="FE43" s="21"/>
      <c r="FF43" s="21"/>
      <c r="FG43" s="21"/>
      <c r="FH43" s="21"/>
      <c r="FI43" s="21"/>
      <c r="FJ43" s="21"/>
      <c r="FK43" s="21"/>
      <c r="FL43" s="21"/>
      <c r="FM43" s="21"/>
      <c r="FN43" s="21"/>
      <c r="FO43" s="21"/>
      <c r="FP43" s="21"/>
      <c r="FQ43" s="21"/>
      <c r="FR43" s="21"/>
      <c r="FS43" s="21"/>
      <c r="FT43" s="21"/>
      <c r="FU43" s="21"/>
      <c r="FV43" s="21"/>
      <c r="FW43" s="21"/>
      <c r="FX43" s="21"/>
      <c r="FY43" s="21"/>
      <c r="FZ43" s="21"/>
      <c r="GA43" s="21"/>
      <c r="GB43" s="21"/>
      <c r="GC43" s="21"/>
      <c r="GD43" s="21"/>
      <c r="GE43" s="21"/>
      <c r="GF43" s="21"/>
      <c r="GG43" s="21"/>
      <c r="GH43" s="21"/>
      <c r="GI43" s="21"/>
      <c r="GJ43" s="21"/>
      <c r="GK43" s="21"/>
      <c r="GL43" s="21"/>
      <c r="GM43" s="21"/>
      <c r="GN43" s="21"/>
      <c r="GO43" s="21"/>
      <c r="GP43" s="21"/>
      <c r="GQ43" s="21"/>
      <c r="GR43" s="21"/>
      <c r="GS43" s="21"/>
      <c r="GT43" s="21"/>
      <c r="GU43" s="21"/>
      <c r="GV43" s="21"/>
      <c r="GW43" s="21"/>
      <c r="GX43" s="21"/>
      <c r="GY43" s="21"/>
      <c r="GZ43" s="21"/>
      <c r="HA43" s="21"/>
      <c r="HB43" s="21"/>
      <c r="HC43" s="21"/>
      <c r="HD43" s="21"/>
      <c r="HE43" s="21"/>
      <c r="HF43" s="21"/>
      <c r="HG43" s="21"/>
      <c r="HH43" s="21"/>
      <c r="HI43" s="21"/>
      <c r="HJ43" s="21"/>
      <c r="HK43" s="21"/>
      <c r="HL43" s="21"/>
      <c r="HM43" s="21"/>
      <c r="HN43" s="21"/>
      <c r="HO43" s="21"/>
      <c r="HP43" s="21"/>
      <c r="HQ43" s="21"/>
      <c r="HR43" s="21"/>
      <c r="HS43" s="21"/>
      <c r="HT43" s="21"/>
      <c r="HU43" s="21"/>
      <c r="HV43" s="21"/>
      <c r="HW43" s="21"/>
      <c r="HX43" s="21"/>
      <c r="HY43" s="21"/>
      <c r="HZ43" s="21"/>
      <c r="IA43" s="21"/>
      <c r="IB43" s="21"/>
      <c r="IC43" s="21"/>
      <c r="ID43" s="21"/>
      <c r="IE43" s="21"/>
      <c r="IF43" s="21"/>
      <c r="IG43" s="21"/>
      <c r="IH43" s="21"/>
      <c r="II43" s="21"/>
      <c r="IJ43" s="21"/>
      <c r="IK43" s="21"/>
      <c r="IL43" s="21"/>
      <c r="IM43" s="21"/>
      <c r="IN43" s="21"/>
      <c r="IO43" s="21"/>
      <c r="IP43" s="21"/>
      <c r="IQ43" s="21"/>
      <c r="IR43" s="21"/>
      <c r="IS43" s="21"/>
      <c r="IT43" s="21"/>
      <c r="IU43" s="21"/>
      <c r="IV43" s="21"/>
      <c r="IW43" s="21"/>
      <c r="IX43" s="21"/>
      <c r="IY43" s="21"/>
      <c r="IZ43" s="21"/>
      <c r="JA43" s="21"/>
      <c r="JB43" s="21"/>
      <c r="JC43" s="21"/>
      <c r="JD43" s="21"/>
      <c r="JE43" s="21"/>
      <c r="JF43" s="21"/>
      <c r="JG43" s="21"/>
      <c r="JH43" s="21"/>
      <c r="JI43" s="21"/>
      <c r="JJ43" s="21"/>
      <c r="JK43" s="21"/>
      <c r="JL43" s="21"/>
      <c r="JM43" s="21"/>
      <c r="JN43" s="21"/>
      <c r="JO43" s="21"/>
      <c r="JP43" s="21"/>
      <c r="JQ43" s="21"/>
      <c r="JR43" s="21"/>
      <c r="JS43" s="21"/>
      <c r="JT43" s="21"/>
      <c r="JU43" s="21"/>
      <c r="JV43" s="21"/>
      <c r="JW43" s="21"/>
      <c r="JX43" s="21"/>
      <c r="JY43" s="21"/>
      <c r="JZ43" s="21"/>
      <c r="KA43" s="21"/>
      <c r="KB43" s="21"/>
      <c r="KC43" s="21"/>
      <c r="KD43" s="21"/>
      <c r="KE43" s="21"/>
      <c r="KF43" s="21"/>
      <c r="KG43" s="21"/>
      <c r="KH43" s="21"/>
      <c r="KI43" s="21"/>
      <c r="KJ43" s="21"/>
      <c r="KK43" s="21"/>
      <c r="KL43" s="21"/>
      <c r="KM43" s="21"/>
      <c r="KN43" s="21"/>
      <c r="KO43" s="21"/>
      <c r="KP43" s="21"/>
      <c r="KQ43" s="21"/>
      <c r="KR43" s="21"/>
      <c r="KS43" s="21"/>
      <c r="KT43" s="21"/>
      <c r="KU43" s="21"/>
      <c r="KV43" s="21"/>
      <c r="KW43" s="21"/>
      <c r="KX43" s="21"/>
      <c r="KY43" s="21"/>
      <c r="KZ43" s="21"/>
      <c r="LA43" s="21"/>
      <c r="LB43" s="21"/>
      <c r="LC43" s="21"/>
      <c r="LD43" s="21"/>
      <c r="LE43" s="21"/>
      <c r="LF43" s="21"/>
      <c r="LG43" s="21"/>
      <c r="LH43" s="21"/>
      <c r="LI43" s="21"/>
      <c r="LJ43" s="21"/>
      <c r="LK43" s="21"/>
      <c r="LL43" s="21"/>
      <c r="LM43" s="21"/>
      <c r="LN43" s="21"/>
      <c r="LO43" s="21"/>
      <c r="LP43" s="21"/>
      <c r="LQ43" s="21"/>
      <c r="LR43" s="21"/>
      <c r="LS43" s="21"/>
      <c r="LT43" s="21"/>
      <c r="LU43" s="21"/>
      <c r="LV43" s="21"/>
      <c r="LW43" s="21"/>
      <c r="LX43" s="21"/>
      <c r="LY43" s="21"/>
      <c r="LZ43" s="21"/>
      <c r="MA43" s="21"/>
      <c r="MB43" s="21"/>
      <c r="MC43" s="21"/>
      <c r="MD43" s="21"/>
      <c r="ME43" s="21"/>
      <c r="MF43" s="21"/>
      <c r="MG43" s="21"/>
      <c r="MH43" s="21"/>
      <c r="MI43" s="21"/>
      <c r="MJ43" s="21"/>
      <c r="MK43" s="21"/>
      <c r="ML43" s="21"/>
      <c r="MM43" s="21"/>
      <c r="MN43" s="21"/>
      <c r="MO43" s="21"/>
      <c r="MP43" s="21"/>
      <c r="MQ43" s="21"/>
      <c r="MR43" s="21"/>
      <c r="MS43" s="21"/>
      <c r="MT43" s="21"/>
      <c r="MU43" s="21"/>
      <c r="MV43" s="21"/>
      <c r="MW43" s="21"/>
      <c r="MX43" s="21"/>
      <c r="MY43" s="21"/>
      <c r="MZ43" s="21"/>
      <c r="NA43" s="21"/>
      <c r="NB43" s="21"/>
      <c r="NC43" s="21"/>
      <c r="ND43" s="21"/>
      <c r="NE43" s="21"/>
      <c r="NF43" s="21"/>
      <c r="NG43" s="21"/>
      <c r="NH43" s="21"/>
      <c r="NI43" s="21"/>
      <c r="NJ43" s="21"/>
      <c r="NK43" s="21"/>
      <c r="NL43" s="21"/>
      <c r="NM43" s="21"/>
      <c r="NN43" s="21"/>
      <c r="NO43" s="21"/>
      <c r="NP43" s="21"/>
      <c r="NQ43" s="21"/>
      <c r="NR43" s="21"/>
      <c r="NS43" s="21"/>
      <c r="NT43" s="21"/>
      <c r="NU43" s="21"/>
      <c r="NV43" s="21"/>
      <c r="NW43" s="21"/>
      <c r="NX43" s="21"/>
      <c r="NY43" s="21"/>
      <c r="NZ43" s="21"/>
      <c r="OA43" s="21"/>
      <c r="OB43" s="21"/>
      <c r="OC43" s="21"/>
      <c r="OD43" s="21"/>
      <c r="OE43" s="21"/>
      <c r="OF43" s="21"/>
      <c r="OG43" s="21"/>
      <c r="OH43" s="21"/>
      <c r="OI43" s="21"/>
      <c r="OJ43" s="21"/>
      <c r="OK43" s="21"/>
      <c r="OL43" s="21"/>
      <c r="OM43" s="21"/>
      <c r="ON43" s="21"/>
      <c r="OO43" s="21"/>
      <c r="OP43" s="21"/>
      <c r="OQ43" s="21"/>
      <c r="OR43" s="21"/>
      <c r="OS43" s="21"/>
      <c r="OT43" s="21"/>
      <c r="OU43" s="21"/>
      <c r="OV43" s="21"/>
      <c r="OW43" s="21"/>
      <c r="OX43" s="21"/>
      <c r="OY43" s="21"/>
      <c r="OZ43" s="21"/>
      <c r="PA43" s="21"/>
      <c r="PB43" s="21"/>
      <c r="PC43" s="21"/>
      <c r="PD43" s="21"/>
      <c r="PE43" s="21"/>
      <c r="PF43" s="21"/>
      <c r="PG43" s="21"/>
      <c r="PH43" s="21"/>
      <c r="PI43" s="21"/>
      <c r="PJ43" s="21"/>
      <c r="PK43" s="21"/>
      <c r="PL43" s="21"/>
      <c r="PM43" s="21"/>
      <c r="PN43" s="21"/>
      <c r="PO43" s="21"/>
      <c r="PP43" s="21"/>
      <c r="PQ43" s="21"/>
      <c r="PR43" s="21"/>
      <c r="PS43" s="21"/>
      <c r="PT43" s="21"/>
      <c r="PU43" s="21"/>
      <c r="PV43" s="21"/>
      <c r="PW43" s="21"/>
      <c r="PX43" s="21"/>
      <c r="PY43" s="21"/>
      <c r="PZ43" s="21"/>
      <c r="QA43" s="21"/>
      <c r="QB43" s="21"/>
      <c r="QC43" s="21"/>
    </row>
    <row r="44" spans="1:445" ht="16.5" x14ac:dyDescent="0.3">
      <c r="A44" s="19" t="s">
        <v>178</v>
      </c>
      <c r="B44" s="23" t="e">
        <f>#REF!</f>
        <v>#REF!</v>
      </c>
      <c r="C44" s="23" t="e">
        <f t="shared" si="0"/>
        <v>#REF!</v>
      </c>
      <c r="D44" s="23" t="e">
        <f t="shared" si="1"/>
        <v>#REF!</v>
      </c>
      <c r="E44" s="21"/>
      <c r="F44" s="23" t="e">
        <f t="shared" si="2"/>
        <v>#REF!</v>
      </c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  <c r="AM44" s="21"/>
      <c r="AN44" s="21"/>
      <c r="AO44" s="21"/>
      <c r="AP44" s="21"/>
      <c r="AQ44" s="21"/>
      <c r="AR44" s="21"/>
      <c r="AS44" s="21"/>
      <c r="AT44" s="21"/>
      <c r="AU44" s="21"/>
      <c r="AV44" s="21"/>
      <c r="AW44" s="21"/>
      <c r="AX44" s="21"/>
      <c r="AY44" s="21"/>
      <c r="AZ44" s="21"/>
      <c r="BA44" s="21"/>
      <c r="BB44" s="21"/>
      <c r="BC44" s="21"/>
      <c r="BD44" s="21"/>
      <c r="BE44" s="21"/>
      <c r="BF44" s="21"/>
      <c r="BG44" s="21"/>
      <c r="BH44" s="21"/>
      <c r="BI44" s="21"/>
      <c r="BJ44" s="21"/>
      <c r="BK44" s="21"/>
      <c r="BL44" s="21"/>
      <c r="BM44" s="21"/>
      <c r="BN44" s="21"/>
      <c r="BO44" s="21"/>
      <c r="BP44" s="21"/>
      <c r="BQ44" s="21"/>
      <c r="BR44" s="21"/>
      <c r="BS44" s="21"/>
      <c r="BT44" s="21"/>
      <c r="BU44" s="21"/>
      <c r="BV44" s="21"/>
      <c r="BW44" s="21"/>
      <c r="BX44" s="21"/>
      <c r="BY44" s="21"/>
      <c r="BZ44" s="21"/>
      <c r="CA44" s="21"/>
      <c r="CB44" s="21"/>
      <c r="CC44" s="21"/>
      <c r="CD44" s="21"/>
      <c r="CE44" s="21"/>
      <c r="CF44" s="21"/>
      <c r="CG44" s="21"/>
      <c r="CH44" s="21"/>
      <c r="CI44" s="21"/>
      <c r="CJ44" s="21"/>
      <c r="CK44" s="21"/>
      <c r="CL44" s="21"/>
      <c r="CM44" s="21"/>
      <c r="CN44" s="21"/>
      <c r="CO44" s="21"/>
      <c r="CP44" s="21"/>
      <c r="CQ44" s="21"/>
      <c r="CR44" s="21"/>
      <c r="CS44" s="21"/>
      <c r="CT44" s="21"/>
      <c r="CU44" s="21"/>
      <c r="CV44" s="21"/>
      <c r="CW44" s="21"/>
      <c r="CX44" s="21"/>
      <c r="CY44" s="21"/>
      <c r="CZ44" s="21"/>
      <c r="DA44" s="21"/>
      <c r="DB44" s="21"/>
      <c r="DC44" s="21"/>
      <c r="DD44" s="21"/>
      <c r="DE44" s="21"/>
      <c r="DF44" s="21"/>
      <c r="DG44" s="21"/>
      <c r="DH44" s="21"/>
      <c r="DI44" s="21"/>
      <c r="DJ44" s="21"/>
      <c r="DK44" s="21"/>
      <c r="DL44" s="21"/>
      <c r="DM44" s="21"/>
      <c r="DN44" s="21"/>
      <c r="DO44" s="21"/>
      <c r="DP44" s="21"/>
      <c r="DQ44" s="21"/>
      <c r="DR44" s="21"/>
      <c r="DS44" s="21"/>
      <c r="DT44" s="21"/>
      <c r="DU44" s="21"/>
      <c r="DV44" s="21"/>
      <c r="DW44" s="21"/>
      <c r="DX44" s="21"/>
      <c r="DY44" s="21"/>
      <c r="DZ44" s="21"/>
      <c r="EA44" s="21"/>
      <c r="EB44" s="21"/>
      <c r="EC44" s="21"/>
      <c r="ED44" s="21"/>
      <c r="EE44" s="21"/>
      <c r="EF44" s="21"/>
      <c r="EG44" s="21"/>
      <c r="EH44" s="21"/>
      <c r="EI44" s="21"/>
      <c r="EJ44" s="21"/>
      <c r="EK44" s="21"/>
      <c r="EL44" s="21"/>
      <c r="EM44" s="21"/>
      <c r="EN44" s="21"/>
      <c r="EO44" s="21"/>
      <c r="EP44" s="21"/>
      <c r="EQ44" s="21"/>
      <c r="ER44" s="21"/>
      <c r="ES44" s="21"/>
      <c r="ET44" s="21"/>
      <c r="EU44" s="21"/>
      <c r="EV44" s="21"/>
      <c r="EW44" s="21"/>
      <c r="EX44" s="21"/>
      <c r="EY44" s="21"/>
      <c r="EZ44" s="21"/>
      <c r="FA44" s="21"/>
      <c r="FB44" s="21"/>
      <c r="FC44" s="21"/>
      <c r="FD44" s="21"/>
      <c r="FE44" s="21"/>
      <c r="FF44" s="21"/>
      <c r="FG44" s="21"/>
      <c r="FH44" s="21"/>
      <c r="FI44" s="21"/>
      <c r="FJ44" s="21"/>
      <c r="FK44" s="21"/>
      <c r="FL44" s="21"/>
      <c r="FM44" s="21"/>
      <c r="FN44" s="21"/>
      <c r="FO44" s="21"/>
      <c r="FP44" s="21"/>
      <c r="FQ44" s="21"/>
      <c r="FR44" s="21"/>
      <c r="FS44" s="21"/>
      <c r="FT44" s="21"/>
      <c r="FU44" s="21"/>
      <c r="FV44" s="21"/>
      <c r="FW44" s="21"/>
      <c r="FX44" s="21"/>
      <c r="FY44" s="21"/>
      <c r="FZ44" s="21"/>
      <c r="GA44" s="21"/>
      <c r="GB44" s="21"/>
      <c r="GC44" s="21"/>
      <c r="GD44" s="21"/>
      <c r="GE44" s="21"/>
      <c r="GF44" s="21"/>
      <c r="GG44" s="21"/>
      <c r="GH44" s="21"/>
      <c r="GI44" s="21"/>
      <c r="GJ44" s="21"/>
      <c r="GK44" s="21"/>
      <c r="GL44" s="21"/>
      <c r="GM44" s="21"/>
      <c r="GN44" s="21"/>
      <c r="GO44" s="21"/>
      <c r="GP44" s="21"/>
      <c r="GQ44" s="21"/>
      <c r="GR44" s="21"/>
      <c r="GS44" s="21"/>
      <c r="GT44" s="21"/>
      <c r="GU44" s="21"/>
      <c r="GV44" s="21"/>
      <c r="GW44" s="21"/>
      <c r="GX44" s="21"/>
      <c r="GY44" s="21"/>
      <c r="GZ44" s="21"/>
      <c r="HA44" s="21"/>
      <c r="HB44" s="21"/>
      <c r="HC44" s="21"/>
      <c r="HD44" s="21"/>
      <c r="HE44" s="21"/>
      <c r="HF44" s="21"/>
      <c r="HG44" s="21"/>
      <c r="HH44" s="21"/>
      <c r="HI44" s="21"/>
      <c r="HJ44" s="21"/>
      <c r="HK44" s="21"/>
      <c r="HL44" s="21"/>
      <c r="HM44" s="21"/>
      <c r="HN44" s="21"/>
      <c r="HO44" s="21"/>
      <c r="HP44" s="21"/>
      <c r="HQ44" s="21"/>
      <c r="HR44" s="21"/>
      <c r="HS44" s="21"/>
      <c r="HT44" s="21"/>
      <c r="HU44" s="21"/>
      <c r="HV44" s="21"/>
      <c r="HW44" s="21"/>
      <c r="HX44" s="21"/>
      <c r="HY44" s="21"/>
      <c r="HZ44" s="21"/>
      <c r="IA44" s="21"/>
      <c r="IB44" s="21"/>
      <c r="IC44" s="21"/>
      <c r="ID44" s="21"/>
      <c r="IE44" s="21"/>
      <c r="IF44" s="21"/>
      <c r="IG44" s="21"/>
      <c r="IH44" s="21"/>
      <c r="II44" s="21"/>
      <c r="IJ44" s="21"/>
      <c r="IK44" s="21"/>
      <c r="IL44" s="21"/>
      <c r="IM44" s="21"/>
      <c r="IN44" s="21"/>
      <c r="IO44" s="21"/>
      <c r="IP44" s="21"/>
      <c r="IQ44" s="21"/>
      <c r="IR44" s="21"/>
      <c r="IS44" s="21"/>
      <c r="IT44" s="21"/>
      <c r="IU44" s="21"/>
      <c r="IV44" s="21"/>
      <c r="IW44" s="21"/>
      <c r="IX44" s="21"/>
      <c r="IY44" s="21"/>
      <c r="IZ44" s="21"/>
      <c r="JA44" s="21"/>
      <c r="JB44" s="21"/>
      <c r="JC44" s="21"/>
      <c r="JD44" s="21"/>
      <c r="JE44" s="21"/>
      <c r="JF44" s="21"/>
      <c r="JG44" s="21"/>
      <c r="JH44" s="21"/>
      <c r="JI44" s="21"/>
      <c r="JJ44" s="21"/>
      <c r="JK44" s="21"/>
      <c r="JL44" s="21"/>
      <c r="JM44" s="21"/>
      <c r="JN44" s="21"/>
      <c r="JO44" s="21"/>
      <c r="JP44" s="21"/>
      <c r="JQ44" s="21"/>
      <c r="JR44" s="21"/>
      <c r="JS44" s="21"/>
      <c r="JT44" s="21"/>
      <c r="JU44" s="21"/>
      <c r="JV44" s="21"/>
      <c r="JW44" s="21"/>
      <c r="JX44" s="21"/>
      <c r="JY44" s="21"/>
      <c r="JZ44" s="21"/>
      <c r="KA44" s="21"/>
      <c r="KB44" s="21"/>
      <c r="KC44" s="21"/>
      <c r="KD44" s="21"/>
      <c r="KE44" s="21"/>
      <c r="KF44" s="21"/>
      <c r="KG44" s="21"/>
      <c r="KH44" s="21"/>
      <c r="KI44" s="21"/>
      <c r="KJ44" s="21"/>
      <c r="KK44" s="21"/>
      <c r="KL44" s="21"/>
      <c r="KM44" s="21"/>
      <c r="KN44" s="21"/>
      <c r="KO44" s="21"/>
      <c r="KP44" s="21"/>
      <c r="KQ44" s="21"/>
      <c r="KR44" s="21"/>
      <c r="KS44" s="21"/>
      <c r="KT44" s="21"/>
      <c r="KU44" s="21"/>
      <c r="KV44" s="21"/>
      <c r="KW44" s="21"/>
      <c r="KX44" s="21"/>
      <c r="KY44" s="21"/>
      <c r="KZ44" s="21"/>
      <c r="LA44" s="21"/>
      <c r="LB44" s="21"/>
      <c r="LC44" s="21"/>
      <c r="LD44" s="21"/>
      <c r="LE44" s="21"/>
      <c r="LF44" s="21"/>
      <c r="LG44" s="21"/>
      <c r="LH44" s="21"/>
      <c r="LI44" s="21"/>
      <c r="LJ44" s="21"/>
      <c r="LK44" s="21"/>
      <c r="LL44" s="21"/>
      <c r="LM44" s="21"/>
      <c r="LN44" s="21"/>
      <c r="LO44" s="21"/>
      <c r="LP44" s="21"/>
      <c r="LQ44" s="21"/>
      <c r="LR44" s="21"/>
      <c r="LS44" s="21"/>
      <c r="LT44" s="21"/>
      <c r="LU44" s="21"/>
      <c r="LV44" s="21"/>
      <c r="LW44" s="21"/>
      <c r="LX44" s="21"/>
      <c r="LY44" s="21"/>
      <c r="LZ44" s="21"/>
      <c r="MA44" s="21"/>
      <c r="MB44" s="21"/>
      <c r="MC44" s="21"/>
      <c r="MD44" s="21"/>
      <c r="ME44" s="21"/>
      <c r="MF44" s="21"/>
      <c r="MG44" s="21"/>
      <c r="MH44" s="21"/>
      <c r="MI44" s="21"/>
      <c r="MJ44" s="21"/>
      <c r="MK44" s="21"/>
      <c r="ML44" s="21"/>
      <c r="MM44" s="21"/>
      <c r="MN44" s="21"/>
      <c r="MO44" s="21"/>
      <c r="MP44" s="21"/>
      <c r="MQ44" s="21"/>
      <c r="MR44" s="21"/>
      <c r="MS44" s="21"/>
      <c r="MT44" s="21"/>
      <c r="MU44" s="21"/>
      <c r="MV44" s="21"/>
      <c r="MW44" s="21"/>
      <c r="MX44" s="21"/>
      <c r="MY44" s="21"/>
      <c r="MZ44" s="21"/>
      <c r="NA44" s="21"/>
      <c r="NB44" s="21"/>
      <c r="NC44" s="21"/>
      <c r="ND44" s="21"/>
      <c r="NE44" s="21"/>
      <c r="NF44" s="21"/>
      <c r="NG44" s="21"/>
      <c r="NH44" s="21"/>
      <c r="NI44" s="21"/>
      <c r="NJ44" s="21"/>
      <c r="NK44" s="21"/>
      <c r="NL44" s="21"/>
      <c r="NM44" s="21"/>
      <c r="NN44" s="21"/>
      <c r="NO44" s="21"/>
      <c r="NP44" s="21"/>
      <c r="NQ44" s="21"/>
      <c r="NR44" s="21"/>
      <c r="NS44" s="21"/>
      <c r="NT44" s="21"/>
      <c r="NU44" s="21"/>
      <c r="NV44" s="21"/>
      <c r="NW44" s="21"/>
      <c r="NX44" s="21"/>
      <c r="NY44" s="21"/>
      <c r="NZ44" s="21"/>
      <c r="OA44" s="21"/>
      <c r="OB44" s="21"/>
      <c r="OC44" s="21"/>
      <c r="OD44" s="21"/>
      <c r="OE44" s="21"/>
      <c r="OF44" s="21"/>
      <c r="OG44" s="21"/>
      <c r="OH44" s="21"/>
      <c r="OI44" s="21"/>
      <c r="OJ44" s="21"/>
      <c r="OK44" s="21"/>
      <c r="OL44" s="21"/>
      <c r="OM44" s="21"/>
      <c r="ON44" s="21"/>
      <c r="OO44" s="21"/>
      <c r="OP44" s="21"/>
      <c r="OQ44" s="21"/>
      <c r="OR44" s="21"/>
      <c r="OS44" s="21"/>
      <c r="OT44" s="21"/>
      <c r="OU44" s="21"/>
      <c r="OV44" s="21"/>
      <c r="OW44" s="21"/>
      <c r="OX44" s="21"/>
      <c r="OY44" s="21"/>
      <c r="OZ44" s="21"/>
      <c r="PA44" s="21"/>
      <c r="PB44" s="21"/>
      <c r="PC44" s="21"/>
      <c r="PD44" s="21"/>
      <c r="PE44" s="21"/>
      <c r="PF44" s="21"/>
      <c r="PG44" s="21"/>
      <c r="PH44" s="21"/>
      <c r="PI44" s="21"/>
      <c r="PJ44" s="21"/>
      <c r="PK44" s="21"/>
      <c r="PL44" s="21"/>
      <c r="PM44" s="21"/>
      <c r="PN44" s="21"/>
      <c r="PO44" s="21"/>
      <c r="PP44" s="21"/>
      <c r="PQ44" s="21"/>
      <c r="PR44" s="21"/>
      <c r="PS44" s="21"/>
      <c r="PT44" s="21"/>
      <c r="PU44" s="21"/>
      <c r="PV44" s="21"/>
      <c r="PW44" s="21"/>
      <c r="PX44" s="21"/>
      <c r="PY44" s="21"/>
      <c r="PZ44" s="21"/>
      <c r="QA44" s="21"/>
      <c r="QB44" s="21"/>
      <c r="QC44" s="21"/>
    </row>
    <row r="45" spans="1:445" ht="16.5" x14ac:dyDescent="0.3">
      <c r="A45" s="19" t="s">
        <v>199</v>
      </c>
      <c r="B45" s="23" t="e">
        <f>#REF!</f>
        <v>#REF!</v>
      </c>
      <c r="C45" s="23" t="e">
        <f t="shared" si="0"/>
        <v>#REF!</v>
      </c>
      <c r="D45" s="23" t="e">
        <f t="shared" si="1"/>
        <v>#REF!</v>
      </c>
      <c r="E45" s="21"/>
      <c r="F45" s="23" t="e">
        <f t="shared" si="2"/>
        <v>#REF!</v>
      </c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  <c r="AM45" s="21"/>
      <c r="AN45" s="21"/>
      <c r="AO45" s="21"/>
      <c r="AP45" s="21"/>
      <c r="AQ45" s="21"/>
      <c r="AR45" s="21"/>
      <c r="AS45" s="21"/>
      <c r="AT45" s="21"/>
      <c r="AU45" s="21"/>
      <c r="AV45" s="21"/>
      <c r="AW45" s="21"/>
      <c r="AX45" s="21"/>
      <c r="AY45" s="21"/>
      <c r="AZ45" s="21"/>
      <c r="BA45" s="21"/>
      <c r="BB45" s="21"/>
      <c r="BC45" s="21"/>
      <c r="BD45" s="21"/>
      <c r="BE45" s="21"/>
      <c r="BF45" s="21"/>
      <c r="BG45" s="21"/>
      <c r="BH45" s="21"/>
      <c r="BI45" s="21"/>
      <c r="BJ45" s="21"/>
      <c r="BK45" s="21"/>
      <c r="BL45" s="21"/>
      <c r="BM45" s="21"/>
      <c r="BN45" s="21"/>
      <c r="BO45" s="21"/>
      <c r="BP45" s="21"/>
      <c r="BQ45" s="21"/>
      <c r="BR45" s="21"/>
      <c r="BS45" s="21"/>
      <c r="BT45" s="21"/>
      <c r="BU45" s="21"/>
      <c r="BV45" s="21"/>
      <c r="BW45" s="21"/>
      <c r="BX45" s="21"/>
      <c r="BY45" s="21"/>
      <c r="BZ45" s="21"/>
      <c r="CA45" s="21"/>
      <c r="CB45" s="21"/>
      <c r="CC45" s="21"/>
      <c r="CD45" s="21"/>
      <c r="CE45" s="21"/>
      <c r="CF45" s="21"/>
      <c r="CG45" s="21"/>
      <c r="CH45" s="21"/>
      <c r="CI45" s="21"/>
      <c r="CJ45" s="21"/>
      <c r="CK45" s="21"/>
      <c r="CL45" s="21"/>
      <c r="CM45" s="21"/>
      <c r="CN45" s="21"/>
      <c r="CO45" s="21"/>
      <c r="CP45" s="21"/>
      <c r="CQ45" s="21"/>
      <c r="CR45" s="21"/>
      <c r="CS45" s="21"/>
      <c r="CT45" s="21"/>
      <c r="CU45" s="21"/>
      <c r="CV45" s="21"/>
      <c r="CW45" s="21"/>
      <c r="CX45" s="21"/>
      <c r="CY45" s="21"/>
      <c r="CZ45" s="21"/>
      <c r="DA45" s="21"/>
      <c r="DB45" s="21"/>
      <c r="DC45" s="21"/>
      <c r="DD45" s="21"/>
      <c r="DE45" s="21"/>
      <c r="DF45" s="21"/>
      <c r="DG45" s="21"/>
      <c r="DH45" s="21"/>
      <c r="DI45" s="21"/>
      <c r="DJ45" s="21"/>
      <c r="DK45" s="21"/>
      <c r="DL45" s="21"/>
      <c r="DM45" s="21"/>
      <c r="DN45" s="21"/>
      <c r="DO45" s="21"/>
      <c r="DP45" s="21"/>
      <c r="DQ45" s="21"/>
      <c r="DR45" s="21"/>
      <c r="DS45" s="21"/>
      <c r="DT45" s="21"/>
      <c r="DU45" s="21"/>
      <c r="DV45" s="21"/>
      <c r="DW45" s="21"/>
      <c r="DX45" s="21"/>
      <c r="DY45" s="21"/>
      <c r="DZ45" s="21"/>
      <c r="EA45" s="21"/>
      <c r="EB45" s="21"/>
      <c r="EC45" s="21"/>
      <c r="ED45" s="21"/>
      <c r="EE45" s="21"/>
      <c r="EF45" s="21"/>
      <c r="EG45" s="21"/>
      <c r="EH45" s="21"/>
      <c r="EI45" s="21"/>
      <c r="EJ45" s="21"/>
      <c r="EK45" s="21"/>
      <c r="EL45" s="21"/>
      <c r="EM45" s="21"/>
      <c r="EN45" s="21"/>
      <c r="EO45" s="21"/>
      <c r="EP45" s="21"/>
      <c r="EQ45" s="21"/>
      <c r="ER45" s="21"/>
      <c r="ES45" s="21"/>
      <c r="ET45" s="21"/>
      <c r="EU45" s="21"/>
      <c r="EV45" s="21"/>
      <c r="EW45" s="21"/>
      <c r="EX45" s="21"/>
      <c r="EY45" s="21"/>
      <c r="EZ45" s="21"/>
      <c r="FA45" s="21"/>
      <c r="FB45" s="21"/>
      <c r="FC45" s="21"/>
      <c r="FD45" s="21"/>
      <c r="FE45" s="21"/>
      <c r="FF45" s="21"/>
      <c r="FG45" s="21"/>
      <c r="FH45" s="21"/>
      <c r="FI45" s="21"/>
      <c r="FJ45" s="21"/>
      <c r="FK45" s="21"/>
      <c r="FL45" s="21"/>
      <c r="FM45" s="21"/>
      <c r="FN45" s="21"/>
      <c r="FO45" s="21"/>
      <c r="FP45" s="21"/>
      <c r="FQ45" s="21"/>
      <c r="FR45" s="21"/>
      <c r="FS45" s="21"/>
      <c r="FT45" s="21"/>
      <c r="FU45" s="21"/>
      <c r="FV45" s="21"/>
      <c r="FW45" s="21"/>
      <c r="FX45" s="21"/>
      <c r="FY45" s="21"/>
      <c r="FZ45" s="21"/>
      <c r="GA45" s="21"/>
      <c r="GB45" s="21"/>
      <c r="GC45" s="21"/>
      <c r="GD45" s="21"/>
      <c r="GE45" s="21"/>
      <c r="GF45" s="21"/>
      <c r="GG45" s="21"/>
      <c r="GH45" s="21"/>
      <c r="GI45" s="21"/>
      <c r="GJ45" s="21"/>
      <c r="GK45" s="21"/>
      <c r="GL45" s="21"/>
      <c r="GM45" s="21"/>
      <c r="GN45" s="21"/>
      <c r="GO45" s="21"/>
      <c r="GP45" s="21"/>
      <c r="GQ45" s="21"/>
      <c r="GR45" s="21"/>
      <c r="GS45" s="21"/>
      <c r="GT45" s="21"/>
      <c r="GU45" s="21"/>
      <c r="GV45" s="21"/>
      <c r="GW45" s="21"/>
      <c r="GX45" s="21"/>
      <c r="GY45" s="21"/>
      <c r="GZ45" s="21"/>
      <c r="HA45" s="21"/>
      <c r="HB45" s="21"/>
      <c r="HC45" s="21"/>
      <c r="HD45" s="21"/>
      <c r="HE45" s="21"/>
      <c r="HF45" s="21"/>
      <c r="HG45" s="21"/>
      <c r="HH45" s="21"/>
      <c r="HI45" s="21"/>
      <c r="HJ45" s="21"/>
      <c r="HK45" s="21"/>
      <c r="HL45" s="21"/>
      <c r="HM45" s="21"/>
      <c r="HN45" s="21"/>
      <c r="HO45" s="21"/>
      <c r="HP45" s="21"/>
      <c r="HQ45" s="21"/>
      <c r="HR45" s="21"/>
      <c r="HS45" s="21"/>
      <c r="HT45" s="21"/>
      <c r="HU45" s="21"/>
      <c r="HV45" s="21"/>
      <c r="HW45" s="21"/>
      <c r="HX45" s="21"/>
      <c r="HY45" s="21"/>
      <c r="HZ45" s="21"/>
      <c r="IA45" s="21"/>
      <c r="IB45" s="21"/>
      <c r="IC45" s="21"/>
      <c r="ID45" s="21"/>
      <c r="IE45" s="21"/>
      <c r="IF45" s="21"/>
      <c r="IG45" s="21"/>
      <c r="IH45" s="21"/>
      <c r="II45" s="21"/>
      <c r="IJ45" s="21"/>
      <c r="IK45" s="21"/>
      <c r="IL45" s="21"/>
      <c r="IM45" s="21"/>
      <c r="IN45" s="21"/>
      <c r="IO45" s="21"/>
      <c r="IP45" s="21"/>
      <c r="IQ45" s="21"/>
      <c r="IR45" s="21"/>
      <c r="IS45" s="21"/>
      <c r="IT45" s="21"/>
      <c r="IU45" s="21"/>
      <c r="IV45" s="21"/>
      <c r="IW45" s="21"/>
      <c r="IX45" s="21"/>
      <c r="IY45" s="21"/>
      <c r="IZ45" s="21"/>
      <c r="JA45" s="21"/>
      <c r="JB45" s="21"/>
      <c r="JC45" s="21"/>
      <c r="JD45" s="21"/>
      <c r="JE45" s="21"/>
      <c r="JF45" s="21"/>
      <c r="JG45" s="21"/>
      <c r="JH45" s="21"/>
      <c r="JI45" s="21"/>
      <c r="JJ45" s="21"/>
      <c r="JK45" s="21"/>
      <c r="JL45" s="21"/>
      <c r="JM45" s="21"/>
      <c r="JN45" s="21"/>
      <c r="JO45" s="21"/>
      <c r="JP45" s="21"/>
      <c r="JQ45" s="21"/>
      <c r="JR45" s="21"/>
      <c r="JS45" s="21"/>
      <c r="JT45" s="21"/>
      <c r="JU45" s="21"/>
      <c r="JV45" s="21"/>
      <c r="JW45" s="21"/>
      <c r="JX45" s="21"/>
      <c r="JY45" s="21"/>
      <c r="JZ45" s="21"/>
      <c r="KA45" s="21"/>
      <c r="KB45" s="21"/>
      <c r="KC45" s="21"/>
      <c r="KD45" s="21"/>
      <c r="KE45" s="21"/>
      <c r="KF45" s="21"/>
      <c r="KG45" s="21"/>
      <c r="KH45" s="21"/>
      <c r="KI45" s="21"/>
      <c r="KJ45" s="21"/>
      <c r="KK45" s="21"/>
      <c r="KL45" s="21"/>
      <c r="KM45" s="21"/>
      <c r="KN45" s="21"/>
      <c r="KO45" s="21"/>
      <c r="KP45" s="21"/>
      <c r="KQ45" s="21"/>
      <c r="KR45" s="21"/>
      <c r="KS45" s="21"/>
      <c r="KT45" s="21"/>
      <c r="KU45" s="21"/>
      <c r="KV45" s="21"/>
      <c r="KW45" s="21"/>
      <c r="KX45" s="21"/>
      <c r="KY45" s="21"/>
      <c r="KZ45" s="21"/>
      <c r="LA45" s="21"/>
      <c r="LB45" s="21"/>
      <c r="LC45" s="21"/>
      <c r="LD45" s="21"/>
      <c r="LE45" s="21"/>
      <c r="LF45" s="21"/>
      <c r="LG45" s="21"/>
      <c r="LH45" s="21"/>
      <c r="LI45" s="21"/>
      <c r="LJ45" s="21"/>
      <c r="LK45" s="21"/>
      <c r="LL45" s="21"/>
      <c r="LM45" s="21"/>
      <c r="LN45" s="21"/>
      <c r="LO45" s="21"/>
      <c r="LP45" s="21"/>
      <c r="LQ45" s="21"/>
      <c r="LR45" s="21"/>
      <c r="LS45" s="21"/>
      <c r="LT45" s="21"/>
      <c r="LU45" s="21"/>
      <c r="LV45" s="21"/>
      <c r="LW45" s="21"/>
      <c r="LX45" s="21"/>
      <c r="LY45" s="21"/>
      <c r="LZ45" s="21"/>
      <c r="MA45" s="21"/>
      <c r="MB45" s="21"/>
      <c r="MC45" s="21"/>
      <c r="MD45" s="21"/>
      <c r="ME45" s="21"/>
      <c r="MF45" s="21"/>
      <c r="MG45" s="21"/>
      <c r="MH45" s="21"/>
      <c r="MI45" s="21"/>
      <c r="MJ45" s="21"/>
      <c r="MK45" s="21"/>
      <c r="ML45" s="21"/>
      <c r="MM45" s="21"/>
      <c r="MN45" s="21"/>
      <c r="MO45" s="21"/>
      <c r="MP45" s="21"/>
      <c r="MQ45" s="21"/>
      <c r="MR45" s="21"/>
      <c r="MS45" s="21"/>
      <c r="MT45" s="21"/>
      <c r="MU45" s="21"/>
      <c r="MV45" s="21"/>
      <c r="MW45" s="21"/>
      <c r="MX45" s="21"/>
      <c r="MY45" s="21"/>
      <c r="MZ45" s="21"/>
      <c r="NA45" s="21"/>
      <c r="NB45" s="21"/>
      <c r="NC45" s="21"/>
      <c r="ND45" s="21"/>
      <c r="NE45" s="21"/>
      <c r="NF45" s="21"/>
      <c r="NG45" s="21"/>
      <c r="NH45" s="21"/>
      <c r="NI45" s="21"/>
      <c r="NJ45" s="21"/>
      <c r="NK45" s="21"/>
      <c r="NL45" s="21"/>
      <c r="NM45" s="21"/>
      <c r="NN45" s="21"/>
      <c r="NO45" s="21"/>
      <c r="NP45" s="21"/>
      <c r="NQ45" s="21"/>
      <c r="NR45" s="21"/>
      <c r="NS45" s="21"/>
      <c r="NT45" s="21"/>
      <c r="NU45" s="21"/>
      <c r="NV45" s="21"/>
      <c r="NW45" s="21"/>
      <c r="NX45" s="21"/>
      <c r="NY45" s="21"/>
      <c r="NZ45" s="21"/>
      <c r="OA45" s="21"/>
      <c r="OB45" s="21"/>
      <c r="OC45" s="21"/>
      <c r="OD45" s="21"/>
      <c r="OE45" s="21"/>
      <c r="OF45" s="21"/>
      <c r="OG45" s="21"/>
      <c r="OH45" s="21"/>
      <c r="OI45" s="21"/>
      <c r="OJ45" s="21"/>
      <c r="OK45" s="21"/>
      <c r="OL45" s="21"/>
      <c r="OM45" s="21"/>
      <c r="ON45" s="21"/>
      <c r="OO45" s="21"/>
      <c r="OP45" s="21"/>
      <c r="OQ45" s="21"/>
      <c r="OR45" s="21"/>
      <c r="OS45" s="21"/>
      <c r="OT45" s="21"/>
      <c r="OU45" s="21"/>
      <c r="OV45" s="21"/>
      <c r="OW45" s="21"/>
      <c r="OX45" s="21"/>
      <c r="OY45" s="21"/>
      <c r="OZ45" s="21"/>
      <c r="PA45" s="21"/>
      <c r="PB45" s="21"/>
      <c r="PC45" s="21"/>
      <c r="PD45" s="21"/>
      <c r="PE45" s="21"/>
      <c r="PF45" s="21"/>
      <c r="PG45" s="21"/>
      <c r="PH45" s="21"/>
      <c r="PI45" s="21"/>
      <c r="PJ45" s="21"/>
      <c r="PK45" s="21"/>
      <c r="PL45" s="21"/>
      <c r="PM45" s="21"/>
      <c r="PN45" s="21"/>
      <c r="PO45" s="21"/>
      <c r="PP45" s="21"/>
      <c r="PQ45" s="21"/>
      <c r="PR45" s="21"/>
      <c r="PS45" s="21"/>
      <c r="PT45" s="21"/>
      <c r="PU45" s="21"/>
      <c r="PV45" s="21"/>
      <c r="PW45" s="21"/>
      <c r="PX45" s="21"/>
      <c r="PY45" s="21"/>
      <c r="PZ45" s="21"/>
      <c r="QA45" s="21"/>
      <c r="QB45" s="21"/>
      <c r="QC45" s="21"/>
    </row>
    <row r="46" spans="1:445" ht="16.5" x14ac:dyDescent="0.3">
      <c r="A46" s="19" t="s">
        <v>179</v>
      </c>
      <c r="B46" s="23" t="e">
        <f>#REF!</f>
        <v>#REF!</v>
      </c>
      <c r="C46" s="23" t="e">
        <f t="shared" si="0"/>
        <v>#REF!</v>
      </c>
      <c r="D46" s="23" t="e">
        <f t="shared" si="1"/>
        <v>#REF!</v>
      </c>
      <c r="E46" s="21"/>
      <c r="F46" s="23" t="e">
        <f t="shared" si="2"/>
        <v>#REF!</v>
      </c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21"/>
      <c r="AZ46" s="21"/>
      <c r="BA46" s="21"/>
      <c r="BB46" s="21"/>
      <c r="BC46" s="21"/>
      <c r="BD46" s="21"/>
      <c r="BE46" s="21"/>
      <c r="BF46" s="21"/>
      <c r="BG46" s="21"/>
      <c r="BH46" s="21"/>
      <c r="BI46" s="21"/>
      <c r="BJ46" s="21"/>
      <c r="BK46" s="21"/>
      <c r="BL46" s="21"/>
      <c r="BM46" s="21"/>
      <c r="BN46" s="21"/>
      <c r="BO46" s="21"/>
      <c r="BP46" s="21"/>
      <c r="BQ46" s="21"/>
      <c r="BR46" s="21"/>
      <c r="BS46" s="21"/>
      <c r="BT46" s="21"/>
      <c r="BU46" s="21"/>
      <c r="BV46" s="21"/>
      <c r="BW46" s="21"/>
      <c r="BX46" s="21"/>
      <c r="BY46" s="21"/>
      <c r="BZ46" s="21"/>
      <c r="CA46" s="21"/>
      <c r="CB46" s="21"/>
      <c r="CC46" s="21"/>
      <c r="CD46" s="21"/>
      <c r="CE46" s="21"/>
      <c r="CF46" s="21"/>
      <c r="CG46" s="21"/>
      <c r="CH46" s="21"/>
      <c r="CI46" s="21"/>
      <c r="CJ46" s="21"/>
      <c r="CK46" s="21"/>
      <c r="CL46" s="21"/>
      <c r="CM46" s="21"/>
      <c r="CN46" s="21"/>
      <c r="CO46" s="21"/>
      <c r="CP46" s="21"/>
      <c r="CQ46" s="21"/>
      <c r="CR46" s="21"/>
      <c r="CS46" s="21"/>
      <c r="CT46" s="21"/>
      <c r="CU46" s="21"/>
      <c r="CV46" s="21"/>
      <c r="CW46" s="21"/>
      <c r="CX46" s="21"/>
      <c r="CY46" s="21"/>
      <c r="CZ46" s="21"/>
      <c r="DA46" s="21"/>
      <c r="DB46" s="21"/>
      <c r="DC46" s="21"/>
      <c r="DD46" s="21"/>
      <c r="DE46" s="21"/>
      <c r="DF46" s="21"/>
      <c r="DG46" s="21"/>
      <c r="DH46" s="21"/>
      <c r="DI46" s="21"/>
      <c r="DJ46" s="21"/>
      <c r="DK46" s="21"/>
      <c r="DL46" s="21"/>
      <c r="DM46" s="21"/>
      <c r="DN46" s="21"/>
      <c r="DO46" s="21"/>
      <c r="DP46" s="21"/>
      <c r="DQ46" s="21"/>
      <c r="DR46" s="21"/>
      <c r="DS46" s="21"/>
      <c r="DT46" s="21"/>
      <c r="DU46" s="21"/>
      <c r="DV46" s="21"/>
      <c r="DW46" s="21"/>
      <c r="DX46" s="21"/>
      <c r="DY46" s="21"/>
      <c r="DZ46" s="21"/>
      <c r="EA46" s="21"/>
      <c r="EB46" s="21"/>
      <c r="EC46" s="21"/>
      <c r="ED46" s="21"/>
      <c r="EE46" s="21"/>
      <c r="EF46" s="21"/>
      <c r="EG46" s="21"/>
      <c r="EH46" s="21"/>
      <c r="EI46" s="21"/>
      <c r="EJ46" s="21"/>
      <c r="EK46" s="21"/>
      <c r="EL46" s="21"/>
      <c r="EM46" s="21"/>
      <c r="EN46" s="21"/>
      <c r="EO46" s="21"/>
      <c r="EP46" s="21"/>
      <c r="EQ46" s="21"/>
      <c r="ER46" s="21"/>
      <c r="ES46" s="21"/>
      <c r="ET46" s="21"/>
      <c r="EU46" s="21"/>
      <c r="EV46" s="21"/>
      <c r="EW46" s="21"/>
      <c r="EX46" s="21"/>
      <c r="EY46" s="21"/>
      <c r="EZ46" s="21"/>
      <c r="FA46" s="21"/>
      <c r="FB46" s="21"/>
      <c r="FC46" s="21"/>
      <c r="FD46" s="21"/>
      <c r="FE46" s="21"/>
      <c r="FF46" s="21"/>
      <c r="FG46" s="21"/>
      <c r="FH46" s="21"/>
      <c r="FI46" s="21"/>
      <c r="FJ46" s="21"/>
      <c r="FK46" s="21"/>
      <c r="FL46" s="21"/>
      <c r="FM46" s="21"/>
      <c r="FN46" s="21"/>
      <c r="FO46" s="21"/>
      <c r="FP46" s="21"/>
      <c r="FQ46" s="21"/>
      <c r="FR46" s="21"/>
      <c r="FS46" s="21"/>
      <c r="FT46" s="21"/>
      <c r="FU46" s="21"/>
      <c r="FV46" s="21"/>
      <c r="FW46" s="21"/>
      <c r="FX46" s="21"/>
      <c r="FY46" s="21"/>
      <c r="FZ46" s="21"/>
      <c r="GA46" s="21"/>
      <c r="GB46" s="21"/>
      <c r="GC46" s="21"/>
      <c r="GD46" s="21"/>
      <c r="GE46" s="21"/>
      <c r="GF46" s="21"/>
      <c r="GG46" s="21"/>
      <c r="GH46" s="21"/>
      <c r="GI46" s="21"/>
      <c r="GJ46" s="21"/>
      <c r="GK46" s="21"/>
      <c r="GL46" s="21"/>
      <c r="GM46" s="21"/>
      <c r="GN46" s="21"/>
      <c r="GO46" s="21"/>
      <c r="GP46" s="21"/>
      <c r="GQ46" s="21"/>
      <c r="GR46" s="21"/>
      <c r="GS46" s="21"/>
      <c r="GT46" s="21"/>
      <c r="GU46" s="21"/>
      <c r="GV46" s="21"/>
      <c r="GW46" s="21"/>
      <c r="GX46" s="21"/>
      <c r="GY46" s="21"/>
      <c r="GZ46" s="21"/>
      <c r="HA46" s="21"/>
      <c r="HB46" s="21"/>
      <c r="HC46" s="21"/>
      <c r="HD46" s="21"/>
      <c r="HE46" s="21"/>
      <c r="HF46" s="21"/>
      <c r="HG46" s="21"/>
      <c r="HH46" s="21"/>
      <c r="HI46" s="21"/>
      <c r="HJ46" s="21"/>
      <c r="HK46" s="21"/>
      <c r="HL46" s="21"/>
      <c r="HM46" s="21"/>
      <c r="HN46" s="21"/>
      <c r="HO46" s="21"/>
      <c r="HP46" s="21"/>
      <c r="HQ46" s="21"/>
      <c r="HR46" s="21"/>
      <c r="HS46" s="21"/>
      <c r="HT46" s="21"/>
      <c r="HU46" s="21"/>
      <c r="HV46" s="21"/>
      <c r="HW46" s="21"/>
      <c r="HX46" s="21"/>
      <c r="HY46" s="21"/>
      <c r="HZ46" s="21"/>
      <c r="IA46" s="21"/>
      <c r="IB46" s="21"/>
      <c r="IC46" s="21"/>
      <c r="ID46" s="21"/>
      <c r="IE46" s="21"/>
      <c r="IF46" s="21"/>
      <c r="IG46" s="21"/>
      <c r="IH46" s="21"/>
      <c r="II46" s="21"/>
      <c r="IJ46" s="21"/>
      <c r="IK46" s="21"/>
      <c r="IL46" s="21"/>
      <c r="IM46" s="21"/>
      <c r="IN46" s="21"/>
      <c r="IO46" s="21"/>
      <c r="IP46" s="21"/>
      <c r="IQ46" s="21"/>
      <c r="IR46" s="21"/>
      <c r="IS46" s="21"/>
      <c r="IT46" s="21"/>
      <c r="IU46" s="21"/>
      <c r="IV46" s="21"/>
      <c r="IW46" s="21"/>
      <c r="IX46" s="21"/>
      <c r="IY46" s="21"/>
      <c r="IZ46" s="21"/>
      <c r="JA46" s="21"/>
      <c r="JB46" s="21"/>
      <c r="JC46" s="21"/>
      <c r="JD46" s="21"/>
      <c r="JE46" s="21"/>
      <c r="JF46" s="21"/>
      <c r="JG46" s="21"/>
      <c r="JH46" s="21"/>
      <c r="JI46" s="21"/>
      <c r="JJ46" s="21"/>
      <c r="JK46" s="21"/>
      <c r="JL46" s="21"/>
      <c r="JM46" s="21"/>
      <c r="JN46" s="21"/>
      <c r="JO46" s="21"/>
      <c r="JP46" s="21"/>
      <c r="JQ46" s="21"/>
      <c r="JR46" s="21"/>
      <c r="JS46" s="21"/>
      <c r="JT46" s="21"/>
      <c r="JU46" s="21"/>
      <c r="JV46" s="21"/>
      <c r="JW46" s="21"/>
      <c r="JX46" s="21"/>
      <c r="JY46" s="21"/>
      <c r="JZ46" s="21"/>
      <c r="KA46" s="21"/>
      <c r="KB46" s="21"/>
      <c r="KC46" s="21"/>
      <c r="KD46" s="21"/>
      <c r="KE46" s="21"/>
      <c r="KF46" s="21"/>
      <c r="KG46" s="21"/>
      <c r="KH46" s="21"/>
      <c r="KI46" s="21"/>
      <c r="KJ46" s="21"/>
      <c r="KK46" s="21"/>
      <c r="KL46" s="21"/>
      <c r="KM46" s="21"/>
      <c r="KN46" s="21"/>
      <c r="KO46" s="21"/>
      <c r="KP46" s="21"/>
      <c r="KQ46" s="21"/>
      <c r="KR46" s="21"/>
      <c r="KS46" s="21"/>
      <c r="KT46" s="21"/>
      <c r="KU46" s="21"/>
      <c r="KV46" s="21"/>
      <c r="KW46" s="21"/>
      <c r="KX46" s="21"/>
      <c r="KY46" s="21"/>
      <c r="KZ46" s="21"/>
      <c r="LA46" s="21"/>
      <c r="LB46" s="21"/>
      <c r="LC46" s="21"/>
      <c r="LD46" s="21"/>
      <c r="LE46" s="21"/>
      <c r="LF46" s="21"/>
      <c r="LG46" s="21"/>
      <c r="LH46" s="21"/>
      <c r="LI46" s="21"/>
      <c r="LJ46" s="21"/>
      <c r="LK46" s="21"/>
      <c r="LL46" s="21"/>
      <c r="LM46" s="21"/>
      <c r="LN46" s="21"/>
      <c r="LO46" s="21"/>
      <c r="LP46" s="21"/>
      <c r="LQ46" s="21"/>
      <c r="LR46" s="21"/>
      <c r="LS46" s="21"/>
      <c r="LT46" s="21"/>
      <c r="LU46" s="21"/>
      <c r="LV46" s="21"/>
      <c r="LW46" s="21"/>
      <c r="LX46" s="21"/>
      <c r="LY46" s="21"/>
      <c r="LZ46" s="21"/>
      <c r="MA46" s="21"/>
      <c r="MB46" s="21"/>
      <c r="MC46" s="21"/>
      <c r="MD46" s="21"/>
      <c r="ME46" s="21"/>
      <c r="MF46" s="21"/>
      <c r="MG46" s="21"/>
      <c r="MH46" s="21"/>
      <c r="MI46" s="21"/>
      <c r="MJ46" s="21"/>
      <c r="MK46" s="21"/>
      <c r="ML46" s="21"/>
      <c r="MM46" s="21"/>
      <c r="MN46" s="21"/>
      <c r="MO46" s="21"/>
      <c r="MP46" s="21"/>
      <c r="MQ46" s="21"/>
      <c r="MR46" s="21"/>
      <c r="MS46" s="21"/>
      <c r="MT46" s="21"/>
      <c r="MU46" s="21"/>
      <c r="MV46" s="21"/>
      <c r="MW46" s="21"/>
      <c r="MX46" s="21"/>
      <c r="MY46" s="21"/>
      <c r="MZ46" s="21"/>
      <c r="NA46" s="21"/>
      <c r="NB46" s="21"/>
      <c r="NC46" s="21"/>
      <c r="ND46" s="21"/>
      <c r="NE46" s="21"/>
      <c r="NF46" s="21"/>
      <c r="NG46" s="21"/>
      <c r="NH46" s="21"/>
      <c r="NI46" s="21"/>
      <c r="NJ46" s="21"/>
      <c r="NK46" s="21"/>
      <c r="NL46" s="21"/>
      <c r="NM46" s="21"/>
      <c r="NN46" s="21"/>
      <c r="NO46" s="21"/>
      <c r="NP46" s="21"/>
      <c r="NQ46" s="21"/>
      <c r="NR46" s="21"/>
      <c r="NS46" s="21"/>
      <c r="NT46" s="21"/>
      <c r="NU46" s="21"/>
      <c r="NV46" s="21"/>
      <c r="NW46" s="21"/>
      <c r="NX46" s="21"/>
      <c r="NY46" s="21"/>
      <c r="NZ46" s="21"/>
      <c r="OA46" s="21"/>
      <c r="OB46" s="21"/>
      <c r="OC46" s="21"/>
      <c r="OD46" s="21"/>
      <c r="OE46" s="21"/>
      <c r="OF46" s="21"/>
      <c r="OG46" s="21"/>
      <c r="OH46" s="21"/>
      <c r="OI46" s="21"/>
      <c r="OJ46" s="21"/>
      <c r="OK46" s="21"/>
      <c r="OL46" s="21"/>
      <c r="OM46" s="21"/>
      <c r="ON46" s="21"/>
      <c r="OO46" s="21"/>
      <c r="OP46" s="21"/>
      <c r="OQ46" s="21"/>
      <c r="OR46" s="21"/>
      <c r="OS46" s="21"/>
      <c r="OT46" s="21"/>
      <c r="OU46" s="21"/>
      <c r="OV46" s="21"/>
      <c r="OW46" s="21"/>
      <c r="OX46" s="21"/>
      <c r="OY46" s="21"/>
      <c r="OZ46" s="21"/>
      <c r="PA46" s="21"/>
      <c r="PB46" s="21"/>
      <c r="PC46" s="21"/>
      <c r="PD46" s="21"/>
      <c r="PE46" s="21"/>
      <c r="PF46" s="21"/>
      <c r="PG46" s="21"/>
      <c r="PH46" s="21"/>
      <c r="PI46" s="21"/>
      <c r="PJ46" s="21"/>
      <c r="PK46" s="21"/>
      <c r="PL46" s="21"/>
      <c r="PM46" s="21"/>
      <c r="PN46" s="21"/>
      <c r="PO46" s="21"/>
      <c r="PP46" s="21"/>
      <c r="PQ46" s="21"/>
      <c r="PR46" s="21"/>
      <c r="PS46" s="21"/>
      <c r="PT46" s="21"/>
      <c r="PU46" s="21"/>
      <c r="PV46" s="21"/>
      <c r="PW46" s="21"/>
      <c r="PX46" s="21"/>
      <c r="PY46" s="21"/>
      <c r="PZ46" s="21"/>
      <c r="QA46" s="21"/>
      <c r="QB46" s="21"/>
      <c r="QC46" s="21"/>
    </row>
    <row r="47" spans="1:445" ht="16.5" x14ac:dyDescent="0.3">
      <c r="A47" s="19" t="s">
        <v>122</v>
      </c>
      <c r="B47" s="23" t="e">
        <f>#REF!</f>
        <v>#REF!</v>
      </c>
      <c r="C47" s="23" t="e">
        <f t="shared" si="0"/>
        <v>#REF!</v>
      </c>
      <c r="D47" s="23" t="e">
        <f t="shared" si="1"/>
        <v>#REF!</v>
      </c>
      <c r="E47" s="21"/>
      <c r="F47" s="23" t="e">
        <f t="shared" si="2"/>
        <v>#REF!</v>
      </c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21"/>
      <c r="BJ47" s="21"/>
      <c r="BK47" s="21"/>
      <c r="BL47" s="21"/>
      <c r="BM47" s="21"/>
      <c r="BN47" s="21"/>
      <c r="BO47" s="21"/>
      <c r="BP47" s="21"/>
      <c r="BQ47" s="21"/>
      <c r="BR47" s="21"/>
      <c r="BS47" s="21"/>
      <c r="BT47" s="21"/>
      <c r="BU47" s="21"/>
      <c r="BV47" s="21"/>
      <c r="BW47" s="21"/>
      <c r="BX47" s="21"/>
      <c r="BY47" s="21"/>
      <c r="BZ47" s="21"/>
      <c r="CA47" s="21"/>
      <c r="CB47" s="21"/>
      <c r="CC47" s="21"/>
      <c r="CD47" s="21"/>
      <c r="CE47" s="21"/>
      <c r="CF47" s="21"/>
      <c r="CG47" s="21"/>
      <c r="CH47" s="21"/>
      <c r="CI47" s="21"/>
      <c r="CJ47" s="21"/>
      <c r="CK47" s="21"/>
      <c r="CL47" s="21"/>
      <c r="CM47" s="21"/>
      <c r="CN47" s="21"/>
      <c r="CO47" s="21"/>
      <c r="CP47" s="21"/>
      <c r="CQ47" s="21"/>
      <c r="CR47" s="21"/>
      <c r="CS47" s="21"/>
      <c r="CT47" s="21"/>
      <c r="CU47" s="21"/>
      <c r="CV47" s="21"/>
      <c r="CW47" s="21"/>
      <c r="CX47" s="21"/>
      <c r="CY47" s="21"/>
      <c r="CZ47" s="21"/>
      <c r="DA47" s="21"/>
      <c r="DB47" s="21"/>
      <c r="DC47" s="21"/>
      <c r="DD47" s="21"/>
      <c r="DE47" s="21"/>
      <c r="DF47" s="21"/>
      <c r="DG47" s="21"/>
      <c r="DH47" s="21"/>
      <c r="DI47" s="21"/>
      <c r="DJ47" s="21"/>
      <c r="DK47" s="21"/>
      <c r="DL47" s="21"/>
      <c r="DM47" s="21"/>
      <c r="DN47" s="21"/>
      <c r="DO47" s="21"/>
      <c r="DP47" s="21"/>
      <c r="DQ47" s="21"/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21"/>
      <c r="EK47" s="21"/>
      <c r="EL47" s="21"/>
      <c r="EM47" s="21"/>
      <c r="EN47" s="21"/>
      <c r="EO47" s="21"/>
      <c r="EP47" s="21"/>
      <c r="EQ47" s="21"/>
      <c r="ER47" s="21"/>
      <c r="ES47" s="21"/>
      <c r="ET47" s="21"/>
      <c r="EU47" s="21"/>
      <c r="EV47" s="21"/>
      <c r="EW47" s="21"/>
      <c r="EX47" s="21"/>
      <c r="EY47" s="21"/>
      <c r="EZ47" s="21"/>
      <c r="FA47" s="21"/>
      <c r="FB47" s="21"/>
      <c r="FC47" s="21"/>
      <c r="FD47" s="21"/>
      <c r="FE47" s="21"/>
      <c r="FF47" s="21"/>
      <c r="FG47" s="21"/>
      <c r="FH47" s="21"/>
      <c r="FI47" s="21"/>
      <c r="FJ47" s="21"/>
      <c r="FK47" s="21"/>
      <c r="FL47" s="21"/>
      <c r="FM47" s="21"/>
      <c r="FN47" s="21"/>
      <c r="FO47" s="21"/>
      <c r="FP47" s="21"/>
      <c r="FQ47" s="21"/>
      <c r="FR47" s="21"/>
      <c r="FS47" s="21"/>
      <c r="FT47" s="21"/>
      <c r="FU47" s="21"/>
      <c r="FV47" s="21"/>
      <c r="FW47" s="21"/>
      <c r="FX47" s="21"/>
      <c r="FY47" s="21"/>
      <c r="FZ47" s="21"/>
      <c r="GA47" s="21"/>
      <c r="GB47" s="21"/>
      <c r="GC47" s="21"/>
      <c r="GD47" s="21"/>
      <c r="GE47" s="21"/>
      <c r="GF47" s="21"/>
      <c r="GG47" s="21"/>
      <c r="GH47" s="21"/>
      <c r="GI47" s="21"/>
      <c r="GJ47" s="21"/>
      <c r="GK47" s="21"/>
      <c r="GL47" s="21"/>
      <c r="GM47" s="21"/>
      <c r="GN47" s="21"/>
      <c r="GO47" s="21"/>
      <c r="GP47" s="21"/>
      <c r="GQ47" s="21"/>
      <c r="GR47" s="21"/>
      <c r="GS47" s="21"/>
      <c r="GT47" s="21"/>
      <c r="GU47" s="21"/>
      <c r="GV47" s="21"/>
      <c r="GW47" s="21"/>
      <c r="GX47" s="21"/>
      <c r="GY47" s="21"/>
      <c r="GZ47" s="21"/>
      <c r="HA47" s="21"/>
      <c r="HB47" s="21"/>
      <c r="HC47" s="21"/>
      <c r="HD47" s="21"/>
      <c r="HE47" s="21"/>
      <c r="HF47" s="21"/>
      <c r="HG47" s="21"/>
      <c r="HH47" s="21"/>
      <c r="HI47" s="21"/>
      <c r="HJ47" s="21"/>
      <c r="HK47" s="21"/>
      <c r="HL47" s="21"/>
      <c r="HM47" s="21"/>
      <c r="HN47" s="21"/>
      <c r="HO47" s="21"/>
      <c r="HP47" s="21"/>
      <c r="HQ47" s="21"/>
      <c r="HR47" s="21"/>
      <c r="HS47" s="21"/>
      <c r="HT47" s="21"/>
      <c r="HU47" s="21"/>
      <c r="HV47" s="21"/>
      <c r="HW47" s="21"/>
      <c r="HX47" s="21"/>
      <c r="HY47" s="21"/>
      <c r="HZ47" s="21"/>
      <c r="IA47" s="21"/>
      <c r="IB47" s="21"/>
      <c r="IC47" s="21"/>
      <c r="ID47" s="21"/>
      <c r="IE47" s="21"/>
      <c r="IF47" s="21"/>
      <c r="IG47" s="21"/>
      <c r="IH47" s="21"/>
      <c r="II47" s="21"/>
      <c r="IJ47" s="21"/>
      <c r="IK47" s="21"/>
      <c r="IL47" s="21"/>
      <c r="IM47" s="21"/>
      <c r="IN47" s="21"/>
      <c r="IO47" s="21"/>
      <c r="IP47" s="21"/>
      <c r="IQ47" s="21"/>
      <c r="IR47" s="21"/>
      <c r="IS47" s="21"/>
      <c r="IT47" s="21"/>
      <c r="IU47" s="21"/>
      <c r="IV47" s="21"/>
      <c r="IW47" s="21"/>
      <c r="IX47" s="21"/>
      <c r="IY47" s="21"/>
      <c r="IZ47" s="21"/>
      <c r="JA47" s="21"/>
      <c r="JB47" s="21"/>
      <c r="JC47" s="21"/>
      <c r="JD47" s="21"/>
      <c r="JE47" s="21"/>
      <c r="JF47" s="21"/>
      <c r="JG47" s="21"/>
      <c r="JH47" s="21"/>
      <c r="JI47" s="21"/>
      <c r="JJ47" s="21"/>
      <c r="JK47" s="21"/>
      <c r="JL47" s="21"/>
      <c r="JM47" s="21"/>
      <c r="JN47" s="21"/>
      <c r="JO47" s="21"/>
      <c r="JP47" s="21"/>
      <c r="JQ47" s="21"/>
      <c r="JR47" s="21"/>
      <c r="JS47" s="21"/>
      <c r="JT47" s="21"/>
      <c r="JU47" s="21"/>
      <c r="JV47" s="21"/>
      <c r="JW47" s="21"/>
      <c r="JX47" s="21"/>
      <c r="JY47" s="21"/>
      <c r="JZ47" s="21"/>
      <c r="KA47" s="21"/>
      <c r="KB47" s="21"/>
      <c r="KC47" s="21"/>
      <c r="KD47" s="21"/>
      <c r="KE47" s="21"/>
      <c r="KF47" s="21"/>
      <c r="KG47" s="21"/>
      <c r="KH47" s="21"/>
      <c r="KI47" s="21"/>
      <c r="KJ47" s="21"/>
      <c r="KK47" s="21"/>
      <c r="KL47" s="21"/>
      <c r="KM47" s="21"/>
      <c r="KN47" s="21"/>
      <c r="KO47" s="21"/>
      <c r="KP47" s="21"/>
      <c r="KQ47" s="21"/>
      <c r="KR47" s="21"/>
      <c r="KS47" s="21"/>
      <c r="KT47" s="21"/>
      <c r="KU47" s="21"/>
      <c r="KV47" s="21"/>
      <c r="KW47" s="21"/>
      <c r="KX47" s="21"/>
      <c r="KY47" s="21"/>
      <c r="KZ47" s="21"/>
      <c r="LA47" s="21"/>
      <c r="LB47" s="21"/>
      <c r="LC47" s="21"/>
      <c r="LD47" s="21"/>
      <c r="LE47" s="21"/>
      <c r="LF47" s="21"/>
      <c r="LG47" s="21"/>
      <c r="LH47" s="21"/>
      <c r="LI47" s="21"/>
      <c r="LJ47" s="21"/>
      <c r="LK47" s="21"/>
      <c r="LL47" s="21"/>
      <c r="LM47" s="21"/>
      <c r="LN47" s="21"/>
      <c r="LO47" s="21"/>
      <c r="LP47" s="21"/>
      <c r="LQ47" s="21"/>
      <c r="LR47" s="21"/>
      <c r="LS47" s="21"/>
      <c r="LT47" s="21"/>
      <c r="LU47" s="21"/>
      <c r="LV47" s="21"/>
      <c r="LW47" s="21"/>
      <c r="LX47" s="21"/>
      <c r="LY47" s="21"/>
      <c r="LZ47" s="21"/>
      <c r="MA47" s="21"/>
      <c r="MB47" s="21"/>
      <c r="MC47" s="21"/>
      <c r="MD47" s="21"/>
      <c r="ME47" s="21"/>
      <c r="MF47" s="21"/>
      <c r="MG47" s="21"/>
      <c r="MH47" s="21"/>
      <c r="MI47" s="21"/>
      <c r="MJ47" s="21"/>
      <c r="MK47" s="21"/>
      <c r="ML47" s="21"/>
      <c r="MM47" s="21"/>
      <c r="MN47" s="21"/>
      <c r="MO47" s="21"/>
      <c r="MP47" s="21"/>
      <c r="MQ47" s="21"/>
      <c r="MR47" s="21"/>
      <c r="MS47" s="21"/>
      <c r="MT47" s="21"/>
      <c r="MU47" s="21"/>
      <c r="MV47" s="21"/>
      <c r="MW47" s="21"/>
      <c r="MX47" s="21"/>
      <c r="MY47" s="21"/>
      <c r="MZ47" s="21"/>
      <c r="NA47" s="21"/>
      <c r="NB47" s="21"/>
      <c r="NC47" s="21"/>
      <c r="ND47" s="21"/>
      <c r="NE47" s="21"/>
      <c r="NF47" s="21"/>
      <c r="NG47" s="21"/>
      <c r="NH47" s="21"/>
      <c r="NI47" s="21"/>
      <c r="NJ47" s="21"/>
      <c r="NK47" s="21"/>
      <c r="NL47" s="21"/>
      <c r="NM47" s="21"/>
      <c r="NN47" s="21"/>
      <c r="NO47" s="21"/>
      <c r="NP47" s="21"/>
      <c r="NQ47" s="21"/>
      <c r="NR47" s="21"/>
      <c r="NS47" s="21"/>
      <c r="NT47" s="21"/>
      <c r="NU47" s="21"/>
      <c r="NV47" s="21"/>
      <c r="NW47" s="21"/>
      <c r="NX47" s="21"/>
      <c r="NY47" s="21"/>
      <c r="NZ47" s="21"/>
      <c r="OA47" s="21"/>
      <c r="OB47" s="21"/>
      <c r="OC47" s="21"/>
      <c r="OD47" s="21"/>
      <c r="OE47" s="21"/>
      <c r="OF47" s="21"/>
      <c r="OG47" s="21"/>
      <c r="OH47" s="21"/>
      <c r="OI47" s="21"/>
      <c r="OJ47" s="21"/>
      <c r="OK47" s="21"/>
      <c r="OL47" s="21"/>
      <c r="OM47" s="21"/>
      <c r="ON47" s="21"/>
      <c r="OO47" s="21"/>
      <c r="OP47" s="21"/>
      <c r="OQ47" s="21"/>
      <c r="OR47" s="21"/>
      <c r="OS47" s="21"/>
      <c r="OT47" s="21"/>
      <c r="OU47" s="21"/>
      <c r="OV47" s="21"/>
      <c r="OW47" s="21"/>
      <c r="OX47" s="21"/>
      <c r="OY47" s="21"/>
      <c r="OZ47" s="21"/>
      <c r="PA47" s="21"/>
      <c r="PB47" s="21"/>
      <c r="PC47" s="21"/>
      <c r="PD47" s="21"/>
      <c r="PE47" s="21"/>
      <c r="PF47" s="21"/>
      <c r="PG47" s="21"/>
      <c r="PH47" s="21"/>
      <c r="PI47" s="21"/>
      <c r="PJ47" s="21"/>
      <c r="PK47" s="21"/>
      <c r="PL47" s="21"/>
      <c r="PM47" s="21"/>
      <c r="PN47" s="21"/>
      <c r="PO47" s="21"/>
      <c r="PP47" s="21"/>
      <c r="PQ47" s="21"/>
      <c r="PR47" s="21"/>
      <c r="PS47" s="21"/>
      <c r="PT47" s="21"/>
      <c r="PU47" s="21"/>
      <c r="PV47" s="21"/>
      <c r="PW47" s="21"/>
      <c r="PX47" s="21"/>
      <c r="PY47" s="21"/>
      <c r="PZ47" s="21"/>
      <c r="QA47" s="21"/>
      <c r="QB47" s="21"/>
      <c r="QC47" s="21"/>
    </row>
    <row r="48" spans="1:445" ht="16.5" x14ac:dyDescent="0.3">
      <c r="A48" s="19" t="s">
        <v>123</v>
      </c>
      <c r="B48" s="23" t="e">
        <f>#REF!</f>
        <v>#REF!</v>
      </c>
      <c r="C48" s="23" t="e">
        <f t="shared" si="0"/>
        <v>#REF!</v>
      </c>
      <c r="D48" s="23" t="e">
        <f t="shared" si="1"/>
        <v>#REF!</v>
      </c>
      <c r="E48" s="21"/>
      <c r="F48" s="23" t="e">
        <f t="shared" si="2"/>
        <v>#REF!</v>
      </c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  <c r="BR48" s="21"/>
      <c r="BS48" s="21"/>
      <c r="BT48" s="21"/>
      <c r="BU48" s="21"/>
      <c r="BV48" s="21"/>
      <c r="BW48" s="21"/>
      <c r="BX48" s="21"/>
      <c r="BY48" s="21"/>
      <c r="BZ48" s="21"/>
      <c r="CA48" s="21"/>
      <c r="CB48" s="21"/>
      <c r="CC48" s="21"/>
      <c r="CD48" s="21"/>
      <c r="CE48" s="21"/>
      <c r="CF48" s="21"/>
      <c r="CG48" s="21"/>
      <c r="CH48" s="21"/>
      <c r="CI48" s="21"/>
      <c r="CJ48" s="21"/>
      <c r="CK48" s="21"/>
      <c r="CL48" s="21"/>
      <c r="CM48" s="21"/>
      <c r="CN48" s="21"/>
      <c r="CO48" s="21"/>
      <c r="CP48" s="21"/>
      <c r="CQ48" s="21"/>
      <c r="CR48" s="21"/>
      <c r="CS48" s="21"/>
      <c r="CT48" s="21"/>
      <c r="CU48" s="21"/>
      <c r="CV48" s="21"/>
      <c r="CW48" s="21"/>
      <c r="CX48" s="21"/>
      <c r="CY48" s="21"/>
      <c r="CZ48" s="21"/>
      <c r="DA48" s="21"/>
      <c r="DB48" s="21"/>
      <c r="DC48" s="21"/>
      <c r="DD48" s="21"/>
      <c r="DE48" s="21"/>
      <c r="DF48" s="21"/>
      <c r="DG48" s="21"/>
      <c r="DH48" s="21"/>
      <c r="DI48" s="21"/>
      <c r="DJ48" s="21"/>
      <c r="DK48" s="21"/>
      <c r="DL48" s="21"/>
      <c r="DM48" s="21"/>
      <c r="DN48" s="21"/>
      <c r="DO48" s="21"/>
      <c r="DP48" s="21"/>
      <c r="DQ48" s="21"/>
      <c r="DR48" s="21"/>
      <c r="DS48" s="21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G48" s="21"/>
      <c r="EH48" s="21"/>
      <c r="EI48" s="21"/>
      <c r="EJ48" s="21"/>
      <c r="EK48" s="21"/>
      <c r="EL48" s="21"/>
      <c r="EM48" s="21"/>
      <c r="EN48" s="21"/>
      <c r="EO48" s="21"/>
      <c r="EP48" s="21"/>
      <c r="EQ48" s="21"/>
      <c r="ER48" s="21"/>
      <c r="ES48" s="21"/>
      <c r="ET48" s="21"/>
      <c r="EU48" s="21"/>
      <c r="EV48" s="21"/>
      <c r="EW48" s="21"/>
      <c r="EX48" s="21"/>
      <c r="EY48" s="21"/>
      <c r="EZ48" s="21"/>
      <c r="FA48" s="21"/>
      <c r="FB48" s="21"/>
      <c r="FC48" s="21"/>
      <c r="FD48" s="21"/>
      <c r="FE48" s="21"/>
      <c r="FF48" s="21"/>
      <c r="FG48" s="21"/>
      <c r="FH48" s="21"/>
      <c r="FI48" s="21"/>
      <c r="FJ48" s="21"/>
      <c r="FK48" s="21"/>
      <c r="FL48" s="21"/>
      <c r="FM48" s="21"/>
      <c r="FN48" s="21"/>
      <c r="FO48" s="21"/>
      <c r="FP48" s="21"/>
      <c r="FQ48" s="21"/>
      <c r="FR48" s="21"/>
      <c r="FS48" s="21"/>
      <c r="FT48" s="21"/>
      <c r="FU48" s="21"/>
      <c r="FV48" s="21"/>
      <c r="FW48" s="21"/>
      <c r="FX48" s="21"/>
      <c r="FY48" s="21"/>
      <c r="FZ48" s="21"/>
      <c r="GA48" s="21"/>
      <c r="GB48" s="21"/>
      <c r="GC48" s="21"/>
      <c r="GD48" s="21"/>
      <c r="GE48" s="21"/>
      <c r="GF48" s="21"/>
      <c r="GG48" s="21"/>
      <c r="GH48" s="21"/>
      <c r="GI48" s="21"/>
      <c r="GJ48" s="21"/>
      <c r="GK48" s="21"/>
      <c r="GL48" s="21"/>
      <c r="GM48" s="21"/>
      <c r="GN48" s="21"/>
      <c r="GO48" s="21"/>
      <c r="GP48" s="21"/>
      <c r="GQ48" s="21"/>
      <c r="GR48" s="21"/>
      <c r="GS48" s="21"/>
      <c r="GT48" s="21"/>
      <c r="GU48" s="21"/>
      <c r="GV48" s="21"/>
      <c r="GW48" s="21"/>
      <c r="GX48" s="21"/>
      <c r="GY48" s="21"/>
      <c r="GZ48" s="21"/>
      <c r="HA48" s="21"/>
      <c r="HB48" s="21"/>
      <c r="HC48" s="21"/>
      <c r="HD48" s="21"/>
      <c r="HE48" s="21"/>
      <c r="HF48" s="21"/>
      <c r="HG48" s="21"/>
      <c r="HH48" s="21"/>
      <c r="HI48" s="21"/>
      <c r="HJ48" s="21"/>
      <c r="HK48" s="21"/>
      <c r="HL48" s="21"/>
      <c r="HM48" s="21"/>
      <c r="HN48" s="21"/>
      <c r="HO48" s="21"/>
      <c r="HP48" s="21"/>
      <c r="HQ48" s="21"/>
      <c r="HR48" s="21"/>
      <c r="HS48" s="21"/>
      <c r="HT48" s="21"/>
      <c r="HU48" s="21"/>
      <c r="HV48" s="21"/>
      <c r="HW48" s="21"/>
      <c r="HX48" s="21"/>
      <c r="HY48" s="21"/>
      <c r="HZ48" s="21"/>
      <c r="IA48" s="21"/>
      <c r="IB48" s="21"/>
      <c r="IC48" s="21"/>
      <c r="ID48" s="21"/>
      <c r="IE48" s="21"/>
      <c r="IF48" s="21"/>
      <c r="IG48" s="21"/>
      <c r="IH48" s="21"/>
      <c r="II48" s="21"/>
      <c r="IJ48" s="21"/>
      <c r="IK48" s="21"/>
      <c r="IL48" s="21"/>
      <c r="IM48" s="21"/>
      <c r="IN48" s="21"/>
      <c r="IO48" s="21"/>
      <c r="IP48" s="21"/>
      <c r="IQ48" s="21"/>
      <c r="IR48" s="21"/>
      <c r="IS48" s="21"/>
      <c r="IT48" s="21"/>
      <c r="IU48" s="21"/>
      <c r="IV48" s="21"/>
      <c r="IW48" s="21"/>
      <c r="IX48" s="21"/>
      <c r="IY48" s="21"/>
      <c r="IZ48" s="21"/>
      <c r="JA48" s="21"/>
      <c r="JB48" s="21"/>
      <c r="JC48" s="21"/>
      <c r="JD48" s="21"/>
      <c r="JE48" s="21"/>
      <c r="JF48" s="21"/>
      <c r="JG48" s="21"/>
      <c r="JH48" s="21"/>
      <c r="JI48" s="21"/>
      <c r="JJ48" s="21"/>
      <c r="JK48" s="21"/>
      <c r="JL48" s="21"/>
      <c r="JM48" s="21"/>
      <c r="JN48" s="21"/>
      <c r="JO48" s="21"/>
      <c r="JP48" s="21"/>
      <c r="JQ48" s="21"/>
      <c r="JR48" s="21"/>
      <c r="JS48" s="21"/>
      <c r="JT48" s="21"/>
      <c r="JU48" s="21"/>
      <c r="JV48" s="21"/>
      <c r="JW48" s="21"/>
      <c r="JX48" s="21"/>
      <c r="JY48" s="21"/>
      <c r="JZ48" s="21"/>
      <c r="KA48" s="21"/>
      <c r="KB48" s="21"/>
      <c r="KC48" s="21"/>
      <c r="KD48" s="21"/>
      <c r="KE48" s="21"/>
      <c r="KF48" s="21"/>
      <c r="KG48" s="21"/>
      <c r="KH48" s="21"/>
      <c r="KI48" s="21"/>
      <c r="KJ48" s="21"/>
      <c r="KK48" s="21"/>
      <c r="KL48" s="21"/>
      <c r="KM48" s="21"/>
      <c r="KN48" s="21"/>
      <c r="KO48" s="21"/>
      <c r="KP48" s="21"/>
      <c r="KQ48" s="21"/>
      <c r="KR48" s="21"/>
      <c r="KS48" s="21"/>
      <c r="KT48" s="21"/>
      <c r="KU48" s="21"/>
      <c r="KV48" s="21"/>
      <c r="KW48" s="21"/>
      <c r="KX48" s="21"/>
      <c r="KY48" s="21"/>
      <c r="KZ48" s="21"/>
      <c r="LA48" s="21"/>
      <c r="LB48" s="21"/>
      <c r="LC48" s="21"/>
      <c r="LD48" s="21"/>
      <c r="LE48" s="21"/>
      <c r="LF48" s="21"/>
      <c r="LG48" s="21"/>
      <c r="LH48" s="21"/>
      <c r="LI48" s="21"/>
      <c r="LJ48" s="21"/>
      <c r="LK48" s="21"/>
      <c r="LL48" s="21"/>
      <c r="LM48" s="21"/>
      <c r="LN48" s="21"/>
      <c r="LO48" s="21"/>
      <c r="LP48" s="21"/>
      <c r="LQ48" s="21"/>
      <c r="LR48" s="21"/>
      <c r="LS48" s="21"/>
      <c r="LT48" s="21"/>
      <c r="LU48" s="21"/>
      <c r="LV48" s="21"/>
      <c r="LW48" s="21"/>
      <c r="LX48" s="21"/>
      <c r="LY48" s="21"/>
      <c r="LZ48" s="21"/>
      <c r="MA48" s="21"/>
      <c r="MB48" s="21"/>
      <c r="MC48" s="21"/>
      <c r="MD48" s="21"/>
      <c r="ME48" s="21"/>
      <c r="MF48" s="21"/>
      <c r="MG48" s="21"/>
      <c r="MH48" s="21"/>
      <c r="MI48" s="21"/>
      <c r="MJ48" s="21"/>
      <c r="MK48" s="21"/>
      <c r="ML48" s="21"/>
      <c r="MM48" s="21"/>
      <c r="MN48" s="21"/>
      <c r="MO48" s="21"/>
      <c r="MP48" s="21"/>
      <c r="MQ48" s="21"/>
      <c r="MR48" s="21"/>
      <c r="MS48" s="21"/>
      <c r="MT48" s="21"/>
      <c r="MU48" s="21"/>
      <c r="MV48" s="21"/>
      <c r="MW48" s="21"/>
      <c r="MX48" s="21"/>
      <c r="MY48" s="21"/>
      <c r="MZ48" s="21"/>
      <c r="NA48" s="21"/>
      <c r="NB48" s="21"/>
      <c r="NC48" s="21"/>
      <c r="ND48" s="21"/>
      <c r="NE48" s="21"/>
      <c r="NF48" s="21"/>
      <c r="NG48" s="21"/>
      <c r="NH48" s="21"/>
      <c r="NI48" s="21"/>
      <c r="NJ48" s="21"/>
      <c r="NK48" s="21"/>
      <c r="NL48" s="21"/>
      <c r="NM48" s="21"/>
      <c r="NN48" s="21"/>
      <c r="NO48" s="21"/>
      <c r="NP48" s="21"/>
      <c r="NQ48" s="21"/>
      <c r="NR48" s="21"/>
      <c r="NS48" s="21"/>
      <c r="NT48" s="21"/>
      <c r="NU48" s="21"/>
      <c r="NV48" s="21"/>
      <c r="NW48" s="21"/>
      <c r="NX48" s="21"/>
      <c r="NY48" s="21"/>
      <c r="NZ48" s="21"/>
      <c r="OA48" s="21"/>
      <c r="OB48" s="21"/>
      <c r="OC48" s="21"/>
      <c r="OD48" s="21"/>
      <c r="OE48" s="21"/>
      <c r="OF48" s="21"/>
      <c r="OG48" s="21"/>
      <c r="OH48" s="21"/>
      <c r="OI48" s="21"/>
      <c r="OJ48" s="21"/>
      <c r="OK48" s="21"/>
      <c r="OL48" s="21"/>
      <c r="OM48" s="21"/>
      <c r="ON48" s="21"/>
      <c r="OO48" s="21"/>
      <c r="OP48" s="21"/>
      <c r="OQ48" s="21"/>
      <c r="OR48" s="21"/>
      <c r="OS48" s="21"/>
      <c r="OT48" s="21"/>
      <c r="OU48" s="21"/>
      <c r="OV48" s="21"/>
      <c r="OW48" s="21"/>
      <c r="OX48" s="21"/>
      <c r="OY48" s="21"/>
      <c r="OZ48" s="21"/>
      <c r="PA48" s="21"/>
      <c r="PB48" s="21"/>
      <c r="PC48" s="21"/>
      <c r="PD48" s="21"/>
      <c r="PE48" s="21"/>
      <c r="PF48" s="21"/>
      <c r="PG48" s="21"/>
      <c r="PH48" s="21"/>
      <c r="PI48" s="21"/>
      <c r="PJ48" s="21"/>
      <c r="PK48" s="21"/>
      <c r="PL48" s="21"/>
      <c r="PM48" s="21"/>
      <c r="PN48" s="21"/>
      <c r="PO48" s="21"/>
      <c r="PP48" s="21"/>
      <c r="PQ48" s="21"/>
      <c r="PR48" s="21"/>
      <c r="PS48" s="21"/>
      <c r="PT48" s="21"/>
      <c r="PU48" s="21"/>
      <c r="PV48" s="21"/>
      <c r="PW48" s="21"/>
      <c r="PX48" s="21"/>
      <c r="PY48" s="21"/>
      <c r="PZ48" s="21"/>
      <c r="QA48" s="21"/>
      <c r="QB48" s="21"/>
      <c r="QC48" s="21"/>
    </row>
    <row r="49" spans="1:445" ht="16.5" x14ac:dyDescent="0.3">
      <c r="A49" s="19" t="s">
        <v>105</v>
      </c>
      <c r="B49" s="23" t="e">
        <f>#REF!</f>
        <v>#REF!</v>
      </c>
      <c r="C49" s="23" t="e">
        <f t="shared" si="0"/>
        <v>#REF!</v>
      </c>
      <c r="D49" s="23" t="e">
        <f t="shared" si="1"/>
        <v>#REF!</v>
      </c>
      <c r="E49" s="21"/>
      <c r="F49" s="23" t="e">
        <f t="shared" si="2"/>
        <v>#REF!</v>
      </c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1"/>
      <c r="BL49" s="21"/>
      <c r="BM49" s="21"/>
      <c r="BN49" s="21"/>
      <c r="BO49" s="21"/>
      <c r="BP49" s="21"/>
      <c r="BQ49" s="21"/>
      <c r="BR49" s="21"/>
      <c r="BS49" s="21"/>
      <c r="BT49" s="21"/>
      <c r="BU49" s="21"/>
      <c r="BV49" s="21"/>
      <c r="BW49" s="21"/>
      <c r="BX49" s="21"/>
      <c r="BY49" s="21"/>
      <c r="BZ49" s="21"/>
      <c r="CA49" s="21"/>
      <c r="CB49" s="21"/>
      <c r="CC49" s="21"/>
      <c r="CD49" s="21"/>
      <c r="CE49" s="21"/>
      <c r="CF49" s="21"/>
      <c r="CG49" s="21"/>
      <c r="CH49" s="21"/>
      <c r="CI49" s="21"/>
      <c r="CJ49" s="21"/>
      <c r="CK49" s="21"/>
      <c r="CL49" s="21"/>
      <c r="CM49" s="21"/>
      <c r="CN49" s="21"/>
      <c r="CO49" s="21"/>
      <c r="CP49" s="21"/>
      <c r="CQ49" s="21"/>
      <c r="CR49" s="21"/>
      <c r="CS49" s="21"/>
      <c r="CT49" s="21"/>
      <c r="CU49" s="21"/>
      <c r="CV49" s="21"/>
      <c r="CW49" s="21"/>
      <c r="CX49" s="21"/>
      <c r="CY49" s="21"/>
      <c r="CZ49" s="21"/>
      <c r="DA49" s="21"/>
      <c r="DB49" s="21"/>
      <c r="DC49" s="21"/>
      <c r="DD49" s="21"/>
      <c r="DE49" s="21"/>
      <c r="DF49" s="21"/>
      <c r="DG49" s="21"/>
      <c r="DH49" s="21"/>
      <c r="DI49" s="21"/>
      <c r="DJ49" s="21"/>
      <c r="DK49" s="21"/>
      <c r="DL49" s="21"/>
      <c r="DM49" s="21"/>
      <c r="DN49" s="21"/>
      <c r="DO49" s="21"/>
      <c r="DP49" s="21"/>
      <c r="DQ49" s="21"/>
      <c r="DR49" s="21"/>
      <c r="DS49" s="21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G49" s="21"/>
      <c r="EH49" s="21"/>
      <c r="EI49" s="21"/>
      <c r="EJ49" s="21"/>
      <c r="EK49" s="21"/>
      <c r="EL49" s="21"/>
      <c r="EM49" s="21"/>
      <c r="EN49" s="21"/>
      <c r="EO49" s="21"/>
      <c r="EP49" s="21"/>
      <c r="EQ49" s="21"/>
      <c r="ER49" s="21"/>
      <c r="ES49" s="21"/>
      <c r="ET49" s="21"/>
      <c r="EU49" s="21"/>
      <c r="EV49" s="21"/>
      <c r="EW49" s="21"/>
      <c r="EX49" s="21"/>
      <c r="EY49" s="21"/>
      <c r="EZ49" s="21"/>
      <c r="FA49" s="21"/>
      <c r="FB49" s="21"/>
      <c r="FC49" s="21"/>
      <c r="FD49" s="21"/>
      <c r="FE49" s="21"/>
      <c r="FF49" s="21"/>
      <c r="FG49" s="21"/>
      <c r="FH49" s="21"/>
      <c r="FI49" s="21"/>
      <c r="FJ49" s="21"/>
      <c r="FK49" s="21"/>
      <c r="FL49" s="21"/>
      <c r="FM49" s="21"/>
      <c r="FN49" s="21"/>
      <c r="FO49" s="21"/>
      <c r="FP49" s="21"/>
      <c r="FQ49" s="21"/>
      <c r="FR49" s="21"/>
      <c r="FS49" s="21"/>
      <c r="FT49" s="21"/>
      <c r="FU49" s="21"/>
      <c r="FV49" s="21"/>
      <c r="FW49" s="21"/>
      <c r="FX49" s="21"/>
      <c r="FY49" s="21"/>
      <c r="FZ49" s="21"/>
      <c r="GA49" s="21"/>
      <c r="GB49" s="21"/>
      <c r="GC49" s="21"/>
      <c r="GD49" s="21"/>
      <c r="GE49" s="21"/>
      <c r="GF49" s="21"/>
      <c r="GG49" s="21"/>
      <c r="GH49" s="21"/>
      <c r="GI49" s="21"/>
      <c r="GJ49" s="21"/>
      <c r="GK49" s="21"/>
      <c r="GL49" s="21"/>
      <c r="GM49" s="21"/>
      <c r="GN49" s="21"/>
      <c r="GO49" s="21"/>
      <c r="GP49" s="21"/>
      <c r="GQ49" s="21"/>
      <c r="GR49" s="21"/>
      <c r="GS49" s="21"/>
      <c r="GT49" s="21"/>
      <c r="GU49" s="21"/>
      <c r="GV49" s="21"/>
      <c r="GW49" s="21"/>
      <c r="GX49" s="21"/>
      <c r="GY49" s="21"/>
      <c r="GZ49" s="21"/>
      <c r="HA49" s="21"/>
      <c r="HB49" s="21"/>
      <c r="HC49" s="21"/>
      <c r="HD49" s="21"/>
      <c r="HE49" s="21"/>
      <c r="HF49" s="21"/>
      <c r="HG49" s="21"/>
      <c r="HH49" s="21"/>
      <c r="HI49" s="21"/>
      <c r="HJ49" s="21"/>
      <c r="HK49" s="21"/>
      <c r="HL49" s="21"/>
      <c r="HM49" s="21"/>
      <c r="HN49" s="21"/>
      <c r="HO49" s="21"/>
      <c r="HP49" s="21"/>
      <c r="HQ49" s="21"/>
      <c r="HR49" s="21"/>
      <c r="HS49" s="21"/>
      <c r="HT49" s="21"/>
      <c r="HU49" s="21"/>
      <c r="HV49" s="21"/>
      <c r="HW49" s="21"/>
      <c r="HX49" s="21"/>
      <c r="HY49" s="21"/>
      <c r="HZ49" s="21"/>
      <c r="IA49" s="21"/>
      <c r="IB49" s="21"/>
      <c r="IC49" s="21"/>
      <c r="ID49" s="21"/>
      <c r="IE49" s="21"/>
      <c r="IF49" s="21"/>
      <c r="IG49" s="21"/>
      <c r="IH49" s="21"/>
      <c r="II49" s="21"/>
      <c r="IJ49" s="21"/>
      <c r="IK49" s="21"/>
      <c r="IL49" s="21"/>
      <c r="IM49" s="21"/>
      <c r="IN49" s="21"/>
      <c r="IO49" s="21"/>
      <c r="IP49" s="21"/>
      <c r="IQ49" s="21"/>
      <c r="IR49" s="21"/>
      <c r="IS49" s="21"/>
      <c r="IT49" s="21"/>
      <c r="IU49" s="21"/>
      <c r="IV49" s="21"/>
      <c r="IW49" s="21"/>
      <c r="IX49" s="21"/>
      <c r="IY49" s="21"/>
      <c r="IZ49" s="21"/>
      <c r="JA49" s="21"/>
      <c r="JB49" s="21"/>
      <c r="JC49" s="21"/>
      <c r="JD49" s="21"/>
      <c r="JE49" s="21"/>
      <c r="JF49" s="21"/>
      <c r="JG49" s="21"/>
      <c r="JH49" s="21"/>
      <c r="JI49" s="21"/>
      <c r="JJ49" s="21"/>
      <c r="JK49" s="21"/>
      <c r="JL49" s="21"/>
      <c r="JM49" s="21"/>
      <c r="JN49" s="21"/>
      <c r="JO49" s="21"/>
      <c r="JP49" s="21"/>
      <c r="JQ49" s="21"/>
      <c r="JR49" s="21"/>
      <c r="JS49" s="21"/>
      <c r="JT49" s="21"/>
      <c r="JU49" s="21"/>
      <c r="JV49" s="21"/>
      <c r="JW49" s="21"/>
      <c r="JX49" s="21"/>
      <c r="JY49" s="21"/>
      <c r="JZ49" s="21"/>
      <c r="KA49" s="21"/>
      <c r="KB49" s="21"/>
      <c r="KC49" s="21"/>
      <c r="KD49" s="21"/>
      <c r="KE49" s="21"/>
      <c r="KF49" s="21"/>
      <c r="KG49" s="21"/>
      <c r="KH49" s="21"/>
      <c r="KI49" s="21"/>
      <c r="KJ49" s="21"/>
      <c r="KK49" s="21"/>
      <c r="KL49" s="21"/>
      <c r="KM49" s="21"/>
      <c r="KN49" s="21"/>
      <c r="KO49" s="21"/>
      <c r="KP49" s="21"/>
      <c r="KQ49" s="21"/>
      <c r="KR49" s="21"/>
      <c r="KS49" s="21"/>
      <c r="KT49" s="21"/>
      <c r="KU49" s="21"/>
      <c r="KV49" s="21"/>
      <c r="KW49" s="21"/>
      <c r="KX49" s="21"/>
      <c r="KY49" s="21"/>
      <c r="KZ49" s="21"/>
      <c r="LA49" s="21"/>
      <c r="LB49" s="21"/>
      <c r="LC49" s="21"/>
      <c r="LD49" s="21"/>
      <c r="LE49" s="21"/>
      <c r="LF49" s="21"/>
      <c r="LG49" s="21"/>
      <c r="LH49" s="21"/>
      <c r="LI49" s="21"/>
      <c r="LJ49" s="21"/>
      <c r="LK49" s="21"/>
      <c r="LL49" s="21"/>
      <c r="LM49" s="21"/>
      <c r="LN49" s="21"/>
      <c r="LO49" s="21"/>
      <c r="LP49" s="21"/>
      <c r="LQ49" s="21"/>
      <c r="LR49" s="21"/>
      <c r="LS49" s="21"/>
      <c r="LT49" s="21"/>
      <c r="LU49" s="21"/>
      <c r="LV49" s="21"/>
      <c r="LW49" s="21"/>
      <c r="LX49" s="21"/>
      <c r="LY49" s="21"/>
      <c r="LZ49" s="21"/>
      <c r="MA49" s="21"/>
      <c r="MB49" s="21"/>
      <c r="MC49" s="21"/>
      <c r="MD49" s="21"/>
      <c r="ME49" s="21"/>
      <c r="MF49" s="21"/>
      <c r="MG49" s="21"/>
      <c r="MH49" s="21"/>
      <c r="MI49" s="21"/>
      <c r="MJ49" s="21"/>
      <c r="MK49" s="21"/>
      <c r="ML49" s="21"/>
      <c r="MM49" s="21"/>
      <c r="MN49" s="21"/>
      <c r="MO49" s="21"/>
      <c r="MP49" s="21"/>
      <c r="MQ49" s="21"/>
      <c r="MR49" s="21"/>
      <c r="MS49" s="21"/>
      <c r="MT49" s="21"/>
      <c r="MU49" s="21"/>
      <c r="MV49" s="21"/>
      <c r="MW49" s="21"/>
      <c r="MX49" s="21"/>
      <c r="MY49" s="21"/>
      <c r="MZ49" s="21"/>
      <c r="NA49" s="21"/>
      <c r="NB49" s="21"/>
      <c r="NC49" s="21"/>
      <c r="ND49" s="21"/>
      <c r="NE49" s="21"/>
      <c r="NF49" s="21"/>
      <c r="NG49" s="21"/>
      <c r="NH49" s="21"/>
      <c r="NI49" s="21"/>
      <c r="NJ49" s="21"/>
      <c r="NK49" s="21"/>
      <c r="NL49" s="21"/>
      <c r="NM49" s="21"/>
      <c r="NN49" s="21"/>
      <c r="NO49" s="21"/>
      <c r="NP49" s="21"/>
      <c r="NQ49" s="21"/>
      <c r="NR49" s="21"/>
      <c r="NS49" s="21"/>
      <c r="NT49" s="21"/>
      <c r="NU49" s="21"/>
      <c r="NV49" s="21"/>
      <c r="NW49" s="21"/>
      <c r="NX49" s="21"/>
      <c r="NY49" s="21"/>
      <c r="NZ49" s="21"/>
      <c r="OA49" s="21"/>
      <c r="OB49" s="21"/>
      <c r="OC49" s="21"/>
      <c r="OD49" s="21"/>
      <c r="OE49" s="21"/>
      <c r="OF49" s="21"/>
      <c r="OG49" s="21"/>
      <c r="OH49" s="21"/>
      <c r="OI49" s="21"/>
      <c r="OJ49" s="21"/>
      <c r="OK49" s="21"/>
      <c r="OL49" s="21"/>
      <c r="OM49" s="21"/>
      <c r="ON49" s="21"/>
      <c r="OO49" s="21"/>
      <c r="OP49" s="21"/>
      <c r="OQ49" s="21"/>
      <c r="OR49" s="21"/>
      <c r="OS49" s="21"/>
      <c r="OT49" s="21"/>
      <c r="OU49" s="21"/>
      <c r="OV49" s="21"/>
      <c r="OW49" s="21"/>
      <c r="OX49" s="21"/>
      <c r="OY49" s="21"/>
      <c r="OZ49" s="21"/>
      <c r="PA49" s="21"/>
      <c r="PB49" s="21"/>
      <c r="PC49" s="21"/>
      <c r="PD49" s="21"/>
      <c r="PE49" s="21"/>
      <c r="PF49" s="21"/>
      <c r="PG49" s="21"/>
      <c r="PH49" s="21"/>
      <c r="PI49" s="21"/>
      <c r="PJ49" s="21"/>
      <c r="PK49" s="21"/>
      <c r="PL49" s="21"/>
      <c r="PM49" s="21"/>
      <c r="PN49" s="21"/>
      <c r="PO49" s="21"/>
      <c r="PP49" s="21"/>
      <c r="PQ49" s="21"/>
      <c r="PR49" s="21"/>
      <c r="PS49" s="21"/>
      <c r="PT49" s="21"/>
      <c r="PU49" s="21"/>
      <c r="PV49" s="21"/>
      <c r="PW49" s="21"/>
      <c r="PX49" s="21"/>
      <c r="PY49" s="21"/>
      <c r="PZ49" s="21"/>
      <c r="QA49" s="21"/>
      <c r="QB49" s="21"/>
      <c r="QC49" s="21"/>
    </row>
    <row r="50" spans="1:445" ht="16.5" x14ac:dyDescent="0.3">
      <c r="A50" s="19" t="s">
        <v>106</v>
      </c>
      <c r="B50" s="23" t="e">
        <f>#REF!</f>
        <v>#REF!</v>
      </c>
      <c r="C50" s="23" t="e">
        <f t="shared" si="0"/>
        <v>#REF!</v>
      </c>
      <c r="D50" s="23" t="e">
        <f t="shared" si="1"/>
        <v>#REF!</v>
      </c>
      <c r="E50" s="21"/>
      <c r="F50" s="23" t="e">
        <f t="shared" si="2"/>
        <v>#REF!</v>
      </c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21"/>
      <c r="BJ50" s="21"/>
      <c r="BK50" s="21"/>
      <c r="BL50" s="21"/>
      <c r="BM50" s="21"/>
      <c r="BN50" s="21"/>
      <c r="BO50" s="21"/>
      <c r="BP50" s="21"/>
      <c r="BQ50" s="21"/>
      <c r="BR50" s="21"/>
      <c r="BS50" s="21"/>
      <c r="BT50" s="21"/>
      <c r="BU50" s="21"/>
      <c r="BV50" s="21"/>
      <c r="BW50" s="21"/>
      <c r="BX50" s="21"/>
      <c r="BY50" s="21"/>
      <c r="BZ50" s="21"/>
      <c r="CA50" s="21"/>
      <c r="CB50" s="21"/>
      <c r="CC50" s="21"/>
      <c r="CD50" s="21"/>
      <c r="CE50" s="21"/>
      <c r="CF50" s="21"/>
      <c r="CG50" s="21"/>
      <c r="CH50" s="21"/>
      <c r="CI50" s="21"/>
      <c r="CJ50" s="21"/>
      <c r="CK50" s="21"/>
      <c r="CL50" s="21"/>
      <c r="CM50" s="21"/>
      <c r="CN50" s="21"/>
      <c r="CO50" s="21"/>
      <c r="CP50" s="21"/>
      <c r="CQ50" s="21"/>
      <c r="CR50" s="21"/>
      <c r="CS50" s="21"/>
      <c r="CT50" s="21"/>
      <c r="CU50" s="21"/>
      <c r="CV50" s="21"/>
      <c r="CW50" s="21"/>
      <c r="CX50" s="21"/>
      <c r="CY50" s="21"/>
      <c r="CZ50" s="21"/>
      <c r="DA50" s="21"/>
      <c r="DB50" s="21"/>
      <c r="DC50" s="21"/>
      <c r="DD50" s="21"/>
      <c r="DE50" s="21"/>
      <c r="DF50" s="21"/>
      <c r="DG50" s="21"/>
      <c r="DH50" s="21"/>
      <c r="DI50" s="21"/>
      <c r="DJ50" s="21"/>
      <c r="DK50" s="21"/>
      <c r="DL50" s="21"/>
      <c r="DM50" s="21"/>
      <c r="DN50" s="21"/>
      <c r="DO50" s="21"/>
      <c r="DP50" s="21"/>
      <c r="DQ50" s="21"/>
      <c r="DR50" s="21"/>
      <c r="DS50" s="21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G50" s="21"/>
      <c r="EH50" s="21"/>
      <c r="EI50" s="21"/>
      <c r="EJ50" s="21"/>
      <c r="EK50" s="21"/>
      <c r="EL50" s="21"/>
      <c r="EM50" s="21"/>
      <c r="EN50" s="21"/>
      <c r="EO50" s="21"/>
      <c r="EP50" s="21"/>
      <c r="EQ50" s="21"/>
      <c r="ER50" s="21"/>
      <c r="ES50" s="21"/>
      <c r="ET50" s="21"/>
      <c r="EU50" s="21"/>
      <c r="EV50" s="21"/>
      <c r="EW50" s="21"/>
      <c r="EX50" s="21"/>
      <c r="EY50" s="21"/>
      <c r="EZ50" s="21"/>
      <c r="FA50" s="21"/>
      <c r="FB50" s="21"/>
      <c r="FC50" s="21"/>
      <c r="FD50" s="21"/>
      <c r="FE50" s="21"/>
      <c r="FF50" s="21"/>
      <c r="FG50" s="21"/>
      <c r="FH50" s="21"/>
      <c r="FI50" s="21"/>
      <c r="FJ50" s="21"/>
      <c r="FK50" s="21"/>
      <c r="FL50" s="21"/>
      <c r="FM50" s="21"/>
      <c r="FN50" s="21"/>
      <c r="FO50" s="21"/>
      <c r="FP50" s="21"/>
      <c r="FQ50" s="21"/>
      <c r="FR50" s="21"/>
      <c r="FS50" s="21"/>
      <c r="FT50" s="21"/>
      <c r="FU50" s="21"/>
      <c r="FV50" s="21"/>
      <c r="FW50" s="21"/>
      <c r="FX50" s="21"/>
      <c r="FY50" s="21"/>
      <c r="FZ50" s="21"/>
      <c r="GA50" s="21"/>
      <c r="GB50" s="21"/>
      <c r="GC50" s="21"/>
      <c r="GD50" s="21"/>
      <c r="GE50" s="21"/>
      <c r="GF50" s="21"/>
      <c r="GG50" s="21"/>
      <c r="GH50" s="21"/>
      <c r="GI50" s="21"/>
      <c r="GJ50" s="21"/>
      <c r="GK50" s="21"/>
      <c r="GL50" s="21"/>
      <c r="GM50" s="21"/>
      <c r="GN50" s="21"/>
      <c r="GO50" s="21"/>
      <c r="GP50" s="21"/>
      <c r="GQ50" s="21"/>
      <c r="GR50" s="21"/>
      <c r="GS50" s="21"/>
      <c r="GT50" s="21"/>
      <c r="GU50" s="21"/>
      <c r="GV50" s="21"/>
      <c r="GW50" s="21"/>
      <c r="GX50" s="21"/>
      <c r="GY50" s="21"/>
      <c r="GZ50" s="21"/>
      <c r="HA50" s="21"/>
      <c r="HB50" s="21"/>
      <c r="HC50" s="21"/>
      <c r="HD50" s="21"/>
      <c r="HE50" s="21"/>
      <c r="HF50" s="21"/>
      <c r="HG50" s="21"/>
      <c r="HH50" s="21"/>
      <c r="HI50" s="21"/>
      <c r="HJ50" s="21"/>
      <c r="HK50" s="21"/>
      <c r="HL50" s="21"/>
      <c r="HM50" s="21"/>
      <c r="HN50" s="21"/>
      <c r="HO50" s="21"/>
      <c r="HP50" s="21"/>
      <c r="HQ50" s="21"/>
      <c r="HR50" s="21"/>
      <c r="HS50" s="21"/>
      <c r="HT50" s="21"/>
      <c r="HU50" s="21"/>
      <c r="HV50" s="21"/>
      <c r="HW50" s="21"/>
      <c r="HX50" s="21"/>
      <c r="HY50" s="21"/>
      <c r="HZ50" s="21"/>
      <c r="IA50" s="21"/>
      <c r="IB50" s="21"/>
      <c r="IC50" s="21"/>
      <c r="ID50" s="21"/>
      <c r="IE50" s="21"/>
      <c r="IF50" s="21"/>
      <c r="IG50" s="21"/>
      <c r="IH50" s="21"/>
      <c r="II50" s="21"/>
      <c r="IJ50" s="21"/>
      <c r="IK50" s="21"/>
      <c r="IL50" s="21"/>
      <c r="IM50" s="21"/>
      <c r="IN50" s="21"/>
      <c r="IO50" s="21"/>
      <c r="IP50" s="21"/>
      <c r="IQ50" s="21"/>
      <c r="IR50" s="21"/>
      <c r="IS50" s="21"/>
      <c r="IT50" s="21"/>
      <c r="IU50" s="21"/>
      <c r="IV50" s="21"/>
      <c r="IW50" s="21"/>
      <c r="IX50" s="21"/>
      <c r="IY50" s="21"/>
      <c r="IZ50" s="21"/>
      <c r="JA50" s="21"/>
      <c r="JB50" s="21"/>
      <c r="JC50" s="21"/>
      <c r="JD50" s="21"/>
      <c r="JE50" s="21"/>
      <c r="JF50" s="21"/>
      <c r="JG50" s="21"/>
      <c r="JH50" s="21"/>
      <c r="JI50" s="21"/>
      <c r="JJ50" s="21"/>
      <c r="JK50" s="21"/>
      <c r="JL50" s="21"/>
      <c r="JM50" s="21"/>
      <c r="JN50" s="21"/>
      <c r="JO50" s="21"/>
      <c r="JP50" s="21"/>
      <c r="JQ50" s="21"/>
      <c r="JR50" s="21"/>
      <c r="JS50" s="21"/>
      <c r="JT50" s="21"/>
      <c r="JU50" s="21"/>
      <c r="JV50" s="21"/>
      <c r="JW50" s="21"/>
      <c r="JX50" s="21"/>
      <c r="JY50" s="21"/>
      <c r="JZ50" s="21"/>
      <c r="KA50" s="21"/>
      <c r="KB50" s="21"/>
      <c r="KC50" s="21"/>
      <c r="KD50" s="21"/>
      <c r="KE50" s="21"/>
      <c r="KF50" s="21"/>
      <c r="KG50" s="21"/>
      <c r="KH50" s="21"/>
      <c r="KI50" s="21"/>
      <c r="KJ50" s="21"/>
      <c r="KK50" s="21"/>
      <c r="KL50" s="21"/>
      <c r="KM50" s="21"/>
      <c r="KN50" s="21"/>
      <c r="KO50" s="21"/>
      <c r="KP50" s="21"/>
      <c r="KQ50" s="21"/>
      <c r="KR50" s="21"/>
      <c r="KS50" s="21"/>
      <c r="KT50" s="21"/>
      <c r="KU50" s="21"/>
      <c r="KV50" s="21"/>
      <c r="KW50" s="21"/>
      <c r="KX50" s="21"/>
      <c r="KY50" s="21"/>
      <c r="KZ50" s="21"/>
      <c r="LA50" s="21"/>
      <c r="LB50" s="21"/>
      <c r="LC50" s="21"/>
      <c r="LD50" s="21"/>
      <c r="LE50" s="21"/>
      <c r="LF50" s="21"/>
      <c r="LG50" s="21"/>
      <c r="LH50" s="21"/>
      <c r="LI50" s="21"/>
      <c r="LJ50" s="21"/>
      <c r="LK50" s="21"/>
      <c r="LL50" s="21"/>
      <c r="LM50" s="21"/>
      <c r="LN50" s="21"/>
      <c r="LO50" s="21"/>
      <c r="LP50" s="21"/>
      <c r="LQ50" s="21"/>
      <c r="LR50" s="21"/>
      <c r="LS50" s="21"/>
      <c r="LT50" s="21"/>
      <c r="LU50" s="21"/>
      <c r="LV50" s="21"/>
      <c r="LW50" s="21"/>
      <c r="LX50" s="21"/>
      <c r="LY50" s="21"/>
      <c r="LZ50" s="21"/>
      <c r="MA50" s="21"/>
      <c r="MB50" s="21"/>
      <c r="MC50" s="21"/>
      <c r="MD50" s="21"/>
      <c r="ME50" s="21"/>
      <c r="MF50" s="21"/>
      <c r="MG50" s="21"/>
      <c r="MH50" s="21"/>
      <c r="MI50" s="21"/>
      <c r="MJ50" s="21"/>
      <c r="MK50" s="21"/>
      <c r="ML50" s="21"/>
      <c r="MM50" s="21"/>
      <c r="MN50" s="21"/>
      <c r="MO50" s="21"/>
      <c r="MP50" s="21"/>
      <c r="MQ50" s="21"/>
      <c r="MR50" s="21"/>
      <c r="MS50" s="21"/>
      <c r="MT50" s="21"/>
      <c r="MU50" s="21"/>
      <c r="MV50" s="21"/>
      <c r="MW50" s="21"/>
      <c r="MX50" s="21"/>
      <c r="MY50" s="21"/>
      <c r="MZ50" s="21"/>
      <c r="NA50" s="21"/>
      <c r="NB50" s="21"/>
      <c r="NC50" s="21"/>
      <c r="ND50" s="21"/>
      <c r="NE50" s="21"/>
      <c r="NF50" s="21"/>
      <c r="NG50" s="21"/>
      <c r="NH50" s="21"/>
      <c r="NI50" s="21"/>
      <c r="NJ50" s="21"/>
      <c r="NK50" s="21"/>
      <c r="NL50" s="21"/>
      <c r="NM50" s="21"/>
      <c r="NN50" s="21"/>
      <c r="NO50" s="21"/>
      <c r="NP50" s="21"/>
      <c r="NQ50" s="21"/>
      <c r="NR50" s="21"/>
      <c r="NS50" s="21"/>
      <c r="NT50" s="21"/>
      <c r="NU50" s="21"/>
      <c r="NV50" s="21"/>
      <c r="NW50" s="21"/>
      <c r="NX50" s="21"/>
      <c r="NY50" s="21"/>
      <c r="NZ50" s="21"/>
      <c r="OA50" s="21"/>
      <c r="OB50" s="21"/>
      <c r="OC50" s="21"/>
      <c r="OD50" s="21"/>
      <c r="OE50" s="21"/>
      <c r="OF50" s="21"/>
      <c r="OG50" s="21"/>
      <c r="OH50" s="21"/>
      <c r="OI50" s="21"/>
      <c r="OJ50" s="21"/>
      <c r="OK50" s="21"/>
      <c r="OL50" s="21"/>
      <c r="OM50" s="21"/>
      <c r="ON50" s="21"/>
      <c r="OO50" s="21"/>
      <c r="OP50" s="21"/>
      <c r="OQ50" s="21"/>
      <c r="OR50" s="21"/>
      <c r="OS50" s="21"/>
      <c r="OT50" s="21"/>
      <c r="OU50" s="21"/>
      <c r="OV50" s="21"/>
      <c r="OW50" s="21"/>
      <c r="OX50" s="21"/>
      <c r="OY50" s="21"/>
      <c r="OZ50" s="21"/>
      <c r="PA50" s="21"/>
      <c r="PB50" s="21"/>
      <c r="PC50" s="21"/>
      <c r="PD50" s="21"/>
      <c r="PE50" s="21"/>
      <c r="PF50" s="21"/>
      <c r="PG50" s="21"/>
      <c r="PH50" s="21"/>
      <c r="PI50" s="21"/>
      <c r="PJ50" s="21"/>
      <c r="PK50" s="21"/>
      <c r="PL50" s="21"/>
      <c r="PM50" s="21"/>
      <c r="PN50" s="21"/>
      <c r="PO50" s="21"/>
      <c r="PP50" s="21"/>
      <c r="PQ50" s="21"/>
      <c r="PR50" s="21"/>
      <c r="PS50" s="21"/>
      <c r="PT50" s="21"/>
      <c r="PU50" s="21"/>
      <c r="PV50" s="21"/>
      <c r="PW50" s="21"/>
      <c r="PX50" s="21"/>
      <c r="PY50" s="21"/>
      <c r="PZ50" s="21"/>
      <c r="QA50" s="21"/>
      <c r="QB50" s="21"/>
      <c r="QC50" s="21"/>
    </row>
    <row r="51" spans="1:445" ht="16.5" x14ac:dyDescent="0.3">
      <c r="A51" s="19" t="s">
        <v>144</v>
      </c>
      <c r="B51" s="23" t="e">
        <f>#REF!</f>
        <v>#REF!</v>
      </c>
      <c r="C51" s="23" t="e">
        <f t="shared" si="0"/>
        <v>#REF!</v>
      </c>
      <c r="D51" s="23" t="e">
        <f t="shared" si="1"/>
        <v>#REF!</v>
      </c>
      <c r="E51" s="21"/>
      <c r="F51" s="23" t="e">
        <f t="shared" si="2"/>
        <v>#REF!</v>
      </c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21"/>
      <c r="BJ51" s="21"/>
      <c r="BK51" s="21"/>
      <c r="BL51" s="21"/>
      <c r="BM51" s="21"/>
      <c r="BN51" s="21"/>
      <c r="BO51" s="21"/>
      <c r="BP51" s="21"/>
      <c r="BQ51" s="21"/>
      <c r="BR51" s="21"/>
      <c r="BS51" s="21"/>
      <c r="BT51" s="21"/>
      <c r="BU51" s="21"/>
      <c r="BV51" s="21"/>
      <c r="BW51" s="21"/>
      <c r="BX51" s="21"/>
      <c r="BY51" s="21"/>
      <c r="BZ51" s="21"/>
      <c r="CA51" s="21"/>
      <c r="CB51" s="21"/>
      <c r="CC51" s="21"/>
      <c r="CD51" s="21"/>
      <c r="CE51" s="21"/>
      <c r="CF51" s="21"/>
      <c r="CG51" s="21"/>
      <c r="CH51" s="21"/>
      <c r="CI51" s="21"/>
      <c r="CJ51" s="21"/>
      <c r="CK51" s="21"/>
      <c r="CL51" s="21"/>
      <c r="CM51" s="21"/>
      <c r="CN51" s="21"/>
      <c r="CO51" s="21"/>
      <c r="CP51" s="21"/>
      <c r="CQ51" s="21"/>
      <c r="CR51" s="21"/>
      <c r="CS51" s="21"/>
      <c r="CT51" s="21"/>
      <c r="CU51" s="21"/>
      <c r="CV51" s="21"/>
      <c r="CW51" s="21"/>
      <c r="CX51" s="21"/>
      <c r="CY51" s="21"/>
      <c r="CZ51" s="21"/>
      <c r="DA51" s="21"/>
      <c r="DB51" s="21"/>
      <c r="DC51" s="21"/>
      <c r="DD51" s="21"/>
      <c r="DE51" s="21"/>
      <c r="DF51" s="21"/>
      <c r="DG51" s="21"/>
      <c r="DH51" s="21"/>
      <c r="DI51" s="21"/>
      <c r="DJ51" s="21"/>
      <c r="DK51" s="21"/>
      <c r="DL51" s="21"/>
      <c r="DM51" s="21"/>
      <c r="DN51" s="21"/>
      <c r="DO51" s="21"/>
      <c r="DP51" s="21"/>
      <c r="DQ51" s="21"/>
      <c r="DR51" s="21"/>
      <c r="DS51" s="21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G51" s="21"/>
      <c r="EH51" s="21"/>
      <c r="EI51" s="21"/>
      <c r="EJ51" s="21"/>
      <c r="EK51" s="21"/>
      <c r="EL51" s="21"/>
      <c r="EM51" s="21"/>
      <c r="EN51" s="21"/>
      <c r="EO51" s="21"/>
      <c r="EP51" s="21"/>
      <c r="EQ51" s="21"/>
      <c r="ER51" s="21"/>
      <c r="ES51" s="21"/>
      <c r="ET51" s="21"/>
      <c r="EU51" s="21"/>
      <c r="EV51" s="21"/>
      <c r="EW51" s="21"/>
      <c r="EX51" s="21"/>
      <c r="EY51" s="21"/>
      <c r="EZ51" s="21"/>
      <c r="FA51" s="21"/>
      <c r="FB51" s="21"/>
      <c r="FC51" s="21"/>
      <c r="FD51" s="21"/>
      <c r="FE51" s="21"/>
      <c r="FF51" s="21"/>
      <c r="FG51" s="21"/>
      <c r="FH51" s="21"/>
      <c r="FI51" s="21"/>
      <c r="FJ51" s="21"/>
      <c r="FK51" s="21"/>
      <c r="FL51" s="21"/>
      <c r="FM51" s="21"/>
      <c r="FN51" s="21"/>
      <c r="FO51" s="21"/>
      <c r="FP51" s="21"/>
      <c r="FQ51" s="21"/>
      <c r="FR51" s="21"/>
      <c r="FS51" s="21"/>
      <c r="FT51" s="21"/>
      <c r="FU51" s="21"/>
      <c r="FV51" s="21"/>
      <c r="FW51" s="21"/>
      <c r="FX51" s="21"/>
      <c r="FY51" s="21"/>
      <c r="FZ51" s="21"/>
      <c r="GA51" s="21"/>
      <c r="GB51" s="21"/>
      <c r="GC51" s="21"/>
      <c r="GD51" s="21"/>
      <c r="GE51" s="21"/>
      <c r="GF51" s="21"/>
      <c r="GG51" s="21"/>
      <c r="GH51" s="21"/>
      <c r="GI51" s="21"/>
      <c r="GJ51" s="21"/>
      <c r="GK51" s="21"/>
      <c r="GL51" s="21"/>
      <c r="GM51" s="21"/>
      <c r="GN51" s="21"/>
      <c r="GO51" s="21"/>
      <c r="GP51" s="21"/>
      <c r="GQ51" s="21"/>
      <c r="GR51" s="21"/>
      <c r="GS51" s="21"/>
      <c r="GT51" s="21"/>
      <c r="GU51" s="21"/>
      <c r="GV51" s="21"/>
      <c r="GW51" s="21"/>
      <c r="GX51" s="21"/>
      <c r="GY51" s="21"/>
      <c r="GZ51" s="21"/>
      <c r="HA51" s="21"/>
      <c r="HB51" s="21"/>
      <c r="HC51" s="21"/>
      <c r="HD51" s="21"/>
      <c r="HE51" s="21"/>
      <c r="HF51" s="21"/>
      <c r="HG51" s="21"/>
      <c r="HH51" s="21"/>
      <c r="HI51" s="21"/>
      <c r="HJ51" s="21"/>
      <c r="HK51" s="21"/>
      <c r="HL51" s="21"/>
      <c r="HM51" s="21"/>
      <c r="HN51" s="21"/>
      <c r="HO51" s="21"/>
      <c r="HP51" s="21"/>
      <c r="HQ51" s="21"/>
      <c r="HR51" s="21"/>
      <c r="HS51" s="21"/>
      <c r="HT51" s="21"/>
      <c r="HU51" s="21"/>
      <c r="HV51" s="21"/>
      <c r="HW51" s="21"/>
      <c r="HX51" s="21"/>
      <c r="HY51" s="21"/>
      <c r="HZ51" s="21"/>
      <c r="IA51" s="21"/>
      <c r="IB51" s="21"/>
      <c r="IC51" s="21"/>
      <c r="ID51" s="21"/>
      <c r="IE51" s="21"/>
      <c r="IF51" s="21"/>
      <c r="IG51" s="21"/>
      <c r="IH51" s="21"/>
      <c r="II51" s="21"/>
      <c r="IJ51" s="21"/>
      <c r="IK51" s="21"/>
      <c r="IL51" s="21"/>
      <c r="IM51" s="21"/>
      <c r="IN51" s="21"/>
      <c r="IO51" s="21"/>
      <c r="IP51" s="21"/>
      <c r="IQ51" s="21"/>
      <c r="IR51" s="21"/>
      <c r="IS51" s="21"/>
      <c r="IT51" s="21"/>
      <c r="IU51" s="21"/>
      <c r="IV51" s="21"/>
      <c r="IW51" s="21"/>
      <c r="IX51" s="21"/>
      <c r="IY51" s="21"/>
      <c r="IZ51" s="21"/>
      <c r="JA51" s="21"/>
      <c r="JB51" s="21"/>
      <c r="JC51" s="21"/>
      <c r="JD51" s="21"/>
      <c r="JE51" s="21"/>
      <c r="JF51" s="21"/>
      <c r="JG51" s="21"/>
      <c r="JH51" s="21"/>
      <c r="JI51" s="21"/>
      <c r="JJ51" s="21"/>
      <c r="JK51" s="21"/>
      <c r="JL51" s="21"/>
      <c r="JM51" s="21"/>
      <c r="JN51" s="21"/>
      <c r="JO51" s="21"/>
      <c r="JP51" s="21"/>
      <c r="JQ51" s="21"/>
      <c r="JR51" s="21"/>
      <c r="JS51" s="21"/>
      <c r="JT51" s="21"/>
      <c r="JU51" s="21"/>
      <c r="JV51" s="21"/>
      <c r="JW51" s="21"/>
      <c r="JX51" s="21"/>
      <c r="JY51" s="21"/>
      <c r="JZ51" s="21"/>
      <c r="KA51" s="21"/>
      <c r="KB51" s="21"/>
      <c r="KC51" s="21"/>
      <c r="KD51" s="21"/>
      <c r="KE51" s="21"/>
      <c r="KF51" s="21"/>
      <c r="KG51" s="21"/>
      <c r="KH51" s="21"/>
      <c r="KI51" s="21"/>
      <c r="KJ51" s="21"/>
      <c r="KK51" s="21"/>
      <c r="KL51" s="21"/>
      <c r="KM51" s="21"/>
      <c r="KN51" s="21"/>
      <c r="KO51" s="21"/>
      <c r="KP51" s="21"/>
      <c r="KQ51" s="21"/>
      <c r="KR51" s="21"/>
      <c r="KS51" s="21"/>
      <c r="KT51" s="21"/>
      <c r="KU51" s="21"/>
      <c r="KV51" s="21"/>
      <c r="KW51" s="21"/>
      <c r="KX51" s="21"/>
      <c r="KY51" s="21"/>
      <c r="KZ51" s="21"/>
      <c r="LA51" s="21"/>
      <c r="LB51" s="21"/>
      <c r="LC51" s="21"/>
      <c r="LD51" s="21"/>
      <c r="LE51" s="21"/>
      <c r="LF51" s="21"/>
      <c r="LG51" s="21"/>
      <c r="LH51" s="21"/>
      <c r="LI51" s="21"/>
      <c r="LJ51" s="21"/>
      <c r="LK51" s="21"/>
      <c r="LL51" s="21"/>
      <c r="LM51" s="21"/>
      <c r="LN51" s="21"/>
      <c r="LO51" s="21"/>
      <c r="LP51" s="21"/>
      <c r="LQ51" s="21"/>
      <c r="LR51" s="21"/>
      <c r="LS51" s="21"/>
      <c r="LT51" s="21"/>
      <c r="LU51" s="21"/>
      <c r="LV51" s="21"/>
      <c r="LW51" s="21"/>
      <c r="LX51" s="21"/>
      <c r="LY51" s="21"/>
      <c r="LZ51" s="21"/>
      <c r="MA51" s="21"/>
      <c r="MB51" s="21"/>
      <c r="MC51" s="21"/>
      <c r="MD51" s="21"/>
      <c r="ME51" s="21"/>
      <c r="MF51" s="21"/>
      <c r="MG51" s="21"/>
      <c r="MH51" s="21"/>
      <c r="MI51" s="21"/>
      <c r="MJ51" s="21"/>
      <c r="MK51" s="21"/>
      <c r="ML51" s="21"/>
      <c r="MM51" s="21"/>
      <c r="MN51" s="21"/>
      <c r="MO51" s="21"/>
      <c r="MP51" s="21"/>
      <c r="MQ51" s="21"/>
      <c r="MR51" s="21"/>
      <c r="MS51" s="21"/>
      <c r="MT51" s="21"/>
      <c r="MU51" s="21"/>
      <c r="MV51" s="21"/>
      <c r="MW51" s="21"/>
      <c r="MX51" s="21"/>
      <c r="MY51" s="21"/>
      <c r="MZ51" s="21"/>
      <c r="NA51" s="21"/>
      <c r="NB51" s="21"/>
      <c r="NC51" s="21"/>
      <c r="ND51" s="21"/>
      <c r="NE51" s="21"/>
      <c r="NF51" s="21"/>
      <c r="NG51" s="21"/>
      <c r="NH51" s="21"/>
      <c r="NI51" s="21"/>
      <c r="NJ51" s="21"/>
      <c r="NK51" s="21"/>
      <c r="NL51" s="21"/>
      <c r="NM51" s="21"/>
      <c r="NN51" s="21"/>
      <c r="NO51" s="21"/>
      <c r="NP51" s="21"/>
      <c r="NQ51" s="21"/>
      <c r="NR51" s="21"/>
      <c r="NS51" s="21"/>
      <c r="NT51" s="21"/>
      <c r="NU51" s="21"/>
      <c r="NV51" s="21"/>
      <c r="NW51" s="21"/>
      <c r="NX51" s="21"/>
      <c r="NY51" s="21"/>
      <c r="NZ51" s="21"/>
      <c r="OA51" s="21"/>
      <c r="OB51" s="21"/>
      <c r="OC51" s="21"/>
      <c r="OD51" s="21"/>
      <c r="OE51" s="21"/>
      <c r="OF51" s="21"/>
      <c r="OG51" s="21"/>
      <c r="OH51" s="21"/>
      <c r="OI51" s="21"/>
      <c r="OJ51" s="21"/>
      <c r="OK51" s="21"/>
      <c r="OL51" s="21"/>
      <c r="OM51" s="21"/>
      <c r="ON51" s="21"/>
      <c r="OO51" s="21"/>
      <c r="OP51" s="21"/>
      <c r="OQ51" s="21"/>
      <c r="OR51" s="21"/>
      <c r="OS51" s="21"/>
      <c r="OT51" s="21"/>
      <c r="OU51" s="21"/>
      <c r="OV51" s="21"/>
      <c r="OW51" s="21"/>
      <c r="OX51" s="21"/>
      <c r="OY51" s="21"/>
      <c r="OZ51" s="21"/>
      <c r="PA51" s="21"/>
      <c r="PB51" s="21"/>
      <c r="PC51" s="21"/>
      <c r="PD51" s="21"/>
      <c r="PE51" s="21"/>
      <c r="PF51" s="21"/>
      <c r="PG51" s="21"/>
      <c r="PH51" s="21"/>
      <c r="PI51" s="21"/>
      <c r="PJ51" s="21"/>
      <c r="PK51" s="21"/>
      <c r="PL51" s="21"/>
      <c r="PM51" s="21"/>
      <c r="PN51" s="21"/>
      <c r="PO51" s="21"/>
      <c r="PP51" s="21"/>
      <c r="PQ51" s="21"/>
      <c r="PR51" s="21"/>
      <c r="PS51" s="21"/>
      <c r="PT51" s="21"/>
      <c r="PU51" s="21"/>
      <c r="PV51" s="21"/>
      <c r="PW51" s="21"/>
      <c r="PX51" s="21"/>
      <c r="PY51" s="21"/>
      <c r="PZ51" s="21"/>
      <c r="QA51" s="21"/>
      <c r="QB51" s="21"/>
      <c r="QC51" s="21"/>
    </row>
    <row r="52" spans="1:445" ht="16.5" x14ac:dyDescent="0.3">
      <c r="A52" s="19" t="s">
        <v>107</v>
      </c>
      <c r="B52" s="23" t="e">
        <f>#REF!</f>
        <v>#REF!</v>
      </c>
      <c r="C52" s="23" t="e">
        <f t="shared" si="0"/>
        <v>#REF!</v>
      </c>
      <c r="D52" s="23" t="e">
        <f t="shared" si="1"/>
        <v>#REF!</v>
      </c>
      <c r="E52" s="21"/>
      <c r="F52" s="23" t="e">
        <f t="shared" si="2"/>
        <v>#REF!</v>
      </c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21"/>
      <c r="BD52" s="21"/>
      <c r="BE52" s="21"/>
      <c r="BF52" s="21"/>
      <c r="BG52" s="21"/>
      <c r="BH52" s="21"/>
      <c r="BI52" s="21"/>
      <c r="BJ52" s="21"/>
      <c r="BK52" s="21"/>
      <c r="BL52" s="21"/>
      <c r="BM52" s="21"/>
      <c r="BN52" s="21"/>
      <c r="BO52" s="21"/>
      <c r="BP52" s="21"/>
      <c r="BQ52" s="21"/>
      <c r="BR52" s="21"/>
      <c r="BS52" s="21"/>
      <c r="BT52" s="21"/>
      <c r="BU52" s="21"/>
      <c r="BV52" s="21"/>
      <c r="BW52" s="21"/>
      <c r="BX52" s="21"/>
      <c r="BY52" s="21"/>
      <c r="BZ52" s="21"/>
      <c r="CA52" s="21"/>
      <c r="CB52" s="21"/>
      <c r="CC52" s="21"/>
      <c r="CD52" s="21"/>
      <c r="CE52" s="21"/>
      <c r="CF52" s="21"/>
      <c r="CG52" s="21"/>
      <c r="CH52" s="21"/>
      <c r="CI52" s="21"/>
      <c r="CJ52" s="21"/>
      <c r="CK52" s="21"/>
      <c r="CL52" s="21"/>
      <c r="CM52" s="21"/>
      <c r="CN52" s="21"/>
      <c r="CO52" s="21"/>
      <c r="CP52" s="21"/>
      <c r="CQ52" s="21"/>
      <c r="CR52" s="21"/>
      <c r="CS52" s="21"/>
      <c r="CT52" s="21"/>
      <c r="CU52" s="21"/>
      <c r="CV52" s="21"/>
      <c r="CW52" s="21"/>
      <c r="CX52" s="21"/>
      <c r="CY52" s="21"/>
      <c r="CZ52" s="21"/>
      <c r="DA52" s="21"/>
      <c r="DB52" s="21"/>
      <c r="DC52" s="21"/>
      <c r="DD52" s="21"/>
      <c r="DE52" s="21"/>
      <c r="DF52" s="21"/>
      <c r="DG52" s="21"/>
      <c r="DH52" s="21"/>
      <c r="DI52" s="21"/>
      <c r="DJ52" s="21"/>
      <c r="DK52" s="21"/>
      <c r="DL52" s="21"/>
      <c r="DM52" s="21"/>
      <c r="DN52" s="21"/>
      <c r="DO52" s="21"/>
      <c r="DP52" s="21"/>
      <c r="DQ52" s="21"/>
      <c r="DR52" s="21"/>
      <c r="DS52" s="21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G52" s="21"/>
      <c r="EH52" s="21"/>
      <c r="EI52" s="21"/>
      <c r="EJ52" s="21"/>
      <c r="EK52" s="21"/>
      <c r="EL52" s="21"/>
      <c r="EM52" s="21"/>
      <c r="EN52" s="21"/>
      <c r="EO52" s="21"/>
      <c r="EP52" s="21"/>
      <c r="EQ52" s="21"/>
      <c r="ER52" s="21"/>
      <c r="ES52" s="21"/>
      <c r="ET52" s="21"/>
      <c r="EU52" s="21"/>
      <c r="EV52" s="21"/>
      <c r="EW52" s="21"/>
      <c r="EX52" s="21"/>
      <c r="EY52" s="21"/>
      <c r="EZ52" s="21"/>
      <c r="FA52" s="21"/>
      <c r="FB52" s="21"/>
      <c r="FC52" s="21"/>
      <c r="FD52" s="21"/>
      <c r="FE52" s="21"/>
      <c r="FF52" s="21"/>
      <c r="FG52" s="21"/>
      <c r="FH52" s="21"/>
      <c r="FI52" s="21"/>
      <c r="FJ52" s="21"/>
      <c r="FK52" s="21"/>
      <c r="FL52" s="21"/>
      <c r="FM52" s="21"/>
      <c r="FN52" s="21"/>
      <c r="FO52" s="21"/>
      <c r="FP52" s="21"/>
      <c r="FQ52" s="21"/>
      <c r="FR52" s="21"/>
      <c r="FS52" s="21"/>
      <c r="FT52" s="21"/>
      <c r="FU52" s="21"/>
      <c r="FV52" s="21"/>
      <c r="FW52" s="21"/>
      <c r="FX52" s="21"/>
      <c r="FY52" s="21"/>
      <c r="FZ52" s="21"/>
      <c r="GA52" s="21"/>
      <c r="GB52" s="21"/>
      <c r="GC52" s="21"/>
      <c r="GD52" s="21"/>
      <c r="GE52" s="21"/>
      <c r="GF52" s="21"/>
      <c r="GG52" s="21"/>
      <c r="GH52" s="21"/>
      <c r="GI52" s="21"/>
      <c r="GJ52" s="21"/>
      <c r="GK52" s="21"/>
      <c r="GL52" s="21"/>
      <c r="GM52" s="21"/>
      <c r="GN52" s="21"/>
      <c r="GO52" s="21"/>
      <c r="GP52" s="21"/>
      <c r="GQ52" s="21"/>
      <c r="GR52" s="21"/>
      <c r="GS52" s="21"/>
      <c r="GT52" s="21"/>
      <c r="GU52" s="21"/>
      <c r="GV52" s="21"/>
      <c r="GW52" s="21"/>
      <c r="GX52" s="21"/>
      <c r="GY52" s="21"/>
      <c r="GZ52" s="21"/>
      <c r="HA52" s="21"/>
      <c r="HB52" s="21"/>
      <c r="HC52" s="21"/>
      <c r="HD52" s="21"/>
      <c r="HE52" s="21"/>
      <c r="HF52" s="21"/>
      <c r="HG52" s="21"/>
      <c r="HH52" s="21"/>
      <c r="HI52" s="21"/>
      <c r="HJ52" s="21"/>
      <c r="HK52" s="21"/>
      <c r="HL52" s="21"/>
      <c r="HM52" s="21"/>
      <c r="HN52" s="21"/>
      <c r="HO52" s="21"/>
      <c r="HP52" s="21"/>
      <c r="HQ52" s="21"/>
      <c r="HR52" s="21"/>
      <c r="HS52" s="21"/>
      <c r="HT52" s="21"/>
      <c r="HU52" s="21"/>
      <c r="HV52" s="21"/>
      <c r="HW52" s="21"/>
      <c r="HX52" s="21"/>
      <c r="HY52" s="21"/>
      <c r="HZ52" s="21"/>
      <c r="IA52" s="21"/>
      <c r="IB52" s="21"/>
      <c r="IC52" s="21"/>
      <c r="ID52" s="21"/>
      <c r="IE52" s="21"/>
      <c r="IF52" s="21"/>
      <c r="IG52" s="21"/>
      <c r="IH52" s="21"/>
      <c r="II52" s="21"/>
      <c r="IJ52" s="21"/>
      <c r="IK52" s="21"/>
      <c r="IL52" s="21"/>
      <c r="IM52" s="21"/>
      <c r="IN52" s="21"/>
      <c r="IO52" s="21"/>
      <c r="IP52" s="21"/>
      <c r="IQ52" s="21"/>
      <c r="IR52" s="21"/>
      <c r="IS52" s="21"/>
      <c r="IT52" s="21"/>
      <c r="IU52" s="21"/>
      <c r="IV52" s="21"/>
      <c r="IW52" s="21"/>
      <c r="IX52" s="21"/>
      <c r="IY52" s="21"/>
      <c r="IZ52" s="21"/>
      <c r="JA52" s="21"/>
      <c r="JB52" s="21"/>
      <c r="JC52" s="21"/>
      <c r="JD52" s="21"/>
      <c r="JE52" s="21"/>
      <c r="JF52" s="21"/>
      <c r="JG52" s="21"/>
      <c r="JH52" s="21"/>
      <c r="JI52" s="21"/>
      <c r="JJ52" s="21"/>
      <c r="JK52" s="21"/>
      <c r="JL52" s="21"/>
      <c r="JM52" s="21"/>
      <c r="JN52" s="21"/>
      <c r="JO52" s="21"/>
      <c r="JP52" s="21"/>
      <c r="JQ52" s="21"/>
      <c r="JR52" s="21"/>
      <c r="JS52" s="21"/>
      <c r="JT52" s="21"/>
      <c r="JU52" s="21"/>
      <c r="JV52" s="21"/>
      <c r="JW52" s="21"/>
      <c r="JX52" s="21"/>
      <c r="JY52" s="21"/>
      <c r="JZ52" s="21"/>
      <c r="KA52" s="21"/>
      <c r="KB52" s="21"/>
      <c r="KC52" s="21"/>
      <c r="KD52" s="21"/>
      <c r="KE52" s="21"/>
      <c r="KF52" s="21"/>
      <c r="KG52" s="21"/>
      <c r="KH52" s="21"/>
      <c r="KI52" s="21"/>
      <c r="KJ52" s="21"/>
      <c r="KK52" s="21"/>
      <c r="KL52" s="21"/>
      <c r="KM52" s="21"/>
      <c r="KN52" s="21"/>
      <c r="KO52" s="21"/>
      <c r="KP52" s="21"/>
      <c r="KQ52" s="21"/>
      <c r="KR52" s="21"/>
      <c r="KS52" s="21"/>
      <c r="KT52" s="21"/>
      <c r="KU52" s="21"/>
      <c r="KV52" s="21"/>
      <c r="KW52" s="21"/>
      <c r="KX52" s="21"/>
      <c r="KY52" s="21"/>
      <c r="KZ52" s="21"/>
      <c r="LA52" s="21"/>
      <c r="LB52" s="21"/>
      <c r="LC52" s="21"/>
      <c r="LD52" s="21"/>
      <c r="LE52" s="21"/>
      <c r="LF52" s="21"/>
      <c r="LG52" s="21"/>
      <c r="LH52" s="21"/>
      <c r="LI52" s="21"/>
      <c r="LJ52" s="21"/>
      <c r="LK52" s="21"/>
      <c r="LL52" s="21"/>
      <c r="LM52" s="21"/>
      <c r="LN52" s="21"/>
      <c r="LO52" s="21"/>
      <c r="LP52" s="21"/>
      <c r="LQ52" s="21"/>
      <c r="LR52" s="21"/>
      <c r="LS52" s="21"/>
      <c r="LT52" s="21"/>
      <c r="LU52" s="21"/>
      <c r="LV52" s="21"/>
      <c r="LW52" s="21"/>
      <c r="LX52" s="21"/>
      <c r="LY52" s="21"/>
      <c r="LZ52" s="21"/>
      <c r="MA52" s="21"/>
      <c r="MB52" s="21"/>
      <c r="MC52" s="21"/>
      <c r="MD52" s="21"/>
      <c r="ME52" s="21"/>
      <c r="MF52" s="21"/>
      <c r="MG52" s="21"/>
      <c r="MH52" s="21"/>
      <c r="MI52" s="21"/>
      <c r="MJ52" s="21"/>
      <c r="MK52" s="21"/>
      <c r="ML52" s="21"/>
      <c r="MM52" s="21"/>
      <c r="MN52" s="21"/>
      <c r="MO52" s="21"/>
      <c r="MP52" s="21"/>
      <c r="MQ52" s="21"/>
      <c r="MR52" s="21"/>
      <c r="MS52" s="21"/>
      <c r="MT52" s="21"/>
      <c r="MU52" s="21"/>
      <c r="MV52" s="21"/>
      <c r="MW52" s="21"/>
      <c r="MX52" s="21"/>
      <c r="MY52" s="21"/>
      <c r="MZ52" s="21"/>
      <c r="NA52" s="21"/>
      <c r="NB52" s="21"/>
      <c r="NC52" s="21"/>
      <c r="ND52" s="21"/>
      <c r="NE52" s="21"/>
      <c r="NF52" s="21"/>
      <c r="NG52" s="21"/>
      <c r="NH52" s="21"/>
      <c r="NI52" s="21"/>
      <c r="NJ52" s="21"/>
      <c r="NK52" s="21"/>
      <c r="NL52" s="21"/>
      <c r="NM52" s="21"/>
      <c r="NN52" s="21"/>
      <c r="NO52" s="21"/>
      <c r="NP52" s="21"/>
      <c r="NQ52" s="21"/>
      <c r="NR52" s="21"/>
      <c r="NS52" s="21"/>
      <c r="NT52" s="21"/>
      <c r="NU52" s="21"/>
      <c r="NV52" s="21"/>
      <c r="NW52" s="21"/>
      <c r="NX52" s="21"/>
      <c r="NY52" s="21"/>
      <c r="NZ52" s="21"/>
      <c r="OA52" s="21"/>
      <c r="OB52" s="21"/>
      <c r="OC52" s="21"/>
      <c r="OD52" s="21"/>
      <c r="OE52" s="21"/>
      <c r="OF52" s="21"/>
      <c r="OG52" s="21"/>
      <c r="OH52" s="21"/>
      <c r="OI52" s="21"/>
      <c r="OJ52" s="21"/>
      <c r="OK52" s="21"/>
      <c r="OL52" s="21"/>
      <c r="OM52" s="21"/>
      <c r="ON52" s="21"/>
      <c r="OO52" s="21"/>
      <c r="OP52" s="21"/>
      <c r="OQ52" s="21"/>
      <c r="OR52" s="21"/>
      <c r="OS52" s="21"/>
      <c r="OT52" s="21"/>
      <c r="OU52" s="21"/>
      <c r="OV52" s="21"/>
      <c r="OW52" s="21"/>
      <c r="OX52" s="21"/>
      <c r="OY52" s="21"/>
      <c r="OZ52" s="21"/>
      <c r="PA52" s="21"/>
      <c r="PB52" s="21"/>
      <c r="PC52" s="21"/>
      <c r="PD52" s="21"/>
      <c r="PE52" s="21"/>
      <c r="PF52" s="21"/>
      <c r="PG52" s="21"/>
      <c r="PH52" s="21"/>
      <c r="PI52" s="21"/>
      <c r="PJ52" s="21"/>
      <c r="PK52" s="21"/>
      <c r="PL52" s="21"/>
      <c r="PM52" s="21"/>
      <c r="PN52" s="21"/>
      <c r="PO52" s="21"/>
      <c r="PP52" s="21"/>
      <c r="PQ52" s="21"/>
      <c r="PR52" s="21"/>
      <c r="PS52" s="21"/>
      <c r="PT52" s="21"/>
      <c r="PU52" s="21"/>
      <c r="PV52" s="21"/>
      <c r="PW52" s="21"/>
      <c r="PX52" s="21"/>
      <c r="PY52" s="21"/>
      <c r="PZ52" s="21"/>
      <c r="QA52" s="21"/>
      <c r="QB52" s="21"/>
      <c r="QC52" s="21"/>
    </row>
    <row r="53" spans="1:445" ht="16.5" x14ac:dyDescent="0.3">
      <c r="A53" s="19" t="s">
        <v>108</v>
      </c>
      <c r="B53" s="23" t="e">
        <f>#REF!</f>
        <v>#REF!</v>
      </c>
      <c r="C53" s="23" t="e">
        <f t="shared" si="0"/>
        <v>#REF!</v>
      </c>
      <c r="D53" s="23" t="e">
        <f t="shared" si="1"/>
        <v>#REF!</v>
      </c>
      <c r="E53" s="21"/>
      <c r="F53" s="23" t="e">
        <f t="shared" si="2"/>
        <v>#REF!</v>
      </c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21"/>
      <c r="BR53" s="21"/>
      <c r="BS53" s="21"/>
      <c r="BT53" s="21"/>
      <c r="BU53" s="21"/>
      <c r="BV53" s="21"/>
      <c r="BW53" s="21"/>
      <c r="BX53" s="21"/>
      <c r="BY53" s="21"/>
      <c r="BZ53" s="21"/>
      <c r="CA53" s="21"/>
      <c r="CB53" s="21"/>
      <c r="CC53" s="21"/>
      <c r="CD53" s="21"/>
      <c r="CE53" s="21"/>
      <c r="CF53" s="21"/>
      <c r="CG53" s="21"/>
      <c r="CH53" s="21"/>
      <c r="CI53" s="21"/>
      <c r="CJ53" s="21"/>
      <c r="CK53" s="21"/>
      <c r="CL53" s="21"/>
      <c r="CM53" s="21"/>
      <c r="CN53" s="21"/>
      <c r="CO53" s="21"/>
      <c r="CP53" s="21"/>
      <c r="CQ53" s="21"/>
      <c r="CR53" s="21"/>
      <c r="CS53" s="21"/>
      <c r="CT53" s="21"/>
      <c r="CU53" s="21"/>
      <c r="CV53" s="21"/>
      <c r="CW53" s="21"/>
      <c r="CX53" s="21"/>
      <c r="CY53" s="21"/>
      <c r="CZ53" s="21"/>
      <c r="DA53" s="21"/>
      <c r="DB53" s="21"/>
      <c r="DC53" s="21"/>
      <c r="DD53" s="21"/>
      <c r="DE53" s="21"/>
      <c r="DF53" s="21"/>
      <c r="DG53" s="21"/>
      <c r="DH53" s="21"/>
      <c r="DI53" s="21"/>
      <c r="DJ53" s="21"/>
      <c r="DK53" s="21"/>
      <c r="DL53" s="21"/>
      <c r="DM53" s="21"/>
      <c r="DN53" s="21"/>
      <c r="DO53" s="21"/>
      <c r="DP53" s="21"/>
      <c r="DQ53" s="21"/>
      <c r="DR53" s="21"/>
      <c r="DS53" s="21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G53" s="21"/>
      <c r="EH53" s="21"/>
      <c r="EI53" s="21"/>
      <c r="EJ53" s="21"/>
      <c r="EK53" s="21"/>
      <c r="EL53" s="21"/>
      <c r="EM53" s="21"/>
      <c r="EN53" s="21"/>
      <c r="EO53" s="21"/>
      <c r="EP53" s="21"/>
      <c r="EQ53" s="21"/>
      <c r="ER53" s="21"/>
      <c r="ES53" s="21"/>
      <c r="ET53" s="21"/>
      <c r="EU53" s="21"/>
      <c r="EV53" s="21"/>
      <c r="EW53" s="21"/>
      <c r="EX53" s="21"/>
      <c r="EY53" s="21"/>
      <c r="EZ53" s="21"/>
      <c r="FA53" s="21"/>
      <c r="FB53" s="21"/>
      <c r="FC53" s="21"/>
      <c r="FD53" s="21"/>
      <c r="FE53" s="21"/>
      <c r="FF53" s="21"/>
      <c r="FG53" s="21"/>
      <c r="FH53" s="21"/>
      <c r="FI53" s="21"/>
      <c r="FJ53" s="21"/>
      <c r="FK53" s="21"/>
      <c r="FL53" s="21"/>
      <c r="FM53" s="21"/>
      <c r="FN53" s="21"/>
      <c r="FO53" s="21"/>
      <c r="FP53" s="21"/>
      <c r="FQ53" s="21"/>
      <c r="FR53" s="21"/>
      <c r="FS53" s="21"/>
      <c r="FT53" s="21"/>
      <c r="FU53" s="21"/>
      <c r="FV53" s="21"/>
      <c r="FW53" s="21"/>
      <c r="FX53" s="21"/>
      <c r="FY53" s="21"/>
      <c r="FZ53" s="21"/>
      <c r="GA53" s="21"/>
      <c r="GB53" s="21"/>
      <c r="GC53" s="21"/>
      <c r="GD53" s="21"/>
      <c r="GE53" s="21"/>
      <c r="GF53" s="21"/>
      <c r="GG53" s="21"/>
      <c r="GH53" s="21"/>
      <c r="GI53" s="21"/>
      <c r="GJ53" s="21"/>
      <c r="GK53" s="21"/>
      <c r="GL53" s="21"/>
      <c r="GM53" s="21"/>
      <c r="GN53" s="21"/>
      <c r="GO53" s="21"/>
      <c r="GP53" s="21"/>
      <c r="GQ53" s="21"/>
      <c r="GR53" s="21"/>
      <c r="GS53" s="21"/>
      <c r="GT53" s="21"/>
      <c r="GU53" s="21"/>
      <c r="GV53" s="21"/>
      <c r="GW53" s="21"/>
      <c r="GX53" s="21"/>
      <c r="GY53" s="21"/>
      <c r="GZ53" s="21"/>
      <c r="HA53" s="21"/>
      <c r="HB53" s="21"/>
      <c r="HC53" s="21"/>
      <c r="HD53" s="21"/>
      <c r="HE53" s="21"/>
      <c r="HF53" s="21"/>
      <c r="HG53" s="21"/>
      <c r="HH53" s="21"/>
      <c r="HI53" s="21"/>
      <c r="HJ53" s="21"/>
      <c r="HK53" s="21"/>
      <c r="HL53" s="21"/>
      <c r="HM53" s="21"/>
      <c r="HN53" s="21"/>
      <c r="HO53" s="21"/>
      <c r="HP53" s="21"/>
      <c r="HQ53" s="21"/>
      <c r="HR53" s="21"/>
      <c r="HS53" s="21"/>
      <c r="HT53" s="21"/>
      <c r="HU53" s="21"/>
      <c r="HV53" s="21"/>
      <c r="HW53" s="21"/>
      <c r="HX53" s="21"/>
      <c r="HY53" s="21"/>
      <c r="HZ53" s="21"/>
      <c r="IA53" s="21"/>
      <c r="IB53" s="21"/>
      <c r="IC53" s="21"/>
      <c r="ID53" s="21"/>
      <c r="IE53" s="21"/>
      <c r="IF53" s="21"/>
      <c r="IG53" s="21"/>
      <c r="IH53" s="21"/>
      <c r="II53" s="21"/>
      <c r="IJ53" s="21"/>
      <c r="IK53" s="21"/>
      <c r="IL53" s="21"/>
      <c r="IM53" s="21"/>
      <c r="IN53" s="21"/>
      <c r="IO53" s="21"/>
      <c r="IP53" s="21"/>
      <c r="IQ53" s="21"/>
      <c r="IR53" s="21"/>
      <c r="IS53" s="21"/>
      <c r="IT53" s="21"/>
      <c r="IU53" s="21"/>
      <c r="IV53" s="21"/>
      <c r="IW53" s="21"/>
      <c r="IX53" s="21"/>
      <c r="IY53" s="21"/>
      <c r="IZ53" s="21"/>
      <c r="JA53" s="21"/>
      <c r="JB53" s="21"/>
      <c r="JC53" s="21"/>
      <c r="JD53" s="21"/>
      <c r="JE53" s="21"/>
      <c r="JF53" s="21"/>
      <c r="JG53" s="21"/>
      <c r="JH53" s="21"/>
      <c r="JI53" s="21"/>
      <c r="JJ53" s="21"/>
      <c r="JK53" s="21"/>
      <c r="JL53" s="21"/>
      <c r="JM53" s="21"/>
      <c r="JN53" s="21"/>
      <c r="JO53" s="21"/>
      <c r="JP53" s="21"/>
      <c r="JQ53" s="21"/>
      <c r="JR53" s="21"/>
      <c r="JS53" s="21"/>
      <c r="JT53" s="21"/>
      <c r="JU53" s="21"/>
      <c r="JV53" s="21"/>
      <c r="JW53" s="21"/>
      <c r="JX53" s="21"/>
      <c r="JY53" s="21"/>
      <c r="JZ53" s="21"/>
      <c r="KA53" s="21"/>
      <c r="KB53" s="21"/>
      <c r="KC53" s="21"/>
      <c r="KD53" s="21"/>
      <c r="KE53" s="21"/>
      <c r="KF53" s="21"/>
      <c r="KG53" s="21"/>
      <c r="KH53" s="21"/>
      <c r="KI53" s="21"/>
      <c r="KJ53" s="21"/>
      <c r="KK53" s="21"/>
      <c r="KL53" s="21"/>
      <c r="KM53" s="21"/>
      <c r="KN53" s="21"/>
      <c r="KO53" s="21"/>
      <c r="KP53" s="21"/>
      <c r="KQ53" s="21"/>
      <c r="KR53" s="21"/>
      <c r="KS53" s="21"/>
      <c r="KT53" s="21"/>
      <c r="KU53" s="21"/>
      <c r="KV53" s="21"/>
      <c r="KW53" s="21"/>
      <c r="KX53" s="21"/>
      <c r="KY53" s="21"/>
      <c r="KZ53" s="21"/>
      <c r="LA53" s="21"/>
      <c r="LB53" s="21"/>
      <c r="LC53" s="21"/>
      <c r="LD53" s="21"/>
      <c r="LE53" s="21"/>
      <c r="LF53" s="21"/>
      <c r="LG53" s="21"/>
      <c r="LH53" s="21"/>
      <c r="LI53" s="21"/>
      <c r="LJ53" s="21"/>
      <c r="LK53" s="21"/>
      <c r="LL53" s="21"/>
      <c r="LM53" s="21"/>
      <c r="LN53" s="21"/>
      <c r="LO53" s="21"/>
      <c r="LP53" s="21"/>
      <c r="LQ53" s="21"/>
      <c r="LR53" s="21"/>
      <c r="LS53" s="21"/>
      <c r="LT53" s="21"/>
      <c r="LU53" s="21"/>
      <c r="LV53" s="21"/>
      <c r="LW53" s="21"/>
      <c r="LX53" s="21"/>
      <c r="LY53" s="21"/>
      <c r="LZ53" s="21"/>
      <c r="MA53" s="21"/>
      <c r="MB53" s="21"/>
      <c r="MC53" s="21"/>
      <c r="MD53" s="21"/>
      <c r="ME53" s="21"/>
      <c r="MF53" s="21"/>
      <c r="MG53" s="21"/>
      <c r="MH53" s="21"/>
      <c r="MI53" s="21"/>
      <c r="MJ53" s="21"/>
      <c r="MK53" s="21"/>
      <c r="ML53" s="21"/>
      <c r="MM53" s="21"/>
      <c r="MN53" s="21"/>
      <c r="MO53" s="21"/>
      <c r="MP53" s="21"/>
      <c r="MQ53" s="21"/>
      <c r="MR53" s="21"/>
      <c r="MS53" s="21"/>
      <c r="MT53" s="21"/>
      <c r="MU53" s="21"/>
      <c r="MV53" s="21"/>
      <c r="MW53" s="21"/>
      <c r="MX53" s="21"/>
      <c r="MY53" s="21"/>
      <c r="MZ53" s="21"/>
      <c r="NA53" s="21"/>
      <c r="NB53" s="21"/>
      <c r="NC53" s="21"/>
      <c r="ND53" s="21"/>
      <c r="NE53" s="21"/>
      <c r="NF53" s="21"/>
      <c r="NG53" s="21"/>
      <c r="NH53" s="21"/>
      <c r="NI53" s="21"/>
      <c r="NJ53" s="21"/>
      <c r="NK53" s="21"/>
      <c r="NL53" s="21"/>
      <c r="NM53" s="21"/>
      <c r="NN53" s="21"/>
      <c r="NO53" s="21"/>
      <c r="NP53" s="21"/>
      <c r="NQ53" s="21"/>
      <c r="NR53" s="21"/>
      <c r="NS53" s="21"/>
      <c r="NT53" s="21"/>
      <c r="NU53" s="21"/>
      <c r="NV53" s="21"/>
      <c r="NW53" s="21"/>
      <c r="NX53" s="21"/>
      <c r="NY53" s="21"/>
      <c r="NZ53" s="21"/>
      <c r="OA53" s="21"/>
      <c r="OB53" s="21"/>
      <c r="OC53" s="21"/>
      <c r="OD53" s="21"/>
      <c r="OE53" s="21"/>
      <c r="OF53" s="21"/>
      <c r="OG53" s="21"/>
      <c r="OH53" s="21"/>
      <c r="OI53" s="21"/>
      <c r="OJ53" s="21"/>
      <c r="OK53" s="21"/>
      <c r="OL53" s="21"/>
      <c r="OM53" s="21"/>
      <c r="ON53" s="21"/>
      <c r="OO53" s="21"/>
      <c r="OP53" s="21"/>
      <c r="OQ53" s="21"/>
      <c r="OR53" s="21"/>
      <c r="OS53" s="21"/>
      <c r="OT53" s="21"/>
      <c r="OU53" s="21"/>
      <c r="OV53" s="21"/>
      <c r="OW53" s="21"/>
      <c r="OX53" s="21"/>
      <c r="OY53" s="21"/>
      <c r="OZ53" s="21"/>
      <c r="PA53" s="21"/>
      <c r="PB53" s="21"/>
      <c r="PC53" s="21"/>
      <c r="PD53" s="21"/>
      <c r="PE53" s="21"/>
      <c r="PF53" s="21"/>
      <c r="PG53" s="21"/>
      <c r="PH53" s="21"/>
      <c r="PI53" s="21"/>
      <c r="PJ53" s="21"/>
      <c r="PK53" s="21"/>
      <c r="PL53" s="21"/>
      <c r="PM53" s="21"/>
      <c r="PN53" s="21"/>
      <c r="PO53" s="21"/>
      <c r="PP53" s="21"/>
      <c r="PQ53" s="21"/>
      <c r="PR53" s="21"/>
      <c r="PS53" s="21"/>
      <c r="PT53" s="21"/>
      <c r="PU53" s="21"/>
      <c r="PV53" s="21"/>
      <c r="PW53" s="21"/>
      <c r="PX53" s="21"/>
      <c r="PY53" s="21"/>
      <c r="PZ53" s="21"/>
      <c r="QA53" s="21"/>
      <c r="QB53" s="21"/>
      <c r="QC53" s="21"/>
    </row>
    <row r="54" spans="1:445" ht="16.5" x14ac:dyDescent="0.3">
      <c r="A54" s="19" t="s">
        <v>180</v>
      </c>
      <c r="B54" s="23" t="e">
        <f>#REF!</f>
        <v>#REF!</v>
      </c>
      <c r="C54" s="23" t="e">
        <f t="shared" si="0"/>
        <v>#REF!</v>
      </c>
      <c r="D54" s="23" t="e">
        <f t="shared" si="1"/>
        <v>#REF!</v>
      </c>
      <c r="E54" s="21"/>
      <c r="F54" s="23" t="e">
        <f t="shared" si="2"/>
        <v>#REF!</v>
      </c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21"/>
      <c r="BR54" s="21"/>
      <c r="BS54" s="21"/>
      <c r="BT54" s="21"/>
      <c r="BU54" s="21"/>
      <c r="BV54" s="21"/>
      <c r="BW54" s="21"/>
      <c r="BX54" s="21"/>
      <c r="BY54" s="21"/>
      <c r="BZ54" s="21"/>
      <c r="CA54" s="21"/>
      <c r="CB54" s="21"/>
      <c r="CC54" s="21"/>
      <c r="CD54" s="21"/>
      <c r="CE54" s="21"/>
      <c r="CF54" s="21"/>
      <c r="CG54" s="21"/>
      <c r="CH54" s="21"/>
      <c r="CI54" s="21"/>
      <c r="CJ54" s="21"/>
      <c r="CK54" s="21"/>
      <c r="CL54" s="21"/>
      <c r="CM54" s="21"/>
      <c r="CN54" s="21"/>
      <c r="CO54" s="21"/>
      <c r="CP54" s="21"/>
      <c r="CQ54" s="21"/>
      <c r="CR54" s="21"/>
      <c r="CS54" s="21"/>
      <c r="CT54" s="21"/>
      <c r="CU54" s="21"/>
      <c r="CV54" s="21"/>
      <c r="CW54" s="21"/>
      <c r="CX54" s="21"/>
      <c r="CY54" s="21"/>
      <c r="CZ54" s="21"/>
      <c r="DA54" s="21"/>
      <c r="DB54" s="21"/>
      <c r="DC54" s="21"/>
      <c r="DD54" s="21"/>
      <c r="DE54" s="21"/>
      <c r="DF54" s="21"/>
      <c r="DG54" s="21"/>
      <c r="DH54" s="21"/>
      <c r="DI54" s="21"/>
      <c r="DJ54" s="21"/>
      <c r="DK54" s="21"/>
      <c r="DL54" s="21"/>
      <c r="DM54" s="21"/>
      <c r="DN54" s="21"/>
      <c r="DO54" s="21"/>
      <c r="DP54" s="21"/>
      <c r="DQ54" s="21"/>
      <c r="DR54" s="21"/>
      <c r="DS54" s="21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G54" s="21"/>
      <c r="EH54" s="21"/>
      <c r="EI54" s="21"/>
      <c r="EJ54" s="21"/>
      <c r="EK54" s="21"/>
      <c r="EL54" s="21"/>
      <c r="EM54" s="21"/>
      <c r="EN54" s="21"/>
      <c r="EO54" s="21"/>
      <c r="EP54" s="21"/>
      <c r="EQ54" s="21"/>
      <c r="ER54" s="21"/>
      <c r="ES54" s="21"/>
      <c r="ET54" s="21"/>
      <c r="EU54" s="21"/>
      <c r="EV54" s="21"/>
      <c r="EW54" s="21"/>
      <c r="EX54" s="21"/>
      <c r="EY54" s="21"/>
      <c r="EZ54" s="21"/>
      <c r="FA54" s="21"/>
      <c r="FB54" s="21"/>
      <c r="FC54" s="21"/>
      <c r="FD54" s="21"/>
      <c r="FE54" s="21"/>
      <c r="FF54" s="21"/>
      <c r="FG54" s="21"/>
      <c r="FH54" s="21"/>
      <c r="FI54" s="21"/>
      <c r="FJ54" s="21"/>
      <c r="FK54" s="21"/>
      <c r="FL54" s="21"/>
      <c r="FM54" s="21"/>
      <c r="FN54" s="21"/>
      <c r="FO54" s="21"/>
      <c r="FP54" s="21"/>
      <c r="FQ54" s="21"/>
      <c r="FR54" s="21"/>
      <c r="FS54" s="21"/>
      <c r="FT54" s="21"/>
      <c r="FU54" s="21"/>
      <c r="FV54" s="21"/>
      <c r="FW54" s="21"/>
      <c r="FX54" s="21"/>
      <c r="FY54" s="21"/>
      <c r="FZ54" s="21"/>
      <c r="GA54" s="21"/>
      <c r="GB54" s="21"/>
      <c r="GC54" s="21"/>
      <c r="GD54" s="21"/>
      <c r="GE54" s="21"/>
      <c r="GF54" s="21"/>
      <c r="GG54" s="21"/>
      <c r="GH54" s="21"/>
      <c r="GI54" s="21"/>
      <c r="GJ54" s="21"/>
      <c r="GK54" s="21"/>
      <c r="GL54" s="21"/>
      <c r="GM54" s="21"/>
      <c r="GN54" s="21"/>
      <c r="GO54" s="21"/>
      <c r="GP54" s="21"/>
      <c r="GQ54" s="21"/>
      <c r="GR54" s="21"/>
      <c r="GS54" s="21"/>
      <c r="GT54" s="21"/>
      <c r="GU54" s="21"/>
      <c r="GV54" s="21"/>
      <c r="GW54" s="21"/>
      <c r="GX54" s="21"/>
      <c r="GY54" s="21"/>
      <c r="GZ54" s="21"/>
      <c r="HA54" s="21"/>
      <c r="HB54" s="21"/>
      <c r="HC54" s="21"/>
      <c r="HD54" s="21"/>
      <c r="HE54" s="21"/>
      <c r="HF54" s="21"/>
      <c r="HG54" s="21"/>
      <c r="HH54" s="21"/>
      <c r="HI54" s="21"/>
      <c r="HJ54" s="21"/>
      <c r="HK54" s="21"/>
      <c r="HL54" s="21"/>
      <c r="HM54" s="21"/>
      <c r="HN54" s="21"/>
      <c r="HO54" s="21"/>
      <c r="HP54" s="21"/>
      <c r="HQ54" s="21"/>
      <c r="HR54" s="21"/>
      <c r="HS54" s="21"/>
      <c r="HT54" s="21"/>
      <c r="HU54" s="21"/>
      <c r="HV54" s="21"/>
      <c r="HW54" s="21"/>
      <c r="HX54" s="21"/>
      <c r="HY54" s="21"/>
      <c r="HZ54" s="21"/>
      <c r="IA54" s="21"/>
      <c r="IB54" s="21"/>
      <c r="IC54" s="21"/>
      <c r="ID54" s="21"/>
      <c r="IE54" s="21"/>
      <c r="IF54" s="21"/>
      <c r="IG54" s="21"/>
      <c r="IH54" s="21"/>
      <c r="II54" s="21"/>
      <c r="IJ54" s="21"/>
      <c r="IK54" s="21"/>
      <c r="IL54" s="21"/>
      <c r="IM54" s="21"/>
      <c r="IN54" s="21"/>
      <c r="IO54" s="21"/>
      <c r="IP54" s="21"/>
      <c r="IQ54" s="21"/>
      <c r="IR54" s="21"/>
      <c r="IS54" s="21"/>
      <c r="IT54" s="21"/>
      <c r="IU54" s="21"/>
      <c r="IV54" s="21"/>
      <c r="IW54" s="21"/>
      <c r="IX54" s="21"/>
      <c r="IY54" s="21"/>
      <c r="IZ54" s="21"/>
      <c r="JA54" s="21"/>
      <c r="JB54" s="21"/>
      <c r="JC54" s="21"/>
      <c r="JD54" s="21"/>
      <c r="JE54" s="21"/>
      <c r="JF54" s="21"/>
      <c r="JG54" s="21"/>
      <c r="JH54" s="21"/>
      <c r="JI54" s="21"/>
      <c r="JJ54" s="21"/>
      <c r="JK54" s="21"/>
      <c r="JL54" s="21"/>
      <c r="JM54" s="21"/>
      <c r="JN54" s="21"/>
      <c r="JO54" s="21"/>
      <c r="JP54" s="21"/>
      <c r="JQ54" s="21"/>
      <c r="JR54" s="21"/>
      <c r="JS54" s="21"/>
      <c r="JT54" s="21"/>
      <c r="JU54" s="21"/>
      <c r="JV54" s="21"/>
      <c r="JW54" s="21"/>
      <c r="JX54" s="21"/>
      <c r="JY54" s="21"/>
      <c r="JZ54" s="21"/>
      <c r="KA54" s="21"/>
      <c r="KB54" s="21"/>
      <c r="KC54" s="21"/>
      <c r="KD54" s="21"/>
      <c r="KE54" s="21"/>
      <c r="KF54" s="21"/>
      <c r="KG54" s="21"/>
      <c r="KH54" s="21"/>
      <c r="KI54" s="21"/>
      <c r="KJ54" s="21"/>
      <c r="KK54" s="21"/>
      <c r="KL54" s="21"/>
      <c r="KM54" s="21"/>
      <c r="KN54" s="21"/>
      <c r="KO54" s="21"/>
      <c r="KP54" s="21"/>
      <c r="KQ54" s="21"/>
      <c r="KR54" s="21"/>
      <c r="KS54" s="21"/>
      <c r="KT54" s="21"/>
      <c r="KU54" s="21"/>
      <c r="KV54" s="21"/>
      <c r="KW54" s="21"/>
      <c r="KX54" s="21"/>
      <c r="KY54" s="21"/>
      <c r="KZ54" s="21"/>
      <c r="LA54" s="21"/>
      <c r="LB54" s="21"/>
      <c r="LC54" s="21"/>
      <c r="LD54" s="21"/>
      <c r="LE54" s="21"/>
      <c r="LF54" s="21"/>
      <c r="LG54" s="21"/>
      <c r="LH54" s="21"/>
      <c r="LI54" s="21"/>
      <c r="LJ54" s="21"/>
      <c r="LK54" s="21"/>
      <c r="LL54" s="21"/>
      <c r="LM54" s="21"/>
      <c r="LN54" s="21"/>
      <c r="LO54" s="21"/>
      <c r="LP54" s="21"/>
      <c r="LQ54" s="21"/>
      <c r="LR54" s="21"/>
      <c r="LS54" s="21"/>
      <c r="LT54" s="21"/>
      <c r="LU54" s="21"/>
      <c r="LV54" s="21"/>
      <c r="LW54" s="21"/>
      <c r="LX54" s="21"/>
      <c r="LY54" s="21"/>
      <c r="LZ54" s="21"/>
      <c r="MA54" s="21"/>
      <c r="MB54" s="21"/>
      <c r="MC54" s="21"/>
      <c r="MD54" s="21"/>
      <c r="ME54" s="21"/>
      <c r="MF54" s="21"/>
      <c r="MG54" s="21"/>
      <c r="MH54" s="21"/>
      <c r="MI54" s="21"/>
      <c r="MJ54" s="21"/>
      <c r="MK54" s="21"/>
      <c r="ML54" s="21"/>
      <c r="MM54" s="21"/>
      <c r="MN54" s="21"/>
      <c r="MO54" s="21"/>
      <c r="MP54" s="21"/>
      <c r="MQ54" s="21"/>
      <c r="MR54" s="21"/>
      <c r="MS54" s="21"/>
      <c r="MT54" s="21"/>
      <c r="MU54" s="21"/>
      <c r="MV54" s="21"/>
      <c r="MW54" s="21"/>
      <c r="MX54" s="21"/>
      <c r="MY54" s="21"/>
      <c r="MZ54" s="21"/>
      <c r="NA54" s="21"/>
      <c r="NB54" s="21"/>
      <c r="NC54" s="21"/>
      <c r="ND54" s="21"/>
      <c r="NE54" s="21"/>
      <c r="NF54" s="21"/>
      <c r="NG54" s="21"/>
      <c r="NH54" s="21"/>
      <c r="NI54" s="21"/>
      <c r="NJ54" s="21"/>
      <c r="NK54" s="21"/>
      <c r="NL54" s="21"/>
      <c r="NM54" s="21"/>
      <c r="NN54" s="21"/>
      <c r="NO54" s="21"/>
      <c r="NP54" s="21"/>
      <c r="NQ54" s="21"/>
      <c r="NR54" s="21"/>
      <c r="NS54" s="21"/>
      <c r="NT54" s="21"/>
      <c r="NU54" s="21"/>
      <c r="NV54" s="21"/>
      <c r="NW54" s="21"/>
      <c r="NX54" s="21"/>
      <c r="NY54" s="21"/>
      <c r="NZ54" s="21"/>
      <c r="OA54" s="21"/>
      <c r="OB54" s="21"/>
      <c r="OC54" s="21"/>
      <c r="OD54" s="21"/>
      <c r="OE54" s="21"/>
      <c r="OF54" s="21"/>
      <c r="OG54" s="21"/>
      <c r="OH54" s="21"/>
      <c r="OI54" s="21"/>
      <c r="OJ54" s="21"/>
      <c r="OK54" s="21"/>
      <c r="OL54" s="21"/>
      <c r="OM54" s="21"/>
      <c r="ON54" s="21"/>
      <c r="OO54" s="21"/>
      <c r="OP54" s="21"/>
      <c r="OQ54" s="21"/>
      <c r="OR54" s="21"/>
      <c r="OS54" s="21"/>
      <c r="OT54" s="21"/>
      <c r="OU54" s="21"/>
      <c r="OV54" s="21"/>
      <c r="OW54" s="21"/>
      <c r="OX54" s="21"/>
      <c r="OY54" s="21"/>
      <c r="OZ54" s="21"/>
      <c r="PA54" s="21"/>
      <c r="PB54" s="21"/>
      <c r="PC54" s="21"/>
      <c r="PD54" s="21"/>
      <c r="PE54" s="21"/>
      <c r="PF54" s="21"/>
      <c r="PG54" s="21"/>
      <c r="PH54" s="21"/>
      <c r="PI54" s="21"/>
      <c r="PJ54" s="21"/>
      <c r="PK54" s="21"/>
      <c r="PL54" s="21"/>
      <c r="PM54" s="21"/>
      <c r="PN54" s="21"/>
      <c r="PO54" s="21"/>
      <c r="PP54" s="21"/>
      <c r="PQ54" s="21"/>
      <c r="PR54" s="21"/>
      <c r="PS54" s="21"/>
      <c r="PT54" s="21"/>
      <c r="PU54" s="21"/>
      <c r="PV54" s="21"/>
      <c r="PW54" s="21"/>
      <c r="PX54" s="21"/>
      <c r="PY54" s="21"/>
      <c r="PZ54" s="21"/>
      <c r="QA54" s="21"/>
      <c r="QB54" s="21"/>
      <c r="QC54" s="21"/>
    </row>
    <row r="55" spans="1:445" ht="16.5" x14ac:dyDescent="0.3">
      <c r="A55" s="19" t="s">
        <v>189</v>
      </c>
      <c r="B55" s="23" t="e">
        <f>#REF!</f>
        <v>#REF!</v>
      </c>
      <c r="C55" s="23" t="e">
        <f t="shared" si="0"/>
        <v>#REF!</v>
      </c>
      <c r="D55" s="23" t="e">
        <f t="shared" si="1"/>
        <v>#REF!</v>
      </c>
      <c r="E55" s="21"/>
      <c r="F55" s="23" t="e">
        <f t="shared" si="2"/>
        <v>#REF!</v>
      </c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1"/>
      <c r="BO55" s="21"/>
      <c r="BP55" s="21"/>
      <c r="BQ55" s="21"/>
      <c r="BR55" s="21"/>
      <c r="BS55" s="21"/>
      <c r="BT55" s="21"/>
      <c r="BU55" s="21"/>
      <c r="BV55" s="21"/>
      <c r="BW55" s="21"/>
      <c r="BX55" s="21"/>
      <c r="BY55" s="21"/>
      <c r="BZ55" s="21"/>
      <c r="CA55" s="21"/>
      <c r="CB55" s="21"/>
      <c r="CC55" s="21"/>
      <c r="CD55" s="21"/>
      <c r="CE55" s="21"/>
      <c r="CF55" s="21"/>
      <c r="CG55" s="21"/>
      <c r="CH55" s="21"/>
      <c r="CI55" s="21"/>
      <c r="CJ55" s="21"/>
      <c r="CK55" s="21"/>
      <c r="CL55" s="21"/>
      <c r="CM55" s="21"/>
      <c r="CN55" s="21"/>
      <c r="CO55" s="21"/>
      <c r="CP55" s="21"/>
      <c r="CQ55" s="21"/>
      <c r="CR55" s="21"/>
      <c r="CS55" s="21"/>
      <c r="CT55" s="21"/>
      <c r="CU55" s="21"/>
      <c r="CV55" s="21"/>
      <c r="CW55" s="21"/>
      <c r="CX55" s="21"/>
      <c r="CY55" s="21"/>
      <c r="CZ55" s="21"/>
      <c r="DA55" s="21"/>
      <c r="DB55" s="21"/>
      <c r="DC55" s="21"/>
      <c r="DD55" s="21"/>
      <c r="DE55" s="21"/>
      <c r="DF55" s="21"/>
      <c r="DG55" s="21"/>
      <c r="DH55" s="21"/>
      <c r="DI55" s="21"/>
      <c r="DJ55" s="21"/>
      <c r="DK55" s="21"/>
      <c r="DL55" s="21"/>
      <c r="DM55" s="21"/>
      <c r="DN55" s="21"/>
      <c r="DO55" s="21"/>
      <c r="DP55" s="21"/>
      <c r="DQ55" s="21"/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21"/>
      <c r="EK55" s="21"/>
      <c r="EL55" s="21"/>
      <c r="EM55" s="21"/>
      <c r="EN55" s="21"/>
      <c r="EO55" s="21"/>
      <c r="EP55" s="21"/>
      <c r="EQ55" s="21"/>
      <c r="ER55" s="21"/>
      <c r="ES55" s="21"/>
      <c r="ET55" s="21"/>
      <c r="EU55" s="21"/>
      <c r="EV55" s="21"/>
      <c r="EW55" s="21"/>
      <c r="EX55" s="21"/>
      <c r="EY55" s="21"/>
      <c r="EZ55" s="21"/>
      <c r="FA55" s="21"/>
      <c r="FB55" s="21"/>
      <c r="FC55" s="21"/>
      <c r="FD55" s="21"/>
      <c r="FE55" s="21"/>
      <c r="FF55" s="21"/>
      <c r="FG55" s="21"/>
      <c r="FH55" s="21"/>
      <c r="FI55" s="21"/>
      <c r="FJ55" s="21"/>
      <c r="FK55" s="21"/>
      <c r="FL55" s="21"/>
      <c r="FM55" s="21"/>
      <c r="FN55" s="21"/>
      <c r="FO55" s="21"/>
      <c r="FP55" s="21"/>
      <c r="FQ55" s="21"/>
      <c r="FR55" s="21"/>
      <c r="FS55" s="21"/>
      <c r="FT55" s="21"/>
      <c r="FU55" s="21"/>
      <c r="FV55" s="21"/>
      <c r="FW55" s="21"/>
      <c r="FX55" s="21"/>
      <c r="FY55" s="21"/>
      <c r="FZ55" s="21"/>
      <c r="GA55" s="21"/>
      <c r="GB55" s="21"/>
      <c r="GC55" s="21"/>
      <c r="GD55" s="21"/>
      <c r="GE55" s="21"/>
      <c r="GF55" s="21"/>
      <c r="GG55" s="21"/>
      <c r="GH55" s="21"/>
      <c r="GI55" s="21"/>
      <c r="GJ55" s="21"/>
      <c r="GK55" s="21"/>
      <c r="GL55" s="21"/>
      <c r="GM55" s="21"/>
      <c r="GN55" s="21"/>
      <c r="GO55" s="21"/>
      <c r="GP55" s="21"/>
      <c r="GQ55" s="21"/>
      <c r="GR55" s="21"/>
      <c r="GS55" s="21"/>
      <c r="GT55" s="21"/>
      <c r="GU55" s="21"/>
      <c r="GV55" s="21"/>
      <c r="GW55" s="21"/>
      <c r="GX55" s="21"/>
      <c r="GY55" s="21"/>
      <c r="GZ55" s="21"/>
      <c r="HA55" s="21"/>
      <c r="HB55" s="21"/>
      <c r="HC55" s="21"/>
      <c r="HD55" s="21"/>
      <c r="HE55" s="21"/>
      <c r="HF55" s="21"/>
      <c r="HG55" s="21"/>
      <c r="HH55" s="21"/>
      <c r="HI55" s="21"/>
      <c r="HJ55" s="21"/>
      <c r="HK55" s="21"/>
      <c r="HL55" s="21"/>
      <c r="HM55" s="21"/>
      <c r="HN55" s="21"/>
      <c r="HO55" s="21"/>
      <c r="HP55" s="21"/>
      <c r="HQ55" s="21"/>
      <c r="HR55" s="21"/>
      <c r="HS55" s="21"/>
      <c r="HT55" s="21"/>
      <c r="HU55" s="21"/>
      <c r="HV55" s="21"/>
      <c r="HW55" s="21"/>
      <c r="HX55" s="21"/>
      <c r="HY55" s="21"/>
      <c r="HZ55" s="21"/>
      <c r="IA55" s="21"/>
      <c r="IB55" s="21"/>
      <c r="IC55" s="21"/>
      <c r="ID55" s="21"/>
      <c r="IE55" s="21"/>
      <c r="IF55" s="21"/>
      <c r="IG55" s="21"/>
      <c r="IH55" s="21"/>
      <c r="II55" s="21"/>
      <c r="IJ55" s="21"/>
      <c r="IK55" s="21"/>
      <c r="IL55" s="21"/>
      <c r="IM55" s="21"/>
      <c r="IN55" s="21"/>
      <c r="IO55" s="21"/>
      <c r="IP55" s="21"/>
      <c r="IQ55" s="21"/>
      <c r="IR55" s="21"/>
      <c r="IS55" s="21"/>
      <c r="IT55" s="21"/>
      <c r="IU55" s="21"/>
      <c r="IV55" s="21"/>
      <c r="IW55" s="21"/>
      <c r="IX55" s="21"/>
      <c r="IY55" s="21"/>
      <c r="IZ55" s="21"/>
      <c r="JA55" s="21"/>
      <c r="JB55" s="21"/>
      <c r="JC55" s="21"/>
      <c r="JD55" s="21"/>
      <c r="JE55" s="21"/>
      <c r="JF55" s="21"/>
      <c r="JG55" s="21"/>
      <c r="JH55" s="21"/>
      <c r="JI55" s="21"/>
      <c r="JJ55" s="21"/>
      <c r="JK55" s="21"/>
      <c r="JL55" s="21"/>
      <c r="JM55" s="21"/>
      <c r="JN55" s="21"/>
      <c r="JO55" s="21"/>
      <c r="JP55" s="21"/>
      <c r="JQ55" s="21"/>
      <c r="JR55" s="21"/>
      <c r="JS55" s="21"/>
      <c r="JT55" s="21"/>
      <c r="JU55" s="21"/>
      <c r="JV55" s="21"/>
      <c r="JW55" s="21"/>
      <c r="JX55" s="21"/>
      <c r="JY55" s="21"/>
      <c r="JZ55" s="21"/>
      <c r="KA55" s="21"/>
      <c r="KB55" s="21"/>
      <c r="KC55" s="21"/>
      <c r="KD55" s="21"/>
      <c r="KE55" s="21"/>
      <c r="KF55" s="21"/>
      <c r="KG55" s="21"/>
      <c r="KH55" s="21"/>
      <c r="KI55" s="21"/>
      <c r="KJ55" s="21"/>
      <c r="KK55" s="21"/>
      <c r="KL55" s="21"/>
      <c r="KM55" s="21"/>
      <c r="KN55" s="21"/>
      <c r="KO55" s="21"/>
      <c r="KP55" s="21"/>
      <c r="KQ55" s="21"/>
      <c r="KR55" s="21"/>
      <c r="KS55" s="21"/>
      <c r="KT55" s="21"/>
      <c r="KU55" s="21"/>
      <c r="KV55" s="21"/>
      <c r="KW55" s="21"/>
      <c r="KX55" s="21"/>
      <c r="KY55" s="21"/>
      <c r="KZ55" s="21"/>
      <c r="LA55" s="21"/>
      <c r="LB55" s="21"/>
      <c r="LC55" s="21"/>
      <c r="LD55" s="21"/>
      <c r="LE55" s="21"/>
      <c r="LF55" s="21"/>
      <c r="LG55" s="21"/>
      <c r="LH55" s="21"/>
      <c r="LI55" s="21"/>
      <c r="LJ55" s="21"/>
      <c r="LK55" s="21"/>
      <c r="LL55" s="21"/>
      <c r="LM55" s="21"/>
      <c r="LN55" s="21"/>
      <c r="LO55" s="21"/>
      <c r="LP55" s="21"/>
      <c r="LQ55" s="21"/>
      <c r="LR55" s="21"/>
      <c r="LS55" s="21"/>
      <c r="LT55" s="21"/>
      <c r="LU55" s="21"/>
      <c r="LV55" s="21"/>
      <c r="LW55" s="21"/>
      <c r="LX55" s="21"/>
      <c r="LY55" s="21"/>
      <c r="LZ55" s="21"/>
      <c r="MA55" s="21"/>
      <c r="MB55" s="21"/>
      <c r="MC55" s="21"/>
      <c r="MD55" s="21"/>
      <c r="ME55" s="21"/>
      <c r="MF55" s="21"/>
      <c r="MG55" s="21"/>
      <c r="MH55" s="21"/>
      <c r="MI55" s="21"/>
      <c r="MJ55" s="21"/>
      <c r="MK55" s="21"/>
      <c r="ML55" s="21"/>
      <c r="MM55" s="21"/>
      <c r="MN55" s="21"/>
      <c r="MO55" s="21"/>
      <c r="MP55" s="21"/>
      <c r="MQ55" s="21"/>
      <c r="MR55" s="21"/>
      <c r="MS55" s="21"/>
      <c r="MT55" s="21"/>
      <c r="MU55" s="21"/>
      <c r="MV55" s="21"/>
      <c r="MW55" s="21"/>
      <c r="MX55" s="21"/>
      <c r="MY55" s="21"/>
      <c r="MZ55" s="21"/>
      <c r="NA55" s="21"/>
      <c r="NB55" s="21"/>
      <c r="NC55" s="21"/>
      <c r="ND55" s="21"/>
      <c r="NE55" s="21"/>
      <c r="NF55" s="21"/>
      <c r="NG55" s="21"/>
      <c r="NH55" s="21"/>
      <c r="NI55" s="21"/>
      <c r="NJ55" s="21"/>
      <c r="NK55" s="21"/>
      <c r="NL55" s="21"/>
      <c r="NM55" s="21"/>
      <c r="NN55" s="21"/>
      <c r="NO55" s="21"/>
      <c r="NP55" s="21"/>
      <c r="NQ55" s="21"/>
      <c r="NR55" s="21"/>
      <c r="NS55" s="21"/>
      <c r="NT55" s="21"/>
      <c r="NU55" s="21"/>
      <c r="NV55" s="21"/>
      <c r="NW55" s="21"/>
      <c r="NX55" s="21"/>
      <c r="NY55" s="21"/>
      <c r="NZ55" s="21"/>
      <c r="OA55" s="21"/>
      <c r="OB55" s="21"/>
      <c r="OC55" s="21"/>
      <c r="OD55" s="21"/>
      <c r="OE55" s="21"/>
      <c r="OF55" s="21"/>
      <c r="OG55" s="21"/>
      <c r="OH55" s="21"/>
      <c r="OI55" s="21"/>
      <c r="OJ55" s="21"/>
      <c r="OK55" s="21"/>
      <c r="OL55" s="21"/>
      <c r="OM55" s="21"/>
      <c r="ON55" s="21"/>
      <c r="OO55" s="21"/>
      <c r="OP55" s="21"/>
      <c r="OQ55" s="21"/>
      <c r="OR55" s="21"/>
      <c r="OS55" s="21"/>
      <c r="OT55" s="21"/>
      <c r="OU55" s="21"/>
      <c r="OV55" s="21"/>
      <c r="OW55" s="21"/>
      <c r="OX55" s="21"/>
      <c r="OY55" s="21"/>
      <c r="OZ55" s="21"/>
      <c r="PA55" s="21"/>
      <c r="PB55" s="21"/>
      <c r="PC55" s="21"/>
      <c r="PD55" s="21"/>
      <c r="PE55" s="21"/>
      <c r="PF55" s="21"/>
      <c r="PG55" s="21"/>
      <c r="PH55" s="21"/>
      <c r="PI55" s="21"/>
      <c r="PJ55" s="21"/>
      <c r="PK55" s="21"/>
      <c r="PL55" s="21"/>
      <c r="PM55" s="21"/>
      <c r="PN55" s="21"/>
      <c r="PO55" s="21"/>
      <c r="PP55" s="21"/>
      <c r="PQ55" s="21"/>
      <c r="PR55" s="21"/>
      <c r="PS55" s="21"/>
      <c r="PT55" s="21"/>
      <c r="PU55" s="21"/>
      <c r="PV55" s="21"/>
      <c r="PW55" s="21"/>
      <c r="PX55" s="21"/>
      <c r="PY55" s="21"/>
      <c r="PZ55" s="21"/>
      <c r="QA55" s="21"/>
      <c r="QB55" s="21"/>
      <c r="QC55" s="21"/>
    </row>
    <row r="56" spans="1:445" ht="16.5" x14ac:dyDescent="0.3">
      <c r="A56" s="19" t="s">
        <v>184</v>
      </c>
      <c r="B56" s="23" t="e">
        <f>#REF!</f>
        <v>#REF!</v>
      </c>
      <c r="C56" s="23" t="e">
        <f t="shared" si="0"/>
        <v>#REF!</v>
      </c>
      <c r="D56" s="23" t="e">
        <f t="shared" si="1"/>
        <v>#REF!</v>
      </c>
      <c r="E56" s="21"/>
      <c r="F56" s="23" t="e">
        <f t="shared" si="2"/>
        <v>#REF!</v>
      </c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21"/>
      <c r="BR56" s="21"/>
      <c r="BS56" s="21"/>
      <c r="BT56" s="21"/>
      <c r="BU56" s="21"/>
      <c r="BV56" s="21"/>
      <c r="BW56" s="21"/>
      <c r="BX56" s="21"/>
      <c r="BY56" s="21"/>
      <c r="BZ56" s="21"/>
      <c r="CA56" s="21"/>
      <c r="CB56" s="21"/>
      <c r="CC56" s="21"/>
      <c r="CD56" s="21"/>
      <c r="CE56" s="21"/>
      <c r="CF56" s="21"/>
      <c r="CG56" s="21"/>
      <c r="CH56" s="21"/>
      <c r="CI56" s="21"/>
      <c r="CJ56" s="21"/>
      <c r="CK56" s="21"/>
      <c r="CL56" s="21"/>
      <c r="CM56" s="21"/>
      <c r="CN56" s="21"/>
      <c r="CO56" s="21"/>
      <c r="CP56" s="21"/>
      <c r="CQ56" s="21"/>
      <c r="CR56" s="21"/>
      <c r="CS56" s="21"/>
      <c r="CT56" s="21"/>
      <c r="CU56" s="21"/>
      <c r="CV56" s="21"/>
      <c r="CW56" s="21"/>
      <c r="CX56" s="21"/>
      <c r="CY56" s="21"/>
      <c r="CZ56" s="21"/>
      <c r="DA56" s="21"/>
      <c r="DB56" s="21"/>
      <c r="DC56" s="21"/>
      <c r="DD56" s="21"/>
      <c r="DE56" s="21"/>
      <c r="DF56" s="21"/>
      <c r="DG56" s="21"/>
      <c r="DH56" s="21"/>
      <c r="DI56" s="21"/>
      <c r="DJ56" s="21"/>
      <c r="DK56" s="21"/>
      <c r="DL56" s="21"/>
      <c r="DM56" s="21"/>
      <c r="DN56" s="21"/>
      <c r="DO56" s="21"/>
      <c r="DP56" s="21"/>
      <c r="DQ56" s="21"/>
      <c r="DR56" s="21"/>
      <c r="DS56" s="21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G56" s="21"/>
      <c r="EH56" s="21"/>
      <c r="EI56" s="21"/>
      <c r="EJ56" s="21"/>
      <c r="EK56" s="21"/>
      <c r="EL56" s="21"/>
      <c r="EM56" s="21"/>
      <c r="EN56" s="21"/>
      <c r="EO56" s="21"/>
      <c r="EP56" s="21"/>
      <c r="EQ56" s="21"/>
      <c r="ER56" s="21"/>
      <c r="ES56" s="21"/>
      <c r="ET56" s="21"/>
      <c r="EU56" s="21"/>
      <c r="EV56" s="21"/>
      <c r="EW56" s="21"/>
      <c r="EX56" s="21"/>
      <c r="EY56" s="21"/>
      <c r="EZ56" s="21"/>
      <c r="FA56" s="21"/>
      <c r="FB56" s="21"/>
      <c r="FC56" s="21"/>
      <c r="FD56" s="21"/>
      <c r="FE56" s="21"/>
      <c r="FF56" s="21"/>
      <c r="FG56" s="21"/>
      <c r="FH56" s="21"/>
      <c r="FI56" s="21"/>
      <c r="FJ56" s="21"/>
      <c r="FK56" s="21"/>
      <c r="FL56" s="21"/>
      <c r="FM56" s="21"/>
      <c r="FN56" s="21"/>
      <c r="FO56" s="21"/>
      <c r="FP56" s="21"/>
      <c r="FQ56" s="21"/>
      <c r="FR56" s="21"/>
      <c r="FS56" s="21"/>
      <c r="FT56" s="21"/>
      <c r="FU56" s="21"/>
      <c r="FV56" s="21"/>
      <c r="FW56" s="21"/>
      <c r="FX56" s="21"/>
      <c r="FY56" s="21"/>
      <c r="FZ56" s="21"/>
      <c r="GA56" s="21"/>
      <c r="GB56" s="21"/>
      <c r="GC56" s="21"/>
      <c r="GD56" s="21"/>
      <c r="GE56" s="21"/>
      <c r="GF56" s="21"/>
      <c r="GG56" s="21"/>
      <c r="GH56" s="21"/>
      <c r="GI56" s="21"/>
      <c r="GJ56" s="21"/>
      <c r="GK56" s="21"/>
      <c r="GL56" s="21"/>
      <c r="GM56" s="21"/>
      <c r="GN56" s="21"/>
      <c r="GO56" s="21"/>
      <c r="GP56" s="21"/>
      <c r="GQ56" s="21"/>
      <c r="GR56" s="21"/>
      <c r="GS56" s="21"/>
      <c r="GT56" s="21"/>
      <c r="GU56" s="21"/>
      <c r="GV56" s="21"/>
      <c r="GW56" s="21"/>
      <c r="GX56" s="21"/>
      <c r="GY56" s="21"/>
      <c r="GZ56" s="21"/>
      <c r="HA56" s="21"/>
      <c r="HB56" s="21"/>
      <c r="HC56" s="21"/>
      <c r="HD56" s="21"/>
      <c r="HE56" s="21"/>
      <c r="HF56" s="21"/>
      <c r="HG56" s="21"/>
      <c r="HH56" s="21"/>
      <c r="HI56" s="21"/>
      <c r="HJ56" s="21"/>
      <c r="HK56" s="21"/>
      <c r="HL56" s="21"/>
      <c r="HM56" s="21"/>
      <c r="HN56" s="21"/>
      <c r="HO56" s="21"/>
      <c r="HP56" s="21"/>
      <c r="HQ56" s="21"/>
      <c r="HR56" s="21"/>
      <c r="HS56" s="21"/>
      <c r="HT56" s="21"/>
      <c r="HU56" s="21"/>
      <c r="HV56" s="21"/>
      <c r="HW56" s="21"/>
      <c r="HX56" s="21"/>
      <c r="HY56" s="21"/>
      <c r="HZ56" s="21"/>
      <c r="IA56" s="21"/>
      <c r="IB56" s="21"/>
      <c r="IC56" s="21"/>
      <c r="ID56" s="21"/>
      <c r="IE56" s="21"/>
      <c r="IF56" s="21"/>
      <c r="IG56" s="21"/>
      <c r="IH56" s="21"/>
      <c r="II56" s="21"/>
      <c r="IJ56" s="21"/>
      <c r="IK56" s="21"/>
      <c r="IL56" s="21"/>
      <c r="IM56" s="21"/>
      <c r="IN56" s="21"/>
      <c r="IO56" s="21"/>
      <c r="IP56" s="21"/>
      <c r="IQ56" s="21"/>
      <c r="IR56" s="21"/>
      <c r="IS56" s="21"/>
      <c r="IT56" s="21"/>
      <c r="IU56" s="21"/>
      <c r="IV56" s="21"/>
      <c r="IW56" s="21"/>
      <c r="IX56" s="21"/>
      <c r="IY56" s="21"/>
      <c r="IZ56" s="21"/>
      <c r="JA56" s="21"/>
      <c r="JB56" s="21"/>
      <c r="JC56" s="21"/>
      <c r="JD56" s="21"/>
      <c r="JE56" s="21"/>
      <c r="JF56" s="21"/>
      <c r="JG56" s="21"/>
      <c r="JH56" s="21"/>
      <c r="JI56" s="21"/>
      <c r="JJ56" s="21"/>
      <c r="JK56" s="21"/>
      <c r="JL56" s="21"/>
      <c r="JM56" s="21"/>
      <c r="JN56" s="21"/>
      <c r="JO56" s="21"/>
      <c r="JP56" s="21"/>
      <c r="JQ56" s="21"/>
      <c r="JR56" s="21"/>
      <c r="JS56" s="21"/>
      <c r="JT56" s="21"/>
      <c r="JU56" s="21"/>
      <c r="JV56" s="21"/>
      <c r="JW56" s="21"/>
      <c r="JX56" s="21"/>
      <c r="JY56" s="21"/>
      <c r="JZ56" s="21"/>
      <c r="KA56" s="21"/>
      <c r="KB56" s="21"/>
      <c r="KC56" s="21"/>
      <c r="KD56" s="21"/>
      <c r="KE56" s="21"/>
      <c r="KF56" s="21"/>
      <c r="KG56" s="21"/>
      <c r="KH56" s="21"/>
      <c r="KI56" s="21"/>
      <c r="KJ56" s="21"/>
      <c r="KK56" s="21"/>
      <c r="KL56" s="21"/>
      <c r="KM56" s="21"/>
      <c r="KN56" s="21"/>
      <c r="KO56" s="21"/>
      <c r="KP56" s="21"/>
      <c r="KQ56" s="21"/>
      <c r="KR56" s="21"/>
      <c r="KS56" s="21"/>
      <c r="KT56" s="21"/>
      <c r="KU56" s="21"/>
      <c r="KV56" s="21"/>
      <c r="KW56" s="21"/>
      <c r="KX56" s="21"/>
      <c r="KY56" s="21"/>
      <c r="KZ56" s="21"/>
      <c r="LA56" s="21"/>
      <c r="LB56" s="21"/>
      <c r="LC56" s="21"/>
      <c r="LD56" s="21"/>
      <c r="LE56" s="21"/>
      <c r="LF56" s="21"/>
      <c r="LG56" s="21"/>
      <c r="LH56" s="21"/>
      <c r="LI56" s="21"/>
      <c r="LJ56" s="21"/>
      <c r="LK56" s="21"/>
      <c r="LL56" s="21"/>
      <c r="LM56" s="21"/>
      <c r="LN56" s="21"/>
      <c r="LO56" s="21"/>
      <c r="LP56" s="21"/>
      <c r="LQ56" s="21"/>
      <c r="LR56" s="21"/>
      <c r="LS56" s="21"/>
      <c r="LT56" s="21"/>
      <c r="LU56" s="21"/>
      <c r="LV56" s="21"/>
      <c r="LW56" s="21"/>
      <c r="LX56" s="21"/>
      <c r="LY56" s="21"/>
      <c r="LZ56" s="21"/>
      <c r="MA56" s="21"/>
      <c r="MB56" s="21"/>
      <c r="MC56" s="21"/>
      <c r="MD56" s="21"/>
      <c r="ME56" s="21"/>
      <c r="MF56" s="21"/>
      <c r="MG56" s="21"/>
      <c r="MH56" s="21"/>
      <c r="MI56" s="21"/>
      <c r="MJ56" s="21"/>
      <c r="MK56" s="21"/>
      <c r="ML56" s="21"/>
      <c r="MM56" s="21"/>
      <c r="MN56" s="21"/>
      <c r="MO56" s="21"/>
      <c r="MP56" s="21"/>
      <c r="MQ56" s="21"/>
      <c r="MR56" s="21"/>
      <c r="MS56" s="21"/>
      <c r="MT56" s="21"/>
      <c r="MU56" s="21"/>
      <c r="MV56" s="21"/>
      <c r="MW56" s="21"/>
      <c r="MX56" s="21"/>
      <c r="MY56" s="21"/>
      <c r="MZ56" s="21"/>
      <c r="NA56" s="21"/>
      <c r="NB56" s="21"/>
      <c r="NC56" s="21"/>
      <c r="ND56" s="21"/>
      <c r="NE56" s="21"/>
      <c r="NF56" s="21"/>
      <c r="NG56" s="21"/>
      <c r="NH56" s="21"/>
      <c r="NI56" s="21"/>
      <c r="NJ56" s="21"/>
      <c r="NK56" s="21"/>
      <c r="NL56" s="21"/>
      <c r="NM56" s="21"/>
      <c r="NN56" s="21"/>
      <c r="NO56" s="21"/>
      <c r="NP56" s="21"/>
      <c r="NQ56" s="21"/>
      <c r="NR56" s="21"/>
      <c r="NS56" s="21"/>
      <c r="NT56" s="21"/>
      <c r="NU56" s="21"/>
      <c r="NV56" s="21"/>
      <c r="NW56" s="21"/>
      <c r="NX56" s="21"/>
      <c r="NY56" s="21"/>
      <c r="NZ56" s="21"/>
      <c r="OA56" s="21"/>
      <c r="OB56" s="21"/>
      <c r="OC56" s="21"/>
      <c r="OD56" s="21"/>
      <c r="OE56" s="21"/>
      <c r="OF56" s="21"/>
      <c r="OG56" s="21"/>
      <c r="OH56" s="21"/>
      <c r="OI56" s="21"/>
      <c r="OJ56" s="21"/>
      <c r="OK56" s="21"/>
      <c r="OL56" s="21"/>
      <c r="OM56" s="21"/>
      <c r="ON56" s="21"/>
      <c r="OO56" s="21"/>
      <c r="OP56" s="21"/>
      <c r="OQ56" s="21"/>
      <c r="OR56" s="21"/>
      <c r="OS56" s="21"/>
      <c r="OT56" s="21"/>
      <c r="OU56" s="21"/>
      <c r="OV56" s="21"/>
      <c r="OW56" s="21"/>
      <c r="OX56" s="21"/>
      <c r="OY56" s="21"/>
      <c r="OZ56" s="21"/>
      <c r="PA56" s="21"/>
      <c r="PB56" s="21"/>
      <c r="PC56" s="21"/>
      <c r="PD56" s="21"/>
      <c r="PE56" s="21"/>
      <c r="PF56" s="21"/>
      <c r="PG56" s="21"/>
      <c r="PH56" s="21"/>
      <c r="PI56" s="21"/>
      <c r="PJ56" s="21"/>
      <c r="PK56" s="21"/>
      <c r="PL56" s="21"/>
      <c r="PM56" s="21"/>
      <c r="PN56" s="21"/>
      <c r="PO56" s="21"/>
      <c r="PP56" s="21"/>
      <c r="PQ56" s="21"/>
      <c r="PR56" s="21"/>
      <c r="PS56" s="21"/>
      <c r="PT56" s="21"/>
      <c r="PU56" s="21"/>
      <c r="PV56" s="21"/>
      <c r="PW56" s="21"/>
      <c r="PX56" s="21"/>
      <c r="PY56" s="21"/>
      <c r="PZ56" s="21"/>
      <c r="QA56" s="21"/>
      <c r="QB56" s="21"/>
      <c r="QC56" s="21"/>
    </row>
    <row r="57" spans="1:445" ht="16.5" x14ac:dyDescent="0.3">
      <c r="A57" s="19" t="s">
        <v>145</v>
      </c>
      <c r="B57" s="23" t="e">
        <f>#REF!</f>
        <v>#REF!</v>
      </c>
      <c r="C57" s="23" t="e">
        <f t="shared" si="0"/>
        <v>#REF!</v>
      </c>
      <c r="D57" s="23" t="e">
        <f t="shared" si="1"/>
        <v>#REF!</v>
      </c>
      <c r="E57" s="21"/>
      <c r="F57" s="23" t="e">
        <f t="shared" si="2"/>
        <v>#REF!</v>
      </c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1"/>
      <c r="BO57" s="21"/>
      <c r="BP57" s="21"/>
      <c r="BQ57" s="21"/>
      <c r="BR57" s="21"/>
      <c r="BS57" s="21"/>
      <c r="BT57" s="21"/>
      <c r="BU57" s="21"/>
      <c r="BV57" s="21"/>
      <c r="BW57" s="21"/>
      <c r="BX57" s="21"/>
      <c r="BY57" s="21"/>
      <c r="BZ57" s="21"/>
      <c r="CA57" s="21"/>
      <c r="CB57" s="21"/>
      <c r="CC57" s="21"/>
      <c r="CD57" s="21"/>
      <c r="CE57" s="21"/>
      <c r="CF57" s="21"/>
      <c r="CG57" s="21"/>
      <c r="CH57" s="21"/>
      <c r="CI57" s="21"/>
      <c r="CJ57" s="21"/>
      <c r="CK57" s="21"/>
      <c r="CL57" s="21"/>
      <c r="CM57" s="21"/>
      <c r="CN57" s="21"/>
      <c r="CO57" s="21"/>
      <c r="CP57" s="21"/>
      <c r="CQ57" s="21"/>
      <c r="CR57" s="21"/>
      <c r="CS57" s="21"/>
      <c r="CT57" s="21"/>
      <c r="CU57" s="21"/>
      <c r="CV57" s="21"/>
      <c r="CW57" s="21"/>
      <c r="CX57" s="21"/>
      <c r="CY57" s="21"/>
      <c r="CZ57" s="21"/>
      <c r="DA57" s="21"/>
      <c r="DB57" s="21"/>
      <c r="DC57" s="21"/>
      <c r="DD57" s="21"/>
      <c r="DE57" s="21"/>
      <c r="DF57" s="21"/>
      <c r="DG57" s="21"/>
      <c r="DH57" s="21"/>
      <c r="DI57" s="21"/>
      <c r="DJ57" s="21"/>
      <c r="DK57" s="21"/>
      <c r="DL57" s="21"/>
      <c r="DM57" s="21"/>
      <c r="DN57" s="21"/>
      <c r="DO57" s="21"/>
      <c r="DP57" s="21"/>
      <c r="DQ57" s="21"/>
      <c r="DR57" s="21"/>
      <c r="DS57" s="21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G57" s="21"/>
      <c r="EH57" s="21"/>
      <c r="EI57" s="21"/>
      <c r="EJ57" s="21"/>
      <c r="EK57" s="21"/>
      <c r="EL57" s="21"/>
      <c r="EM57" s="21"/>
      <c r="EN57" s="21"/>
      <c r="EO57" s="21"/>
      <c r="EP57" s="21"/>
      <c r="EQ57" s="21"/>
      <c r="ER57" s="21"/>
      <c r="ES57" s="21"/>
      <c r="ET57" s="21"/>
      <c r="EU57" s="21"/>
      <c r="EV57" s="21"/>
      <c r="EW57" s="21"/>
      <c r="EX57" s="21"/>
      <c r="EY57" s="21"/>
      <c r="EZ57" s="21"/>
      <c r="FA57" s="21"/>
      <c r="FB57" s="21"/>
      <c r="FC57" s="21"/>
      <c r="FD57" s="21"/>
      <c r="FE57" s="21"/>
      <c r="FF57" s="21"/>
      <c r="FG57" s="21"/>
      <c r="FH57" s="21"/>
      <c r="FI57" s="21"/>
      <c r="FJ57" s="21"/>
      <c r="FK57" s="21"/>
      <c r="FL57" s="21"/>
      <c r="FM57" s="21"/>
      <c r="FN57" s="21"/>
      <c r="FO57" s="21"/>
      <c r="FP57" s="21"/>
      <c r="FQ57" s="21"/>
      <c r="FR57" s="21"/>
      <c r="FS57" s="21"/>
      <c r="FT57" s="21"/>
      <c r="FU57" s="21"/>
      <c r="FV57" s="21"/>
      <c r="FW57" s="21"/>
      <c r="FX57" s="21"/>
      <c r="FY57" s="21"/>
      <c r="FZ57" s="21"/>
      <c r="GA57" s="21"/>
      <c r="GB57" s="21"/>
      <c r="GC57" s="21"/>
      <c r="GD57" s="21"/>
      <c r="GE57" s="21"/>
      <c r="GF57" s="21"/>
      <c r="GG57" s="21"/>
      <c r="GH57" s="21"/>
      <c r="GI57" s="21"/>
      <c r="GJ57" s="21"/>
      <c r="GK57" s="21"/>
      <c r="GL57" s="21"/>
      <c r="GM57" s="21"/>
      <c r="GN57" s="21"/>
      <c r="GO57" s="21"/>
      <c r="GP57" s="21"/>
      <c r="GQ57" s="21"/>
      <c r="GR57" s="21"/>
      <c r="GS57" s="21"/>
      <c r="GT57" s="21"/>
      <c r="GU57" s="21"/>
      <c r="GV57" s="21"/>
      <c r="GW57" s="21"/>
      <c r="GX57" s="21"/>
      <c r="GY57" s="21"/>
      <c r="GZ57" s="21"/>
      <c r="HA57" s="21"/>
      <c r="HB57" s="21"/>
      <c r="HC57" s="21"/>
      <c r="HD57" s="21"/>
      <c r="HE57" s="21"/>
      <c r="HF57" s="21"/>
      <c r="HG57" s="21"/>
      <c r="HH57" s="21"/>
      <c r="HI57" s="21"/>
      <c r="HJ57" s="21"/>
      <c r="HK57" s="21"/>
      <c r="HL57" s="21"/>
      <c r="HM57" s="21"/>
      <c r="HN57" s="21"/>
      <c r="HO57" s="21"/>
      <c r="HP57" s="21"/>
      <c r="HQ57" s="21"/>
      <c r="HR57" s="21"/>
      <c r="HS57" s="21"/>
      <c r="HT57" s="21"/>
      <c r="HU57" s="21"/>
      <c r="HV57" s="21"/>
      <c r="HW57" s="21"/>
      <c r="HX57" s="21"/>
      <c r="HY57" s="21"/>
      <c r="HZ57" s="21"/>
      <c r="IA57" s="21"/>
      <c r="IB57" s="21"/>
      <c r="IC57" s="21"/>
      <c r="ID57" s="21"/>
      <c r="IE57" s="21"/>
      <c r="IF57" s="21"/>
      <c r="IG57" s="21"/>
      <c r="IH57" s="21"/>
      <c r="II57" s="21"/>
      <c r="IJ57" s="21"/>
      <c r="IK57" s="21"/>
      <c r="IL57" s="21"/>
      <c r="IM57" s="21"/>
      <c r="IN57" s="21"/>
      <c r="IO57" s="21"/>
      <c r="IP57" s="21"/>
      <c r="IQ57" s="21"/>
      <c r="IR57" s="21"/>
      <c r="IS57" s="21"/>
      <c r="IT57" s="21"/>
      <c r="IU57" s="21"/>
      <c r="IV57" s="21"/>
      <c r="IW57" s="21"/>
      <c r="IX57" s="21"/>
      <c r="IY57" s="21"/>
      <c r="IZ57" s="21"/>
      <c r="JA57" s="21"/>
      <c r="JB57" s="21"/>
      <c r="JC57" s="21"/>
      <c r="JD57" s="21"/>
      <c r="JE57" s="21"/>
      <c r="JF57" s="21"/>
      <c r="JG57" s="21"/>
      <c r="JH57" s="21"/>
      <c r="JI57" s="21"/>
      <c r="JJ57" s="21"/>
      <c r="JK57" s="21"/>
      <c r="JL57" s="21"/>
      <c r="JM57" s="21"/>
      <c r="JN57" s="21"/>
      <c r="JO57" s="21"/>
      <c r="JP57" s="21"/>
      <c r="JQ57" s="21"/>
      <c r="JR57" s="21"/>
      <c r="JS57" s="21"/>
      <c r="JT57" s="21"/>
      <c r="JU57" s="21"/>
      <c r="JV57" s="21"/>
      <c r="JW57" s="21"/>
      <c r="JX57" s="21"/>
      <c r="JY57" s="21"/>
      <c r="JZ57" s="21"/>
      <c r="KA57" s="21"/>
      <c r="KB57" s="21"/>
      <c r="KC57" s="21"/>
      <c r="KD57" s="21"/>
      <c r="KE57" s="21"/>
      <c r="KF57" s="21"/>
      <c r="KG57" s="21"/>
      <c r="KH57" s="21"/>
      <c r="KI57" s="21"/>
      <c r="KJ57" s="21"/>
      <c r="KK57" s="21"/>
      <c r="KL57" s="21"/>
      <c r="KM57" s="21"/>
      <c r="KN57" s="21"/>
      <c r="KO57" s="21"/>
      <c r="KP57" s="21"/>
      <c r="KQ57" s="21"/>
      <c r="KR57" s="21"/>
      <c r="KS57" s="21"/>
      <c r="KT57" s="21"/>
      <c r="KU57" s="21"/>
      <c r="KV57" s="21"/>
      <c r="KW57" s="21"/>
      <c r="KX57" s="21"/>
      <c r="KY57" s="21"/>
      <c r="KZ57" s="21"/>
      <c r="LA57" s="21"/>
      <c r="LB57" s="21"/>
      <c r="LC57" s="21"/>
      <c r="LD57" s="21"/>
      <c r="LE57" s="21"/>
      <c r="LF57" s="21"/>
      <c r="LG57" s="21"/>
      <c r="LH57" s="21"/>
      <c r="LI57" s="21"/>
      <c r="LJ57" s="21"/>
      <c r="LK57" s="21"/>
      <c r="LL57" s="21"/>
      <c r="LM57" s="21"/>
      <c r="LN57" s="21"/>
      <c r="LO57" s="21"/>
      <c r="LP57" s="21"/>
      <c r="LQ57" s="21"/>
      <c r="LR57" s="21"/>
      <c r="LS57" s="21"/>
      <c r="LT57" s="21"/>
      <c r="LU57" s="21"/>
      <c r="LV57" s="21"/>
      <c r="LW57" s="21"/>
      <c r="LX57" s="21"/>
      <c r="LY57" s="21"/>
      <c r="LZ57" s="21"/>
      <c r="MA57" s="21"/>
      <c r="MB57" s="21"/>
      <c r="MC57" s="21"/>
      <c r="MD57" s="21"/>
      <c r="ME57" s="21"/>
      <c r="MF57" s="21"/>
      <c r="MG57" s="21"/>
      <c r="MH57" s="21"/>
      <c r="MI57" s="21"/>
      <c r="MJ57" s="21"/>
      <c r="MK57" s="21"/>
      <c r="ML57" s="21"/>
      <c r="MM57" s="21"/>
      <c r="MN57" s="21"/>
      <c r="MO57" s="21"/>
      <c r="MP57" s="21"/>
      <c r="MQ57" s="21"/>
      <c r="MR57" s="21"/>
      <c r="MS57" s="21"/>
      <c r="MT57" s="21"/>
      <c r="MU57" s="21"/>
      <c r="MV57" s="21"/>
      <c r="MW57" s="21"/>
      <c r="MX57" s="21"/>
      <c r="MY57" s="21"/>
      <c r="MZ57" s="21"/>
      <c r="NA57" s="21"/>
      <c r="NB57" s="21"/>
      <c r="NC57" s="21"/>
      <c r="ND57" s="21"/>
      <c r="NE57" s="21"/>
      <c r="NF57" s="21"/>
      <c r="NG57" s="21"/>
      <c r="NH57" s="21"/>
      <c r="NI57" s="21"/>
      <c r="NJ57" s="21"/>
      <c r="NK57" s="21"/>
      <c r="NL57" s="21"/>
      <c r="NM57" s="21"/>
      <c r="NN57" s="21"/>
      <c r="NO57" s="21"/>
      <c r="NP57" s="21"/>
      <c r="NQ57" s="21"/>
      <c r="NR57" s="21"/>
      <c r="NS57" s="21"/>
      <c r="NT57" s="21"/>
      <c r="NU57" s="21"/>
      <c r="NV57" s="21"/>
      <c r="NW57" s="21"/>
      <c r="NX57" s="21"/>
      <c r="NY57" s="21"/>
      <c r="NZ57" s="21"/>
      <c r="OA57" s="21"/>
      <c r="OB57" s="21"/>
      <c r="OC57" s="21"/>
      <c r="OD57" s="21"/>
      <c r="OE57" s="21"/>
      <c r="OF57" s="21"/>
      <c r="OG57" s="21"/>
      <c r="OH57" s="21"/>
      <c r="OI57" s="21"/>
      <c r="OJ57" s="21"/>
      <c r="OK57" s="21"/>
      <c r="OL57" s="21"/>
      <c r="OM57" s="21"/>
      <c r="ON57" s="21"/>
      <c r="OO57" s="21"/>
      <c r="OP57" s="21"/>
      <c r="OQ57" s="21"/>
      <c r="OR57" s="21"/>
      <c r="OS57" s="21"/>
      <c r="OT57" s="21"/>
      <c r="OU57" s="21"/>
      <c r="OV57" s="21"/>
      <c r="OW57" s="21"/>
      <c r="OX57" s="21"/>
      <c r="OY57" s="21"/>
      <c r="OZ57" s="21"/>
      <c r="PA57" s="21"/>
      <c r="PB57" s="21"/>
      <c r="PC57" s="21"/>
      <c r="PD57" s="21"/>
      <c r="PE57" s="21"/>
      <c r="PF57" s="21"/>
      <c r="PG57" s="21"/>
      <c r="PH57" s="21"/>
      <c r="PI57" s="21"/>
      <c r="PJ57" s="21"/>
      <c r="PK57" s="21"/>
      <c r="PL57" s="21"/>
      <c r="PM57" s="21"/>
      <c r="PN57" s="21"/>
      <c r="PO57" s="21"/>
      <c r="PP57" s="21"/>
      <c r="PQ57" s="21"/>
      <c r="PR57" s="21"/>
      <c r="PS57" s="21"/>
      <c r="PT57" s="21"/>
      <c r="PU57" s="21"/>
      <c r="PV57" s="21"/>
      <c r="PW57" s="21"/>
      <c r="PX57" s="21"/>
      <c r="PY57" s="21"/>
      <c r="PZ57" s="21"/>
      <c r="QA57" s="21"/>
      <c r="QB57" s="21"/>
      <c r="QC57" s="21"/>
    </row>
    <row r="58" spans="1:445" ht="16.5" x14ac:dyDescent="0.3">
      <c r="A58" s="19" t="s">
        <v>175</v>
      </c>
      <c r="B58" s="23" t="e">
        <f>#REF!</f>
        <v>#REF!</v>
      </c>
      <c r="C58" s="23" t="e">
        <f t="shared" si="0"/>
        <v>#REF!</v>
      </c>
      <c r="D58" s="23" t="e">
        <f t="shared" si="1"/>
        <v>#REF!</v>
      </c>
      <c r="E58" s="21"/>
      <c r="F58" s="23" t="e">
        <f t="shared" si="2"/>
        <v>#REF!</v>
      </c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1"/>
      <c r="BO58" s="21"/>
      <c r="BP58" s="21"/>
      <c r="BQ58" s="21"/>
      <c r="BR58" s="21"/>
      <c r="BS58" s="21"/>
      <c r="BT58" s="21"/>
      <c r="BU58" s="21"/>
      <c r="BV58" s="21"/>
      <c r="BW58" s="21"/>
      <c r="BX58" s="21"/>
      <c r="BY58" s="21"/>
      <c r="BZ58" s="21"/>
      <c r="CA58" s="21"/>
      <c r="CB58" s="21"/>
      <c r="CC58" s="21"/>
      <c r="CD58" s="21"/>
      <c r="CE58" s="21"/>
      <c r="CF58" s="21"/>
      <c r="CG58" s="21"/>
      <c r="CH58" s="21"/>
      <c r="CI58" s="21"/>
      <c r="CJ58" s="21"/>
      <c r="CK58" s="21"/>
      <c r="CL58" s="21"/>
      <c r="CM58" s="21"/>
      <c r="CN58" s="21"/>
      <c r="CO58" s="21"/>
      <c r="CP58" s="21"/>
      <c r="CQ58" s="21"/>
      <c r="CR58" s="21"/>
      <c r="CS58" s="21"/>
      <c r="CT58" s="21"/>
      <c r="CU58" s="21"/>
      <c r="CV58" s="21"/>
      <c r="CW58" s="21"/>
      <c r="CX58" s="21"/>
      <c r="CY58" s="21"/>
      <c r="CZ58" s="21"/>
      <c r="DA58" s="21"/>
      <c r="DB58" s="21"/>
      <c r="DC58" s="21"/>
      <c r="DD58" s="21"/>
      <c r="DE58" s="21"/>
      <c r="DF58" s="21"/>
      <c r="DG58" s="21"/>
      <c r="DH58" s="21"/>
      <c r="DI58" s="21"/>
      <c r="DJ58" s="21"/>
      <c r="DK58" s="21"/>
      <c r="DL58" s="21"/>
      <c r="DM58" s="21"/>
      <c r="DN58" s="21"/>
      <c r="DO58" s="21"/>
      <c r="DP58" s="21"/>
      <c r="DQ58" s="21"/>
      <c r="DR58" s="21"/>
      <c r="DS58" s="21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G58" s="21"/>
      <c r="EH58" s="21"/>
      <c r="EI58" s="21"/>
      <c r="EJ58" s="21"/>
      <c r="EK58" s="21"/>
      <c r="EL58" s="21"/>
      <c r="EM58" s="21"/>
      <c r="EN58" s="21"/>
      <c r="EO58" s="21"/>
      <c r="EP58" s="21"/>
      <c r="EQ58" s="21"/>
      <c r="ER58" s="21"/>
      <c r="ES58" s="21"/>
      <c r="ET58" s="21"/>
      <c r="EU58" s="21"/>
      <c r="EV58" s="21"/>
      <c r="EW58" s="21"/>
      <c r="EX58" s="21"/>
      <c r="EY58" s="21"/>
      <c r="EZ58" s="21"/>
      <c r="FA58" s="21"/>
      <c r="FB58" s="21"/>
      <c r="FC58" s="21"/>
      <c r="FD58" s="21"/>
      <c r="FE58" s="21"/>
      <c r="FF58" s="21"/>
      <c r="FG58" s="21"/>
      <c r="FH58" s="21"/>
      <c r="FI58" s="21"/>
      <c r="FJ58" s="21"/>
      <c r="FK58" s="21"/>
      <c r="FL58" s="21"/>
      <c r="FM58" s="21"/>
      <c r="FN58" s="21"/>
      <c r="FO58" s="21"/>
      <c r="FP58" s="21"/>
      <c r="FQ58" s="21"/>
      <c r="FR58" s="21"/>
      <c r="FS58" s="21"/>
      <c r="FT58" s="21"/>
      <c r="FU58" s="21"/>
      <c r="FV58" s="21"/>
      <c r="FW58" s="21"/>
      <c r="FX58" s="21"/>
      <c r="FY58" s="21"/>
      <c r="FZ58" s="21"/>
      <c r="GA58" s="21"/>
      <c r="GB58" s="21"/>
      <c r="GC58" s="21"/>
      <c r="GD58" s="21"/>
      <c r="GE58" s="21"/>
      <c r="GF58" s="21"/>
      <c r="GG58" s="21"/>
      <c r="GH58" s="21"/>
      <c r="GI58" s="21"/>
      <c r="GJ58" s="21"/>
      <c r="GK58" s="21"/>
      <c r="GL58" s="21"/>
      <c r="GM58" s="21"/>
      <c r="GN58" s="21"/>
      <c r="GO58" s="21"/>
      <c r="GP58" s="21"/>
      <c r="GQ58" s="21"/>
      <c r="GR58" s="21"/>
      <c r="GS58" s="21"/>
      <c r="GT58" s="21"/>
      <c r="GU58" s="21"/>
      <c r="GV58" s="21"/>
      <c r="GW58" s="21"/>
      <c r="GX58" s="21"/>
      <c r="GY58" s="21"/>
      <c r="GZ58" s="21"/>
      <c r="HA58" s="21"/>
      <c r="HB58" s="21"/>
      <c r="HC58" s="21"/>
      <c r="HD58" s="21"/>
      <c r="HE58" s="21"/>
      <c r="HF58" s="21"/>
      <c r="HG58" s="21"/>
      <c r="HH58" s="21"/>
      <c r="HI58" s="21"/>
      <c r="HJ58" s="21"/>
      <c r="HK58" s="21"/>
      <c r="HL58" s="21"/>
      <c r="HM58" s="21"/>
      <c r="HN58" s="21"/>
      <c r="HO58" s="21"/>
      <c r="HP58" s="21"/>
      <c r="HQ58" s="21"/>
      <c r="HR58" s="21"/>
      <c r="HS58" s="21"/>
      <c r="HT58" s="21"/>
      <c r="HU58" s="21"/>
      <c r="HV58" s="21"/>
      <c r="HW58" s="21"/>
      <c r="HX58" s="21"/>
      <c r="HY58" s="21"/>
      <c r="HZ58" s="21"/>
      <c r="IA58" s="21"/>
      <c r="IB58" s="21"/>
      <c r="IC58" s="21"/>
      <c r="ID58" s="21"/>
      <c r="IE58" s="21"/>
      <c r="IF58" s="21"/>
      <c r="IG58" s="21"/>
      <c r="IH58" s="21"/>
      <c r="II58" s="21"/>
      <c r="IJ58" s="21"/>
      <c r="IK58" s="21"/>
      <c r="IL58" s="21"/>
      <c r="IM58" s="21"/>
      <c r="IN58" s="21"/>
      <c r="IO58" s="21"/>
      <c r="IP58" s="21"/>
      <c r="IQ58" s="21"/>
      <c r="IR58" s="21"/>
      <c r="IS58" s="21"/>
      <c r="IT58" s="21"/>
      <c r="IU58" s="21"/>
      <c r="IV58" s="21"/>
      <c r="IW58" s="21"/>
      <c r="IX58" s="21"/>
      <c r="IY58" s="21"/>
      <c r="IZ58" s="21"/>
      <c r="JA58" s="21"/>
      <c r="JB58" s="21"/>
      <c r="JC58" s="21"/>
      <c r="JD58" s="21"/>
      <c r="JE58" s="21"/>
      <c r="JF58" s="21"/>
      <c r="JG58" s="21"/>
      <c r="JH58" s="21"/>
      <c r="JI58" s="21"/>
      <c r="JJ58" s="21"/>
      <c r="JK58" s="21"/>
      <c r="JL58" s="21"/>
      <c r="JM58" s="21"/>
      <c r="JN58" s="21"/>
      <c r="JO58" s="21"/>
      <c r="JP58" s="21"/>
      <c r="JQ58" s="21"/>
      <c r="JR58" s="21"/>
      <c r="JS58" s="21"/>
      <c r="JT58" s="21"/>
      <c r="JU58" s="21"/>
      <c r="JV58" s="21"/>
      <c r="JW58" s="21"/>
      <c r="JX58" s="21"/>
      <c r="JY58" s="21"/>
      <c r="JZ58" s="21"/>
      <c r="KA58" s="21"/>
      <c r="KB58" s="21"/>
      <c r="KC58" s="21"/>
      <c r="KD58" s="21"/>
      <c r="KE58" s="21"/>
      <c r="KF58" s="21"/>
      <c r="KG58" s="21"/>
      <c r="KH58" s="21"/>
      <c r="KI58" s="21"/>
      <c r="KJ58" s="21"/>
      <c r="KK58" s="21"/>
      <c r="KL58" s="21"/>
      <c r="KM58" s="21"/>
      <c r="KN58" s="21"/>
      <c r="KO58" s="21"/>
      <c r="KP58" s="21"/>
      <c r="KQ58" s="21"/>
      <c r="KR58" s="21"/>
      <c r="KS58" s="21"/>
      <c r="KT58" s="21"/>
      <c r="KU58" s="21"/>
      <c r="KV58" s="21"/>
      <c r="KW58" s="21"/>
      <c r="KX58" s="21"/>
      <c r="KY58" s="21"/>
      <c r="KZ58" s="21"/>
      <c r="LA58" s="21"/>
      <c r="LB58" s="21"/>
      <c r="LC58" s="21"/>
      <c r="LD58" s="21"/>
      <c r="LE58" s="21"/>
      <c r="LF58" s="21"/>
      <c r="LG58" s="21"/>
      <c r="LH58" s="21"/>
      <c r="LI58" s="21"/>
      <c r="LJ58" s="21"/>
      <c r="LK58" s="21"/>
      <c r="LL58" s="21"/>
      <c r="LM58" s="21"/>
      <c r="LN58" s="21"/>
      <c r="LO58" s="21"/>
      <c r="LP58" s="21"/>
      <c r="LQ58" s="21"/>
      <c r="LR58" s="21"/>
      <c r="LS58" s="21"/>
      <c r="LT58" s="21"/>
      <c r="LU58" s="21"/>
      <c r="LV58" s="21"/>
      <c r="LW58" s="21"/>
      <c r="LX58" s="21"/>
      <c r="LY58" s="21"/>
      <c r="LZ58" s="21"/>
      <c r="MA58" s="21"/>
      <c r="MB58" s="21"/>
      <c r="MC58" s="21"/>
      <c r="MD58" s="21"/>
      <c r="ME58" s="21"/>
      <c r="MF58" s="21"/>
      <c r="MG58" s="21"/>
      <c r="MH58" s="21"/>
      <c r="MI58" s="21"/>
      <c r="MJ58" s="21"/>
      <c r="MK58" s="21"/>
      <c r="ML58" s="21"/>
      <c r="MM58" s="21"/>
      <c r="MN58" s="21"/>
      <c r="MO58" s="21"/>
      <c r="MP58" s="21"/>
      <c r="MQ58" s="21"/>
      <c r="MR58" s="21"/>
      <c r="MS58" s="21"/>
      <c r="MT58" s="21"/>
      <c r="MU58" s="21"/>
      <c r="MV58" s="21"/>
      <c r="MW58" s="21"/>
      <c r="MX58" s="21"/>
      <c r="MY58" s="21"/>
      <c r="MZ58" s="21"/>
      <c r="NA58" s="21"/>
      <c r="NB58" s="21"/>
      <c r="NC58" s="21"/>
      <c r="ND58" s="21"/>
      <c r="NE58" s="21"/>
      <c r="NF58" s="21"/>
      <c r="NG58" s="21"/>
      <c r="NH58" s="21"/>
      <c r="NI58" s="21"/>
      <c r="NJ58" s="21"/>
      <c r="NK58" s="21"/>
      <c r="NL58" s="21"/>
      <c r="NM58" s="21"/>
      <c r="NN58" s="21"/>
      <c r="NO58" s="21"/>
      <c r="NP58" s="21"/>
      <c r="NQ58" s="21"/>
      <c r="NR58" s="21"/>
      <c r="NS58" s="21"/>
      <c r="NT58" s="21"/>
      <c r="NU58" s="21"/>
      <c r="NV58" s="21"/>
      <c r="NW58" s="21"/>
      <c r="NX58" s="21"/>
      <c r="NY58" s="21"/>
      <c r="NZ58" s="21"/>
      <c r="OA58" s="21"/>
      <c r="OB58" s="21"/>
      <c r="OC58" s="21"/>
      <c r="OD58" s="21"/>
      <c r="OE58" s="21"/>
      <c r="OF58" s="21"/>
      <c r="OG58" s="21"/>
      <c r="OH58" s="21"/>
      <c r="OI58" s="21"/>
      <c r="OJ58" s="21"/>
      <c r="OK58" s="21"/>
      <c r="OL58" s="21"/>
      <c r="OM58" s="21"/>
      <c r="ON58" s="21"/>
      <c r="OO58" s="21"/>
      <c r="OP58" s="21"/>
      <c r="OQ58" s="21"/>
      <c r="OR58" s="21"/>
      <c r="OS58" s="21"/>
      <c r="OT58" s="21"/>
      <c r="OU58" s="21"/>
      <c r="OV58" s="21"/>
      <c r="OW58" s="21"/>
      <c r="OX58" s="21"/>
      <c r="OY58" s="21"/>
      <c r="OZ58" s="21"/>
      <c r="PA58" s="21"/>
      <c r="PB58" s="21"/>
      <c r="PC58" s="21"/>
      <c r="PD58" s="21"/>
      <c r="PE58" s="21"/>
      <c r="PF58" s="21"/>
      <c r="PG58" s="21"/>
      <c r="PH58" s="21"/>
      <c r="PI58" s="21"/>
      <c r="PJ58" s="21"/>
      <c r="PK58" s="21"/>
      <c r="PL58" s="21"/>
      <c r="PM58" s="21"/>
      <c r="PN58" s="21"/>
      <c r="PO58" s="21"/>
      <c r="PP58" s="21"/>
      <c r="PQ58" s="21"/>
      <c r="PR58" s="21"/>
      <c r="PS58" s="21"/>
      <c r="PT58" s="21"/>
      <c r="PU58" s="21"/>
      <c r="PV58" s="21"/>
      <c r="PW58" s="21"/>
      <c r="PX58" s="21"/>
      <c r="PY58" s="21"/>
      <c r="PZ58" s="21"/>
      <c r="QA58" s="21"/>
      <c r="QB58" s="21"/>
      <c r="QC58" s="21"/>
    </row>
    <row r="59" spans="1:445" ht="16.5" x14ac:dyDescent="0.3">
      <c r="A59" s="19" t="s">
        <v>167</v>
      </c>
      <c r="B59" s="23" t="e">
        <f>#REF!</f>
        <v>#REF!</v>
      </c>
      <c r="C59" s="23" t="e">
        <f t="shared" si="0"/>
        <v>#REF!</v>
      </c>
      <c r="D59" s="23" t="e">
        <f t="shared" si="1"/>
        <v>#REF!</v>
      </c>
      <c r="E59" s="21"/>
      <c r="F59" s="23" t="e">
        <f t="shared" si="2"/>
        <v>#REF!</v>
      </c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  <c r="AJ59" s="21"/>
      <c r="AK59" s="21"/>
      <c r="AL59" s="21"/>
      <c r="AM59" s="21"/>
      <c r="AN59" s="21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AY59" s="21"/>
      <c r="AZ59" s="21"/>
      <c r="BA59" s="21"/>
      <c r="BB59" s="21"/>
      <c r="BC59" s="21"/>
      <c r="BD59" s="21"/>
      <c r="BE59" s="21"/>
      <c r="BF59" s="21"/>
      <c r="BG59" s="21"/>
      <c r="BH59" s="21"/>
      <c r="BI59" s="21"/>
      <c r="BJ59" s="21"/>
      <c r="BK59" s="21"/>
      <c r="BL59" s="21"/>
      <c r="BM59" s="21"/>
      <c r="BN59" s="21"/>
      <c r="BO59" s="21"/>
      <c r="BP59" s="21"/>
      <c r="BQ59" s="21"/>
      <c r="BR59" s="21"/>
      <c r="BS59" s="21"/>
      <c r="BT59" s="21"/>
      <c r="BU59" s="21"/>
      <c r="BV59" s="21"/>
      <c r="BW59" s="21"/>
      <c r="BX59" s="21"/>
      <c r="BY59" s="21"/>
      <c r="BZ59" s="21"/>
      <c r="CA59" s="21"/>
      <c r="CB59" s="21"/>
      <c r="CC59" s="21"/>
      <c r="CD59" s="21"/>
      <c r="CE59" s="21"/>
      <c r="CF59" s="21"/>
      <c r="CG59" s="21"/>
      <c r="CH59" s="21"/>
      <c r="CI59" s="21"/>
      <c r="CJ59" s="21"/>
      <c r="CK59" s="21"/>
      <c r="CL59" s="21"/>
      <c r="CM59" s="21"/>
      <c r="CN59" s="21"/>
      <c r="CO59" s="21"/>
      <c r="CP59" s="21"/>
      <c r="CQ59" s="21"/>
      <c r="CR59" s="21"/>
      <c r="CS59" s="21"/>
      <c r="CT59" s="21"/>
      <c r="CU59" s="21"/>
      <c r="CV59" s="21"/>
      <c r="CW59" s="21"/>
      <c r="CX59" s="21"/>
      <c r="CY59" s="21"/>
      <c r="CZ59" s="21"/>
      <c r="DA59" s="21"/>
      <c r="DB59" s="21"/>
      <c r="DC59" s="21"/>
      <c r="DD59" s="21"/>
      <c r="DE59" s="21"/>
      <c r="DF59" s="21"/>
      <c r="DG59" s="21"/>
      <c r="DH59" s="21"/>
      <c r="DI59" s="21"/>
      <c r="DJ59" s="21"/>
      <c r="DK59" s="21"/>
      <c r="DL59" s="21"/>
      <c r="DM59" s="21"/>
      <c r="DN59" s="21"/>
      <c r="DO59" s="21"/>
      <c r="DP59" s="21"/>
      <c r="DQ59" s="21"/>
      <c r="DR59" s="21"/>
      <c r="DS59" s="21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G59" s="21"/>
      <c r="EH59" s="21"/>
      <c r="EI59" s="21"/>
      <c r="EJ59" s="21"/>
      <c r="EK59" s="21"/>
      <c r="EL59" s="21"/>
      <c r="EM59" s="21"/>
      <c r="EN59" s="21"/>
      <c r="EO59" s="21"/>
      <c r="EP59" s="21"/>
      <c r="EQ59" s="21"/>
      <c r="ER59" s="21"/>
      <c r="ES59" s="21"/>
      <c r="ET59" s="21"/>
      <c r="EU59" s="21"/>
      <c r="EV59" s="21"/>
      <c r="EW59" s="21"/>
      <c r="EX59" s="21"/>
      <c r="EY59" s="21"/>
      <c r="EZ59" s="21"/>
      <c r="FA59" s="21"/>
      <c r="FB59" s="21"/>
      <c r="FC59" s="21"/>
      <c r="FD59" s="21"/>
      <c r="FE59" s="21"/>
      <c r="FF59" s="21"/>
      <c r="FG59" s="21"/>
      <c r="FH59" s="21"/>
      <c r="FI59" s="21"/>
      <c r="FJ59" s="21"/>
      <c r="FK59" s="21"/>
      <c r="FL59" s="21"/>
      <c r="FM59" s="21"/>
      <c r="FN59" s="21"/>
      <c r="FO59" s="21"/>
      <c r="FP59" s="21"/>
      <c r="FQ59" s="21"/>
      <c r="FR59" s="21"/>
      <c r="FS59" s="21"/>
      <c r="FT59" s="21"/>
      <c r="FU59" s="21"/>
      <c r="FV59" s="21"/>
      <c r="FW59" s="21"/>
      <c r="FX59" s="21"/>
      <c r="FY59" s="21"/>
      <c r="FZ59" s="21"/>
      <c r="GA59" s="21"/>
      <c r="GB59" s="21"/>
      <c r="GC59" s="21"/>
      <c r="GD59" s="21"/>
      <c r="GE59" s="21"/>
      <c r="GF59" s="21"/>
      <c r="GG59" s="21"/>
      <c r="GH59" s="21"/>
      <c r="GI59" s="21"/>
      <c r="GJ59" s="21"/>
      <c r="GK59" s="21"/>
      <c r="GL59" s="21"/>
      <c r="GM59" s="21"/>
      <c r="GN59" s="21"/>
      <c r="GO59" s="21"/>
      <c r="GP59" s="21"/>
      <c r="GQ59" s="21"/>
      <c r="GR59" s="21"/>
      <c r="GS59" s="21"/>
      <c r="GT59" s="21"/>
      <c r="GU59" s="21"/>
      <c r="GV59" s="21"/>
      <c r="GW59" s="21"/>
      <c r="GX59" s="21"/>
      <c r="GY59" s="21"/>
      <c r="GZ59" s="21"/>
      <c r="HA59" s="21"/>
      <c r="HB59" s="21"/>
      <c r="HC59" s="21"/>
      <c r="HD59" s="21"/>
      <c r="HE59" s="21"/>
      <c r="HF59" s="21"/>
      <c r="HG59" s="21"/>
      <c r="HH59" s="21"/>
      <c r="HI59" s="21"/>
      <c r="HJ59" s="21"/>
      <c r="HK59" s="21"/>
      <c r="HL59" s="21"/>
      <c r="HM59" s="21"/>
      <c r="HN59" s="21"/>
      <c r="HO59" s="21"/>
      <c r="HP59" s="21"/>
      <c r="HQ59" s="21"/>
      <c r="HR59" s="21"/>
      <c r="HS59" s="21"/>
      <c r="HT59" s="21"/>
      <c r="HU59" s="21"/>
      <c r="HV59" s="21"/>
      <c r="HW59" s="21"/>
      <c r="HX59" s="21"/>
      <c r="HY59" s="21"/>
      <c r="HZ59" s="21"/>
      <c r="IA59" s="21"/>
      <c r="IB59" s="21"/>
      <c r="IC59" s="21"/>
      <c r="ID59" s="21"/>
      <c r="IE59" s="21"/>
      <c r="IF59" s="21"/>
      <c r="IG59" s="21"/>
      <c r="IH59" s="21"/>
      <c r="II59" s="21"/>
      <c r="IJ59" s="21"/>
      <c r="IK59" s="21"/>
      <c r="IL59" s="21"/>
      <c r="IM59" s="21"/>
      <c r="IN59" s="21"/>
      <c r="IO59" s="21"/>
      <c r="IP59" s="21"/>
      <c r="IQ59" s="21"/>
      <c r="IR59" s="21"/>
      <c r="IS59" s="21"/>
      <c r="IT59" s="21"/>
      <c r="IU59" s="21"/>
      <c r="IV59" s="21"/>
      <c r="IW59" s="21"/>
      <c r="IX59" s="21"/>
      <c r="IY59" s="21"/>
      <c r="IZ59" s="21"/>
      <c r="JA59" s="21"/>
      <c r="JB59" s="21"/>
      <c r="JC59" s="21"/>
      <c r="JD59" s="21"/>
      <c r="JE59" s="21"/>
      <c r="JF59" s="21"/>
      <c r="JG59" s="21"/>
      <c r="JH59" s="21"/>
      <c r="JI59" s="21"/>
      <c r="JJ59" s="21"/>
      <c r="JK59" s="21"/>
      <c r="JL59" s="21"/>
      <c r="JM59" s="21"/>
      <c r="JN59" s="21"/>
      <c r="JO59" s="21"/>
      <c r="JP59" s="21"/>
      <c r="JQ59" s="21"/>
      <c r="JR59" s="21"/>
      <c r="JS59" s="21"/>
      <c r="JT59" s="21"/>
      <c r="JU59" s="21"/>
      <c r="JV59" s="21"/>
      <c r="JW59" s="21"/>
      <c r="JX59" s="21"/>
      <c r="JY59" s="21"/>
      <c r="JZ59" s="21"/>
      <c r="KA59" s="21"/>
      <c r="KB59" s="21"/>
      <c r="KC59" s="21"/>
      <c r="KD59" s="21"/>
      <c r="KE59" s="21"/>
      <c r="KF59" s="21"/>
      <c r="KG59" s="21"/>
      <c r="KH59" s="21"/>
      <c r="KI59" s="21"/>
      <c r="KJ59" s="21"/>
      <c r="KK59" s="21"/>
      <c r="KL59" s="21"/>
      <c r="KM59" s="21"/>
      <c r="KN59" s="21"/>
      <c r="KO59" s="21"/>
      <c r="KP59" s="21"/>
      <c r="KQ59" s="21"/>
      <c r="KR59" s="21"/>
      <c r="KS59" s="21"/>
      <c r="KT59" s="21"/>
      <c r="KU59" s="21"/>
      <c r="KV59" s="21"/>
      <c r="KW59" s="21"/>
      <c r="KX59" s="21"/>
      <c r="KY59" s="21"/>
      <c r="KZ59" s="21"/>
      <c r="LA59" s="21"/>
      <c r="LB59" s="21"/>
      <c r="LC59" s="21"/>
      <c r="LD59" s="21"/>
      <c r="LE59" s="21"/>
      <c r="LF59" s="21"/>
      <c r="LG59" s="21"/>
      <c r="LH59" s="21"/>
      <c r="LI59" s="21"/>
      <c r="LJ59" s="21"/>
      <c r="LK59" s="21"/>
      <c r="LL59" s="21"/>
      <c r="LM59" s="21"/>
      <c r="LN59" s="21"/>
      <c r="LO59" s="21"/>
      <c r="LP59" s="21"/>
      <c r="LQ59" s="21"/>
      <c r="LR59" s="21"/>
      <c r="LS59" s="21"/>
      <c r="LT59" s="21"/>
      <c r="LU59" s="21"/>
      <c r="LV59" s="21"/>
      <c r="LW59" s="21"/>
      <c r="LX59" s="21"/>
      <c r="LY59" s="21"/>
      <c r="LZ59" s="21"/>
      <c r="MA59" s="21"/>
      <c r="MB59" s="21"/>
      <c r="MC59" s="21"/>
      <c r="MD59" s="21"/>
      <c r="ME59" s="21"/>
      <c r="MF59" s="21"/>
      <c r="MG59" s="21"/>
      <c r="MH59" s="21"/>
      <c r="MI59" s="21"/>
      <c r="MJ59" s="21"/>
      <c r="MK59" s="21"/>
      <c r="ML59" s="21"/>
      <c r="MM59" s="21"/>
      <c r="MN59" s="21"/>
      <c r="MO59" s="21"/>
      <c r="MP59" s="21"/>
      <c r="MQ59" s="21"/>
      <c r="MR59" s="21"/>
      <c r="MS59" s="21"/>
      <c r="MT59" s="21"/>
      <c r="MU59" s="21"/>
      <c r="MV59" s="21"/>
      <c r="MW59" s="21"/>
      <c r="MX59" s="21"/>
      <c r="MY59" s="21"/>
      <c r="MZ59" s="21"/>
      <c r="NA59" s="21"/>
      <c r="NB59" s="21"/>
      <c r="NC59" s="21"/>
      <c r="ND59" s="21"/>
      <c r="NE59" s="21"/>
      <c r="NF59" s="21"/>
      <c r="NG59" s="21"/>
      <c r="NH59" s="21"/>
      <c r="NI59" s="21"/>
      <c r="NJ59" s="21"/>
      <c r="NK59" s="21"/>
      <c r="NL59" s="21"/>
      <c r="NM59" s="21"/>
      <c r="NN59" s="21"/>
      <c r="NO59" s="21"/>
      <c r="NP59" s="21"/>
      <c r="NQ59" s="21"/>
      <c r="NR59" s="21"/>
      <c r="NS59" s="21"/>
      <c r="NT59" s="21"/>
      <c r="NU59" s="21"/>
      <c r="NV59" s="21"/>
      <c r="NW59" s="21"/>
      <c r="NX59" s="21"/>
      <c r="NY59" s="21"/>
      <c r="NZ59" s="21"/>
      <c r="OA59" s="21"/>
      <c r="OB59" s="21"/>
      <c r="OC59" s="21"/>
      <c r="OD59" s="21"/>
      <c r="OE59" s="21"/>
      <c r="OF59" s="21"/>
      <c r="OG59" s="21"/>
      <c r="OH59" s="21"/>
      <c r="OI59" s="21"/>
      <c r="OJ59" s="21"/>
      <c r="OK59" s="21"/>
      <c r="OL59" s="21"/>
      <c r="OM59" s="21"/>
      <c r="ON59" s="21"/>
      <c r="OO59" s="21"/>
      <c r="OP59" s="21"/>
      <c r="OQ59" s="21"/>
      <c r="OR59" s="21"/>
      <c r="OS59" s="21"/>
      <c r="OT59" s="21"/>
      <c r="OU59" s="21"/>
      <c r="OV59" s="21"/>
      <c r="OW59" s="21"/>
      <c r="OX59" s="21"/>
      <c r="OY59" s="21"/>
      <c r="OZ59" s="21"/>
      <c r="PA59" s="21"/>
      <c r="PB59" s="21"/>
      <c r="PC59" s="21"/>
      <c r="PD59" s="21"/>
      <c r="PE59" s="21"/>
      <c r="PF59" s="21"/>
      <c r="PG59" s="21"/>
      <c r="PH59" s="21"/>
      <c r="PI59" s="21"/>
      <c r="PJ59" s="21"/>
      <c r="PK59" s="21"/>
      <c r="PL59" s="21"/>
      <c r="PM59" s="21"/>
      <c r="PN59" s="21"/>
      <c r="PO59" s="21"/>
      <c r="PP59" s="21"/>
      <c r="PQ59" s="21"/>
      <c r="PR59" s="21"/>
      <c r="PS59" s="21"/>
      <c r="PT59" s="21"/>
      <c r="PU59" s="21"/>
      <c r="PV59" s="21"/>
      <c r="PW59" s="21"/>
      <c r="PX59" s="21"/>
      <c r="PY59" s="21"/>
      <c r="PZ59" s="21"/>
      <c r="QA59" s="21"/>
      <c r="QB59" s="21"/>
      <c r="QC59" s="21"/>
    </row>
    <row r="60" spans="1:445" ht="16.5" x14ac:dyDescent="0.3">
      <c r="A60" s="19" t="s">
        <v>124</v>
      </c>
      <c r="B60" s="23" t="e">
        <f>#REF!</f>
        <v>#REF!</v>
      </c>
      <c r="C60" s="23" t="e">
        <f t="shared" si="0"/>
        <v>#REF!</v>
      </c>
      <c r="D60" s="23" t="e">
        <f t="shared" si="1"/>
        <v>#REF!</v>
      </c>
      <c r="E60" s="21"/>
      <c r="F60" s="23" t="e">
        <f t="shared" si="2"/>
        <v>#REF!</v>
      </c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AY60" s="21"/>
      <c r="AZ60" s="21"/>
      <c r="BA60" s="21"/>
      <c r="BB60" s="21"/>
      <c r="BC60" s="21"/>
      <c r="BD60" s="21"/>
      <c r="BE60" s="21"/>
      <c r="BF60" s="21"/>
      <c r="BG60" s="21"/>
      <c r="BH60" s="21"/>
      <c r="BI60" s="21"/>
      <c r="BJ60" s="21"/>
      <c r="BK60" s="21"/>
      <c r="BL60" s="21"/>
      <c r="BM60" s="21"/>
      <c r="BN60" s="21"/>
      <c r="BO60" s="21"/>
      <c r="BP60" s="21"/>
      <c r="BQ60" s="21"/>
      <c r="BR60" s="21"/>
      <c r="BS60" s="21"/>
      <c r="BT60" s="21"/>
      <c r="BU60" s="21"/>
      <c r="BV60" s="21"/>
      <c r="BW60" s="21"/>
      <c r="BX60" s="21"/>
      <c r="BY60" s="21"/>
      <c r="BZ60" s="21"/>
      <c r="CA60" s="21"/>
      <c r="CB60" s="21"/>
      <c r="CC60" s="21"/>
      <c r="CD60" s="21"/>
      <c r="CE60" s="21"/>
      <c r="CF60" s="21"/>
      <c r="CG60" s="21"/>
      <c r="CH60" s="21"/>
      <c r="CI60" s="21"/>
      <c r="CJ60" s="21"/>
      <c r="CK60" s="21"/>
      <c r="CL60" s="21"/>
      <c r="CM60" s="21"/>
      <c r="CN60" s="21"/>
      <c r="CO60" s="21"/>
      <c r="CP60" s="21"/>
      <c r="CQ60" s="21"/>
      <c r="CR60" s="21"/>
      <c r="CS60" s="21"/>
      <c r="CT60" s="21"/>
      <c r="CU60" s="21"/>
      <c r="CV60" s="21"/>
      <c r="CW60" s="21"/>
      <c r="CX60" s="21"/>
      <c r="CY60" s="21"/>
      <c r="CZ60" s="21"/>
      <c r="DA60" s="21"/>
      <c r="DB60" s="21"/>
      <c r="DC60" s="21"/>
      <c r="DD60" s="21"/>
      <c r="DE60" s="21"/>
      <c r="DF60" s="21"/>
      <c r="DG60" s="21"/>
      <c r="DH60" s="21"/>
      <c r="DI60" s="21"/>
      <c r="DJ60" s="21"/>
      <c r="DK60" s="21"/>
      <c r="DL60" s="21"/>
      <c r="DM60" s="21"/>
      <c r="DN60" s="21"/>
      <c r="DO60" s="21"/>
      <c r="DP60" s="21"/>
      <c r="DQ60" s="21"/>
      <c r="DR60" s="21"/>
      <c r="DS60" s="21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G60" s="21"/>
      <c r="EH60" s="21"/>
      <c r="EI60" s="21"/>
      <c r="EJ60" s="21"/>
      <c r="EK60" s="21"/>
      <c r="EL60" s="21"/>
      <c r="EM60" s="21"/>
      <c r="EN60" s="21"/>
      <c r="EO60" s="21"/>
      <c r="EP60" s="21"/>
      <c r="EQ60" s="21"/>
      <c r="ER60" s="21"/>
      <c r="ES60" s="21"/>
      <c r="ET60" s="21"/>
      <c r="EU60" s="21"/>
      <c r="EV60" s="21"/>
      <c r="EW60" s="21"/>
      <c r="EX60" s="21"/>
      <c r="EY60" s="21"/>
      <c r="EZ60" s="21"/>
      <c r="FA60" s="21"/>
      <c r="FB60" s="21"/>
      <c r="FC60" s="21"/>
      <c r="FD60" s="21"/>
      <c r="FE60" s="21"/>
      <c r="FF60" s="21"/>
      <c r="FG60" s="21"/>
      <c r="FH60" s="21"/>
      <c r="FI60" s="21"/>
      <c r="FJ60" s="21"/>
      <c r="FK60" s="21"/>
      <c r="FL60" s="21"/>
      <c r="FM60" s="21"/>
      <c r="FN60" s="21"/>
      <c r="FO60" s="21"/>
      <c r="FP60" s="21"/>
      <c r="FQ60" s="21"/>
      <c r="FR60" s="21"/>
      <c r="FS60" s="21"/>
      <c r="FT60" s="21"/>
      <c r="FU60" s="21"/>
      <c r="FV60" s="21"/>
      <c r="FW60" s="21"/>
      <c r="FX60" s="21"/>
      <c r="FY60" s="21"/>
      <c r="FZ60" s="21"/>
      <c r="GA60" s="21"/>
      <c r="GB60" s="21"/>
      <c r="GC60" s="21"/>
      <c r="GD60" s="21"/>
      <c r="GE60" s="21"/>
      <c r="GF60" s="21"/>
      <c r="GG60" s="21"/>
      <c r="GH60" s="21"/>
      <c r="GI60" s="21"/>
      <c r="GJ60" s="21"/>
      <c r="GK60" s="21"/>
      <c r="GL60" s="21"/>
      <c r="GM60" s="21"/>
      <c r="GN60" s="21"/>
      <c r="GO60" s="21"/>
      <c r="GP60" s="21"/>
      <c r="GQ60" s="21"/>
      <c r="GR60" s="21"/>
      <c r="GS60" s="21"/>
      <c r="GT60" s="21"/>
      <c r="GU60" s="21"/>
      <c r="GV60" s="21"/>
      <c r="GW60" s="21"/>
      <c r="GX60" s="21"/>
      <c r="GY60" s="21"/>
      <c r="GZ60" s="21"/>
      <c r="HA60" s="21"/>
      <c r="HB60" s="21"/>
      <c r="HC60" s="21"/>
      <c r="HD60" s="21"/>
      <c r="HE60" s="21"/>
      <c r="HF60" s="21"/>
      <c r="HG60" s="21"/>
      <c r="HH60" s="21"/>
      <c r="HI60" s="21"/>
      <c r="HJ60" s="21"/>
      <c r="HK60" s="21"/>
      <c r="HL60" s="21"/>
      <c r="HM60" s="21"/>
      <c r="HN60" s="21"/>
      <c r="HO60" s="21"/>
      <c r="HP60" s="21"/>
      <c r="HQ60" s="21"/>
      <c r="HR60" s="21"/>
      <c r="HS60" s="21"/>
      <c r="HT60" s="21"/>
      <c r="HU60" s="21"/>
      <c r="HV60" s="21"/>
      <c r="HW60" s="21"/>
      <c r="HX60" s="21"/>
      <c r="HY60" s="21"/>
      <c r="HZ60" s="21"/>
      <c r="IA60" s="21"/>
      <c r="IB60" s="21"/>
      <c r="IC60" s="21"/>
      <c r="ID60" s="21"/>
      <c r="IE60" s="21"/>
      <c r="IF60" s="21"/>
      <c r="IG60" s="21"/>
      <c r="IH60" s="21"/>
      <c r="II60" s="21"/>
      <c r="IJ60" s="21"/>
      <c r="IK60" s="21"/>
      <c r="IL60" s="21"/>
      <c r="IM60" s="21"/>
      <c r="IN60" s="21"/>
      <c r="IO60" s="21"/>
      <c r="IP60" s="21"/>
      <c r="IQ60" s="21"/>
      <c r="IR60" s="21"/>
      <c r="IS60" s="21"/>
      <c r="IT60" s="21"/>
      <c r="IU60" s="21"/>
      <c r="IV60" s="21"/>
      <c r="IW60" s="21"/>
      <c r="IX60" s="21"/>
      <c r="IY60" s="21"/>
      <c r="IZ60" s="21"/>
      <c r="JA60" s="21"/>
      <c r="JB60" s="21"/>
      <c r="JC60" s="21"/>
      <c r="JD60" s="21"/>
      <c r="JE60" s="21"/>
      <c r="JF60" s="21"/>
      <c r="JG60" s="21"/>
      <c r="JH60" s="21"/>
      <c r="JI60" s="21"/>
      <c r="JJ60" s="21"/>
      <c r="JK60" s="21"/>
      <c r="JL60" s="21"/>
      <c r="JM60" s="21"/>
      <c r="JN60" s="21"/>
      <c r="JO60" s="21"/>
      <c r="JP60" s="21"/>
      <c r="JQ60" s="21"/>
      <c r="JR60" s="21"/>
      <c r="JS60" s="21"/>
      <c r="JT60" s="21"/>
      <c r="JU60" s="21"/>
      <c r="JV60" s="21"/>
      <c r="JW60" s="21"/>
      <c r="JX60" s="21"/>
      <c r="JY60" s="21"/>
      <c r="JZ60" s="21"/>
      <c r="KA60" s="21"/>
      <c r="KB60" s="21"/>
      <c r="KC60" s="21"/>
      <c r="KD60" s="21"/>
      <c r="KE60" s="21"/>
      <c r="KF60" s="21"/>
      <c r="KG60" s="21"/>
      <c r="KH60" s="21"/>
      <c r="KI60" s="21"/>
      <c r="KJ60" s="21"/>
      <c r="KK60" s="21"/>
      <c r="KL60" s="21"/>
      <c r="KM60" s="21"/>
      <c r="KN60" s="21"/>
      <c r="KO60" s="21"/>
      <c r="KP60" s="21"/>
      <c r="KQ60" s="21"/>
      <c r="KR60" s="21"/>
      <c r="KS60" s="21"/>
      <c r="KT60" s="21"/>
      <c r="KU60" s="21"/>
      <c r="KV60" s="21"/>
      <c r="KW60" s="21"/>
      <c r="KX60" s="21"/>
      <c r="KY60" s="21"/>
      <c r="KZ60" s="21"/>
      <c r="LA60" s="21"/>
      <c r="LB60" s="21"/>
      <c r="LC60" s="21"/>
      <c r="LD60" s="21"/>
      <c r="LE60" s="21"/>
      <c r="LF60" s="21"/>
      <c r="LG60" s="21"/>
      <c r="LH60" s="21"/>
      <c r="LI60" s="21"/>
      <c r="LJ60" s="21"/>
      <c r="LK60" s="21"/>
      <c r="LL60" s="21"/>
      <c r="LM60" s="21"/>
      <c r="LN60" s="21"/>
      <c r="LO60" s="21"/>
      <c r="LP60" s="21"/>
      <c r="LQ60" s="21"/>
      <c r="LR60" s="21"/>
      <c r="LS60" s="21"/>
      <c r="LT60" s="21"/>
      <c r="LU60" s="21"/>
      <c r="LV60" s="21"/>
      <c r="LW60" s="21"/>
      <c r="LX60" s="21"/>
      <c r="LY60" s="21"/>
      <c r="LZ60" s="21"/>
      <c r="MA60" s="21"/>
      <c r="MB60" s="21"/>
      <c r="MC60" s="21"/>
      <c r="MD60" s="21"/>
      <c r="ME60" s="21"/>
      <c r="MF60" s="21"/>
      <c r="MG60" s="21"/>
      <c r="MH60" s="21"/>
      <c r="MI60" s="21"/>
      <c r="MJ60" s="21"/>
      <c r="MK60" s="21"/>
      <c r="ML60" s="21"/>
      <c r="MM60" s="21"/>
      <c r="MN60" s="21"/>
      <c r="MO60" s="21"/>
      <c r="MP60" s="21"/>
      <c r="MQ60" s="21"/>
      <c r="MR60" s="21"/>
      <c r="MS60" s="21"/>
      <c r="MT60" s="21"/>
      <c r="MU60" s="21"/>
      <c r="MV60" s="21"/>
      <c r="MW60" s="21"/>
      <c r="MX60" s="21"/>
      <c r="MY60" s="21"/>
      <c r="MZ60" s="21"/>
      <c r="NA60" s="21"/>
      <c r="NB60" s="21"/>
      <c r="NC60" s="21"/>
      <c r="ND60" s="21"/>
      <c r="NE60" s="21"/>
      <c r="NF60" s="21"/>
      <c r="NG60" s="21"/>
      <c r="NH60" s="21"/>
      <c r="NI60" s="21"/>
      <c r="NJ60" s="21"/>
      <c r="NK60" s="21"/>
      <c r="NL60" s="21"/>
      <c r="NM60" s="21"/>
      <c r="NN60" s="21"/>
      <c r="NO60" s="21"/>
      <c r="NP60" s="21"/>
      <c r="NQ60" s="21"/>
      <c r="NR60" s="21"/>
      <c r="NS60" s="21"/>
      <c r="NT60" s="21"/>
      <c r="NU60" s="21"/>
      <c r="NV60" s="21"/>
      <c r="NW60" s="21"/>
      <c r="NX60" s="21"/>
      <c r="NY60" s="21"/>
      <c r="NZ60" s="21"/>
      <c r="OA60" s="21"/>
      <c r="OB60" s="21"/>
      <c r="OC60" s="21"/>
      <c r="OD60" s="21"/>
      <c r="OE60" s="21"/>
      <c r="OF60" s="21"/>
      <c r="OG60" s="21"/>
      <c r="OH60" s="21"/>
      <c r="OI60" s="21"/>
      <c r="OJ60" s="21"/>
      <c r="OK60" s="21"/>
      <c r="OL60" s="21"/>
      <c r="OM60" s="21"/>
      <c r="ON60" s="21"/>
      <c r="OO60" s="21"/>
      <c r="OP60" s="21"/>
      <c r="OQ60" s="21"/>
      <c r="OR60" s="21"/>
      <c r="OS60" s="21"/>
      <c r="OT60" s="21"/>
      <c r="OU60" s="21"/>
      <c r="OV60" s="21"/>
      <c r="OW60" s="21"/>
      <c r="OX60" s="21"/>
      <c r="OY60" s="21"/>
      <c r="OZ60" s="21"/>
      <c r="PA60" s="21"/>
      <c r="PB60" s="21"/>
      <c r="PC60" s="21"/>
      <c r="PD60" s="21"/>
      <c r="PE60" s="21"/>
      <c r="PF60" s="21"/>
      <c r="PG60" s="21"/>
      <c r="PH60" s="21"/>
      <c r="PI60" s="21"/>
      <c r="PJ60" s="21"/>
      <c r="PK60" s="21"/>
      <c r="PL60" s="21"/>
      <c r="PM60" s="21"/>
      <c r="PN60" s="21"/>
      <c r="PO60" s="21"/>
      <c r="PP60" s="21"/>
      <c r="PQ60" s="21"/>
      <c r="PR60" s="21"/>
      <c r="PS60" s="21"/>
      <c r="PT60" s="21"/>
      <c r="PU60" s="21"/>
      <c r="PV60" s="21"/>
      <c r="PW60" s="21"/>
      <c r="PX60" s="21"/>
      <c r="PY60" s="21"/>
      <c r="PZ60" s="21"/>
      <c r="QA60" s="21"/>
      <c r="QB60" s="21"/>
      <c r="QC60" s="21"/>
    </row>
    <row r="61" spans="1:445" ht="16.5" x14ac:dyDescent="0.3">
      <c r="A61" s="19" t="s">
        <v>176</v>
      </c>
      <c r="B61" s="23" t="e">
        <f>#REF!</f>
        <v>#REF!</v>
      </c>
      <c r="C61" s="23" t="e">
        <f t="shared" si="0"/>
        <v>#REF!</v>
      </c>
      <c r="D61" s="23" t="e">
        <f t="shared" si="1"/>
        <v>#REF!</v>
      </c>
      <c r="E61" s="21"/>
      <c r="F61" s="23" t="e">
        <f t="shared" si="2"/>
        <v>#REF!</v>
      </c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1"/>
      <c r="CH61" s="21"/>
      <c r="CI61" s="21"/>
      <c r="CJ61" s="21"/>
      <c r="CK61" s="21"/>
      <c r="CL61" s="21"/>
      <c r="CM61" s="21"/>
      <c r="CN61" s="21"/>
      <c r="CO61" s="21"/>
      <c r="CP61" s="21"/>
      <c r="CQ61" s="21"/>
      <c r="CR61" s="21"/>
      <c r="CS61" s="21"/>
      <c r="CT61" s="21"/>
      <c r="CU61" s="21"/>
      <c r="CV61" s="21"/>
      <c r="CW61" s="21"/>
      <c r="CX61" s="21"/>
      <c r="CY61" s="21"/>
      <c r="CZ61" s="21"/>
      <c r="DA61" s="21"/>
      <c r="DB61" s="21"/>
      <c r="DC61" s="21"/>
      <c r="DD61" s="21"/>
      <c r="DE61" s="21"/>
      <c r="DF61" s="21"/>
      <c r="DG61" s="21"/>
      <c r="DH61" s="21"/>
      <c r="DI61" s="21"/>
      <c r="DJ61" s="21"/>
      <c r="DK61" s="21"/>
      <c r="DL61" s="21"/>
      <c r="DM61" s="21"/>
      <c r="DN61" s="21"/>
      <c r="DO61" s="21"/>
      <c r="DP61" s="21"/>
      <c r="DQ61" s="21"/>
      <c r="DR61" s="21"/>
      <c r="DS61" s="21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G61" s="21"/>
      <c r="EH61" s="21"/>
      <c r="EI61" s="21"/>
      <c r="EJ61" s="21"/>
      <c r="EK61" s="21"/>
      <c r="EL61" s="21"/>
      <c r="EM61" s="21"/>
      <c r="EN61" s="21"/>
      <c r="EO61" s="21"/>
      <c r="EP61" s="21"/>
      <c r="EQ61" s="21"/>
      <c r="ER61" s="21"/>
      <c r="ES61" s="21"/>
      <c r="ET61" s="21"/>
      <c r="EU61" s="21"/>
      <c r="EV61" s="21"/>
      <c r="EW61" s="21"/>
      <c r="EX61" s="21"/>
      <c r="EY61" s="21"/>
      <c r="EZ61" s="21"/>
      <c r="FA61" s="21"/>
      <c r="FB61" s="21"/>
      <c r="FC61" s="21"/>
      <c r="FD61" s="21"/>
      <c r="FE61" s="21"/>
      <c r="FF61" s="21"/>
      <c r="FG61" s="21"/>
      <c r="FH61" s="21"/>
      <c r="FI61" s="21"/>
      <c r="FJ61" s="21"/>
      <c r="FK61" s="21"/>
      <c r="FL61" s="21"/>
      <c r="FM61" s="21"/>
      <c r="FN61" s="21"/>
      <c r="FO61" s="21"/>
      <c r="FP61" s="21"/>
      <c r="FQ61" s="21"/>
      <c r="FR61" s="21"/>
      <c r="FS61" s="21"/>
      <c r="FT61" s="21"/>
      <c r="FU61" s="21"/>
      <c r="FV61" s="21"/>
      <c r="FW61" s="21"/>
      <c r="FX61" s="21"/>
      <c r="FY61" s="21"/>
      <c r="FZ61" s="21"/>
      <c r="GA61" s="21"/>
      <c r="GB61" s="21"/>
      <c r="GC61" s="21"/>
      <c r="GD61" s="21"/>
      <c r="GE61" s="21"/>
      <c r="GF61" s="21"/>
      <c r="GG61" s="21"/>
      <c r="GH61" s="21"/>
      <c r="GI61" s="21"/>
      <c r="GJ61" s="21"/>
      <c r="GK61" s="21"/>
      <c r="GL61" s="21"/>
      <c r="GM61" s="21"/>
      <c r="GN61" s="21"/>
      <c r="GO61" s="21"/>
      <c r="GP61" s="21"/>
      <c r="GQ61" s="21"/>
      <c r="GR61" s="21"/>
      <c r="GS61" s="21"/>
      <c r="GT61" s="21"/>
      <c r="GU61" s="21"/>
      <c r="GV61" s="21"/>
      <c r="GW61" s="21"/>
      <c r="GX61" s="21"/>
      <c r="GY61" s="21"/>
      <c r="GZ61" s="21"/>
      <c r="HA61" s="21"/>
      <c r="HB61" s="21"/>
      <c r="HC61" s="21"/>
      <c r="HD61" s="21"/>
      <c r="HE61" s="21"/>
      <c r="HF61" s="21"/>
      <c r="HG61" s="21"/>
      <c r="HH61" s="21"/>
      <c r="HI61" s="21"/>
      <c r="HJ61" s="21"/>
      <c r="HK61" s="21"/>
      <c r="HL61" s="21"/>
      <c r="HM61" s="21"/>
      <c r="HN61" s="21"/>
      <c r="HO61" s="21"/>
      <c r="HP61" s="21"/>
      <c r="HQ61" s="21"/>
      <c r="HR61" s="21"/>
      <c r="HS61" s="21"/>
      <c r="HT61" s="21"/>
      <c r="HU61" s="21"/>
      <c r="HV61" s="21"/>
      <c r="HW61" s="21"/>
      <c r="HX61" s="21"/>
      <c r="HY61" s="21"/>
      <c r="HZ61" s="21"/>
      <c r="IA61" s="21"/>
      <c r="IB61" s="21"/>
      <c r="IC61" s="21"/>
      <c r="ID61" s="21"/>
      <c r="IE61" s="21"/>
      <c r="IF61" s="21"/>
      <c r="IG61" s="21"/>
      <c r="IH61" s="21"/>
      <c r="II61" s="21"/>
      <c r="IJ61" s="21"/>
      <c r="IK61" s="21"/>
      <c r="IL61" s="21"/>
      <c r="IM61" s="21"/>
      <c r="IN61" s="21"/>
      <c r="IO61" s="21"/>
      <c r="IP61" s="21"/>
      <c r="IQ61" s="21"/>
      <c r="IR61" s="21"/>
      <c r="IS61" s="21"/>
      <c r="IT61" s="21"/>
      <c r="IU61" s="21"/>
      <c r="IV61" s="21"/>
      <c r="IW61" s="21"/>
      <c r="IX61" s="21"/>
      <c r="IY61" s="21"/>
      <c r="IZ61" s="21"/>
      <c r="JA61" s="21"/>
      <c r="JB61" s="21"/>
      <c r="JC61" s="21"/>
      <c r="JD61" s="21"/>
      <c r="JE61" s="21"/>
      <c r="JF61" s="21"/>
      <c r="JG61" s="21"/>
      <c r="JH61" s="21"/>
      <c r="JI61" s="21"/>
      <c r="JJ61" s="21"/>
      <c r="JK61" s="21"/>
      <c r="JL61" s="21"/>
      <c r="JM61" s="21"/>
      <c r="JN61" s="21"/>
      <c r="JO61" s="21"/>
      <c r="JP61" s="21"/>
      <c r="JQ61" s="21"/>
      <c r="JR61" s="21"/>
      <c r="JS61" s="21"/>
      <c r="JT61" s="21"/>
      <c r="JU61" s="21"/>
      <c r="JV61" s="21"/>
      <c r="JW61" s="21"/>
      <c r="JX61" s="21"/>
      <c r="JY61" s="21"/>
      <c r="JZ61" s="21"/>
      <c r="KA61" s="21"/>
      <c r="KB61" s="21"/>
      <c r="KC61" s="21"/>
      <c r="KD61" s="21"/>
      <c r="KE61" s="21"/>
      <c r="KF61" s="21"/>
      <c r="KG61" s="21"/>
      <c r="KH61" s="21"/>
      <c r="KI61" s="21"/>
      <c r="KJ61" s="21"/>
      <c r="KK61" s="21"/>
      <c r="KL61" s="21"/>
      <c r="KM61" s="21"/>
      <c r="KN61" s="21"/>
      <c r="KO61" s="21"/>
      <c r="KP61" s="21"/>
      <c r="KQ61" s="21"/>
      <c r="KR61" s="21"/>
      <c r="KS61" s="21"/>
      <c r="KT61" s="21"/>
      <c r="KU61" s="21"/>
      <c r="KV61" s="21"/>
      <c r="KW61" s="21"/>
      <c r="KX61" s="21"/>
      <c r="KY61" s="21"/>
      <c r="KZ61" s="21"/>
      <c r="LA61" s="21"/>
      <c r="LB61" s="21"/>
      <c r="LC61" s="21"/>
      <c r="LD61" s="21"/>
      <c r="LE61" s="21"/>
      <c r="LF61" s="21"/>
      <c r="LG61" s="21"/>
      <c r="LH61" s="21"/>
      <c r="LI61" s="21"/>
      <c r="LJ61" s="21"/>
      <c r="LK61" s="21"/>
      <c r="LL61" s="21"/>
      <c r="LM61" s="21"/>
      <c r="LN61" s="21"/>
      <c r="LO61" s="21"/>
      <c r="LP61" s="21"/>
      <c r="LQ61" s="21"/>
      <c r="LR61" s="21"/>
      <c r="LS61" s="21"/>
      <c r="LT61" s="21"/>
      <c r="LU61" s="21"/>
      <c r="LV61" s="21"/>
      <c r="LW61" s="21"/>
      <c r="LX61" s="21"/>
      <c r="LY61" s="21"/>
      <c r="LZ61" s="21"/>
      <c r="MA61" s="21"/>
      <c r="MB61" s="21"/>
      <c r="MC61" s="21"/>
      <c r="MD61" s="21"/>
      <c r="ME61" s="21"/>
      <c r="MF61" s="21"/>
      <c r="MG61" s="21"/>
      <c r="MH61" s="21"/>
      <c r="MI61" s="21"/>
      <c r="MJ61" s="21"/>
      <c r="MK61" s="21"/>
      <c r="ML61" s="21"/>
      <c r="MM61" s="21"/>
      <c r="MN61" s="21"/>
      <c r="MO61" s="21"/>
      <c r="MP61" s="21"/>
      <c r="MQ61" s="21"/>
      <c r="MR61" s="21"/>
      <c r="MS61" s="21"/>
      <c r="MT61" s="21"/>
      <c r="MU61" s="21"/>
      <c r="MV61" s="21"/>
      <c r="MW61" s="21"/>
      <c r="MX61" s="21"/>
      <c r="MY61" s="21"/>
      <c r="MZ61" s="21"/>
      <c r="NA61" s="21"/>
      <c r="NB61" s="21"/>
      <c r="NC61" s="21"/>
      <c r="ND61" s="21"/>
      <c r="NE61" s="21"/>
      <c r="NF61" s="21"/>
      <c r="NG61" s="21"/>
      <c r="NH61" s="21"/>
      <c r="NI61" s="21"/>
      <c r="NJ61" s="21"/>
      <c r="NK61" s="21"/>
      <c r="NL61" s="21"/>
      <c r="NM61" s="21"/>
      <c r="NN61" s="21"/>
      <c r="NO61" s="21"/>
      <c r="NP61" s="21"/>
      <c r="NQ61" s="21"/>
      <c r="NR61" s="21"/>
      <c r="NS61" s="21"/>
      <c r="NT61" s="21"/>
      <c r="NU61" s="21"/>
      <c r="NV61" s="21"/>
      <c r="NW61" s="21"/>
      <c r="NX61" s="21"/>
      <c r="NY61" s="21"/>
      <c r="NZ61" s="21"/>
      <c r="OA61" s="21"/>
      <c r="OB61" s="21"/>
      <c r="OC61" s="21"/>
      <c r="OD61" s="21"/>
      <c r="OE61" s="21"/>
      <c r="OF61" s="21"/>
      <c r="OG61" s="21"/>
      <c r="OH61" s="21"/>
      <c r="OI61" s="21"/>
      <c r="OJ61" s="21"/>
      <c r="OK61" s="21"/>
      <c r="OL61" s="21"/>
      <c r="OM61" s="21"/>
      <c r="ON61" s="21"/>
      <c r="OO61" s="21"/>
      <c r="OP61" s="21"/>
      <c r="OQ61" s="21"/>
      <c r="OR61" s="21"/>
      <c r="OS61" s="21"/>
      <c r="OT61" s="21"/>
      <c r="OU61" s="21"/>
      <c r="OV61" s="21"/>
      <c r="OW61" s="21"/>
      <c r="OX61" s="21"/>
      <c r="OY61" s="21"/>
      <c r="OZ61" s="21"/>
      <c r="PA61" s="21"/>
      <c r="PB61" s="21"/>
      <c r="PC61" s="21"/>
      <c r="PD61" s="21"/>
      <c r="PE61" s="21"/>
      <c r="PF61" s="21"/>
      <c r="PG61" s="21"/>
      <c r="PH61" s="21"/>
      <c r="PI61" s="21"/>
      <c r="PJ61" s="21"/>
      <c r="PK61" s="21"/>
      <c r="PL61" s="21"/>
      <c r="PM61" s="21"/>
      <c r="PN61" s="21"/>
      <c r="PO61" s="21"/>
      <c r="PP61" s="21"/>
      <c r="PQ61" s="21"/>
      <c r="PR61" s="21"/>
      <c r="PS61" s="21"/>
      <c r="PT61" s="21"/>
      <c r="PU61" s="21"/>
      <c r="PV61" s="21"/>
      <c r="PW61" s="21"/>
      <c r="PX61" s="21"/>
      <c r="PY61" s="21"/>
      <c r="PZ61" s="21"/>
      <c r="QA61" s="21"/>
      <c r="QB61" s="21"/>
      <c r="QC61" s="21"/>
    </row>
    <row r="62" spans="1:445" ht="16.5" x14ac:dyDescent="0.3">
      <c r="A62" s="19" t="s">
        <v>174</v>
      </c>
      <c r="B62" s="23" t="e">
        <f>#REF!</f>
        <v>#REF!</v>
      </c>
      <c r="C62" s="23" t="e">
        <f t="shared" si="0"/>
        <v>#REF!</v>
      </c>
      <c r="D62" s="23" t="e">
        <f t="shared" si="1"/>
        <v>#REF!</v>
      </c>
      <c r="E62" s="21"/>
      <c r="F62" s="23" t="e">
        <f t="shared" si="2"/>
        <v>#REF!</v>
      </c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1"/>
      <c r="CH62" s="21"/>
      <c r="CI62" s="21"/>
      <c r="CJ62" s="21"/>
      <c r="CK62" s="21"/>
      <c r="CL62" s="21"/>
      <c r="CM62" s="21"/>
      <c r="CN62" s="21"/>
      <c r="CO62" s="21"/>
      <c r="CP62" s="21"/>
      <c r="CQ62" s="21"/>
      <c r="CR62" s="21"/>
      <c r="CS62" s="21"/>
      <c r="CT62" s="21"/>
      <c r="CU62" s="21"/>
      <c r="CV62" s="21"/>
      <c r="CW62" s="21"/>
      <c r="CX62" s="21"/>
      <c r="CY62" s="21"/>
      <c r="CZ62" s="21"/>
      <c r="DA62" s="21"/>
      <c r="DB62" s="21"/>
      <c r="DC62" s="21"/>
      <c r="DD62" s="21"/>
      <c r="DE62" s="21"/>
      <c r="DF62" s="21"/>
      <c r="DG62" s="21"/>
      <c r="DH62" s="21"/>
      <c r="DI62" s="21"/>
      <c r="DJ62" s="21"/>
      <c r="DK62" s="21"/>
      <c r="DL62" s="21"/>
      <c r="DM62" s="21"/>
      <c r="DN62" s="21"/>
      <c r="DO62" s="21"/>
      <c r="DP62" s="21"/>
      <c r="DQ62" s="21"/>
      <c r="DR62" s="21"/>
      <c r="DS62" s="21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G62" s="21"/>
      <c r="EH62" s="21"/>
      <c r="EI62" s="21"/>
      <c r="EJ62" s="21"/>
      <c r="EK62" s="21"/>
      <c r="EL62" s="21"/>
      <c r="EM62" s="21"/>
      <c r="EN62" s="21"/>
      <c r="EO62" s="21"/>
      <c r="EP62" s="21"/>
      <c r="EQ62" s="21"/>
      <c r="ER62" s="21"/>
      <c r="ES62" s="21"/>
      <c r="ET62" s="21"/>
      <c r="EU62" s="21"/>
      <c r="EV62" s="21"/>
      <c r="EW62" s="21"/>
      <c r="EX62" s="21"/>
      <c r="EY62" s="21"/>
      <c r="EZ62" s="21"/>
      <c r="FA62" s="21"/>
      <c r="FB62" s="21"/>
      <c r="FC62" s="21"/>
      <c r="FD62" s="21"/>
      <c r="FE62" s="21"/>
      <c r="FF62" s="21"/>
      <c r="FG62" s="21"/>
      <c r="FH62" s="21"/>
      <c r="FI62" s="21"/>
      <c r="FJ62" s="21"/>
      <c r="FK62" s="21"/>
      <c r="FL62" s="21"/>
      <c r="FM62" s="21"/>
      <c r="FN62" s="21"/>
      <c r="FO62" s="21"/>
      <c r="FP62" s="21"/>
      <c r="FQ62" s="21"/>
      <c r="FR62" s="21"/>
      <c r="FS62" s="21"/>
      <c r="FT62" s="21"/>
      <c r="FU62" s="21"/>
      <c r="FV62" s="21"/>
      <c r="FW62" s="21"/>
      <c r="FX62" s="21"/>
      <c r="FY62" s="21"/>
      <c r="FZ62" s="21"/>
      <c r="GA62" s="21"/>
      <c r="GB62" s="21"/>
      <c r="GC62" s="21"/>
      <c r="GD62" s="21"/>
      <c r="GE62" s="21"/>
      <c r="GF62" s="21"/>
      <c r="GG62" s="21"/>
      <c r="GH62" s="21"/>
      <c r="GI62" s="21"/>
      <c r="GJ62" s="21"/>
      <c r="GK62" s="21"/>
      <c r="GL62" s="21"/>
      <c r="GM62" s="21"/>
      <c r="GN62" s="21"/>
      <c r="GO62" s="21"/>
      <c r="GP62" s="21"/>
      <c r="GQ62" s="21"/>
      <c r="GR62" s="21"/>
      <c r="GS62" s="21"/>
      <c r="GT62" s="21"/>
      <c r="GU62" s="21"/>
      <c r="GV62" s="21"/>
      <c r="GW62" s="21"/>
      <c r="GX62" s="21"/>
      <c r="GY62" s="21"/>
      <c r="GZ62" s="21"/>
      <c r="HA62" s="21"/>
      <c r="HB62" s="21"/>
      <c r="HC62" s="21"/>
      <c r="HD62" s="21"/>
      <c r="HE62" s="21"/>
      <c r="HF62" s="21"/>
      <c r="HG62" s="21"/>
      <c r="HH62" s="21"/>
      <c r="HI62" s="21"/>
      <c r="HJ62" s="21"/>
      <c r="HK62" s="21"/>
      <c r="HL62" s="21"/>
      <c r="HM62" s="21"/>
      <c r="HN62" s="21"/>
      <c r="HO62" s="21"/>
      <c r="HP62" s="21"/>
      <c r="HQ62" s="21"/>
      <c r="HR62" s="21"/>
      <c r="HS62" s="21"/>
      <c r="HT62" s="21"/>
      <c r="HU62" s="21"/>
      <c r="HV62" s="21"/>
      <c r="HW62" s="21"/>
      <c r="HX62" s="21"/>
      <c r="HY62" s="21"/>
      <c r="HZ62" s="21"/>
      <c r="IA62" s="21"/>
      <c r="IB62" s="21"/>
      <c r="IC62" s="21"/>
      <c r="ID62" s="21"/>
      <c r="IE62" s="21"/>
      <c r="IF62" s="21"/>
      <c r="IG62" s="21"/>
      <c r="IH62" s="21"/>
      <c r="II62" s="21"/>
      <c r="IJ62" s="21"/>
      <c r="IK62" s="21"/>
      <c r="IL62" s="21"/>
      <c r="IM62" s="21"/>
      <c r="IN62" s="21"/>
      <c r="IO62" s="21"/>
      <c r="IP62" s="21"/>
      <c r="IQ62" s="21"/>
      <c r="IR62" s="21"/>
      <c r="IS62" s="21"/>
      <c r="IT62" s="21"/>
      <c r="IU62" s="21"/>
      <c r="IV62" s="21"/>
      <c r="IW62" s="21"/>
      <c r="IX62" s="21"/>
      <c r="IY62" s="21"/>
      <c r="IZ62" s="21"/>
      <c r="JA62" s="21"/>
      <c r="JB62" s="21"/>
      <c r="JC62" s="21"/>
      <c r="JD62" s="21"/>
      <c r="JE62" s="21"/>
      <c r="JF62" s="21"/>
      <c r="JG62" s="21"/>
      <c r="JH62" s="21"/>
      <c r="JI62" s="21"/>
      <c r="JJ62" s="21"/>
      <c r="JK62" s="21"/>
      <c r="JL62" s="21"/>
      <c r="JM62" s="21"/>
      <c r="JN62" s="21"/>
      <c r="JO62" s="21"/>
      <c r="JP62" s="21"/>
      <c r="JQ62" s="21"/>
      <c r="JR62" s="21"/>
      <c r="JS62" s="21"/>
      <c r="JT62" s="21"/>
      <c r="JU62" s="21"/>
      <c r="JV62" s="21"/>
      <c r="JW62" s="21"/>
      <c r="JX62" s="21"/>
      <c r="JY62" s="21"/>
      <c r="JZ62" s="21"/>
      <c r="KA62" s="21"/>
      <c r="KB62" s="21"/>
      <c r="KC62" s="21"/>
      <c r="KD62" s="21"/>
      <c r="KE62" s="21"/>
      <c r="KF62" s="21"/>
      <c r="KG62" s="21"/>
      <c r="KH62" s="21"/>
      <c r="KI62" s="21"/>
      <c r="KJ62" s="21"/>
      <c r="KK62" s="21"/>
      <c r="KL62" s="21"/>
      <c r="KM62" s="21"/>
      <c r="KN62" s="21"/>
      <c r="KO62" s="21"/>
      <c r="KP62" s="21"/>
      <c r="KQ62" s="21"/>
      <c r="KR62" s="21"/>
      <c r="KS62" s="21"/>
      <c r="KT62" s="21"/>
      <c r="KU62" s="21"/>
      <c r="KV62" s="21"/>
      <c r="KW62" s="21"/>
      <c r="KX62" s="21"/>
      <c r="KY62" s="21"/>
      <c r="KZ62" s="21"/>
      <c r="LA62" s="21"/>
      <c r="LB62" s="21"/>
      <c r="LC62" s="21"/>
      <c r="LD62" s="21"/>
      <c r="LE62" s="21"/>
      <c r="LF62" s="21"/>
      <c r="LG62" s="21"/>
      <c r="LH62" s="21"/>
      <c r="LI62" s="21"/>
      <c r="LJ62" s="21"/>
      <c r="LK62" s="21"/>
      <c r="LL62" s="21"/>
      <c r="LM62" s="21"/>
      <c r="LN62" s="21"/>
      <c r="LO62" s="21"/>
      <c r="LP62" s="21"/>
      <c r="LQ62" s="21"/>
      <c r="LR62" s="21"/>
      <c r="LS62" s="21"/>
      <c r="LT62" s="21"/>
      <c r="LU62" s="21"/>
      <c r="LV62" s="21"/>
      <c r="LW62" s="21"/>
      <c r="LX62" s="21"/>
      <c r="LY62" s="21"/>
      <c r="LZ62" s="21"/>
      <c r="MA62" s="21"/>
      <c r="MB62" s="21"/>
      <c r="MC62" s="21"/>
      <c r="MD62" s="21"/>
      <c r="ME62" s="21"/>
      <c r="MF62" s="21"/>
      <c r="MG62" s="21"/>
      <c r="MH62" s="21"/>
      <c r="MI62" s="21"/>
      <c r="MJ62" s="21"/>
      <c r="MK62" s="21"/>
      <c r="ML62" s="21"/>
      <c r="MM62" s="21"/>
      <c r="MN62" s="21"/>
      <c r="MO62" s="21"/>
      <c r="MP62" s="21"/>
      <c r="MQ62" s="21"/>
      <c r="MR62" s="21"/>
      <c r="MS62" s="21"/>
      <c r="MT62" s="21"/>
      <c r="MU62" s="21"/>
      <c r="MV62" s="21"/>
      <c r="MW62" s="21"/>
      <c r="MX62" s="21"/>
      <c r="MY62" s="21"/>
      <c r="MZ62" s="21"/>
      <c r="NA62" s="21"/>
      <c r="NB62" s="21"/>
      <c r="NC62" s="21"/>
      <c r="ND62" s="21"/>
      <c r="NE62" s="21"/>
      <c r="NF62" s="21"/>
      <c r="NG62" s="21"/>
      <c r="NH62" s="21"/>
      <c r="NI62" s="21"/>
      <c r="NJ62" s="21"/>
      <c r="NK62" s="21"/>
      <c r="NL62" s="21"/>
      <c r="NM62" s="21"/>
      <c r="NN62" s="21"/>
      <c r="NO62" s="21"/>
      <c r="NP62" s="21"/>
      <c r="NQ62" s="21"/>
      <c r="NR62" s="21"/>
      <c r="NS62" s="21"/>
      <c r="NT62" s="21"/>
      <c r="NU62" s="21"/>
      <c r="NV62" s="21"/>
      <c r="NW62" s="21"/>
      <c r="NX62" s="21"/>
      <c r="NY62" s="21"/>
      <c r="NZ62" s="21"/>
      <c r="OA62" s="21"/>
      <c r="OB62" s="21"/>
      <c r="OC62" s="21"/>
      <c r="OD62" s="21"/>
      <c r="OE62" s="21"/>
      <c r="OF62" s="21"/>
      <c r="OG62" s="21"/>
      <c r="OH62" s="21"/>
      <c r="OI62" s="21"/>
      <c r="OJ62" s="21"/>
      <c r="OK62" s="21"/>
      <c r="OL62" s="21"/>
      <c r="OM62" s="21"/>
      <c r="ON62" s="21"/>
      <c r="OO62" s="21"/>
      <c r="OP62" s="21"/>
      <c r="OQ62" s="21"/>
      <c r="OR62" s="21"/>
      <c r="OS62" s="21"/>
      <c r="OT62" s="21"/>
      <c r="OU62" s="21"/>
      <c r="OV62" s="21"/>
      <c r="OW62" s="21"/>
      <c r="OX62" s="21"/>
      <c r="OY62" s="21"/>
      <c r="OZ62" s="21"/>
      <c r="PA62" s="21"/>
      <c r="PB62" s="21"/>
      <c r="PC62" s="21"/>
      <c r="PD62" s="21"/>
      <c r="PE62" s="21"/>
      <c r="PF62" s="21"/>
      <c r="PG62" s="21"/>
      <c r="PH62" s="21"/>
      <c r="PI62" s="21"/>
      <c r="PJ62" s="21"/>
      <c r="PK62" s="21"/>
      <c r="PL62" s="21"/>
      <c r="PM62" s="21"/>
      <c r="PN62" s="21"/>
      <c r="PO62" s="21"/>
      <c r="PP62" s="21"/>
      <c r="PQ62" s="21"/>
      <c r="PR62" s="21"/>
      <c r="PS62" s="21"/>
      <c r="PT62" s="21"/>
      <c r="PU62" s="21"/>
      <c r="PV62" s="21"/>
      <c r="PW62" s="21"/>
      <c r="PX62" s="21"/>
      <c r="PY62" s="21"/>
      <c r="PZ62" s="21"/>
      <c r="QA62" s="21"/>
      <c r="QB62" s="21"/>
      <c r="QC62" s="21"/>
    </row>
    <row r="63" spans="1:445" ht="16.5" x14ac:dyDescent="0.3">
      <c r="A63" s="19" t="s">
        <v>113</v>
      </c>
      <c r="B63" s="23" t="e">
        <f>#REF!</f>
        <v>#REF!</v>
      </c>
      <c r="C63" s="23" t="e">
        <f t="shared" si="0"/>
        <v>#REF!</v>
      </c>
      <c r="D63" s="23" t="e">
        <f t="shared" si="1"/>
        <v>#REF!</v>
      </c>
      <c r="E63" s="21"/>
      <c r="F63" s="23" t="e">
        <f t="shared" si="2"/>
        <v>#REF!</v>
      </c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1"/>
      <c r="CH63" s="21"/>
      <c r="CI63" s="21"/>
      <c r="CJ63" s="21"/>
      <c r="CK63" s="21"/>
      <c r="CL63" s="21"/>
      <c r="CM63" s="21"/>
      <c r="CN63" s="21"/>
      <c r="CO63" s="21"/>
      <c r="CP63" s="21"/>
      <c r="CQ63" s="21"/>
      <c r="CR63" s="21"/>
      <c r="CS63" s="21"/>
      <c r="CT63" s="21"/>
      <c r="CU63" s="21"/>
      <c r="CV63" s="21"/>
      <c r="CW63" s="21"/>
      <c r="CX63" s="21"/>
      <c r="CY63" s="21"/>
      <c r="CZ63" s="21"/>
      <c r="DA63" s="21"/>
      <c r="DB63" s="21"/>
      <c r="DC63" s="21"/>
      <c r="DD63" s="21"/>
      <c r="DE63" s="21"/>
      <c r="DF63" s="21"/>
      <c r="DG63" s="21"/>
      <c r="DH63" s="21"/>
      <c r="DI63" s="21"/>
      <c r="DJ63" s="21"/>
      <c r="DK63" s="21"/>
      <c r="DL63" s="21"/>
      <c r="DM63" s="21"/>
      <c r="DN63" s="21"/>
      <c r="DO63" s="21"/>
      <c r="DP63" s="21"/>
      <c r="DQ63" s="21"/>
      <c r="DR63" s="21"/>
      <c r="DS63" s="21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G63" s="21"/>
      <c r="EH63" s="21"/>
      <c r="EI63" s="21"/>
      <c r="EJ63" s="21"/>
      <c r="EK63" s="21"/>
      <c r="EL63" s="21"/>
      <c r="EM63" s="21"/>
      <c r="EN63" s="21"/>
      <c r="EO63" s="21"/>
      <c r="EP63" s="21"/>
      <c r="EQ63" s="21"/>
      <c r="ER63" s="21"/>
      <c r="ES63" s="21"/>
      <c r="ET63" s="21"/>
      <c r="EU63" s="21"/>
      <c r="EV63" s="21"/>
      <c r="EW63" s="21"/>
      <c r="EX63" s="21"/>
      <c r="EY63" s="21"/>
      <c r="EZ63" s="21"/>
      <c r="FA63" s="21"/>
      <c r="FB63" s="21"/>
      <c r="FC63" s="21"/>
      <c r="FD63" s="21"/>
      <c r="FE63" s="21"/>
      <c r="FF63" s="21"/>
      <c r="FG63" s="21"/>
      <c r="FH63" s="21"/>
      <c r="FI63" s="21"/>
      <c r="FJ63" s="21"/>
      <c r="FK63" s="21"/>
      <c r="FL63" s="21"/>
      <c r="FM63" s="21"/>
      <c r="FN63" s="21"/>
      <c r="FO63" s="21"/>
      <c r="FP63" s="21"/>
      <c r="FQ63" s="21"/>
      <c r="FR63" s="21"/>
      <c r="FS63" s="21"/>
      <c r="FT63" s="21"/>
      <c r="FU63" s="21"/>
      <c r="FV63" s="21"/>
      <c r="FW63" s="21"/>
      <c r="FX63" s="21"/>
      <c r="FY63" s="21"/>
      <c r="FZ63" s="21"/>
      <c r="GA63" s="21"/>
      <c r="GB63" s="21"/>
      <c r="GC63" s="21"/>
      <c r="GD63" s="21"/>
      <c r="GE63" s="21"/>
      <c r="GF63" s="21"/>
      <c r="GG63" s="21"/>
      <c r="GH63" s="21"/>
      <c r="GI63" s="21"/>
      <c r="GJ63" s="21"/>
      <c r="GK63" s="21"/>
      <c r="GL63" s="21"/>
      <c r="GM63" s="21"/>
      <c r="GN63" s="21"/>
      <c r="GO63" s="21"/>
      <c r="GP63" s="21"/>
      <c r="GQ63" s="21"/>
      <c r="GR63" s="21"/>
      <c r="GS63" s="21"/>
      <c r="GT63" s="21"/>
      <c r="GU63" s="21"/>
      <c r="GV63" s="21"/>
      <c r="GW63" s="21"/>
      <c r="GX63" s="21"/>
      <c r="GY63" s="21"/>
      <c r="GZ63" s="21"/>
      <c r="HA63" s="21"/>
      <c r="HB63" s="21"/>
      <c r="HC63" s="21"/>
      <c r="HD63" s="21"/>
      <c r="HE63" s="21"/>
      <c r="HF63" s="21"/>
      <c r="HG63" s="21"/>
      <c r="HH63" s="21"/>
      <c r="HI63" s="21"/>
      <c r="HJ63" s="21"/>
      <c r="HK63" s="21"/>
      <c r="HL63" s="21"/>
      <c r="HM63" s="21"/>
      <c r="HN63" s="21"/>
      <c r="HO63" s="21"/>
      <c r="HP63" s="21"/>
      <c r="HQ63" s="21"/>
      <c r="HR63" s="21"/>
      <c r="HS63" s="21"/>
      <c r="HT63" s="21"/>
      <c r="HU63" s="21"/>
      <c r="HV63" s="21"/>
      <c r="HW63" s="21"/>
      <c r="HX63" s="21"/>
      <c r="HY63" s="21"/>
      <c r="HZ63" s="21"/>
      <c r="IA63" s="21"/>
      <c r="IB63" s="21"/>
      <c r="IC63" s="21"/>
      <c r="ID63" s="21"/>
      <c r="IE63" s="21"/>
      <c r="IF63" s="21"/>
      <c r="IG63" s="21"/>
      <c r="IH63" s="21"/>
      <c r="II63" s="21"/>
      <c r="IJ63" s="21"/>
      <c r="IK63" s="21"/>
      <c r="IL63" s="21"/>
      <c r="IM63" s="21"/>
      <c r="IN63" s="21"/>
      <c r="IO63" s="21"/>
      <c r="IP63" s="21"/>
      <c r="IQ63" s="21"/>
      <c r="IR63" s="21"/>
      <c r="IS63" s="21"/>
      <c r="IT63" s="21"/>
      <c r="IU63" s="21"/>
      <c r="IV63" s="21"/>
      <c r="IW63" s="21"/>
      <c r="IX63" s="21"/>
      <c r="IY63" s="21"/>
      <c r="IZ63" s="21"/>
      <c r="JA63" s="21"/>
      <c r="JB63" s="21"/>
      <c r="JC63" s="21"/>
      <c r="JD63" s="21"/>
      <c r="JE63" s="21"/>
      <c r="JF63" s="21"/>
      <c r="JG63" s="21"/>
      <c r="JH63" s="21"/>
      <c r="JI63" s="21"/>
      <c r="JJ63" s="21"/>
      <c r="JK63" s="21"/>
      <c r="JL63" s="21"/>
      <c r="JM63" s="21"/>
      <c r="JN63" s="21"/>
      <c r="JO63" s="21"/>
      <c r="JP63" s="21"/>
      <c r="JQ63" s="21"/>
      <c r="JR63" s="21"/>
      <c r="JS63" s="21"/>
      <c r="JT63" s="21"/>
      <c r="JU63" s="21"/>
      <c r="JV63" s="21"/>
      <c r="JW63" s="21"/>
      <c r="JX63" s="21"/>
      <c r="JY63" s="21"/>
      <c r="JZ63" s="21"/>
      <c r="KA63" s="21"/>
      <c r="KB63" s="21"/>
      <c r="KC63" s="21"/>
      <c r="KD63" s="21"/>
      <c r="KE63" s="21"/>
      <c r="KF63" s="21"/>
      <c r="KG63" s="21"/>
      <c r="KH63" s="21"/>
      <c r="KI63" s="21"/>
      <c r="KJ63" s="21"/>
      <c r="KK63" s="21"/>
      <c r="KL63" s="21"/>
      <c r="KM63" s="21"/>
      <c r="KN63" s="21"/>
      <c r="KO63" s="21"/>
      <c r="KP63" s="21"/>
      <c r="KQ63" s="21"/>
      <c r="KR63" s="21"/>
      <c r="KS63" s="21"/>
      <c r="KT63" s="21"/>
      <c r="KU63" s="21"/>
      <c r="KV63" s="21"/>
      <c r="KW63" s="21"/>
      <c r="KX63" s="21"/>
      <c r="KY63" s="21"/>
      <c r="KZ63" s="21"/>
      <c r="LA63" s="21"/>
      <c r="LB63" s="21"/>
      <c r="LC63" s="21"/>
      <c r="LD63" s="21"/>
      <c r="LE63" s="21"/>
      <c r="LF63" s="21"/>
      <c r="LG63" s="21"/>
      <c r="LH63" s="21"/>
      <c r="LI63" s="21"/>
      <c r="LJ63" s="21"/>
      <c r="LK63" s="21"/>
      <c r="LL63" s="21"/>
      <c r="LM63" s="21"/>
      <c r="LN63" s="21"/>
      <c r="LO63" s="21"/>
      <c r="LP63" s="21"/>
      <c r="LQ63" s="21"/>
      <c r="LR63" s="21"/>
      <c r="LS63" s="21"/>
      <c r="LT63" s="21"/>
      <c r="LU63" s="21"/>
      <c r="LV63" s="21"/>
      <c r="LW63" s="21"/>
      <c r="LX63" s="21"/>
      <c r="LY63" s="21"/>
      <c r="LZ63" s="21"/>
      <c r="MA63" s="21"/>
      <c r="MB63" s="21"/>
      <c r="MC63" s="21"/>
      <c r="MD63" s="21"/>
      <c r="ME63" s="21"/>
      <c r="MF63" s="21"/>
      <c r="MG63" s="21"/>
      <c r="MH63" s="21"/>
      <c r="MI63" s="21"/>
      <c r="MJ63" s="21"/>
      <c r="MK63" s="21"/>
      <c r="ML63" s="21"/>
      <c r="MM63" s="21"/>
      <c r="MN63" s="21"/>
      <c r="MO63" s="21"/>
      <c r="MP63" s="21"/>
      <c r="MQ63" s="21"/>
      <c r="MR63" s="21"/>
      <c r="MS63" s="21"/>
      <c r="MT63" s="21"/>
      <c r="MU63" s="21"/>
      <c r="MV63" s="21"/>
      <c r="MW63" s="21"/>
      <c r="MX63" s="21"/>
      <c r="MY63" s="21"/>
      <c r="MZ63" s="21"/>
      <c r="NA63" s="21"/>
      <c r="NB63" s="21"/>
      <c r="NC63" s="21"/>
      <c r="ND63" s="21"/>
      <c r="NE63" s="21"/>
      <c r="NF63" s="21"/>
      <c r="NG63" s="21"/>
      <c r="NH63" s="21"/>
      <c r="NI63" s="21"/>
      <c r="NJ63" s="21"/>
      <c r="NK63" s="21"/>
      <c r="NL63" s="21"/>
      <c r="NM63" s="21"/>
      <c r="NN63" s="21"/>
      <c r="NO63" s="21"/>
      <c r="NP63" s="21"/>
      <c r="NQ63" s="21"/>
      <c r="NR63" s="21"/>
      <c r="NS63" s="21"/>
      <c r="NT63" s="21"/>
      <c r="NU63" s="21"/>
      <c r="NV63" s="21"/>
      <c r="NW63" s="21"/>
      <c r="NX63" s="21"/>
      <c r="NY63" s="21"/>
      <c r="NZ63" s="21"/>
      <c r="OA63" s="21"/>
      <c r="OB63" s="21"/>
      <c r="OC63" s="21"/>
      <c r="OD63" s="21"/>
      <c r="OE63" s="21"/>
      <c r="OF63" s="21"/>
      <c r="OG63" s="21"/>
      <c r="OH63" s="21"/>
      <c r="OI63" s="21"/>
      <c r="OJ63" s="21"/>
      <c r="OK63" s="21"/>
      <c r="OL63" s="21"/>
      <c r="OM63" s="21"/>
      <c r="ON63" s="21"/>
      <c r="OO63" s="21"/>
      <c r="OP63" s="21"/>
      <c r="OQ63" s="21"/>
      <c r="OR63" s="21"/>
      <c r="OS63" s="21"/>
      <c r="OT63" s="21"/>
      <c r="OU63" s="21"/>
      <c r="OV63" s="21"/>
      <c r="OW63" s="21"/>
      <c r="OX63" s="21"/>
      <c r="OY63" s="21"/>
      <c r="OZ63" s="21"/>
      <c r="PA63" s="21"/>
      <c r="PB63" s="21"/>
      <c r="PC63" s="21"/>
      <c r="PD63" s="21"/>
      <c r="PE63" s="21"/>
      <c r="PF63" s="21"/>
      <c r="PG63" s="21"/>
      <c r="PH63" s="21"/>
      <c r="PI63" s="21"/>
      <c r="PJ63" s="21"/>
      <c r="PK63" s="21"/>
      <c r="PL63" s="21"/>
      <c r="PM63" s="21"/>
      <c r="PN63" s="21"/>
      <c r="PO63" s="21"/>
      <c r="PP63" s="21"/>
      <c r="PQ63" s="21"/>
      <c r="PR63" s="21"/>
      <c r="PS63" s="21"/>
      <c r="PT63" s="21"/>
      <c r="PU63" s="21"/>
      <c r="PV63" s="21"/>
      <c r="PW63" s="21"/>
      <c r="PX63" s="21"/>
      <c r="PY63" s="21"/>
      <c r="PZ63" s="21"/>
      <c r="QA63" s="21"/>
      <c r="QB63" s="21"/>
      <c r="QC63" s="21"/>
    </row>
    <row r="64" spans="1:445" ht="16.5" x14ac:dyDescent="0.3">
      <c r="A64" s="19" t="s">
        <v>135</v>
      </c>
      <c r="B64" s="23" t="e">
        <f>#REF!</f>
        <v>#REF!</v>
      </c>
      <c r="C64" s="23" t="e">
        <f t="shared" si="0"/>
        <v>#REF!</v>
      </c>
      <c r="D64" s="23" t="e">
        <f t="shared" si="1"/>
        <v>#REF!</v>
      </c>
      <c r="E64" s="21"/>
      <c r="F64" s="23" t="e">
        <f t="shared" si="2"/>
        <v>#REF!</v>
      </c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  <c r="BL64" s="21"/>
      <c r="BM64" s="21"/>
      <c r="BN64" s="21"/>
      <c r="BO64" s="21"/>
      <c r="BP64" s="21"/>
      <c r="BQ64" s="21"/>
      <c r="BR64" s="21"/>
      <c r="BS64" s="21"/>
      <c r="BT64" s="21"/>
      <c r="BU64" s="21"/>
      <c r="BV64" s="21"/>
      <c r="BW64" s="21"/>
      <c r="BX64" s="21"/>
      <c r="BY64" s="21"/>
      <c r="BZ64" s="21"/>
      <c r="CA64" s="21"/>
      <c r="CB64" s="21"/>
      <c r="CC64" s="21"/>
      <c r="CD64" s="21"/>
      <c r="CE64" s="21"/>
      <c r="CF64" s="21"/>
      <c r="CG64" s="21"/>
      <c r="CH64" s="21"/>
      <c r="CI64" s="21"/>
      <c r="CJ64" s="21"/>
      <c r="CK64" s="21"/>
      <c r="CL64" s="21"/>
      <c r="CM64" s="21"/>
      <c r="CN64" s="21"/>
      <c r="CO64" s="21"/>
      <c r="CP64" s="21"/>
      <c r="CQ64" s="21"/>
      <c r="CR64" s="21"/>
      <c r="CS64" s="21"/>
      <c r="CT64" s="21"/>
      <c r="CU64" s="21"/>
      <c r="CV64" s="21"/>
      <c r="CW64" s="21"/>
      <c r="CX64" s="21"/>
      <c r="CY64" s="21"/>
      <c r="CZ64" s="21"/>
      <c r="DA64" s="21"/>
      <c r="DB64" s="21"/>
      <c r="DC64" s="21"/>
      <c r="DD64" s="21"/>
      <c r="DE64" s="21"/>
      <c r="DF64" s="21"/>
      <c r="DG64" s="21"/>
      <c r="DH64" s="21"/>
      <c r="DI64" s="21"/>
      <c r="DJ64" s="21"/>
      <c r="DK64" s="21"/>
      <c r="DL64" s="21"/>
      <c r="DM64" s="21"/>
      <c r="DN64" s="21"/>
      <c r="DO64" s="21"/>
      <c r="DP64" s="21"/>
      <c r="DQ64" s="21"/>
      <c r="DR64" s="21"/>
      <c r="DS64" s="21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G64" s="21"/>
      <c r="EH64" s="21"/>
      <c r="EI64" s="21"/>
      <c r="EJ64" s="21"/>
      <c r="EK64" s="21"/>
      <c r="EL64" s="21"/>
      <c r="EM64" s="21"/>
      <c r="EN64" s="21"/>
      <c r="EO64" s="21"/>
      <c r="EP64" s="21"/>
      <c r="EQ64" s="21"/>
      <c r="ER64" s="21"/>
      <c r="ES64" s="21"/>
      <c r="ET64" s="21"/>
      <c r="EU64" s="21"/>
      <c r="EV64" s="21"/>
      <c r="EW64" s="21"/>
      <c r="EX64" s="21"/>
      <c r="EY64" s="21"/>
      <c r="EZ64" s="21"/>
      <c r="FA64" s="21"/>
      <c r="FB64" s="21"/>
      <c r="FC64" s="21"/>
      <c r="FD64" s="21"/>
      <c r="FE64" s="21"/>
      <c r="FF64" s="21"/>
      <c r="FG64" s="21"/>
      <c r="FH64" s="21"/>
      <c r="FI64" s="21"/>
      <c r="FJ64" s="21"/>
      <c r="FK64" s="21"/>
      <c r="FL64" s="21"/>
      <c r="FM64" s="21"/>
      <c r="FN64" s="21"/>
      <c r="FO64" s="21"/>
      <c r="FP64" s="21"/>
      <c r="FQ64" s="21"/>
      <c r="FR64" s="21"/>
      <c r="FS64" s="21"/>
      <c r="FT64" s="21"/>
      <c r="FU64" s="21"/>
      <c r="FV64" s="21"/>
      <c r="FW64" s="21"/>
      <c r="FX64" s="21"/>
      <c r="FY64" s="21"/>
      <c r="FZ64" s="21"/>
      <c r="GA64" s="21"/>
      <c r="GB64" s="21"/>
      <c r="GC64" s="21"/>
      <c r="GD64" s="21"/>
      <c r="GE64" s="21"/>
      <c r="GF64" s="21"/>
      <c r="GG64" s="21"/>
      <c r="GH64" s="21"/>
      <c r="GI64" s="21"/>
      <c r="GJ64" s="21"/>
      <c r="GK64" s="21"/>
      <c r="GL64" s="21"/>
      <c r="GM64" s="21"/>
      <c r="GN64" s="21"/>
      <c r="GO64" s="21"/>
      <c r="GP64" s="21"/>
      <c r="GQ64" s="21"/>
      <c r="GR64" s="21"/>
      <c r="GS64" s="21"/>
      <c r="GT64" s="21"/>
      <c r="GU64" s="21"/>
      <c r="GV64" s="21"/>
      <c r="GW64" s="21"/>
      <c r="GX64" s="21"/>
      <c r="GY64" s="21"/>
      <c r="GZ64" s="21"/>
      <c r="HA64" s="21"/>
      <c r="HB64" s="21"/>
      <c r="HC64" s="21"/>
      <c r="HD64" s="21"/>
      <c r="HE64" s="21"/>
      <c r="HF64" s="21"/>
      <c r="HG64" s="21"/>
      <c r="HH64" s="21"/>
      <c r="HI64" s="21"/>
      <c r="HJ64" s="21"/>
      <c r="HK64" s="21"/>
      <c r="HL64" s="21"/>
      <c r="HM64" s="21"/>
      <c r="HN64" s="21"/>
      <c r="HO64" s="21"/>
      <c r="HP64" s="21"/>
      <c r="HQ64" s="21"/>
      <c r="HR64" s="21"/>
      <c r="HS64" s="21"/>
      <c r="HT64" s="21"/>
      <c r="HU64" s="21"/>
      <c r="HV64" s="21"/>
      <c r="HW64" s="21"/>
      <c r="HX64" s="21"/>
      <c r="HY64" s="21"/>
      <c r="HZ64" s="21"/>
      <c r="IA64" s="21"/>
      <c r="IB64" s="21"/>
      <c r="IC64" s="21"/>
      <c r="ID64" s="21"/>
      <c r="IE64" s="21"/>
      <c r="IF64" s="21"/>
      <c r="IG64" s="21"/>
      <c r="IH64" s="21"/>
      <c r="II64" s="21"/>
      <c r="IJ64" s="21"/>
      <c r="IK64" s="21"/>
      <c r="IL64" s="21"/>
      <c r="IM64" s="21"/>
      <c r="IN64" s="21"/>
      <c r="IO64" s="21"/>
      <c r="IP64" s="21"/>
      <c r="IQ64" s="21"/>
      <c r="IR64" s="21"/>
      <c r="IS64" s="21"/>
      <c r="IT64" s="21"/>
      <c r="IU64" s="21"/>
      <c r="IV64" s="21"/>
      <c r="IW64" s="21"/>
      <c r="IX64" s="21"/>
      <c r="IY64" s="21"/>
      <c r="IZ64" s="21"/>
      <c r="JA64" s="21"/>
      <c r="JB64" s="21"/>
      <c r="JC64" s="21"/>
      <c r="JD64" s="21"/>
      <c r="JE64" s="21"/>
      <c r="JF64" s="21"/>
      <c r="JG64" s="21"/>
      <c r="JH64" s="21"/>
      <c r="JI64" s="21"/>
      <c r="JJ64" s="21"/>
      <c r="JK64" s="21"/>
      <c r="JL64" s="21"/>
      <c r="JM64" s="21"/>
      <c r="JN64" s="21"/>
      <c r="JO64" s="21"/>
      <c r="JP64" s="21"/>
      <c r="JQ64" s="21"/>
      <c r="JR64" s="21"/>
      <c r="JS64" s="21"/>
      <c r="JT64" s="21"/>
      <c r="JU64" s="21"/>
      <c r="JV64" s="21"/>
      <c r="JW64" s="21"/>
      <c r="JX64" s="21"/>
      <c r="JY64" s="21"/>
      <c r="JZ64" s="21"/>
      <c r="KA64" s="21"/>
      <c r="KB64" s="21"/>
      <c r="KC64" s="21"/>
      <c r="KD64" s="21"/>
      <c r="KE64" s="21"/>
      <c r="KF64" s="21"/>
      <c r="KG64" s="21"/>
      <c r="KH64" s="21"/>
      <c r="KI64" s="21"/>
      <c r="KJ64" s="21"/>
      <c r="KK64" s="21"/>
      <c r="KL64" s="21"/>
      <c r="KM64" s="21"/>
      <c r="KN64" s="21"/>
      <c r="KO64" s="21"/>
      <c r="KP64" s="21"/>
      <c r="KQ64" s="21"/>
      <c r="KR64" s="21"/>
      <c r="KS64" s="21"/>
      <c r="KT64" s="21"/>
      <c r="KU64" s="21"/>
      <c r="KV64" s="21"/>
      <c r="KW64" s="21"/>
      <c r="KX64" s="21"/>
      <c r="KY64" s="21"/>
      <c r="KZ64" s="21"/>
      <c r="LA64" s="21"/>
      <c r="LB64" s="21"/>
      <c r="LC64" s="21"/>
      <c r="LD64" s="21"/>
      <c r="LE64" s="21"/>
      <c r="LF64" s="21"/>
      <c r="LG64" s="21"/>
      <c r="LH64" s="21"/>
      <c r="LI64" s="21"/>
      <c r="LJ64" s="21"/>
      <c r="LK64" s="21"/>
      <c r="LL64" s="21"/>
      <c r="LM64" s="21"/>
      <c r="LN64" s="21"/>
      <c r="LO64" s="21"/>
      <c r="LP64" s="21"/>
      <c r="LQ64" s="21"/>
      <c r="LR64" s="21"/>
      <c r="LS64" s="21"/>
      <c r="LT64" s="21"/>
      <c r="LU64" s="21"/>
      <c r="LV64" s="21"/>
      <c r="LW64" s="21"/>
      <c r="LX64" s="21"/>
      <c r="LY64" s="21"/>
      <c r="LZ64" s="21"/>
      <c r="MA64" s="21"/>
      <c r="MB64" s="21"/>
      <c r="MC64" s="21"/>
      <c r="MD64" s="21"/>
      <c r="ME64" s="21"/>
      <c r="MF64" s="21"/>
      <c r="MG64" s="21"/>
      <c r="MH64" s="21"/>
      <c r="MI64" s="21"/>
      <c r="MJ64" s="21"/>
      <c r="MK64" s="21"/>
      <c r="ML64" s="21"/>
      <c r="MM64" s="21"/>
      <c r="MN64" s="21"/>
      <c r="MO64" s="21"/>
      <c r="MP64" s="21"/>
      <c r="MQ64" s="21"/>
      <c r="MR64" s="21"/>
      <c r="MS64" s="21"/>
      <c r="MT64" s="21"/>
      <c r="MU64" s="21"/>
      <c r="MV64" s="21"/>
      <c r="MW64" s="21"/>
      <c r="MX64" s="21"/>
      <c r="MY64" s="21"/>
      <c r="MZ64" s="21"/>
      <c r="NA64" s="21"/>
      <c r="NB64" s="21"/>
      <c r="NC64" s="21"/>
      <c r="ND64" s="21"/>
      <c r="NE64" s="21"/>
      <c r="NF64" s="21"/>
      <c r="NG64" s="21"/>
      <c r="NH64" s="21"/>
      <c r="NI64" s="21"/>
      <c r="NJ64" s="21"/>
      <c r="NK64" s="21"/>
      <c r="NL64" s="21"/>
      <c r="NM64" s="21"/>
      <c r="NN64" s="21"/>
      <c r="NO64" s="21"/>
      <c r="NP64" s="21"/>
      <c r="NQ64" s="21"/>
      <c r="NR64" s="21"/>
      <c r="NS64" s="21"/>
      <c r="NT64" s="21"/>
      <c r="NU64" s="21"/>
      <c r="NV64" s="21"/>
      <c r="NW64" s="21"/>
      <c r="NX64" s="21"/>
      <c r="NY64" s="21"/>
      <c r="NZ64" s="21"/>
      <c r="OA64" s="21"/>
      <c r="OB64" s="21"/>
      <c r="OC64" s="21"/>
      <c r="OD64" s="21"/>
      <c r="OE64" s="21"/>
      <c r="OF64" s="21"/>
      <c r="OG64" s="21"/>
      <c r="OH64" s="21"/>
      <c r="OI64" s="21"/>
      <c r="OJ64" s="21"/>
      <c r="OK64" s="21"/>
      <c r="OL64" s="21"/>
      <c r="OM64" s="21"/>
      <c r="ON64" s="21"/>
      <c r="OO64" s="21"/>
      <c r="OP64" s="21"/>
      <c r="OQ64" s="21"/>
      <c r="OR64" s="21"/>
      <c r="OS64" s="21"/>
      <c r="OT64" s="21"/>
      <c r="OU64" s="21"/>
      <c r="OV64" s="21"/>
      <c r="OW64" s="21"/>
      <c r="OX64" s="21"/>
      <c r="OY64" s="21"/>
      <c r="OZ64" s="21"/>
      <c r="PA64" s="21"/>
      <c r="PB64" s="21"/>
      <c r="PC64" s="21"/>
      <c r="PD64" s="21"/>
      <c r="PE64" s="21"/>
      <c r="PF64" s="21"/>
      <c r="PG64" s="21"/>
      <c r="PH64" s="21"/>
      <c r="PI64" s="21"/>
      <c r="PJ64" s="21"/>
      <c r="PK64" s="21"/>
      <c r="PL64" s="21"/>
      <c r="PM64" s="21"/>
      <c r="PN64" s="21"/>
      <c r="PO64" s="21"/>
      <c r="PP64" s="21"/>
      <c r="PQ64" s="21"/>
      <c r="PR64" s="21"/>
      <c r="PS64" s="21"/>
      <c r="PT64" s="21"/>
      <c r="PU64" s="21"/>
      <c r="PV64" s="21"/>
      <c r="PW64" s="21"/>
      <c r="PX64" s="21"/>
      <c r="PY64" s="21"/>
      <c r="PZ64" s="21"/>
      <c r="QA64" s="21"/>
      <c r="QB64" s="21"/>
      <c r="QC64" s="21"/>
    </row>
    <row r="65" spans="1:445" ht="16.5" x14ac:dyDescent="0.3">
      <c r="A65" s="19" t="s">
        <v>168</v>
      </c>
      <c r="B65" s="23" t="e">
        <f>#REF!</f>
        <v>#REF!</v>
      </c>
      <c r="C65" s="23" t="e">
        <f t="shared" si="0"/>
        <v>#REF!</v>
      </c>
      <c r="D65" s="23" t="e">
        <f t="shared" si="1"/>
        <v>#REF!</v>
      </c>
      <c r="E65" s="21"/>
      <c r="F65" s="23" t="e">
        <f t="shared" si="2"/>
        <v>#REF!</v>
      </c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D65" s="21"/>
      <c r="CE65" s="21"/>
      <c r="CF65" s="21"/>
      <c r="CG65" s="21"/>
      <c r="CH65" s="21"/>
      <c r="CI65" s="21"/>
      <c r="CJ65" s="21"/>
      <c r="CK65" s="21"/>
      <c r="CL65" s="21"/>
      <c r="CM65" s="21"/>
      <c r="CN65" s="21"/>
      <c r="CO65" s="21"/>
      <c r="CP65" s="21"/>
      <c r="CQ65" s="21"/>
      <c r="CR65" s="21"/>
      <c r="CS65" s="21"/>
      <c r="CT65" s="21"/>
      <c r="CU65" s="21"/>
      <c r="CV65" s="21"/>
      <c r="CW65" s="21"/>
      <c r="CX65" s="21"/>
      <c r="CY65" s="21"/>
      <c r="CZ65" s="21"/>
      <c r="DA65" s="21"/>
      <c r="DB65" s="21"/>
      <c r="DC65" s="21"/>
      <c r="DD65" s="21"/>
      <c r="DE65" s="21"/>
      <c r="DF65" s="21"/>
      <c r="DG65" s="21"/>
      <c r="DH65" s="21"/>
      <c r="DI65" s="21"/>
      <c r="DJ65" s="21"/>
      <c r="DK65" s="21"/>
      <c r="DL65" s="21"/>
      <c r="DM65" s="21"/>
      <c r="DN65" s="21"/>
      <c r="DO65" s="21"/>
      <c r="DP65" s="21"/>
      <c r="DQ65" s="21"/>
      <c r="DR65" s="21"/>
      <c r="DS65" s="21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G65" s="21"/>
      <c r="EH65" s="21"/>
      <c r="EI65" s="21"/>
      <c r="EJ65" s="21"/>
      <c r="EK65" s="21"/>
      <c r="EL65" s="21"/>
      <c r="EM65" s="21"/>
      <c r="EN65" s="21"/>
      <c r="EO65" s="21"/>
      <c r="EP65" s="21"/>
      <c r="EQ65" s="21"/>
      <c r="ER65" s="21"/>
      <c r="ES65" s="21"/>
      <c r="ET65" s="21"/>
      <c r="EU65" s="21"/>
      <c r="EV65" s="21"/>
      <c r="EW65" s="21"/>
      <c r="EX65" s="21"/>
      <c r="EY65" s="21"/>
      <c r="EZ65" s="21"/>
      <c r="FA65" s="21"/>
      <c r="FB65" s="21"/>
      <c r="FC65" s="21"/>
      <c r="FD65" s="21"/>
      <c r="FE65" s="21"/>
      <c r="FF65" s="21"/>
      <c r="FG65" s="21"/>
      <c r="FH65" s="21"/>
      <c r="FI65" s="21"/>
      <c r="FJ65" s="21"/>
      <c r="FK65" s="21"/>
      <c r="FL65" s="21"/>
      <c r="FM65" s="21"/>
      <c r="FN65" s="21"/>
      <c r="FO65" s="21"/>
      <c r="FP65" s="21"/>
      <c r="FQ65" s="21"/>
      <c r="FR65" s="21"/>
      <c r="FS65" s="21"/>
      <c r="FT65" s="21"/>
      <c r="FU65" s="21"/>
      <c r="FV65" s="21"/>
      <c r="FW65" s="21"/>
      <c r="FX65" s="21"/>
      <c r="FY65" s="21"/>
      <c r="FZ65" s="21"/>
      <c r="GA65" s="21"/>
      <c r="GB65" s="21"/>
      <c r="GC65" s="21"/>
      <c r="GD65" s="21"/>
      <c r="GE65" s="21"/>
      <c r="GF65" s="21"/>
      <c r="GG65" s="21"/>
      <c r="GH65" s="21"/>
      <c r="GI65" s="21"/>
      <c r="GJ65" s="21"/>
      <c r="GK65" s="21"/>
      <c r="GL65" s="21"/>
      <c r="GM65" s="21"/>
      <c r="GN65" s="21"/>
      <c r="GO65" s="21"/>
      <c r="GP65" s="21"/>
      <c r="GQ65" s="21"/>
      <c r="GR65" s="21"/>
      <c r="GS65" s="21"/>
      <c r="GT65" s="21"/>
      <c r="GU65" s="21"/>
      <c r="GV65" s="21"/>
      <c r="GW65" s="21"/>
      <c r="GX65" s="21"/>
      <c r="GY65" s="21"/>
      <c r="GZ65" s="21"/>
      <c r="HA65" s="21"/>
      <c r="HB65" s="21"/>
      <c r="HC65" s="21"/>
      <c r="HD65" s="21"/>
      <c r="HE65" s="21"/>
      <c r="HF65" s="21"/>
      <c r="HG65" s="21"/>
      <c r="HH65" s="21"/>
      <c r="HI65" s="21"/>
      <c r="HJ65" s="21"/>
      <c r="HK65" s="21"/>
      <c r="HL65" s="21"/>
      <c r="HM65" s="21"/>
      <c r="HN65" s="21"/>
      <c r="HO65" s="21"/>
      <c r="HP65" s="21"/>
      <c r="HQ65" s="21"/>
      <c r="HR65" s="21"/>
      <c r="HS65" s="21"/>
      <c r="HT65" s="21"/>
      <c r="HU65" s="21"/>
      <c r="HV65" s="21"/>
      <c r="HW65" s="21"/>
      <c r="HX65" s="21"/>
      <c r="HY65" s="21"/>
      <c r="HZ65" s="21"/>
      <c r="IA65" s="21"/>
      <c r="IB65" s="21"/>
      <c r="IC65" s="21"/>
      <c r="ID65" s="21"/>
      <c r="IE65" s="21"/>
      <c r="IF65" s="21"/>
      <c r="IG65" s="21"/>
      <c r="IH65" s="21"/>
      <c r="II65" s="21"/>
      <c r="IJ65" s="21"/>
      <c r="IK65" s="21"/>
      <c r="IL65" s="21"/>
      <c r="IM65" s="21"/>
      <c r="IN65" s="21"/>
      <c r="IO65" s="21"/>
      <c r="IP65" s="21"/>
      <c r="IQ65" s="21"/>
      <c r="IR65" s="21"/>
      <c r="IS65" s="21"/>
      <c r="IT65" s="21"/>
      <c r="IU65" s="21"/>
      <c r="IV65" s="21"/>
      <c r="IW65" s="21"/>
      <c r="IX65" s="21"/>
      <c r="IY65" s="21"/>
      <c r="IZ65" s="21"/>
      <c r="JA65" s="21"/>
      <c r="JB65" s="21"/>
      <c r="JC65" s="21"/>
      <c r="JD65" s="21"/>
      <c r="JE65" s="21"/>
      <c r="JF65" s="21"/>
      <c r="JG65" s="21"/>
      <c r="JH65" s="21"/>
      <c r="JI65" s="21"/>
      <c r="JJ65" s="21"/>
      <c r="JK65" s="21"/>
      <c r="JL65" s="21"/>
      <c r="JM65" s="21"/>
      <c r="JN65" s="21"/>
      <c r="JO65" s="21"/>
      <c r="JP65" s="21"/>
      <c r="JQ65" s="21"/>
      <c r="JR65" s="21"/>
      <c r="JS65" s="21"/>
      <c r="JT65" s="21"/>
      <c r="JU65" s="21"/>
      <c r="JV65" s="21"/>
      <c r="JW65" s="21"/>
      <c r="JX65" s="21"/>
      <c r="JY65" s="21"/>
      <c r="JZ65" s="21"/>
      <c r="KA65" s="21"/>
      <c r="KB65" s="21"/>
      <c r="KC65" s="21"/>
      <c r="KD65" s="21"/>
      <c r="KE65" s="21"/>
      <c r="KF65" s="21"/>
      <c r="KG65" s="21"/>
      <c r="KH65" s="21"/>
      <c r="KI65" s="21"/>
      <c r="KJ65" s="21"/>
      <c r="KK65" s="21"/>
      <c r="KL65" s="21"/>
      <c r="KM65" s="21"/>
      <c r="KN65" s="21"/>
      <c r="KO65" s="21"/>
      <c r="KP65" s="21"/>
      <c r="KQ65" s="21"/>
      <c r="KR65" s="21"/>
      <c r="KS65" s="21"/>
      <c r="KT65" s="21"/>
      <c r="KU65" s="21"/>
      <c r="KV65" s="21"/>
      <c r="KW65" s="21"/>
      <c r="KX65" s="21"/>
      <c r="KY65" s="21"/>
      <c r="KZ65" s="21"/>
      <c r="LA65" s="21"/>
      <c r="LB65" s="21"/>
      <c r="LC65" s="21"/>
      <c r="LD65" s="21"/>
      <c r="LE65" s="21"/>
      <c r="LF65" s="21"/>
      <c r="LG65" s="21"/>
      <c r="LH65" s="21"/>
      <c r="LI65" s="21"/>
      <c r="LJ65" s="21"/>
      <c r="LK65" s="21"/>
      <c r="LL65" s="21"/>
      <c r="LM65" s="21"/>
      <c r="LN65" s="21"/>
      <c r="LO65" s="21"/>
      <c r="LP65" s="21"/>
      <c r="LQ65" s="21"/>
      <c r="LR65" s="21"/>
      <c r="LS65" s="21"/>
      <c r="LT65" s="21"/>
      <c r="LU65" s="21"/>
      <c r="LV65" s="21"/>
      <c r="LW65" s="21"/>
      <c r="LX65" s="21"/>
      <c r="LY65" s="21"/>
      <c r="LZ65" s="21"/>
      <c r="MA65" s="21"/>
      <c r="MB65" s="21"/>
      <c r="MC65" s="21"/>
      <c r="MD65" s="21"/>
      <c r="ME65" s="21"/>
      <c r="MF65" s="21"/>
      <c r="MG65" s="21"/>
      <c r="MH65" s="21"/>
      <c r="MI65" s="21"/>
      <c r="MJ65" s="21"/>
      <c r="MK65" s="21"/>
      <c r="ML65" s="21"/>
      <c r="MM65" s="21"/>
      <c r="MN65" s="21"/>
      <c r="MO65" s="21"/>
      <c r="MP65" s="21"/>
      <c r="MQ65" s="21"/>
      <c r="MR65" s="21"/>
      <c r="MS65" s="21"/>
      <c r="MT65" s="21"/>
      <c r="MU65" s="21"/>
      <c r="MV65" s="21"/>
      <c r="MW65" s="21"/>
      <c r="MX65" s="21"/>
      <c r="MY65" s="21"/>
      <c r="MZ65" s="21"/>
      <c r="NA65" s="21"/>
      <c r="NB65" s="21"/>
      <c r="NC65" s="21"/>
      <c r="ND65" s="21"/>
      <c r="NE65" s="21"/>
      <c r="NF65" s="21"/>
      <c r="NG65" s="21"/>
      <c r="NH65" s="21"/>
      <c r="NI65" s="21"/>
      <c r="NJ65" s="21"/>
      <c r="NK65" s="21"/>
      <c r="NL65" s="21"/>
      <c r="NM65" s="21"/>
      <c r="NN65" s="21"/>
      <c r="NO65" s="21"/>
      <c r="NP65" s="21"/>
      <c r="NQ65" s="21"/>
      <c r="NR65" s="21"/>
      <c r="NS65" s="21"/>
      <c r="NT65" s="21"/>
      <c r="NU65" s="21"/>
      <c r="NV65" s="21"/>
      <c r="NW65" s="21"/>
      <c r="NX65" s="21"/>
      <c r="NY65" s="21"/>
      <c r="NZ65" s="21"/>
      <c r="OA65" s="21"/>
      <c r="OB65" s="21"/>
      <c r="OC65" s="21"/>
      <c r="OD65" s="21"/>
      <c r="OE65" s="21"/>
      <c r="OF65" s="21"/>
      <c r="OG65" s="21"/>
      <c r="OH65" s="21"/>
      <c r="OI65" s="21"/>
      <c r="OJ65" s="21"/>
      <c r="OK65" s="21"/>
      <c r="OL65" s="21"/>
      <c r="OM65" s="21"/>
      <c r="ON65" s="21"/>
      <c r="OO65" s="21"/>
      <c r="OP65" s="21"/>
      <c r="OQ65" s="21"/>
      <c r="OR65" s="21"/>
      <c r="OS65" s="21"/>
      <c r="OT65" s="21"/>
      <c r="OU65" s="21"/>
      <c r="OV65" s="21"/>
      <c r="OW65" s="21"/>
      <c r="OX65" s="21"/>
      <c r="OY65" s="21"/>
      <c r="OZ65" s="21"/>
      <c r="PA65" s="21"/>
      <c r="PB65" s="21"/>
      <c r="PC65" s="21"/>
      <c r="PD65" s="21"/>
      <c r="PE65" s="21"/>
      <c r="PF65" s="21"/>
      <c r="PG65" s="21"/>
      <c r="PH65" s="21"/>
      <c r="PI65" s="21"/>
      <c r="PJ65" s="21"/>
      <c r="PK65" s="21"/>
      <c r="PL65" s="21"/>
      <c r="PM65" s="21"/>
      <c r="PN65" s="21"/>
      <c r="PO65" s="21"/>
      <c r="PP65" s="21"/>
      <c r="PQ65" s="21"/>
      <c r="PR65" s="21"/>
      <c r="PS65" s="21"/>
      <c r="PT65" s="21"/>
      <c r="PU65" s="21"/>
      <c r="PV65" s="21"/>
      <c r="PW65" s="21"/>
      <c r="PX65" s="21"/>
      <c r="PY65" s="21"/>
      <c r="PZ65" s="21"/>
      <c r="QA65" s="21"/>
      <c r="QB65" s="21"/>
      <c r="QC65" s="21"/>
    </row>
    <row r="66" spans="1:445" ht="16.5" x14ac:dyDescent="0.3">
      <c r="A66" s="19" t="s">
        <v>157</v>
      </c>
      <c r="B66" s="23" t="e">
        <f>#REF!</f>
        <v>#REF!</v>
      </c>
      <c r="C66" s="23" t="e">
        <f t="shared" si="0"/>
        <v>#REF!</v>
      </c>
      <c r="D66" s="23" t="e">
        <f t="shared" si="1"/>
        <v>#REF!</v>
      </c>
      <c r="E66" s="21"/>
      <c r="F66" s="23" t="e">
        <f t="shared" si="2"/>
        <v>#REF!</v>
      </c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/>
      <c r="BX66" s="21"/>
      <c r="BY66" s="21"/>
      <c r="BZ66" s="21"/>
      <c r="CA66" s="21"/>
      <c r="CB66" s="21"/>
      <c r="CC66" s="21"/>
      <c r="CD66" s="21"/>
      <c r="CE66" s="21"/>
      <c r="CF66" s="21"/>
      <c r="CG66" s="21"/>
      <c r="CH66" s="21"/>
      <c r="CI66" s="21"/>
      <c r="CJ66" s="21"/>
      <c r="CK66" s="21"/>
      <c r="CL66" s="21"/>
      <c r="CM66" s="21"/>
      <c r="CN66" s="21"/>
      <c r="CO66" s="21"/>
      <c r="CP66" s="21"/>
      <c r="CQ66" s="21"/>
      <c r="CR66" s="21"/>
      <c r="CS66" s="21"/>
      <c r="CT66" s="21"/>
      <c r="CU66" s="21"/>
      <c r="CV66" s="21"/>
      <c r="CW66" s="21"/>
      <c r="CX66" s="21"/>
      <c r="CY66" s="21"/>
      <c r="CZ66" s="21"/>
      <c r="DA66" s="21"/>
      <c r="DB66" s="21"/>
      <c r="DC66" s="21"/>
      <c r="DD66" s="21"/>
      <c r="DE66" s="21"/>
      <c r="DF66" s="21"/>
      <c r="DG66" s="21"/>
      <c r="DH66" s="21"/>
      <c r="DI66" s="21"/>
      <c r="DJ66" s="21"/>
      <c r="DK66" s="21"/>
      <c r="DL66" s="21"/>
      <c r="DM66" s="21"/>
      <c r="DN66" s="21"/>
      <c r="DO66" s="21"/>
      <c r="DP66" s="21"/>
      <c r="DQ66" s="21"/>
      <c r="DR66" s="21"/>
      <c r="DS66" s="21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G66" s="21"/>
      <c r="EH66" s="21"/>
      <c r="EI66" s="21"/>
      <c r="EJ66" s="21"/>
      <c r="EK66" s="21"/>
      <c r="EL66" s="21"/>
      <c r="EM66" s="21"/>
      <c r="EN66" s="21"/>
      <c r="EO66" s="21"/>
      <c r="EP66" s="21"/>
      <c r="EQ66" s="21"/>
      <c r="ER66" s="21"/>
      <c r="ES66" s="21"/>
      <c r="ET66" s="21"/>
      <c r="EU66" s="21"/>
      <c r="EV66" s="21"/>
      <c r="EW66" s="21"/>
      <c r="EX66" s="21"/>
      <c r="EY66" s="21"/>
      <c r="EZ66" s="21"/>
      <c r="FA66" s="21"/>
      <c r="FB66" s="21"/>
      <c r="FC66" s="21"/>
      <c r="FD66" s="21"/>
      <c r="FE66" s="21"/>
      <c r="FF66" s="21"/>
      <c r="FG66" s="21"/>
      <c r="FH66" s="21"/>
      <c r="FI66" s="21"/>
      <c r="FJ66" s="21"/>
      <c r="FK66" s="21"/>
      <c r="FL66" s="21"/>
      <c r="FM66" s="21"/>
      <c r="FN66" s="21"/>
      <c r="FO66" s="21"/>
      <c r="FP66" s="21"/>
      <c r="FQ66" s="21"/>
      <c r="FR66" s="21"/>
      <c r="FS66" s="21"/>
      <c r="FT66" s="21"/>
      <c r="FU66" s="21"/>
      <c r="FV66" s="21"/>
      <c r="FW66" s="21"/>
      <c r="FX66" s="21"/>
      <c r="FY66" s="21"/>
      <c r="FZ66" s="21"/>
      <c r="GA66" s="21"/>
      <c r="GB66" s="21"/>
      <c r="GC66" s="21"/>
      <c r="GD66" s="21"/>
      <c r="GE66" s="21"/>
      <c r="GF66" s="21"/>
      <c r="GG66" s="21"/>
      <c r="GH66" s="21"/>
      <c r="GI66" s="21"/>
      <c r="GJ66" s="21"/>
      <c r="GK66" s="21"/>
      <c r="GL66" s="21"/>
      <c r="GM66" s="21"/>
      <c r="GN66" s="21"/>
      <c r="GO66" s="21"/>
      <c r="GP66" s="21"/>
      <c r="GQ66" s="21"/>
      <c r="GR66" s="21"/>
      <c r="GS66" s="21"/>
      <c r="GT66" s="21"/>
      <c r="GU66" s="21"/>
      <c r="GV66" s="21"/>
      <c r="GW66" s="21"/>
      <c r="GX66" s="21"/>
      <c r="GY66" s="21"/>
      <c r="GZ66" s="21"/>
      <c r="HA66" s="21"/>
      <c r="HB66" s="21"/>
      <c r="HC66" s="21"/>
      <c r="HD66" s="21"/>
      <c r="HE66" s="21"/>
      <c r="HF66" s="21"/>
      <c r="HG66" s="21"/>
      <c r="HH66" s="21"/>
      <c r="HI66" s="21"/>
      <c r="HJ66" s="21"/>
      <c r="HK66" s="21"/>
      <c r="HL66" s="21"/>
      <c r="HM66" s="21"/>
      <c r="HN66" s="21"/>
      <c r="HO66" s="21"/>
      <c r="HP66" s="21"/>
      <c r="HQ66" s="21"/>
      <c r="HR66" s="21"/>
      <c r="HS66" s="21"/>
      <c r="HT66" s="21"/>
      <c r="HU66" s="21"/>
      <c r="HV66" s="21"/>
      <c r="HW66" s="21"/>
      <c r="HX66" s="21"/>
      <c r="HY66" s="21"/>
      <c r="HZ66" s="21"/>
      <c r="IA66" s="21"/>
      <c r="IB66" s="21"/>
      <c r="IC66" s="21"/>
      <c r="ID66" s="21"/>
      <c r="IE66" s="21"/>
      <c r="IF66" s="21"/>
      <c r="IG66" s="21"/>
      <c r="IH66" s="21"/>
      <c r="II66" s="21"/>
      <c r="IJ66" s="21"/>
      <c r="IK66" s="21"/>
      <c r="IL66" s="21"/>
      <c r="IM66" s="21"/>
      <c r="IN66" s="21"/>
      <c r="IO66" s="21"/>
      <c r="IP66" s="21"/>
      <c r="IQ66" s="21"/>
      <c r="IR66" s="21"/>
      <c r="IS66" s="21"/>
      <c r="IT66" s="21"/>
      <c r="IU66" s="21"/>
      <c r="IV66" s="21"/>
      <c r="IW66" s="21"/>
      <c r="IX66" s="21"/>
      <c r="IY66" s="21"/>
      <c r="IZ66" s="21"/>
      <c r="JA66" s="21"/>
      <c r="JB66" s="21"/>
      <c r="JC66" s="21"/>
      <c r="JD66" s="21"/>
      <c r="JE66" s="21"/>
      <c r="JF66" s="21"/>
      <c r="JG66" s="21"/>
      <c r="JH66" s="21"/>
      <c r="JI66" s="21"/>
      <c r="JJ66" s="21"/>
      <c r="JK66" s="21"/>
      <c r="JL66" s="21"/>
      <c r="JM66" s="21"/>
      <c r="JN66" s="21"/>
      <c r="JO66" s="21"/>
      <c r="JP66" s="21"/>
      <c r="JQ66" s="21"/>
      <c r="JR66" s="21"/>
      <c r="JS66" s="21"/>
      <c r="JT66" s="21"/>
      <c r="JU66" s="21"/>
      <c r="JV66" s="21"/>
      <c r="JW66" s="21"/>
      <c r="JX66" s="21"/>
      <c r="JY66" s="21"/>
      <c r="JZ66" s="21"/>
      <c r="KA66" s="21"/>
      <c r="KB66" s="21"/>
      <c r="KC66" s="21"/>
      <c r="KD66" s="21"/>
      <c r="KE66" s="21"/>
      <c r="KF66" s="21"/>
      <c r="KG66" s="21"/>
      <c r="KH66" s="21"/>
      <c r="KI66" s="21"/>
      <c r="KJ66" s="21"/>
      <c r="KK66" s="21"/>
      <c r="KL66" s="21"/>
      <c r="KM66" s="21"/>
      <c r="KN66" s="21"/>
      <c r="KO66" s="21"/>
      <c r="KP66" s="21"/>
      <c r="KQ66" s="21"/>
      <c r="KR66" s="21"/>
      <c r="KS66" s="21"/>
      <c r="KT66" s="21"/>
      <c r="KU66" s="21"/>
      <c r="KV66" s="21"/>
      <c r="KW66" s="21"/>
      <c r="KX66" s="21"/>
      <c r="KY66" s="21"/>
      <c r="KZ66" s="21"/>
      <c r="LA66" s="21"/>
      <c r="LB66" s="21"/>
      <c r="LC66" s="21"/>
      <c r="LD66" s="21"/>
      <c r="LE66" s="21"/>
      <c r="LF66" s="21"/>
      <c r="LG66" s="21"/>
      <c r="LH66" s="21"/>
      <c r="LI66" s="21"/>
      <c r="LJ66" s="21"/>
      <c r="LK66" s="21"/>
      <c r="LL66" s="21"/>
      <c r="LM66" s="21"/>
      <c r="LN66" s="21"/>
      <c r="LO66" s="21"/>
      <c r="LP66" s="21"/>
      <c r="LQ66" s="21"/>
      <c r="LR66" s="21"/>
      <c r="LS66" s="21"/>
      <c r="LT66" s="21"/>
      <c r="LU66" s="21"/>
      <c r="LV66" s="21"/>
      <c r="LW66" s="21"/>
      <c r="LX66" s="21"/>
      <c r="LY66" s="21"/>
      <c r="LZ66" s="21"/>
      <c r="MA66" s="21"/>
      <c r="MB66" s="21"/>
      <c r="MC66" s="21"/>
      <c r="MD66" s="21"/>
      <c r="ME66" s="21"/>
      <c r="MF66" s="21"/>
      <c r="MG66" s="21"/>
      <c r="MH66" s="21"/>
      <c r="MI66" s="21"/>
      <c r="MJ66" s="21"/>
      <c r="MK66" s="21"/>
      <c r="ML66" s="21"/>
      <c r="MM66" s="21"/>
      <c r="MN66" s="21"/>
      <c r="MO66" s="21"/>
      <c r="MP66" s="21"/>
      <c r="MQ66" s="21"/>
      <c r="MR66" s="21"/>
      <c r="MS66" s="21"/>
      <c r="MT66" s="21"/>
      <c r="MU66" s="21"/>
      <c r="MV66" s="21"/>
      <c r="MW66" s="21"/>
      <c r="MX66" s="21"/>
      <c r="MY66" s="21"/>
      <c r="MZ66" s="21"/>
      <c r="NA66" s="21"/>
      <c r="NB66" s="21"/>
      <c r="NC66" s="21"/>
      <c r="ND66" s="21"/>
      <c r="NE66" s="21"/>
      <c r="NF66" s="21"/>
      <c r="NG66" s="21"/>
      <c r="NH66" s="21"/>
      <c r="NI66" s="21"/>
      <c r="NJ66" s="21"/>
      <c r="NK66" s="21"/>
      <c r="NL66" s="21"/>
      <c r="NM66" s="21"/>
      <c r="NN66" s="21"/>
      <c r="NO66" s="21"/>
      <c r="NP66" s="21"/>
      <c r="NQ66" s="21"/>
      <c r="NR66" s="21"/>
      <c r="NS66" s="21"/>
      <c r="NT66" s="21"/>
      <c r="NU66" s="21"/>
      <c r="NV66" s="21"/>
      <c r="NW66" s="21"/>
      <c r="NX66" s="21"/>
      <c r="NY66" s="21"/>
      <c r="NZ66" s="21"/>
      <c r="OA66" s="21"/>
      <c r="OB66" s="21"/>
      <c r="OC66" s="21"/>
      <c r="OD66" s="21"/>
      <c r="OE66" s="21"/>
      <c r="OF66" s="21"/>
      <c r="OG66" s="21"/>
      <c r="OH66" s="21"/>
      <c r="OI66" s="21"/>
      <c r="OJ66" s="21"/>
      <c r="OK66" s="21"/>
      <c r="OL66" s="21"/>
      <c r="OM66" s="21"/>
      <c r="ON66" s="21"/>
      <c r="OO66" s="21"/>
      <c r="OP66" s="21"/>
      <c r="OQ66" s="21"/>
      <c r="OR66" s="21"/>
      <c r="OS66" s="21"/>
      <c r="OT66" s="21"/>
      <c r="OU66" s="21"/>
      <c r="OV66" s="21"/>
      <c r="OW66" s="21"/>
      <c r="OX66" s="21"/>
      <c r="OY66" s="21"/>
      <c r="OZ66" s="21"/>
      <c r="PA66" s="21"/>
      <c r="PB66" s="21"/>
      <c r="PC66" s="21"/>
      <c r="PD66" s="21"/>
      <c r="PE66" s="21"/>
      <c r="PF66" s="21"/>
      <c r="PG66" s="21"/>
      <c r="PH66" s="21"/>
      <c r="PI66" s="21"/>
      <c r="PJ66" s="21"/>
      <c r="PK66" s="21"/>
      <c r="PL66" s="21"/>
      <c r="PM66" s="21"/>
      <c r="PN66" s="21"/>
      <c r="PO66" s="21"/>
      <c r="PP66" s="21"/>
      <c r="PQ66" s="21"/>
      <c r="PR66" s="21"/>
      <c r="PS66" s="21"/>
      <c r="PT66" s="21"/>
      <c r="PU66" s="21"/>
      <c r="PV66" s="21"/>
      <c r="PW66" s="21"/>
      <c r="PX66" s="21"/>
      <c r="PY66" s="21"/>
      <c r="PZ66" s="21"/>
      <c r="QA66" s="21"/>
      <c r="QB66" s="21"/>
      <c r="QC66" s="21"/>
    </row>
    <row r="67" spans="1:445" ht="16.5" x14ac:dyDescent="0.3">
      <c r="A67" s="19" t="s">
        <v>169</v>
      </c>
      <c r="B67" s="23" t="e">
        <f>#REF!</f>
        <v>#REF!</v>
      </c>
      <c r="C67" s="23" t="e">
        <f t="shared" si="0"/>
        <v>#REF!</v>
      </c>
      <c r="D67" s="23" t="e">
        <f t="shared" si="1"/>
        <v>#REF!</v>
      </c>
      <c r="E67" s="21"/>
      <c r="F67" s="23" t="e">
        <f t="shared" si="2"/>
        <v>#REF!</v>
      </c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1"/>
      <c r="CJ67" s="21"/>
      <c r="CK67" s="21"/>
      <c r="CL67" s="21"/>
      <c r="CM67" s="21"/>
      <c r="CN67" s="21"/>
      <c r="CO67" s="21"/>
      <c r="CP67" s="21"/>
      <c r="CQ67" s="21"/>
      <c r="CR67" s="21"/>
      <c r="CS67" s="21"/>
      <c r="CT67" s="21"/>
      <c r="CU67" s="21"/>
      <c r="CV67" s="21"/>
      <c r="CW67" s="21"/>
      <c r="CX67" s="21"/>
      <c r="CY67" s="21"/>
      <c r="CZ67" s="21"/>
      <c r="DA67" s="21"/>
      <c r="DB67" s="21"/>
      <c r="DC67" s="21"/>
      <c r="DD67" s="21"/>
      <c r="DE67" s="21"/>
      <c r="DF67" s="21"/>
      <c r="DG67" s="21"/>
      <c r="DH67" s="21"/>
      <c r="DI67" s="21"/>
      <c r="DJ67" s="21"/>
      <c r="DK67" s="21"/>
      <c r="DL67" s="21"/>
      <c r="DM67" s="21"/>
      <c r="DN67" s="21"/>
      <c r="DO67" s="21"/>
      <c r="DP67" s="21"/>
      <c r="DQ67" s="21"/>
      <c r="DR67" s="21"/>
      <c r="DS67" s="21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G67" s="21"/>
      <c r="EH67" s="21"/>
      <c r="EI67" s="21"/>
      <c r="EJ67" s="21"/>
      <c r="EK67" s="21"/>
      <c r="EL67" s="21"/>
      <c r="EM67" s="21"/>
      <c r="EN67" s="21"/>
      <c r="EO67" s="21"/>
      <c r="EP67" s="21"/>
      <c r="EQ67" s="21"/>
      <c r="ER67" s="21"/>
      <c r="ES67" s="21"/>
      <c r="ET67" s="21"/>
      <c r="EU67" s="21"/>
      <c r="EV67" s="21"/>
      <c r="EW67" s="21"/>
      <c r="EX67" s="21"/>
      <c r="EY67" s="21"/>
      <c r="EZ67" s="21"/>
      <c r="FA67" s="21"/>
      <c r="FB67" s="21"/>
      <c r="FC67" s="21"/>
      <c r="FD67" s="21"/>
      <c r="FE67" s="21"/>
      <c r="FF67" s="21"/>
      <c r="FG67" s="21"/>
      <c r="FH67" s="21"/>
      <c r="FI67" s="21"/>
      <c r="FJ67" s="21"/>
      <c r="FK67" s="21"/>
      <c r="FL67" s="21"/>
      <c r="FM67" s="21"/>
      <c r="FN67" s="21"/>
      <c r="FO67" s="21"/>
      <c r="FP67" s="21"/>
      <c r="FQ67" s="21"/>
      <c r="FR67" s="21"/>
      <c r="FS67" s="21"/>
      <c r="FT67" s="21"/>
      <c r="FU67" s="21"/>
      <c r="FV67" s="21"/>
      <c r="FW67" s="21"/>
      <c r="FX67" s="21"/>
      <c r="FY67" s="21"/>
      <c r="FZ67" s="21"/>
      <c r="GA67" s="21"/>
      <c r="GB67" s="21"/>
      <c r="GC67" s="21"/>
      <c r="GD67" s="21"/>
      <c r="GE67" s="21"/>
      <c r="GF67" s="21"/>
      <c r="GG67" s="21"/>
      <c r="GH67" s="21"/>
      <c r="GI67" s="21"/>
      <c r="GJ67" s="21"/>
      <c r="GK67" s="21"/>
      <c r="GL67" s="21"/>
      <c r="GM67" s="21"/>
      <c r="GN67" s="21"/>
      <c r="GO67" s="21"/>
      <c r="GP67" s="21"/>
      <c r="GQ67" s="21"/>
      <c r="GR67" s="21"/>
      <c r="GS67" s="21"/>
      <c r="GT67" s="21"/>
      <c r="GU67" s="21"/>
      <c r="GV67" s="21"/>
      <c r="GW67" s="21"/>
      <c r="GX67" s="21"/>
      <c r="GY67" s="21"/>
      <c r="GZ67" s="21"/>
      <c r="HA67" s="21"/>
      <c r="HB67" s="21"/>
      <c r="HC67" s="21"/>
      <c r="HD67" s="21"/>
      <c r="HE67" s="21"/>
      <c r="HF67" s="21"/>
      <c r="HG67" s="21"/>
      <c r="HH67" s="21"/>
      <c r="HI67" s="21"/>
      <c r="HJ67" s="21"/>
      <c r="HK67" s="21"/>
      <c r="HL67" s="21"/>
      <c r="HM67" s="21"/>
      <c r="HN67" s="21"/>
      <c r="HO67" s="21"/>
      <c r="HP67" s="21"/>
      <c r="HQ67" s="21"/>
      <c r="HR67" s="21"/>
      <c r="HS67" s="21"/>
      <c r="HT67" s="21"/>
      <c r="HU67" s="21"/>
      <c r="HV67" s="21"/>
      <c r="HW67" s="21"/>
      <c r="HX67" s="21"/>
      <c r="HY67" s="21"/>
      <c r="HZ67" s="21"/>
      <c r="IA67" s="21"/>
      <c r="IB67" s="21"/>
      <c r="IC67" s="21"/>
      <c r="ID67" s="21"/>
      <c r="IE67" s="21"/>
      <c r="IF67" s="21"/>
      <c r="IG67" s="21"/>
      <c r="IH67" s="21"/>
      <c r="II67" s="21"/>
      <c r="IJ67" s="21"/>
      <c r="IK67" s="21"/>
      <c r="IL67" s="21"/>
      <c r="IM67" s="21"/>
      <c r="IN67" s="21"/>
      <c r="IO67" s="21"/>
      <c r="IP67" s="21"/>
      <c r="IQ67" s="21"/>
      <c r="IR67" s="21"/>
      <c r="IS67" s="21"/>
      <c r="IT67" s="21"/>
      <c r="IU67" s="21"/>
      <c r="IV67" s="21"/>
      <c r="IW67" s="21"/>
      <c r="IX67" s="21"/>
      <c r="IY67" s="21"/>
      <c r="IZ67" s="21"/>
      <c r="JA67" s="21"/>
      <c r="JB67" s="21"/>
      <c r="JC67" s="21"/>
      <c r="JD67" s="21"/>
      <c r="JE67" s="21"/>
      <c r="JF67" s="21"/>
      <c r="JG67" s="21"/>
      <c r="JH67" s="21"/>
      <c r="JI67" s="21"/>
      <c r="JJ67" s="21"/>
      <c r="JK67" s="21"/>
      <c r="JL67" s="21"/>
      <c r="JM67" s="21"/>
      <c r="JN67" s="21"/>
      <c r="JO67" s="21"/>
      <c r="JP67" s="21"/>
      <c r="JQ67" s="21"/>
      <c r="JR67" s="21"/>
      <c r="JS67" s="21"/>
      <c r="JT67" s="21"/>
      <c r="JU67" s="21"/>
      <c r="JV67" s="21"/>
      <c r="JW67" s="21"/>
      <c r="JX67" s="21"/>
      <c r="JY67" s="21"/>
      <c r="JZ67" s="21"/>
      <c r="KA67" s="21"/>
      <c r="KB67" s="21"/>
      <c r="KC67" s="21"/>
      <c r="KD67" s="21"/>
      <c r="KE67" s="21"/>
      <c r="KF67" s="21"/>
      <c r="KG67" s="21"/>
      <c r="KH67" s="21"/>
      <c r="KI67" s="21"/>
      <c r="KJ67" s="21"/>
      <c r="KK67" s="21"/>
      <c r="KL67" s="21"/>
      <c r="KM67" s="21"/>
      <c r="KN67" s="21"/>
      <c r="KO67" s="21"/>
      <c r="KP67" s="21"/>
      <c r="KQ67" s="21"/>
      <c r="KR67" s="21"/>
      <c r="KS67" s="21"/>
      <c r="KT67" s="21"/>
      <c r="KU67" s="21"/>
      <c r="KV67" s="21"/>
      <c r="KW67" s="21"/>
      <c r="KX67" s="21"/>
      <c r="KY67" s="21"/>
      <c r="KZ67" s="21"/>
      <c r="LA67" s="21"/>
      <c r="LB67" s="21"/>
      <c r="LC67" s="21"/>
      <c r="LD67" s="21"/>
      <c r="LE67" s="21"/>
      <c r="LF67" s="21"/>
      <c r="LG67" s="21"/>
      <c r="LH67" s="21"/>
      <c r="LI67" s="21"/>
      <c r="LJ67" s="21"/>
      <c r="LK67" s="21"/>
      <c r="LL67" s="21"/>
      <c r="LM67" s="21"/>
      <c r="LN67" s="21"/>
      <c r="LO67" s="21"/>
      <c r="LP67" s="21"/>
      <c r="LQ67" s="21"/>
      <c r="LR67" s="21"/>
      <c r="LS67" s="21"/>
      <c r="LT67" s="21"/>
      <c r="LU67" s="21"/>
      <c r="LV67" s="21"/>
      <c r="LW67" s="21"/>
      <c r="LX67" s="21"/>
      <c r="LY67" s="21"/>
      <c r="LZ67" s="21"/>
      <c r="MA67" s="21"/>
      <c r="MB67" s="21"/>
      <c r="MC67" s="21"/>
      <c r="MD67" s="21"/>
      <c r="ME67" s="21"/>
      <c r="MF67" s="21"/>
      <c r="MG67" s="21"/>
      <c r="MH67" s="21"/>
      <c r="MI67" s="21"/>
      <c r="MJ67" s="21"/>
      <c r="MK67" s="21"/>
      <c r="ML67" s="21"/>
      <c r="MM67" s="21"/>
      <c r="MN67" s="21"/>
      <c r="MO67" s="21"/>
      <c r="MP67" s="21"/>
      <c r="MQ67" s="21"/>
      <c r="MR67" s="21"/>
      <c r="MS67" s="21"/>
      <c r="MT67" s="21"/>
      <c r="MU67" s="21"/>
      <c r="MV67" s="21"/>
      <c r="MW67" s="21"/>
      <c r="MX67" s="21"/>
      <c r="MY67" s="21"/>
      <c r="MZ67" s="21"/>
      <c r="NA67" s="21"/>
      <c r="NB67" s="21"/>
      <c r="NC67" s="21"/>
      <c r="ND67" s="21"/>
      <c r="NE67" s="21"/>
      <c r="NF67" s="21"/>
      <c r="NG67" s="21"/>
      <c r="NH67" s="21"/>
      <c r="NI67" s="21"/>
      <c r="NJ67" s="21"/>
      <c r="NK67" s="21"/>
      <c r="NL67" s="21"/>
      <c r="NM67" s="21"/>
      <c r="NN67" s="21"/>
      <c r="NO67" s="21"/>
      <c r="NP67" s="21"/>
      <c r="NQ67" s="21"/>
      <c r="NR67" s="21"/>
      <c r="NS67" s="21"/>
      <c r="NT67" s="21"/>
      <c r="NU67" s="21"/>
      <c r="NV67" s="21"/>
      <c r="NW67" s="21"/>
      <c r="NX67" s="21"/>
      <c r="NY67" s="21"/>
      <c r="NZ67" s="21"/>
      <c r="OA67" s="21"/>
      <c r="OB67" s="21"/>
      <c r="OC67" s="21"/>
      <c r="OD67" s="21"/>
      <c r="OE67" s="21"/>
      <c r="OF67" s="21"/>
      <c r="OG67" s="21"/>
      <c r="OH67" s="21"/>
      <c r="OI67" s="21"/>
      <c r="OJ67" s="21"/>
      <c r="OK67" s="21"/>
      <c r="OL67" s="21"/>
      <c r="OM67" s="21"/>
      <c r="ON67" s="21"/>
      <c r="OO67" s="21"/>
      <c r="OP67" s="21"/>
      <c r="OQ67" s="21"/>
      <c r="OR67" s="21"/>
      <c r="OS67" s="21"/>
      <c r="OT67" s="21"/>
      <c r="OU67" s="21"/>
      <c r="OV67" s="21"/>
      <c r="OW67" s="21"/>
      <c r="OX67" s="21"/>
      <c r="OY67" s="21"/>
      <c r="OZ67" s="21"/>
      <c r="PA67" s="21"/>
      <c r="PB67" s="21"/>
      <c r="PC67" s="21"/>
      <c r="PD67" s="21"/>
      <c r="PE67" s="21"/>
      <c r="PF67" s="21"/>
      <c r="PG67" s="21"/>
      <c r="PH67" s="21"/>
      <c r="PI67" s="21"/>
      <c r="PJ67" s="21"/>
      <c r="PK67" s="21"/>
      <c r="PL67" s="21"/>
      <c r="PM67" s="21"/>
      <c r="PN67" s="21"/>
      <c r="PO67" s="21"/>
      <c r="PP67" s="21"/>
      <c r="PQ67" s="21"/>
      <c r="PR67" s="21"/>
      <c r="PS67" s="21"/>
      <c r="PT67" s="21"/>
      <c r="PU67" s="21"/>
      <c r="PV67" s="21"/>
      <c r="PW67" s="21"/>
      <c r="PX67" s="21"/>
      <c r="PY67" s="21"/>
      <c r="PZ67" s="21"/>
      <c r="QA67" s="21"/>
      <c r="QB67" s="21"/>
      <c r="QC67" s="21"/>
    </row>
    <row r="68" spans="1:445" ht="16.5" x14ac:dyDescent="0.3">
      <c r="A68" s="19" t="s">
        <v>170</v>
      </c>
      <c r="B68" s="23" t="e">
        <f>#REF!</f>
        <v>#REF!</v>
      </c>
      <c r="C68" s="23" t="e">
        <f t="shared" ref="C68:C94" si="3">B68/52</f>
        <v>#REF!</v>
      </c>
      <c r="D68" s="23" t="e">
        <f t="shared" ref="D68:D94" si="4">C68/12</f>
        <v>#REF!</v>
      </c>
      <c r="E68" s="21"/>
      <c r="F68" s="23" t="e">
        <f t="shared" ref="F68:F94" si="5">E68-D68</f>
        <v>#REF!</v>
      </c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21"/>
      <c r="BR68" s="21"/>
      <c r="BS68" s="21"/>
      <c r="BT68" s="21"/>
      <c r="BU68" s="21"/>
      <c r="BV68" s="21"/>
      <c r="BW68" s="21"/>
      <c r="BX68" s="21"/>
      <c r="BY68" s="21"/>
      <c r="BZ68" s="21"/>
      <c r="CA68" s="21"/>
      <c r="CB68" s="21"/>
      <c r="CC68" s="21"/>
      <c r="CD68" s="21"/>
      <c r="CE68" s="21"/>
      <c r="CF68" s="21"/>
      <c r="CG68" s="21"/>
      <c r="CH68" s="21"/>
      <c r="CI68" s="21"/>
      <c r="CJ68" s="21"/>
      <c r="CK68" s="21"/>
      <c r="CL68" s="21"/>
      <c r="CM68" s="21"/>
      <c r="CN68" s="21"/>
      <c r="CO68" s="21"/>
      <c r="CP68" s="21"/>
      <c r="CQ68" s="21"/>
      <c r="CR68" s="21"/>
      <c r="CS68" s="21"/>
      <c r="CT68" s="21"/>
      <c r="CU68" s="21"/>
      <c r="CV68" s="21"/>
      <c r="CW68" s="21"/>
      <c r="CX68" s="21"/>
      <c r="CY68" s="21"/>
      <c r="CZ68" s="21"/>
      <c r="DA68" s="21"/>
      <c r="DB68" s="21"/>
      <c r="DC68" s="21"/>
      <c r="DD68" s="21"/>
      <c r="DE68" s="21"/>
      <c r="DF68" s="21"/>
      <c r="DG68" s="21"/>
      <c r="DH68" s="21"/>
      <c r="DI68" s="21"/>
      <c r="DJ68" s="21"/>
      <c r="DK68" s="21"/>
      <c r="DL68" s="21"/>
      <c r="DM68" s="21"/>
      <c r="DN68" s="21"/>
      <c r="DO68" s="21"/>
      <c r="DP68" s="21"/>
      <c r="DQ68" s="21"/>
      <c r="DR68" s="21"/>
      <c r="DS68" s="21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G68" s="21"/>
      <c r="EH68" s="21"/>
      <c r="EI68" s="21"/>
      <c r="EJ68" s="21"/>
      <c r="EK68" s="21"/>
      <c r="EL68" s="21"/>
      <c r="EM68" s="21"/>
      <c r="EN68" s="21"/>
      <c r="EO68" s="21"/>
      <c r="EP68" s="21"/>
      <c r="EQ68" s="21"/>
      <c r="ER68" s="21"/>
      <c r="ES68" s="21"/>
      <c r="ET68" s="21"/>
      <c r="EU68" s="21"/>
      <c r="EV68" s="21"/>
      <c r="EW68" s="21"/>
      <c r="EX68" s="21"/>
      <c r="EY68" s="21"/>
      <c r="EZ68" s="21"/>
      <c r="FA68" s="21"/>
      <c r="FB68" s="21"/>
      <c r="FC68" s="21"/>
      <c r="FD68" s="21"/>
      <c r="FE68" s="21"/>
      <c r="FF68" s="21"/>
      <c r="FG68" s="21"/>
      <c r="FH68" s="21"/>
      <c r="FI68" s="21"/>
      <c r="FJ68" s="21"/>
      <c r="FK68" s="21"/>
      <c r="FL68" s="21"/>
      <c r="FM68" s="21"/>
      <c r="FN68" s="21"/>
      <c r="FO68" s="21"/>
      <c r="FP68" s="21"/>
      <c r="FQ68" s="21"/>
      <c r="FR68" s="21"/>
      <c r="FS68" s="21"/>
      <c r="FT68" s="21"/>
      <c r="FU68" s="21"/>
      <c r="FV68" s="21"/>
      <c r="FW68" s="21"/>
      <c r="FX68" s="21"/>
      <c r="FY68" s="21"/>
      <c r="FZ68" s="21"/>
      <c r="GA68" s="21"/>
      <c r="GB68" s="21"/>
      <c r="GC68" s="21"/>
      <c r="GD68" s="21"/>
      <c r="GE68" s="21"/>
      <c r="GF68" s="21"/>
      <c r="GG68" s="21"/>
      <c r="GH68" s="21"/>
      <c r="GI68" s="21"/>
      <c r="GJ68" s="21"/>
      <c r="GK68" s="21"/>
      <c r="GL68" s="21"/>
      <c r="GM68" s="21"/>
      <c r="GN68" s="21"/>
      <c r="GO68" s="21"/>
      <c r="GP68" s="21"/>
      <c r="GQ68" s="21"/>
      <c r="GR68" s="21"/>
      <c r="GS68" s="21"/>
      <c r="GT68" s="21"/>
      <c r="GU68" s="21"/>
      <c r="GV68" s="21"/>
      <c r="GW68" s="21"/>
      <c r="GX68" s="21"/>
      <c r="GY68" s="21"/>
      <c r="GZ68" s="21"/>
      <c r="HA68" s="21"/>
      <c r="HB68" s="21"/>
      <c r="HC68" s="21"/>
      <c r="HD68" s="21"/>
      <c r="HE68" s="21"/>
      <c r="HF68" s="21"/>
      <c r="HG68" s="21"/>
      <c r="HH68" s="21"/>
      <c r="HI68" s="21"/>
      <c r="HJ68" s="21"/>
      <c r="HK68" s="21"/>
      <c r="HL68" s="21"/>
      <c r="HM68" s="21"/>
      <c r="HN68" s="21"/>
      <c r="HO68" s="21"/>
      <c r="HP68" s="21"/>
      <c r="HQ68" s="21"/>
      <c r="HR68" s="21"/>
      <c r="HS68" s="21"/>
      <c r="HT68" s="21"/>
      <c r="HU68" s="21"/>
      <c r="HV68" s="21"/>
      <c r="HW68" s="21"/>
      <c r="HX68" s="21"/>
      <c r="HY68" s="21"/>
      <c r="HZ68" s="21"/>
      <c r="IA68" s="21"/>
      <c r="IB68" s="21"/>
      <c r="IC68" s="21"/>
      <c r="ID68" s="21"/>
      <c r="IE68" s="21"/>
      <c r="IF68" s="21"/>
      <c r="IG68" s="21"/>
      <c r="IH68" s="21"/>
      <c r="II68" s="21"/>
      <c r="IJ68" s="21"/>
      <c r="IK68" s="21"/>
      <c r="IL68" s="21"/>
      <c r="IM68" s="21"/>
      <c r="IN68" s="21"/>
      <c r="IO68" s="21"/>
      <c r="IP68" s="21"/>
      <c r="IQ68" s="21"/>
      <c r="IR68" s="21"/>
      <c r="IS68" s="21"/>
      <c r="IT68" s="21"/>
      <c r="IU68" s="21"/>
      <c r="IV68" s="21"/>
      <c r="IW68" s="21"/>
      <c r="IX68" s="21"/>
      <c r="IY68" s="21"/>
      <c r="IZ68" s="21"/>
      <c r="JA68" s="21"/>
      <c r="JB68" s="21"/>
      <c r="JC68" s="21"/>
      <c r="JD68" s="21"/>
      <c r="JE68" s="21"/>
      <c r="JF68" s="21"/>
      <c r="JG68" s="21"/>
      <c r="JH68" s="21"/>
      <c r="JI68" s="21"/>
      <c r="JJ68" s="21"/>
      <c r="JK68" s="21"/>
      <c r="JL68" s="21"/>
      <c r="JM68" s="21"/>
      <c r="JN68" s="21"/>
      <c r="JO68" s="21"/>
      <c r="JP68" s="21"/>
      <c r="JQ68" s="21"/>
      <c r="JR68" s="21"/>
      <c r="JS68" s="21"/>
      <c r="JT68" s="21"/>
      <c r="JU68" s="21"/>
      <c r="JV68" s="21"/>
      <c r="JW68" s="21"/>
      <c r="JX68" s="21"/>
      <c r="JY68" s="21"/>
      <c r="JZ68" s="21"/>
      <c r="KA68" s="21"/>
      <c r="KB68" s="21"/>
      <c r="KC68" s="21"/>
      <c r="KD68" s="21"/>
      <c r="KE68" s="21"/>
      <c r="KF68" s="21"/>
      <c r="KG68" s="21"/>
      <c r="KH68" s="21"/>
      <c r="KI68" s="21"/>
      <c r="KJ68" s="21"/>
      <c r="KK68" s="21"/>
      <c r="KL68" s="21"/>
      <c r="KM68" s="21"/>
      <c r="KN68" s="21"/>
      <c r="KO68" s="21"/>
      <c r="KP68" s="21"/>
      <c r="KQ68" s="21"/>
      <c r="KR68" s="21"/>
      <c r="KS68" s="21"/>
      <c r="KT68" s="21"/>
      <c r="KU68" s="21"/>
      <c r="KV68" s="21"/>
      <c r="KW68" s="21"/>
      <c r="KX68" s="21"/>
      <c r="KY68" s="21"/>
      <c r="KZ68" s="21"/>
      <c r="LA68" s="21"/>
      <c r="LB68" s="21"/>
      <c r="LC68" s="21"/>
      <c r="LD68" s="21"/>
      <c r="LE68" s="21"/>
      <c r="LF68" s="21"/>
      <c r="LG68" s="21"/>
      <c r="LH68" s="21"/>
      <c r="LI68" s="21"/>
      <c r="LJ68" s="21"/>
      <c r="LK68" s="21"/>
      <c r="LL68" s="21"/>
      <c r="LM68" s="21"/>
      <c r="LN68" s="21"/>
      <c r="LO68" s="21"/>
      <c r="LP68" s="21"/>
      <c r="LQ68" s="21"/>
      <c r="LR68" s="21"/>
      <c r="LS68" s="21"/>
      <c r="LT68" s="21"/>
      <c r="LU68" s="21"/>
      <c r="LV68" s="21"/>
      <c r="LW68" s="21"/>
      <c r="LX68" s="21"/>
      <c r="LY68" s="21"/>
      <c r="LZ68" s="21"/>
      <c r="MA68" s="21"/>
      <c r="MB68" s="21"/>
      <c r="MC68" s="21"/>
      <c r="MD68" s="21"/>
      <c r="ME68" s="21"/>
      <c r="MF68" s="21"/>
      <c r="MG68" s="21"/>
      <c r="MH68" s="21"/>
      <c r="MI68" s="21"/>
      <c r="MJ68" s="21"/>
      <c r="MK68" s="21"/>
      <c r="ML68" s="21"/>
      <c r="MM68" s="21"/>
      <c r="MN68" s="21"/>
      <c r="MO68" s="21"/>
      <c r="MP68" s="21"/>
      <c r="MQ68" s="21"/>
      <c r="MR68" s="21"/>
      <c r="MS68" s="21"/>
      <c r="MT68" s="21"/>
      <c r="MU68" s="21"/>
      <c r="MV68" s="21"/>
      <c r="MW68" s="21"/>
      <c r="MX68" s="21"/>
      <c r="MY68" s="21"/>
      <c r="MZ68" s="21"/>
      <c r="NA68" s="21"/>
      <c r="NB68" s="21"/>
      <c r="NC68" s="21"/>
      <c r="ND68" s="21"/>
      <c r="NE68" s="21"/>
      <c r="NF68" s="21"/>
      <c r="NG68" s="21"/>
      <c r="NH68" s="21"/>
      <c r="NI68" s="21"/>
      <c r="NJ68" s="21"/>
      <c r="NK68" s="21"/>
      <c r="NL68" s="21"/>
      <c r="NM68" s="21"/>
      <c r="NN68" s="21"/>
      <c r="NO68" s="21"/>
      <c r="NP68" s="21"/>
      <c r="NQ68" s="21"/>
      <c r="NR68" s="21"/>
      <c r="NS68" s="21"/>
      <c r="NT68" s="21"/>
      <c r="NU68" s="21"/>
      <c r="NV68" s="21"/>
      <c r="NW68" s="21"/>
      <c r="NX68" s="21"/>
      <c r="NY68" s="21"/>
      <c r="NZ68" s="21"/>
      <c r="OA68" s="21"/>
      <c r="OB68" s="21"/>
      <c r="OC68" s="21"/>
      <c r="OD68" s="21"/>
      <c r="OE68" s="21"/>
      <c r="OF68" s="21"/>
      <c r="OG68" s="21"/>
      <c r="OH68" s="21"/>
      <c r="OI68" s="21"/>
      <c r="OJ68" s="21"/>
      <c r="OK68" s="21"/>
      <c r="OL68" s="21"/>
      <c r="OM68" s="21"/>
      <c r="ON68" s="21"/>
      <c r="OO68" s="21"/>
      <c r="OP68" s="21"/>
      <c r="OQ68" s="21"/>
      <c r="OR68" s="21"/>
      <c r="OS68" s="21"/>
      <c r="OT68" s="21"/>
      <c r="OU68" s="21"/>
      <c r="OV68" s="21"/>
      <c r="OW68" s="21"/>
      <c r="OX68" s="21"/>
      <c r="OY68" s="21"/>
      <c r="OZ68" s="21"/>
      <c r="PA68" s="21"/>
      <c r="PB68" s="21"/>
      <c r="PC68" s="21"/>
      <c r="PD68" s="21"/>
      <c r="PE68" s="21"/>
      <c r="PF68" s="21"/>
      <c r="PG68" s="21"/>
      <c r="PH68" s="21"/>
      <c r="PI68" s="21"/>
      <c r="PJ68" s="21"/>
      <c r="PK68" s="21"/>
      <c r="PL68" s="21"/>
      <c r="PM68" s="21"/>
      <c r="PN68" s="21"/>
      <c r="PO68" s="21"/>
      <c r="PP68" s="21"/>
      <c r="PQ68" s="21"/>
      <c r="PR68" s="21"/>
      <c r="PS68" s="21"/>
      <c r="PT68" s="21"/>
      <c r="PU68" s="21"/>
      <c r="PV68" s="21"/>
      <c r="PW68" s="21"/>
      <c r="PX68" s="21"/>
      <c r="PY68" s="21"/>
      <c r="PZ68" s="21"/>
      <c r="QA68" s="21"/>
      <c r="QB68" s="21"/>
      <c r="QC68" s="21"/>
    </row>
    <row r="69" spans="1:445" ht="16.5" x14ac:dyDescent="0.3">
      <c r="A69" s="19" t="s">
        <v>162</v>
      </c>
      <c r="B69" s="23" t="e">
        <f>#REF!</f>
        <v>#REF!</v>
      </c>
      <c r="C69" s="23" t="e">
        <f t="shared" si="3"/>
        <v>#REF!</v>
      </c>
      <c r="D69" s="23" t="e">
        <f t="shared" si="4"/>
        <v>#REF!</v>
      </c>
      <c r="E69" s="21"/>
      <c r="F69" s="23" t="e">
        <f t="shared" si="5"/>
        <v>#REF!</v>
      </c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1"/>
      <c r="BO69" s="21"/>
      <c r="BP69" s="21"/>
      <c r="BQ69" s="21"/>
      <c r="BR69" s="21"/>
      <c r="BS69" s="21"/>
      <c r="BT69" s="21"/>
      <c r="BU69" s="21"/>
      <c r="BV69" s="21"/>
      <c r="BW69" s="21"/>
      <c r="BX69" s="21"/>
      <c r="BY69" s="21"/>
      <c r="BZ69" s="21"/>
      <c r="CA69" s="21"/>
      <c r="CB69" s="21"/>
      <c r="CC69" s="21"/>
      <c r="CD69" s="21"/>
      <c r="CE69" s="21"/>
      <c r="CF69" s="21"/>
      <c r="CG69" s="21"/>
      <c r="CH69" s="21"/>
      <c r="CI69" s="21"/>
      <c r="CJ69" s="21"/>
      <c r="CK69" s="21"/>
      <c r="CL69" s="21"/>
      <c r="CM69" s="21"/>
      <c r="CN69" s="21"/>
      <c r="CO69" s="21"/>
      <c r="CP69" s="21"/>
      <c r="CQ69" s="21"/>
      <c r="CR69" s="21"/>
      <c r="CS69" s="21"/>
      <c r="CT69" s="21"/>
      <c r="CU69" s="21"/>
      <c r="CV69" s="21"/>
      <c r="CW69" s="21"/>
      <c r="CX69" s="21"/>
      <c r="CY69" s="21"/>
      <c r="CZ69" s="21"/>
      <c r="DA69" s="21"/>
      <c r="DB69" s="21"/>
      <c r="DC69" s="21"/>
      <c r="DD69" s="21"/>
      <c r="DE69" s="21"/>
      <c r="DF69" s="21"/>
      <c r="DG69" s="21"/>
      <c r="DH69" s="21"/>
      <c r="DI69" s="21"/>
      <c r="DJ69" s="21"/>
      <c r="DK69" s="21"/>
      <c r="DL69" s="21"/>
      <c r="DM69" s="21"/>
      <c r="DN69" s="21"/>
      <c r="DO69" s="21"/>
      <c r="DP69" s="21"/>
      <c r="DQ69" s="21"/>
      <c r="DR69" s="21"/>
      <c r="DS69" s="21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G69" s="21"/>
      <c r="EH69" s="21"/>
      <c r="EI69" s="21"/>
      <c r="EJ69" s="21"/>
      <c r="EK69" s="21"/>
      <c r="EL69" s="21"/>
      <c r="EM69" s="21"/>
      <c r="EN69" s="21"/>
      <c r="EO69" s="21"/>
      <c r="EP69" s="21"/>
      <c r="EQ69" s="21"/>
      <c r="ER69" s="21"/>
      <c r="ES69" s="21"/>
      <c r="ET69" s="21"/>
      <c r="EU69" s="21"/>
      <c r="EV69" s="21"/>
      <c r="EW69" s="21"/>
      <c r="EX69" s="21"/>
      <c r="EY69" s="21"/>
      <c r="EZ69" s="21"/>
      <c r="FA69" s="21"/>
      <c r="FB69" s="21"/>
      <c r="FC69" s="21"/>
      <c r="FD69" s="21"/>
      <c r="FE69" s="21"/>
      <c r="FF69" s="21"/>
      <c r="FG69" s="21"/>
      <c r="FH69" s="21"/>
      <c r="FI69" s="21"/>
      <c r="FJ69" s="21"/>
      <c r="FK69" s="21"/>
      <c r="FL69" s="21"/>
      <c r="FM69" s="21"/>
      <c r="FN69" s="21"/>
      <c r="FO69" s="21"/>
      <c r="FP69" s="21"/>
      <c r="FQ69" s="21"/>
      <c r="FR69" s="21"/>
      <c r="FS69" s="21"/>
      <c r="FT69" s="21"/>
      <c r="FU69" s="21"/>
      <c r="FV69" s="21"/>
      <c r="FW69" s="21"/>
      <c r="FX69" s="21"/>
      <c r="FY69" s="21"/>
      <c r="FZ69" s="21"/>
      <c r="GA69" s="21"/>
      <c r="GB69" s="21"/>
      <c r="GC69" s="21"/>
      <c r="GD69" s="21"/>
      <c r="GE69" s="21"/>
      <c r="GF69" s="21"/>
      <c r="GG69" s="21"/>
      <c r="GH69" s="21"/>
      <c r="GI69" s="21"/>
      <c r="GJ69" s="21"/>
      <c r="GK69" s="21"/>
      <c r="GL69" s="21"/>
      <c r="GM69" s="21"/>
      <c r="GN69" s="21"/>
      <c r="GO69" s="21"/>
      <c r="GP69" s="21"/>
      <c r="GQ69" s="21"/>
      <c r="GR69" s="21"/>
      <c r="GS69" s="21"/>
      <c r="GT69" s="21"/>
      <c r="GU69" s="21"/>
      <c r="GV69" s="21"/>
      <c r="GW69" s="21"/>
      <c r="GX69" s="21"/>
      <c r="GY69" s="21"/>
      <c r="GZ69" s="21"/>
      <c r="HA69" s="21"/>
      <c r="HB69" s="21"/>
      <c r="HC69" s="21"/>
      <c r="HD69" s="21"/>
      <c r="HE69" s="21"/>
      <c r="HF69" s="21"/>
      <c r="HG69" s="21"/>
      <c r="HH69" s="21"/>
      <c r="HI69" s="21"/>
      <c r="HJ69" s="21"/>
      <c r="HK69" s="21"/>
      <c r="HL69" s="21"/>
      <c r="HM69" s="21"/>
      <c r="HN69" s="21"/>
      <c r="HO69" s="21"/>
      <c r="HP69" s="21"/>
      <c r="HQ69" s="21"/>
      <c r="HR69" s="21"/>
      <c r="HS69" s="21"/>
      <c r="HT69" s="21"/>
      <c r="HU69" s="21"/>
      <c r="HV69" s="21"/>
      <c r="HW69" s="21"/>
      <c r="HX69" s="21"/>
      <c r="HY69" s="21"/>
      <c r="HZ69" s="21"/>
      <c r="IA69" s="21"/>
      <c r="IB69" s="21"/>
      <c r="IC69" s="21"/>
      <c r="ID69" s="21"/>
      <c r="IE69" s="21"/>
      <c r="IF69" s="21"/>
      <c r="IG69" s="21"/>
      <c r="IH69" s="21"/>
      <c r="II69" s="21"/>
      <c r="IJ69" s="21"/>
      <c r="IK69" s="21"/>
      <c r="IL69" s="21"/>
      <c r="IM69" s="21"/>
      <c r="IN69" s="21"/>
      <c r="IO69" s="21"/>
      <c r="IP69" s="21"/>
      <c r="IQ69" s="21"/>
      <c r="IR69" s="21"/>
      <c r="IS69" s="21"/>
      <c r="IT69" s="21"/>
      <c r="IU69" s="21"/>
      <c r="IV69" s="21"/>
      <c r="IW69" s="21"/>
      <c r="IX69" s="21"/>
      <c r="IY69" s="21"/>
      <c r="IZ69" s="21"/>
      <c r="JA69" s="21"/>
      <c r="JB69" s="21"/>
      <c r="JC69" s="21"/>
      <c r="JD69" s="21"/>
      <c r="JE69" s="21"/>
      <c r="JF69" s="21"/>
      <c r="JG69" s="21"/>
      <c r="JH69" s="21"/>
      <c r="JI69" s="21"/>
      <c r="JJ69" s="21"/>
      <c r="JK69" s="21"/>
      <c r="JL69" s="21"/>
      <c r="JM69" s="21"/>
      <c r="JN69" s="21"/>
      <c r="JO69" s="21"/>
      <c r="JP69" s="21"/>
      <c r="JQ69" s="21"/>
      <c r="JR69" s="21"/>
      <c r="JS69" s="21"/>
      <c r="JT69" s="21"/>
      <c r="JU69" s="21"/>
      <c r="JV69" s="21"/>
      <c r="JW69" s="21"/>
      <c r="JX69" s="21"/>
      <c r="JY69" s="21"/>
      <c r="JZ69" s="21"/>
      <c r="KA69" s="21"/>
      <c r="KB69" s="21"/>
      <c r="KC69" s="21"/>
      <c r="KD69" s="21"/>
      <c r="KE69" s="21"/>
      <c r="KF69" s="21"/>
      <c r="KG69" s="21"/>
      <c r="KH69" s="21"/>
      <c r="KI69" s="21"/>
      <c r="KJ69" s="21"/>
      <c r="KK69" s="21"/>
      <c r="KL69" s="21"/>
      <c r="KM69" s="21"/>
      <c r="KN69" s="21"/>
      <c r="KO69" s="21"/>
      <c r="KP69" s="21"/>
      <c r="KQ69" s="21"/>
      <c r="KR69" s="21"/>
      <c r="KS69" s="21"/>
      <c r="KT69" s="21"/>
      <c r="KU69" s="21"/>
      <c r="KV69" s="21"/>
      <c r="KW69" s="21"/>
      <c r="KX69" s="21"/>
      <c r="KY69" s="21"/>
      <c r="KZ69" s="21"/>
      <c r="LA69" s="21"/>
      <c r="LB69" s="21"/>
      <c r="LC69" s="21"/>
      <c r="LD69" s="21"/>
      <c r="LE69" s="21"/>
      <c r="LF69" s="21"/>
      <c r="LG69" s="21"/>
      <c r="LH69" s="21"/>
      <c r="LI69" s="21"/>
      <c r="LJ69" s="21"/>
      <c r="LK69" s="21"/>
      <c r="LL69" s="21"/>
      <c r="LM69" s="21"/>
      <c r="LN69" s="21"/>
      <c r="LO69" s="21"/>
      <c r="LP69" s="21"/>
      <c r="LQ69" s="21"/>
      <c r="LR69" s="21"/>
      <c r="LS69" s="21"/>
      <c r="LT69" s="21"/>
      <c r="LU69" s="21"/>
      <c r="LV69" s="21"/>
      <c r="LW69" s="21"/>
      <c r="LX69" s="21"/>
      <c r="LY69" s="21"/>
      <c r="LZ69" s="21"/>
      <c r="MA69" s="21"/>
      <c r="MB69" s="21"/>
      <c r="MC69" s="21"/>
      <c r="MD69" s="21"/>
      <c r="ME69" s="21"/>
      <c r="MF69" s="21"/>
      <c r="MG69" s="21"/>
      <c r="MH69" s="21"/>
      <c r="MI69" s="21"/>
      <c r="MJ69" s="21"/>
      <c r="MK69" s="21"/>
      <c r="ML69" s="21"/>
      <c r="MM69" s="21"/>
      <c r="MN69" s="21"/>
      <c r="MO69" s="21"/>
      <c r="MP69" s="21"/>
      <c r="MQ69" s="21"/>
      <c r="MR69" s="21"/>
      <c r="MS69" s="21"/>
      <c r="MT69" s="21"/>
      <c r="MU69" s="21"/>
      <c r="MV69" s="21"/>
      <c r="MW69" s="21"/>
      <c r="MX69" s="21"/>
      <c r="MY69" s="21"/>
      <c r="MZ69" s="21"/>
      <c r="NA69" s="21"/>
      <c r="NB69" s="21"/>
      <c r="NC69" s="21"/>
      <c r="ND69" s="21"/>
      <c r="NE69" s="21"/>
      <c r="NF69" s="21"/>
      <c r="NG69" s="21"/>
      <c r="NH69" s="21"/>
      <c r="NI69" s="21"/>
      <c r="NJ69" s="21"/>
      <c r="NK69" s="21"/>
      <c r="NL69" s="21"/>
      <c r="NM69" s="21"/>
      <c r="NN69" s="21"/>
      <c r="NO69" s="21"/>
      <c r="NP69" s="21"/>
      <c r="NQ69" s="21"/>
      <c r="NR69" s="21"/>
      <c r="NS69" s="21"/>
      <c r="NT69" s="21"/>
      <c r="NU69" s="21"/>
      <c r="NV69" s="21"/>
      <c r="NW69" s="21"/>
      <c r="NX69" s="21"/>
      <c r="NY69" s="21"/>
      <c r="NZ69" s="21"/>
      <c r="OA69" s="21"/>
      <c r="OB69" s="21"/>
      <c r="OC69" s="21"/>
      <c r="OD69" s="21"/>
      <c r="OE69" s="21"/>
      <c r="OF69" s="21"/>
      <c r="OG69" s="21"/>
      <c r="OH69" s="21"/>
      <c r="OI69" s="21"/>
      <c r="OJ69" s="21"/>
      <c r="OK69" s="21"/>
      <c r="OL69" s="21"/>
      <c r="OM69" s="21"/>
      <c r="ON69" s="21"/>
      <c r="OO69" s="21"/>
      <c r="OP69" s="21"/>
      <c r="OQ69" s="21"/>
      <c r="OR69" s="21"/>
      <c r="OS69" s="21"/>
      <c r="OT69" s="21"/>
      <c r="OU69" s="21"/>
      <c r="OV69" s="21"/>
      <c r="OW69" s="21"/>
      <c r="OX69" s="21"/>
      <c r="OY69" s="21"/>
      <c r="OZ69" s="21"/>
      <c r="PA69" s="21"/>
      <c r="PB69" s="21"/>
      <c r="PC69" s="21"/>
      <c r="PD69" s="21"/>
      <c r="PE69" s="21"/>
      <c r="PF69" s="21"/>
      <c r="PG69" s="21"/>
      <c r="PH69" s="21"/>
      <c r="PI69" s="21"/>
      <c r="PJ69" s="21"/>
      <c r="PK69" s="21"/>
      <c r="PL69" s="21"/>
      <c r="PM69" s="21"/>
      <c r="PN69" s="21"/>
      <c r="PO69" s="21"/>
      <c r="PP69" s="21"/>
      <c r="PQ69" s="21"/>
      <c r="PR69" s="21"/>
      <c r="PS69" s="21"/>
      <c r="PT69" s="21"/>
      <c r="PU69" s="21"/>
      <c r="PV69" s="21"/>
      <c r="PW69" s="21"/>
      <c r="PX69" s="21"/>
      <c r="PY69" s="21"/>
      <c r="PZ69" s="21"/>
      <c r="QA69" s="21"/>
      <c r="QB69" s="21"/>
      <c r="QC69" s="21"/>
    </row>
    <row r="70" spans="1:445" ht="16.5" x14ac:dyDescent="0.3">
      <c r="A70" s="19" t="s">
        <v>99</v>
      </c>
      <c r="B70" s="23" t="e">
        <f>#REF!</f>
        <v>#REF!</v>
      </c>
      <c r="C70" s="23" t="e">
        <f t="shared" si="3"/>
        <v>#REF!</v>
      </c>
      <c r="D70" s="23" t="e">
        <f t="shared" si="4"/>
        <v>#REF!</v>
      </c>
      <c r="E70" s="21"/>
      <c r="F70" s="23" t="e">
        <f t="shared" si="5"/>
        <v>#REF!</v>
      </c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D70" s="21"/>
      <c r="CE70" s="21"/>
      <c r="CF70" s="21"/>
      <c r="CG70" s="21"/>
      <c r="CH70" s="21"/>
      <c r="CI70" s="21"/>
      <c r="CJ70" s="21"/>
      <c r="CK70" s="21"/>
      <c r="CL70" s="21"/>
      <c r="CM70" s="21"/>
      <c r="CN70" s="21"/>
      <c r="CO70" s="21"/>
      <c r="CP70" s="21"/>
      <c r="CQ70" s="21"/>
      <c r="CR70" s="21"/>
      <c r="CS70" s="21"/>
      <c r="CT70" s="21"/>
      <c r="CU70" s="21"/>
      <c r="CV70" s="21"/>
      <c r="CW70" s="21"/>
      <c r="CX70" s="21"/>
      <c r="CY70" s="21"/>
      <c r="CZ70" s="21"/>
      <c r="DA70" s="21"/>
      <c r="DB70" s="21"/>
      <c r="DC70" s="21"/>
      <c r="DD70" s="21"/>
      <c r="DE70" s="21"/>
      <c r="DF70" s="21"/>
      <c r="DG70" s="21"/>
      <c r="DH70" s="21"/>
      <c r="DI70" s="21"/>
      <c r="DJ70" s="21"/>
      <c r="DK70" s="21"/>
      <c r="DL70" s="21"/>
      <c r="DM70" s="21"/>
      <c r="DN70" s="21"/>
      <c r="DO70" s="21"/>
      <c r="DP70" s="21"/>
      <c r="DQ70" s="21"/>
      <c r="DR70" s="21"/>
      <c r="DS70" s="21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G70" s="21"/>
      <c r="EH70" s="21"/>
      <c r="EI70" s="21"/>
      <c r="EJ70" s="21"/>
      <c r="EK70" s="21"/>
      <c r="EL70" s="21"/>
      <c r="EM70" s="21"/>
      <c r="EN70" s="21"/>
      <c r="EO70" s="21"/>
      <c r="EP70" s="21"/>
      <c r="EQ70" s="21"/>
      <c r="ER70" s="21"/>
      <c r="ES70" s="21"/>
      <c r="ET70" s="21"/>
      <c r="EU70" s="21"/>
      <c r="EV70" s="21"/>
      <c r="EW70" s="21"/>
      <c r="EX70" s="21"/>
      <c r="EY70" s="21"/>
      <c r="EZ70" s="21"/>
      <c r="FA70" s="21"/>
      <c r="FB70" s="21"/>
      <c r="FC70" s="21"/>
      <c r="FD70" s="21"/>
      <c r="FE70" s="21"/>
      <c r="FF70" s="21"/>
      <c r="FG70" s="21"/>
      <c r="FH70" s="21"/>
      <c r="FI70" s="21"/>
      <c r="FJ70" s="21"/>
      <c r="FK70" s="21"/>
      <c r="FL70" s="21"/>
      <c r="FM70" s="21"/>
      <c r="FN70" s="21"/>
      <c r="FO70" s="21"/>
      <c r="FP70" s="21"/>
      <c r="FQ70" s="21"/>
      <c r="FR70" s="21"/>
      <c r="FS70" s="21"/>
      <c r="FT70" s="21"/>
      <c r="FU70" s="21"/>
      <c r="FV70" s="21"/>
      <c r="FW70" s="21"/>
      <c r="FX70" s="21"/>
      <c r="FY70" s="21"/>
      <c r="FZ70" s="21"/>
      <c r="GA70" s="21"/>
      <c r="GB70" s="21"/>
      <c r="GC70" s="21"/>
      <c r="GD70" s="21"/>
      <c r="GE70" s="21"/>
      <c r="GF70" s="21"/>
      <c r="GG70" s="21"/>
      <c r="GH70" s="21"/>
      <c r="GI70" s="21"/>
      <c r="GJ70" s="21"/>
      <c r="GK70" s="21"/>
      <c r="GL70" s="21"/>
      <c r="GM70" s="21"/>
      <c r="GN70" s="21"/>
      <c r="GO70" s="21"/>
      <c r="GP70" s="21"/>
      <c r="GQ70" s="21"/>
      <c r="GR70" s="21"/>
      <c r="GS70" s="21"/>
      <c r="GT70" s="21"/>
      <c r="GU70" s="21"/>
      <c r="GV70" s="21"/>
      <c r="GW70" s="21"/>
      <c r="GX70" s="21"/>
      <c r="GY70" s="21"/>
      <c r="GZ70" s="21"/>
      <c r="HA70" s="21"/>
      <c r="HB70" s="21"/>
      <c r="HC70" s="21"/>
      <c r="HD70" s="21"/>
      <c r="HE70" s="21"/>
      <c r="HF70" s="21"/>
      <c r="HG70" s="21"/>
      <c r="HH70" s="21"/>
      <c r="HI70" s="21"/>
      <c r="HJ70" s="21"/>
      <c r="HK70" s="21"/>
      <c r="HL70" s="21"/>
      <c r="HM70" s="21"/>
      <c r="HN70" s="21"/>
      <c r="HO70" s="21"/>
      <c r="HP70" s="21"/>
      <c r="HQ70" s="21"/>
      <c r="HR70" s="21"/>
      <c r="HS70" s="21"/>
      <c r="HT70" s="21"/>
      <c r="HU70" s="21"/>
      <c r="HV70" s="21"/>
      <c r="HW70" s="21"/>
      <c r="HX70" s="21"/>
      <c r="HY70" s="21"/>
      <c r="HZ70" s="21"/>
      <c r="IA70" s="21"/>
      <c r="IB70" s="21"/>
      <c r="IC70" s="21"/>
      <c r="ID70" s="21"/>
      <c r="IE70" s="21"/>
      <c r="IF70" s="21"/>
      <c r="IG70" s="21"/>
      <c r="IH70" s="21"/>
      <c r="II70" s="21"/>
      <c r="IJ70" s="21"/>
      <c r="IK70" s="21"/>
      <c r="IL70" s="21"/>
      <c r="IM70" s="21"/>
      <c r="IN70" s="21"/>
      <c r="IO70" s="21"/>
      <c r="IP70" s="21"/>
      <c r="IQ70" s="21"/>
      <c r="IR70" s="21"/>
      <c r="IS70" s="21"/>
      <c r="IT70" s="21"/>
      <c r="IU70" s="21"/>
      <c r="IV70" s="21"/>
      <c r="IW70" s="21"/>
      <c r="IX70" s="21"/>
      <c r="IY70" s="21"/>
      <c r="IZ70" s="21"/>
      <c r="JA70" s="21"/>
      <c r="JB70" s="21"/>
      <c r="JC70" s="21"/>
      <c r="JD70" s="21"/>
      <c r="JE70" s="21"/>
      <c r="JF70" s="21"/>
      <c r="JG70" s="21"/>
      <c r="JH70" s="21"/>
      <c r="JI70" s="21"/>
      <c r="JJ70" s="21"/>
      <c r="JK70" s="21"/>
      <c r="JL70" s="21"/>
      <c r="JM70" s="21"/>
      <c r="JN70" s="21"/>
      <c r="JO70" s="21"/>
      <c r="JP70" s="21"/>
      <c r="JQ70" s="21"/>
      <c r="JR70" s="21"/>
      <c r="JS70" s="21"/>
      <c r="JT70" s="21"/>
      <c r="JU70" s="21"/>
      <c r="JV70" s="21"/>
      <c r="JW70" s="21"/>
      <c r="JX70" s="21"/>
      <c r="JY70" s="21"/>
      <c r="JZ70" s="21"/>
      <c r="KA70" s="21"/>
      <c r="KB70" s="21"/>
      <c r="KC70" s="21"/>
      <c r="KD70" s="21"/>
      <c r="KE70" s="21"/>
      <c r="KF70" s="21"/>
      <c r="KG70" s="21"/>
      <c r="KH70" s="21"/>
      <c r="KI70" s="21"/>
      <c r="KJ70" s="21"/>
      <c r="KK70" s="21"/>
      <c r="KL70" s="21"/>
      <c r="KM70" s="21"/>
      <c r="KN70" s="21"/>
      <c r="KO70" s="21"/>
      <c r="KP70" s="21"/>
      <c r="KQ70" s="21"/>
      <c r="KR70" s="21"/>
      <c r="KS70" s="21"/>
      <c r="KT70" s="21"/>
      <c r="KU70" s="21"/>
      <c r="KV70" s="21"/>
      <c r="KW70" s="21"/>
      <c r="KX70" s="21"/>
      <c r="KY70" s="21"/>
      <c r="KZ70" s="21"/>
      <c r="LA70" s="21"/>
      <c r="LB70" s="21"/>
      <c r="LC70" s="21"/>
      <c r="LD70" s="21"/>
      <c r="LE70" s="21"/>
      <c r="LF70" s="21"/>
      <c r="LG70" s="21"/>
      <c r="LH70" s="21"/>
      <c r="LI70" s="21"/>
      <c r="LJ70" s="21"/>
      <c r="LK70" s="21"/>
      <c r="LL70" s="21"/>
      <c r="LM70" s="21"/>
      <c r="LN70" s="21"/>
      <c r="LO70" s="21"/>
      <c r="LP70" s="21"/>
      <c r="LQ70" s="21"/>
      <c r="LR70" s="21"/>
      <c r="LS70" s="21"/>
      <c r="LT70" s="21"/>
      <c r="LU70" s="21"/>
      <c r="LV70" s="21"/>
      <c r="LW70" s="21"/>
      <c r="LX70" s="21"/>
      <c r="LY70" s="21"/>
      <c r="LZ70" s="21"/>
      <c r="MA70" s="21"/>
      <c r="MB70" s="21"/>
      <c r="MC70" s="21"/>
      <c r="MD70" s="21"/>
      <c r="ME70" s="21"/>
      <c r="MF70" s="21"/>
      <c r="MG70" s="21"/>
      <c r="MH70" s="21"/>
      <c r="MI70" s="21"/>
      <c r="MJ70" s="21"/>
      <c r="MK70" s="21"/>
      <c r="ML70" s="21"/>
      <c r="MM70" s="21"/>
      <c r="MN70" s="21"/>
      <c r="MO70" s="21"/>
      <c r="MP70" s="21"/>
      <c r="MQ70" s="21"/>
      <c r="MR70" s="21"/>
      <c r="MS70" s="21"/>
      <c r="MT70" s="21"/>
      <c r="MU70" s="21"/>
      <c r="MV70" s="21"/>
      <c r="MW70" s="21"/>
      <c r="MX70" s="21"/>
      <c r="MY70" s="21"/>
      <c r="MZ70" s="21"/>
      <c r="NA70" s="21"/>
      <c r="NB70" s="21"/>
      <c r="NC70" s="21"/>
      <c r="ND70" s="21"/>
      <c r="NE70" s="21"/>
      <c r="NF70" s="21"/>
      <c r="NG70" s="21"/>
      <c r="NH70" s="21"/>
      <c r="NI70" s="21"/>
      <c r="NJ70" s="21"/>
      <c r="NK70" s="21"/>
      <c r="NL70" s="21"/>
      <c r="NM70" s="21"/>
      <c r="NN70" s="21"/>
      <c r="NO70" s="21"/>
      <c r="NP70" s="21"/>
      <c r="NQ70" s="21"/>
      <c r="NR70" s="21"/>
      <c r="NS70" s="21"/>
      <c r="NT70" s="21"/>
      <c r="NU70" s="21"/>
      <c r="NV70" s="21"/>
      <c r="NW70" s="21"/>
      <c r="NX70" s="21"/>
      <c r="NY70" s="21"/>
      <c r="NZ70" s="21"/>
      <c r="OA70" s="21"/>
      <c r="OB70" s="21"/>
      <c r="OC70" s="21"/>
      <c r="OD70" s="21"/>
      <c r="OE70" s="21"/>
      <c r="OF70" s="21"/>
      <c r="OG70" s="21"/>
      <c r="OH70" s="21"/>
      <c r="OI70" s="21"/>
      <c r="OJ70" s="21"/>
      <c r="OK70" s="21"/>
      <c r="OL70" s="21"/>
      <c r="OM70" s="21"/>
      <c r="ON70" s="21"/>
      <c r="OO70" s="21"/>
      <c r="OP70" s="21"/>
      <c r="OQ70" s="21"/>
      <c r="OR70" s="21"/>
      <c r="OS70" s="21"/>
      <c r="OT70" s="21"/>
      <c r="OU70" s="21"/>
      <c r="OV70" s="21"/>
      <c r="OW70" s="21"/>
      <c r="OX70" s="21"/>
      <c r="OY70" s="21"/>
      <c r="OZ70" s="21"/>
      <c r="PA70" s="21"/>
      <c r="PB70" s="21"/>
      <c r="PC70" s="21"/>
      <c r="PD70" s="21"/>
      <c r="PE70" s="21"/>
      <c r="PF70" s="21"/>
      <c r="PG70" s="21"/>
      <c r="PH70" s="21"/>
      <c r="PI70" s="21"/>
      <c r="PJ70" s="21"/>
      <c r="PK70" s="21"/>
      <c r="PL70" s="21"/>
      <c r="PM70" s="21"/>
      <c r="PN70" s="21"/>
      <c r="PO70" s="21"/>
      <c r="PP70" s="21"/>
      <c r="PQ70" s="21"/>
      <c r="PR70" s="21"/>
      <c r="PS70" s="21"/>
      <c r="PT70" s="21"/>
      <c r="PU70" s="21"/>
      <c r="PV70" s="21"/>
      <c r="PW70" s="21"/>
      <c r="PX70" s="21"/>
      <c r="PY70" s="21"/>
      <c r="PZ70" s="21"/>
      <c r="QA70" s="21"/>
      <c r="QB70" s="21"/>
      <c r="QC70" s="21"/>
    </row>
    <row r="71" spans="1:445" ht="16.5" x14ac:dyDescent="0.3">
      <c r="A71" s="19" t="s">
        <v>151</v>
      </c>
      <c r="B71" s="23" t="e">
        <f>#REF!</f>
        <v>#REF!</v>
      </c>
      <c r="C71" s="23" t="e">
        <f t="shared" si="3"/>
        <v>#REF!</v>
      </c>
      <c r="D71" s="23" t="e">
        <f t="shared" si="4"/>
        <v>#REF!</v>
      </c>
      <c r="E71" s="21"/>
      <c r="F71" s="23" t="e">
        <f t="shared" si="5"/>
        <v>#REF!</v>
      </c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  <c r="CU71" s="21"/>
      <c r="CV71" s="21"/>
      <c r="CW71" s="21"/>
      <c r="CX71" s="21"/>
      <c r="CY71" s="21"/>
      <c r="CZ71" s="21"/>
      <c r="DA71" s="21"/>
      <c r="DB71" s="21"/>
      <c r="DC71" s="21"/>
      <c r="DD71" s="21"/>
      <c r="DE71" s="21"/>
      <c r="DF71" s="21"/>
      <c r="DG71" s="21"/>
      <c r="DH71" s="21"/>
      <c r="DI71" s="21"/>
      <c r="DJ71" s="21"/>
      <c r="DK71" s="21"/>
      <c r="DL71" s="21"/>
      <c r="DM71" s="21"/>
      <c r="DN71" s="21"/>
      <c r="DO71" s="21"/>
      <c r="DP71" s="21"/>
      <c r="DQ71" s="21"/>
      <c r="DR71" s="21"/>
      <c r="DS71" s="21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G71" s="21"/>
      <c r="EH71" s="21"/>
      <c r="EI71" s="21"/>
      <c r="EJ71" s="21"/>
      <c r="EK71" s="21"/>
      <c r="EL71" s="21"/>
      <c r="EM71" s="21"/>
      <c r="EN71" s="21"/>
      <c r="EO71" s="21"/>
      <c r="EP71" s="21"/>
      <c r="EQ71" s="21"/>
      <c r="ER71" s="21"/>
      <c r="ES71" s="21"/>
      <c r="ET71" s="21"/>
      <c r="EU71" s="21"/>
      <c r="EV71" s="21"/>
      <c r="EW71" s="21"/>
      <c r="EX71" s="21"/>
      <c r="EY71" s="21"/>
      <c r="EZ71" s="21"/>
      <c r="FA71" s="21"/>
      <c r="FB71" s="21"/>
      <c r="FC71" s="21"/>
      <c r="FD71" s="21"/>
      <c r="FE71" s="21"/>
      <c r="FF71" s="21"/>
      <c r="FG71" s="21"/>
      <c r="FH71" s="21"/>
      <c r="FI71" s="21"/>
      <c r="FJ71" s="21"/>
      <c r="FK71" s="21"/>
      <c r="FL71" s="21"/>
      <c r="FM71" s="21"/>
      <c r="FN71" s="21"/>
      <c r="FO71" s="21"/>
      <c r="FP71" s="21"/>
      <c r="FQ71" s="21"/>
      <c r="FR71" s="21"/>
      <c r="FS71" s="21"/>
      <c r="FT71" s="21"/>
      <c r="FU71" s="21"/>
      <c r="FV71" s="21"/>
      <c r="FW71" s="21"/>
      <c r="FX71" s="21"/>
      <c r="FY71" s="21"/>
      <c r="FZ71" s="21"/>
      <c r="GA71" s="21"/>
      <c r="GB71" s="21"/>
      <c r="GC71" s="21"/>
      <c r="GD71" s="21"/>
      <c r="GE71" s="21"/>
      <c r="GF71" s="21"/>
      <c r="GG71" s="21"/>
      <c r="GH71" s="21"/>
      <c r="GI71" s="21"/>
      <c r="GJ71" s="21"/>
      <c r="GK71" s="21"/>
      <c r="GL71" s="21"/>
      <c r="GM71" s="21"/>
      <c r="GN71" s="21"/>
      <c r="GO71" s="21"/>
      <c r="GP71" s="21"/>
      <c r="GQ71" s="21"/>
      <c r="GR71" s="21"/>
      <c r="GS71" s="21"/>
      <c r="GT71" s="21"/>
      <c r="GU71" s="21"/>
      <c r="GV71" s="21"/>
      <c r="GW71" s="21"/>
      <c r="GX71" s="21"/>
      <c r="GY71" s="21"/>
      <c r="GZ71" s="21"/>
      <c r="HA71" s="21"/>
      <c r="HB71" s="21"/>
      <c r="HC71" s="21"/>
      <c r="HD71" s="21"/>
      <c r="HE71" s="21"/>
      <c r="HF71" s="21"/>
      <c r="HG71" s="21"/>
      <c r="HH71" s="21"/>
      <c r="HI71" s="21"/>
      <c r="HJ71" s="21"/>
      <c r="HK71" s="21"/>
      <c r="HL71" s="21"/>
      <c r="HM71" s="21"/>
      <c r="HN71" s="21"/>
      <c r="HO71" s="21"/>
      <c r="HP71" s="21"/>
      <c r="HQ71" s="21"/>
      <c r="HR71" s="21"/>
      <c r="HS71" s="21"/>
      <c r="HT71" s="21"/>
      <c r="HU71" s="21"/>
      <c r="HV71" s="21"/>
      <c r="HW71" s="21"/>
      <c r="HX71" s="21"/>
      <c r="HY71" s="21"/>
      <c r="HZ71" s="21"/>
      <c r="IA71" s="21"/>
      <c r="IB71" s="21"/>
      <c r="IC71" s="21"/>
      <c r="ID71" s="21"/>
      <c r="IE71" s="21"/>
      <c r="IF71" s="21"/>
      <c r="IG71" s="21"/>
      <c r="IH71" s="21"/>
      <c r="II71" s="21"/>
      <c r="IJ71" s="21"/>
      <c r="IK71" s="21"/>
      <c r="IL71" s="21"/>
      <c r="IM71" s="21"/>
      <c r="IN71" s="21"/>
      <c r="IO71" s="21"/>
      <c r="IP71" s="21"/>
      <c r="IQ71" s="21"/>
      <c r="IR71" s="21"/>
      <c r="IS71" s="21"/>
      <c r="IT71" s="21"/>
      <c r="IU71" s="21"/>
      <c r="IV71" s="21"/>
      <c r="IW71" s="21"/>
      <c r="IX71" s="21"/>
      <c r="IY71" s="21"/>
      <c r="IZ71" s="21"/>
      <c r="JA71" s="21"/>
      <c r="JB71" s="21"/>
      <c r="JC71" s="21"/>
      <c r="JD71" s="21"/>
      <c r="JE71" s="21"/>
      <c r="JF71" s="21"/>
      <c r="JG71" s="21"/>
      <c r="JH71" s="21"/>
      <c r="JI71" s="21"/>
      <c r="JJ71" s="21"/>
      <c r="JK71" s="21"/>
      <c r="JL71" s="21"/>
      <c r="JM71" s="21"/>
      <c r="JN71" s="21"/>
      <c r="JO71" s="21"/>
      <c r="JP71" s="21"/>
      <c r="JQ71" s="21"/>
      <c r="JR71" s="21"/>
      <c r="JS71" s="21"/>
      <c r="JT71" s="21"/>
      <c r="JU71" s="21"/>
      <c r="JV71" s="21"/>
      <c r="JW71" s="21"/>
      <c r="JX71" s="21"/>
      <c r="JY71" s="21"/>
      <c r="JZ71" s="21"/>
      <c r="KA71" s="21"/>
      <c r="KB71" s="21"/>
      <c r="KC71" s="21"/>
      <c r="KD71" s="21"/>
      <c r="KE71" s="21"/>
      <c r="KF71" s="21"/>
      <c r="KG71" s="21"/>
      <c r="KH71" s="21"/>
      <c r="KI71" s="21"/>
      <c r="KJ71" s="21"/>
      <c r="KK71" s="21"/>
      <c r="KL71" s="21"/>
      <c r="KM71" s="21"/>
      <c r="KN71" s="21"/>
      <c r="KO71" s="21"/>
      <c r="KP71" s="21"/>
      <c r="KQ71" s="21"/>
      <c r="KR71" s="21"/>
      <c r="KS71" s="21"/>
      <c r="KT71" s="21"/>
      <c r="KU71" s="21"/>
      <c r="KV71" s="21"/>
      <c r="KW71" s="21"/>
      <c r="KX71" s="21"/>
      <c r="KY71" s="21"/>
      <c r="KZ71" s="21"/>
      <c r="LA71" s="21"/>
      <c r="LB71" s="21"/>
      <c r="LC71" s="21"/>
      <c r="LD71" s="21"/>
      <c r="LE71" s="21"/>
      <c r="LF71" s="21"/>
      <c r="LG71" s="21"/>
      <c r="LH71" s="21"/>
      <c r="LI71" s="21"/>
      <c r="LJ71" s="21"/>
      <c r="LK71" s="21"/>
      <c r="LL71" s="21"/>
      <c r="LM71" s="21"/>
      <c r="LN71" s="21"/>
      <c r="LO71" s="21"/>
      <c r="LP71" s="21"/>
      <c r="LQ71" s="21"/>
      <c r="LR71" s="21"/>
      <c r="LS71" s="21"/>
      <c r="LT71" s="21"/>
      <c r="LU71" s="21"/>
      <c r="LV71" s="21"/>
      <c r="LW71" s="21"/>
      <c r="LX71" s="21"/>
      <c r="LY71" s="21"/>
      <c r="LZ71" s="21"/>
      <c r="MA71" s="21"/>
      <c r="MB71" s="21"/>
      <c r="MC71" s="21"/>
      <c r="MD71" s="21"/>
      <c r="ME71" s="21"/>
      <c r="MF71" s="21"/>
      <c r="MG71" s="21"/>
      <c r="MH71" s="21"/>
      <c r="MI71" s="21"/>
      <c r="MJ71" s="21"/>
      <c r="MK71" s="21"/>
      <c r="ML71" s="21"/>
      <c r="MM71" s="21"/>
      <c r="MN71" s="21"/>
      <c r="MO71" s="21"/>
      <c r="MP71" s="21"/>
      <c r="MQ71" s="21"/>
      <c r="MR71" s="21"/>
      <c r="MS71" s="21"/>
      <c r="MT71" s="21"/>
      <c r="MU71" s="21"/>
      <c r="MV71" s="21"/>
      <c r="MW71" s="21"/>
      <c r="MX71" s="21"/>
      <c r="MY71" s="21"/>
      <c r="MZ71" s="21"/>
      <c r="NA71" s="21"/>
      <c r="NB71" s="21"/>
      <c r="NC71" s="21"/>
      <c r="ND71" s="21"/>
      <c r="NE71" s="21"/>
      <c r="NF71" s="21"/>
      <c r="NG71" s="21"/>
      <c r="NH71" s="21"/>
      <c r="NI71" s="21"/>
      <c r="NJ71" s="21"/>
      <c r="NK71" s="21"/>
      <c r="NL71" s="21"/>
      <c r="NM71" s="21"/>
      <c r="NN71" s="21"/>
      <c r="NO71" s="21"/>
      <c r="NP71" s="21"/>
      <c r="NQ71" s="21"/>
      <c r="NR71" s="21"/>
      <c r="NS71" s="21"/>
      <c r="NT71" s="21"/>
      <c r="NU71" s="21"/>
      <c r="NV71" s="21"/>
      <c r="NW71" s="21"/>
      <c r="NX71" s="21"/>
      <c r="NY71" s="21"/>
      <c r="NZ71" s="21"/>
      <c r="OA71" s="21"/>
      <c r="OB71" s="21"/>
      <c r="OC71" s="21"/>
      <c r="OD71" s="21"/>
      <c r="OE71" s="21"/>
      <c r="OF71" s="21"/>
      <c r="OG71" s="21"/>
      <c r="OH71" s="21"/>
      <c r="OI71" s="21"/>
      <c r="OJ71" s="21"/>
      <c r="OK71" s="21"/>
      <c r="OL71" s="21"/>
      <c r="OM71" s="21"/>
      <c r="ON71" s="21"/>
      <c r="OO71" s="21"/>
      <c r="OP71" s="21"/>
      <c r="OQ71" s="21"/>
      <c r="OR71" s="21"/>
      <c r="OS71" s="21"/>
      <c r="OT71" s="21"/>
      <c r="OU71" s="21"/>
      <c r="OV71" s="21"/>
      <c r="OW71" s="21"/>
      <c r="OX71" s="21"/>
      <c r="OY71" s="21"/>
      <c r="OZ71" s="21"/>
      <c r="PA71" s="21"/>
      <c r="PB71" s="21"/>
      <c r="PC71" s="21"/>
      <c r="PD71" s="21"/>
      <c r="PE71" s="21"/>
      <c r="PF71" s="21"/>
      <c r="PG71" s="21"/>
      <c r="PH71" s="21"/>
      <c r="PI71" s="21"/>
      <c r="PJ71" s="21"/>
      <c r="PK71" s="21"/>
      <c r="PL71" s="21"/>
      <c r="PM71" s="21"/>
      <c r="PN71" s="21"/>
      <c r="PO71" s="21"/>
      <c r="PP71" s="21"/>
      <c r="PQ71" s="21"/>
      <c r="PR71" s="21"/>
      <c r="PS71" s="21"/>
      <c r="PT71" s="21"/>
      <c r="PU71" s="21"/>
      <c r="PV71" s="21"/>
      <c r="PW71" s="21"/>
      <c r="PX71" s="21"/>
      <c r="PY71" s="21"/>
      <c r="PZ71" s="21"/>
      <c r="QA71" s="21"/>
      <c r="QB71" s="21"/>
      <c r="QC71" s="21"/>
    </row>
    <row r="72" spans="1:445" ht="16.5" x14ac:dyDescent="0.3">
      <c r="A72" s="19" t="s">
        <v>137</v>
      </c>
      <c r="B72" s="23" t="e">
        <f>#REF!</f>
        <v>#REF!</v>
      </c>
      <c r="C72" s="23" t="e">
        <f t="shared" si="3"/>
        <v>#REF!</v>
      </c>
      <c r="D72" s="23" t="e">
        <f t="shared" si="4"/>
        <v>#REF!</v>
      </c>
      <c r="E72" s="21"/>
      <c r="F72" s="23" t="e">
        <f t="shared" si="5"/>
        <v>#REF!</v>
      </c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  <c r="CQ72" s="21"/>
      <c r="CR72" s="21"/>
      <c r="CS72" s="21"/>
      <c r="CT72" s="21"/>
      <c r="CU72" s="21"/>
      <c r="CV72" s="21"/>
      <c r="CW72" s="21"/>
      <c r="CX72" s="21"/>
      <c r="CY72" s="21"/>
      <c r="CZ72" s="21"/>
      <c r="DA72" s="21"/>
      <c r="DB72" s="21"/>
      <c r="DC72" s="21"/>
      <c r="DD72" s="21"/>
      <c r="DE72" s="21"/>
      <c r="DF72" s="21"/>
      <c r="DG72" s="21"/>
      <c r="DH72" s="21"/>
      <c r="DI72" s="21"/>
      <c r="DJ72" s="21"/>
      <c r="DK72" s="21"/>
      <c r="DL72" s="21"/>
      <c r="DM72" s="21"/>
      <c r="DN72" s="21"/>
      <c r="DO72" s="21"/>
      <c r="DP72" s="21"/>
      <c r="DQ72" s="21"/>
      <c r="DR72" s="21"/>
      <c r="DS72" s="21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G72" s="21"/>
      <c r="EH72" s="21"/>
      <c r="EI72" s="21"/>
      <c r="EJ72" s="21"/>
      <c r="EK72" s="21"/>
      <c r="EL72" s="21"/>
      <c r="EM72" s="21"/>
      <c r="EN72" s="21"/>
      <c r="EO72" s="21"/>
      <c r="EP72" s="21"/>
      <c r="EQ72" s="21"/>
      <c r="ER72" s="21"/>
      <c r="ES72" s="21"/>
      <c r="ET72" s="21"/>
      <c r="EU72" s="21"/>
      <c r="EV72" s="21"/>
      <c r="EW72" s="21"/>
      <c r="EX72" s="21"/>
      <c r="EY72" s="21"/>
      <c r="EZ72" s="21"/>
      <c r="FA72" s="21"/>
      <c r="FB72" s="21"/>
      <c r="FC72" s="21"/>
      <c r="FD72" s="21"/>
      <c r="FE72" s="21"/>
      <c r="FF72" s="21"/>
      <c r="FG72" s="21"/>
      <c r="FH72" s="21"/>
      <c r="FI72" s="21"/>
      <c r="FJ72" s="21"/>
      <c r="FK72" s="21"/>
      <c r="FL72" s="21"/>
      <c r="FM72" s="21"/>
      <c r="FN72" s="21"/>
      <c r="FO72" s="21"/>
      <c r="FP72" s="21"/>
      <c r="FQ72" s="21"/>
      <c r="FR72" s="21"/>
      <c r="FS72" s="21"/>
      <c r="FT72" s="21"/>
      <c r="FU72" s="21"/>
      <c r="FV72" s="21"/>
      <c r="FW72" s="21"/>
      <c r="FX72" s="21"/>
      <c r="FY72" s="21"/>
      <c r="FZ72" s="21"/>
      <c r="GA72" s="21"/>
      <c r="GB72" s="21"/>
      <c r="GC72" s="21"/>
      <c r="GD72" s="21"/>
      <c r="GE72" s="21"/>
      <c r="GF72" s="21"/>
      <c r="GG72" s="21"/>
      <c r="GH72" s="21"/>
      <c r="GI72" s="21"/>
      <c r="GJ72" s="21"/>
      <c r="GK72" s="21"/>
      <c r="GL72" s="21"/>
      <c r="GM72" s="21"/>
      <c r="GN72" s="21"/>
      <c r="GO72" s="21"/>
      <c r="GP72" s="21"/>
      <c r="GQ72" s="21"/>
      <c r="GR72" s="21"/>
      <c r="GS72" s="21"/>
      <c r="GT72" s="21"/>
      <c r="GU72" s="21"/>
      <c r="GV72" s="21"/>
      <c r="GW72" s="21"/>
      <c r="GX72" s="21"/>
      <c r="GY72" s="21"/>
      <c r="GZ72" s="21"/>
      <c r="HA72" s="21"/>
      <c r="HB72" s="21"/>
      <c r="HC72" s="21"/>
      <c r="HD72" s="21"/>
      <c r="HE72" s="21"/>
      <c r="HF72" s="21"/>
      <c r="HG72" s="21"/>
      <c r="HH72" s="21"/>
      <c r="HI72" s="21"/>
      <c r="HJ72" s="21"/>
      <c r="HK72" s="21"/>
      <c r="HL72" s="21"/>
      <c r="HM72" s="21"/>
      <c r="HN72" s="21"/>
      <c r="HO72" s="21"/>
      <c r="HP72" s="21"/>
      <c r="HQ72" s="21"/>
      <c r="HR72" s="21"/>
      <c r="HS72" s="21"/>
      <c r="HT72" s="21"/>
      <c r="HU72" s="21"/>
      <c r="HV72" s="21"/>
      <c r="HW72" s="21"/>
      <c r="HX72" s="21"/>
      <c r="HY72" s="21"/>
      <c r="HZ72" s="21"/>
      <c r="IA72" s="21"/>
      <c r="IB72" s="21"/>
      <c r="IC72" s="21"/>
      <c r="ID72" s="21"/>
      <c r="IE72" s="21"/>
      <c r="IF72" s="21"/>
      <c r="IG72" s="21"/>
      <c r="IH72" s="21"/>
      <c r="II72" s="21"/>
      <c r="IJ72" s="21"/>
      <c r="IK72" s="21"/>
      <c r="IL72" s="21"/>
      <c r="IM72" s="21"/>
      <c r="IN72" s="21"/>
      <c r="IO72" s="21"/>
      <c r="IP72" s="21"/>
      <c r="IQ72" s="21"/>
      <c r="IR72" s="21"/>
      <c r="IS72" s="21"/>
      <c r="IT72" s="21"/>
      <c r="IU72" s="21"/>
      <c r="IV72" s="21"/>
      <c r="IW72" s="21"/>
      <c r="IX72" s="21"/>
      <c r="IY72" s="21"/>
      <c r="IZ72" s="21"/>
      <c r="JA72" s="21"/>
      <c r="JB72" s="21"/>
      <c r="JC72" s="21"/>
      <c r="JD72" s="21"/>
      <c r="JE72" s="21"/>
      <c r="JF72" s="21"/>
      <c r="JG72" s="21"/>
      <c r="JH72" s="21"/>
      <c r="JI72" s="21"/>
      <c r="JJ72" s="21"/>
      <c r="JK72" s="21"/>
      <c r="JL72" s="21"/>
      <c r="JM72" s="21"/>
      <c r="JN72" s="21"/>
      <c r="JO72" s="21"/>
      <c r="JP72" s="21"/>
      <c r="JQ72" s="21"/>
      <c r="JR72" s="21"/>
      <c r="JS72" s="21"/>
      <c r="JT72" s="21"/>
      <c r="JU72" s="21"/>
      <c r="JV72" s="21"/>
      <c r="JW72" s="21"/>
      <c r="JX72" s="21"/>
      <c r="JY72" s="21"/>
      <c r="JZ72" s="21"/>
      <c r="KA72" s="21"/>
      <c r="KB72" s="21"/>
      <c r="KC72" s="21"/>
      <c r="KD72" s="21"/>
      <c r="KE72" s="21"/>
      <c r="KF72" s="21"/>
      <c r="KG72" s="21"/>
      <c r="KH72" s="21"/>
      <c r="KI72" s="21"/>
      <c r="KJ72" s="21"/>
      <c r="KK72" s="21"/>
      <c r="KL72" s="21"/>
      <c r="KM72" s="21"/>
      <c r="KN72" s="21"/>
      <c r="KO72" s="21"/>
      <c r="KP72" s="21"/>
      <c r="KQ72" s="21"/>
      <c r="KR72" s="21"/>
      <c r="KS72" s="21"/>
      <c r="KT72" s="21"/>
      <c r="KU72" s="21"/>
      <c r="KV72" s="21"/>
      <c r="KW72" s="21"/>
      <c r="KX72" s="21"/>
      <c r="KY72" s="21"/>
      <c r="KZ72" s="21"/>
      <c r="LA72" s="21"/>
      <c r="LB72" s="21"/>
      <c r="LC72" s="21"/>
      <c r="LD72" s="21"/>
      <c r="LE72" s="21"/>
      <c r="LF72" s="21"/>
      <c r="LG72" s="21"/>
      <c r="LH72" s="21"/>
      <c r="LI72" s="21"/>
      <c r="LJ72" s="21"/>
      <c r="LK72" s="21"/>
      <c r="LL72" s="21"/>
      <c r="LM72" s="21"/>
      <c r="LN72" s="21"/>
      <c r="LO72" s="21"/>
      <c r="LP72" s="21"/>
      <c r="LQ72" s="21"/>
      <c r="LR72" s="21"/>
      <c r="LS72" s="21"/>
      <c r="LT72" s="21"/>
      <c r="LU72" s="21"/>
      <c r="LV72" s="21"/>
      <c r="LW72" s="21"/>
      <c r="LX72" s="21"/>
      <c r="LY72" s="21"/>
      <c r="LZ72" s="21"/>
      <c r="MA72" s="21"/>
      <c r="MB72" s="21"/>
      <c r="MC72" s="21"/>
      <c r="MD72" s="21"/>
      <c r="ME72" s="21"/>
      <c r="MF72" s="21"/>
      <c r="MG72" s="21"/>
      <c r="MH72" s="21"/>
      <c r="MI72" s="21"/>
      <c r="MJ72" s="21"/>
      <c r="MK72" s="21"/>
      <c r="ML72" s="21"/>
      <c r="MM72" s="21"/>
      <c r="MN72" s="21"/>
      <c r="MO72" s="21"/>
      <c r="MP72" s="21"/>
      <c r="MQ72" s="21"/>
      <c r="MR72" s="21"/>
      <c r="MS72" s="21"/>
      <c r="MT72" s="21"/>
      <c r="MU72" s="21"/>
      <c r="MV72" s="21"/>
      <c r="MW72" s="21"/>
      <c r="MX72" s="21"/>
      <c r="MY72" s="21"/>
      <c r="MZ72" s="21"/>
      <c r="NA72" s="21"/>
      <c r="NB72" s="21"/>
      <c r="NC72" s="21"/>
      <c r="ND72" s="21"/>
      <c r="NE72" s="21"/>
      <c r="NF72" s="21"/>
      <c r="NG72" s="21"/>
      <c r="NH72" s="21"/>
      <c r="NI72" s="21"/>
      <c r="NJ72" s="21"/>
      <c r="NK72" s="21"/>
      <c r="NL72" s="21"/>
      <c r="NM72" s="21"/>
      <c r="NN72" s="21"/>
      <c r="NO72" s="21"/>
      <c r="NP72" s="21"/>
      <c r="NQ72" s="21"/>
      <c r="NR72" s="21"/>
      <c r="NS72" s="21"/>
      <c r="NT72" s="21"/>
      <c r="NU72" s="21"/>
      <c r="NV72" s="21"/>
      <c r="NW72" s="21"/>
      <c r="NX72" s="21"/>
      <c r="NY72" s="21"/>
      <c r="NZ72" s="21"/>
      <c r="OA72" s="21"/>
      <c r="OB72" s="21"/>
      <c r="OC72" s="21"/>
      <c r="OD72" s="21"/>
      <c r="OE72" s="21"/>
      <c r="OF72" s="21"/>
      <c r="OG72" s="21"/>
      <c r="OH72" s="21"/>
      <c r="OI72" s="21"/>
      <c r="OJ72" s="21"/>
      <c r="OK72" s="21"/>
      <c r="OL72" s="21"/>
      <c r="OM72" s="21"/>
      <c r="ON72" s="21"/>
      <c r="OO72" s="21"/>
      <c r="OP72" s="21"/>
      <c r="OQ72" s="21"/>
      <c r="OR72" s="21"/>
      <c r="OS72" s="21"/>
      <c r="OT72" s="21"/>
      <c r="OU72" s="21"/>
      <c r="OV72" s="21"/>
      <c r="OW72" s="21"/>
      <c r="OX72" s="21"/>
      <c r="OY72" s="21"/>
      <c r="OZ72" s="21"/>
      <c r="PA72" s="21"/>
      <c r="PB72" s="21"/>
      <c r="PC72" s="21"/>
      <c r="PD72" s="21"/>
      <c r="PE72" s="21"/>
      <c r="PF72" s="21"/>
      <c r="PG72" s="21"/>
      <c r="PH72" s="21"/>
      <c r="PI72" s="21"/>
      <c r="PJ72" s="21"/>
      <c r="PK72" s="21"/>
      <c r="PL72" s="21"/>
      <c r="PM72" s="21"/>
      <c r="PN72" s="21"/>
      <c r="PO72" s="21"/>
      <c r="PP72" s="21"/>
      <c r="PQ72" s="21"/>
      <c r="PR72" s="21"/>
      <c r="PS72" s="21"/>
      <c r="PT72" s="21"/>
      <c r="PU72" s="21"/>
      <c r="PV72" s="21"/>
      <c r="PW72" s="21"/>
      <c r="PX72" s="21"/>
      <c r="PY72" s="21"/>
      <c r="PZ72" s="21"/>
      <c r="QA72" s="21"/>
      <c r="QB72" s="21"/>
      <c r="QC72" s="21"/>
    </row>
    <row r="73" spans="1:445" ht="16.5" x14ac:dyDescent="0.3">
      <c r="A73" s="19" t="s">
        <v>146</v>
      </c>
      <c r="B73" s="23" t="e">
        <f>#REF!</f>
        <v>#REF!</v>
      </c>
      <c r="C73" s="23" t="e">
        <f t="shared" si="3"/>
        <v>#REF!</v>
      </c>
      <c r="D73" s="23" t="e">
        <f t="shared" si="4"/>
        <v>#REF!</v>
      </c>
      <c r="E73" s="21"/>
      <c r="F73" s="23" t="e">
        <f t="shared" si="5"/>
        <v>#REF!</v>
      </c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  <c r="CQ73" s="21"/>
      <c r="CR73" s="21"/>
      <c r="CS73" s="21"/>
      <c r="CT73" s="21"/>
      <c r="CU73" s="21"/>
      <c r="CV73" s="21"/>
      <c r="CW73" s="21"/>
      <c r="CX73" s="21"/>
      <c r="CY73" s="21"/>
      <c r="CZ73" s="21"/>
      <c r="DA73" s="21"/>
      <c r="DB73" s="21"/>
      <c r="DC73" s="21"/>
      <c r="DD73" s="21"/>
      <c r="DE73" s="21"/>
      <c r="DF73" s="21"/>
      <c r="DG73" s="21"/>
      <c r="DH73" s="21"/>
      <c r="DI73" s="21"/>
      <c r="DJ73" s="21"/>
      <c r="DK73" s="21"/>
      <c r="DL73" s="21"/>
      <c r="DM73" s="21"/>
      <c r="DN73" s="21"/>
      <c r="DO73" s="21"/>
      <c r="DP73" s="21"/>
      <c r="DQ73" s="21"/>
      <c r="DR73" s="21"/>
      <c r="DS73" s="21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G73" s="21"/>
      <c r="EH73" s="21"/>
      <c r="EI73" s="21"/>
      <c r="EJ73" s="21"/>
      <c r="EK73" s="21"/>
      <c r="EL73" s="21"/>
      <c r="EM73" s="21"/>
      <c r="EN73" s="21"/>
      <c r="EO73" s="21"/>
      <c r="EP73" s="21"/>
      <c r="EQ73" s="21"/>
      <c r="ER73" s="21"/>
      <c r="ES73" s="21"/>
      <c r="ET73" s="21"/>
      <c r="EU73" s="21"/>
      <c r="EV73" s="21"/>
      <c r="EW73" s="21"/>
      <c r="EX73" s="21"/>
      <c r="EY73" s="21"/>
      <c r="EZ73" s="21"/>
      <c r="FA73" s="21"/>
      <c r="FB73" s="21"/>
      <c r="FC73" s="21"/>
      <c r="FD73" s="21"/>
      <c r="FE73" s="21"/>
      <c r="FF73" s="21"/>
      <c r="FG73" s="21"/>
      <c r="FH73" s="21"/>
      <c r="FI73" s="21"/>
      <c r="FJ73" s="21"/>
      <c r="FK73" s="21"/>
      <c r="FL73" s="21"/>
      <c r="FM73" s="21"/>
      <c r="FN73" s="21"/>
      <c r="FO73" s="21"/>
      <c r="FP73" s="21"/>
      <c r="FQ73" s="21"/>
      <c r="FR73" s="21"/>
      <c r="FS73" s="21"/>
      <c r="FT73" s="21"/>
      <c r="FU73" s="21"/>
      <c r="FV73" s="21"/>
      <c r="FW73" s="21"/>
      <c r="FX73" s="21"/>
      <c r="FY73" s="21"/>
      <c r="FZ73" s="21"/>
      <c r="GA73" s="21"/>
      <c r="GB73" s="21"/>
      <c r="GC73" s="21"/>
      <c r="GD73" s="21"/>
      <c r="GE73" s="21"/>
      <c r="GF73" s="21"/>
      <c r="GG73" s="21"/>
      <c r="GH73" s="21"/>
      <c r="GI73" s="21"/>
      <c r="GJ73" s="21"/>
      <c r="GK73" s="21"/>
      <c r="GL73" s="21"/>
      <c r="GM73" s="21"/>
      <c r="GN73" s="21"/>
      <c r="GO73" s="21"/>
      <c r="GP73" s="21"/>
      <c r="GQ73" s="21"/>
      <c r="GR73" s="21"/>
      <c r="GS73" s="21"/>
      <c r="GT73" s="21"/>
      <c r="GU73" s="21"/>
      <c r="GV73" s="21"/>
      <c r="GW73" s="21"/>
      <c r="GX73" s="21"/>
      <c r="GY73" s="21"/>
      <c r="GZ73" s="21"/>
      <c r="HA73" s="21"/>
      <c r="HB73" s="21"/>
      <c r="HC73" s="21"/>
      <c r="HD73" s="21"/>
      <c r="HE73" s="21"/>
      <c r="HF73" s="21"/>
      <c r="HG73" s="21"/>
      <c r="HH73" s="21"/>
      <c r="HI73" s="21"/>
      <c r="HJ73" s="21"/>
      <c r="HK73" s="21"/>
      <c r="HL73" s="21"/>
      <c r="HM73" s="21"/>
      <c r="HN73" s="21"/>
      <c r="HO73" s="21"/>
      <c r="HP73" s="21"/>
      <c r="HQ73" s="21"/>
      <c r="HR73" s="21"/>
      <c r="HS73" s="21"/>
      <c r="HT73" s="21"/>
      <c r="HU73" s="21"/>
      <c r="HV73" s="21"/>
      <c r="HW73" s="21"/>
      <c r="HX73" s="21"/>
      <c r="HY73" s="21"/>
      <c r="HZ73" s="21"/>
      <c r="IA73" s="21"/>
      <c r="IB73" s="21"/>
      <c r="IC73" s="21"/>
      <c r="ID73" s="21"/>
      <c r="IE73" s="21"/>
      <c r="IF73" s="21"/>
      <c r="IG73" s="21"/>
      <c r="IH73" s="21"/>
      <c r="II73" s="21"/>
      <c r="IJ73" s="21"/>
      <c r="IK73" s="21"/>
      <c r="IL73" s="21"/>
      <c r="IM73" s="21"/>
      <c r="IN73" s="21"/>
      <c r="IO73" s="21"/>
      <c r="IP73" s="21"/>
      <c r="IQ73" s="21"/>
      <c r="IR73" s="21"/>
      <c r="IS73" s="21"/>
      <c r="IT73" s="21"/>
      <c r="IU73" s="21"/>
      <c r="IV73" s="21"/>
      <c r="IW73" s="21"/>
      <c r="IX73" s="21"/>
      <c r="IY73" s="21"/>
      <c r="IZ73" s="21"/>
      <c r="JA73" s="21"/>
      <c r="JB73" s="21"/>
      <c r="JC73" s="21"/>
      <c r="JD73" s="21"/>
      <c r="JE73" s="21"/>
      <c r="JF73" s="21"/>
      <c r="JG73" s="21"/>
      <c r="JH73" s="21"/>
      <c r="JI73" s="21"/>
      <c r="JJ73" s="21"/>
      <c r="JK73" s="21"/>
      <c r="JL73" s="21"/>
      <c r="JM73" s="21"/>
      <c r="JN73" s="21"/>
      <c r="JO73" s="21"/>
      <c r="JP73" s="21"/>
      <c r="JQ73" s="21"/>
      <c r="JR73" s="21"/>
      <c r="JS73" s="21"/>
      <c r="JT73" s="21"/>
      <c r="JU73" s="21"/>
      <c r="JV73" s="21"/>
      <c r="JW73" s="21"/>
      <c r="JX73" s="21"/>
      <c r="JY73" s="21"/>
      <c r="JZ73" s="21"/>
      <c r="KA73" s="21"/>
      <c r="KB73" s="21"/>
      <c r="KC73" s="21"/>
      <c r="KD73" s="21"/>
      <c r="KE73" s="21"/>
      <c r="KF73" s="21"/>
      <c r="KG73" s="21"/>
      <c r="KH73" s="21"/>
      <c r="KI73" s="21"/>
      <c r="KJ73" s="21"/>
      <c r="KK73" s="21"/>
      <c r="KL73" s="21"/>
      <c r="KM73" s="21"/>
      <c r="KN73" s="21"/>
      <c r="KO73" s="21"/>
      <c r="KP73" s="21"/>
      <c r="KQ73" s="21"/>
      <c r="KR73" s="21"/>
      <c r="KS73" s="21"/>
      <c r="KT73" s="21"/>
      <c r="KU73" s="21"/>
      <c r="KV73" s="21"/>
      <c r="KW73" s="21"/>
      <c r="KX73" s="21"/>
      <c r="KY73" s="21"/>
      <c r="KZ73" s="21"/>
      <c r="LA73" s="21"/>
      <c r="LB73" s="21"/>
      <c r="LC73" s="21"/>
      <c r="LD73" s="21"/>
      <c r="LE73" s="21"/>
      <c r="LF73" s="21"/>
      <c r="LG73" s="21"/>
      <c r="LH73" s="21"/>
      <c r="LI73" s="21"/>
      <c r="LJ73" s="21"/>
      <c r="LK73" s="21"/>
      <c r="LL73" s="21"/>
      <c r="LM73" s="21"/>
      <c r="LN73" s="21"/>
      <c r="LO73" s="21"/>
      <c r="LP73" s="21"/>
      <c r="LQ73" s="21"/>
      <c r="LR73" s="21"/>
      <c r="LS73" s="21"/>
      <c r="LT73" s="21"/>
      <c r="LU73" s="21"/>
      <c r="LV73" s="21"/>
      <c r="LW73" s="21"/>
      <c r="LX73" s="21"/>
      <c r="LY73" s="21"/>
      <c r="LZ73" s="21"/>
      <c r="MA73" s="21"/>
      <c r="MB73" s="21"/>
      <c r="MC73" s="21"/>
      <c r="MD73" s="21"/>
      <c r="ME73" s="21"/>
      <c r="MF73" s="21"/>
      <c r="MG73" s="21"/>
      <c r="MH73" s="21"/>
      <c r="MI73" s="21"/>
      <c r="MJ73" s="21"/>
      <c r="MK73" s="21"/>
      <c r="ML73" s="21"/>
      <c r="MM73" s="21"/>
      <c r="MN73" s="21"/>
      <c r="MO73" s="21"/>
      <c r="MP73" s="21"/>
      <c r="MQ73" s="21"/>
      <c r="MR73" s="21"/>
      <c r="MS73" s="21"/>
      <c r="MT73" s="21"/>
      <c r="MU73" s="21"/>
      <c r="MV73" s="21"/>
      <c r="MW73" s="21"/>
      <c r="MX73" s="21"/>
      <c r="MY73" s="21"/>
      <c r="MZ73" s="21"/>
      <c r="NA73" s="21"/>
      <c r="NB73" s="21"/>
      <c r="NC73" s="21"/>
      <c r="ND73" s="21"/>
      <c r="NE73" s="21"/>
      <c r="NF73" s="21"/>
      <c r="NG73" s="21"/>
      <c r="NH73" s="21"/>
      <c r="NI73" s="21"/>
      <c r="NJ73" s="21"/>
      <c r="NK73" s="21"/>
      <c r="NL73" s="21"/>
      <c r="NM73" s="21"/>
      <c r="NN73" s="21"/>
      <c r="NO73" s="21"/>
      <c r="NP73" s="21"/>
      <c r="NQ73" s="21"/>
      <c r="NR73" s="21"/>
      <c r="NS73" s="21"/>
      <c r="NT73" s="21"/>
      <c r="NU73" s="21"/>
      <c r="NV73" s="21"/>
      <c r="NW73" s="21"/>
      <c r="NX73" s="21"/>
      <c r="NY73" s="21"/>
      <c r="NZ73" s="21"/>
      <c r="OA73" s="21"/>
      <c r="OB73" s="21"/>
      <c r="OC73" s="21"/>
      <c r="OD73" s="21"/>
      <c r="OE73" s="21"/>
      <c r="OF73" s="21"/>
      <c r="OG73" s="21"/>
      <c r="OH73" s="21"/>
      <c r="OI73" s="21"/>
      <c r="OJ73" s="21"/>
      <c r="OK73" s="21"/>
      <c r="OL73" s="21"/>
      <c r="OM73" s="21"/>
      <c r="ON73" s="21"/>
      <c r="OO73" s="21"/>
      <c r="OP73" s="21"/>
      <c r="OQ73" s="21"/>
      <c r="OR73" s="21"/>
      <c r="OS73" s="21"/>
      <c r="OT73" s="21"/>
      <c r="OU73" s="21"/>
      <c r="OV73" s="21"/>
      <c r="OW73" s="21"/>
      <c r="OX73" s="21"/>
      <c r="OY73" s="21"/>
      <c r="OZ73" s="21"/>
      <c r="PA73" s="21"/>
      <c r="PB73" s="21"/>
      <c r="PC73" s="21"/>
      <c r="PD73" s="21"/>
      <c r="PE73" s="21"/>
      <c r="PF73" s="21"/>
      <c r="PG73" s="21"/>
      <c r="PH73" s="21"/>
      <c r="PI73" s="21"/>
      <c r="PJ73" s="21"/>
      <c r="PK73" s="21"/>
      <c r="PL73" s="21"/>
      <c r="PM73" s="21"/>
      <c r="PN73" s="21"/>
      <c r="PO73" s="21"/>
      <c r="PP73" s="21"/>
      <c r="PQ73" s="21"/>
      <c r="PR73" s="21"/>
      <c r="PS73" s="21"/>
      <c r="PT73" s="21"/>
      <c r="PU73" s="21"/>
      <c r="PV73" s="21"/>
      <c r="PW73" s="21"/>
      <c r="PX73" s="21"/>
      <c r="PY73" s="21"/>
      <c r="PZ73" s="21"/>
      <c r="QA73" s="21"/>
      <c r="QB73" s="21"/>
      <c r="QC73" s="21"/>
    </row>
    <row r="74" spans="1:445" ht="16.5" x14ac:dyDescent="0.3">
      <c r="A74" s="19" t="s">
        <v>125</v>
      </c>
      <c r="B74" s="23" t="e">
        <f>#REF!</f>
        <v>#REF!</v>
      </c>
      <c r="C74" s="23" t="e">
        <f t="shared" si="3"/>
        <v>#REF!</v>
      </c>
      <c r="D74" s="23" t="e">
        <f t="shared" si="4"/>
        <v>#REF!</v>
      </c>
      <c r="E74" s="21"/>
      <c r="F74" s="23" t="e">
        <f t="shared" si="5"/>
        <v>#REF!</v>
      </c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1"/>
      <c r="CE74" s="21"/>
      <c r="CF74" s="21"/>
      <c r="CG74" s="21"/>
      <c r="CH74" s="21"/>
      <c r="CI74" s="21"/>
      <c r="CJ74" s="21"/>
      <c r="CK74" s="21"/>
      <c r="CL74" s="21"/>
      <c r="CM74" s="21"/>
      <c r="CN74" s="21"/>
      <c r="CO74" s="21"/>
      <c r="CP74" s="21"/>
      <c r="CQ74" s="21"/>
      <c r="CR74" s="21"/>
      <c r="CS74" s="21"/>
      <c r="CT74" s="21"/>
      <c r="CU74" s="21"/>
      <c r="CV74" s="21"/>
      <c r="CW74" s="21"/>
      <c r="CX74" s="21"/>
      <c r="CY74" s="21"/>
      <c r="CZ74" s="21"/>
      <c r="DA74" s="21"/>
      <c r="DB74" s="21"/>
      <c r="DC74" s="21"/>
      <c r="DD74" s="21"/>
      <c r="DE74" s="21"/>
      <c r="DF74" s="21"/>
      <c r="DG74" s="21"/>
      <c r="DH74" s="21"/>
      <c r="DI74" s="21"/>
      <c r="DJ74" s="21"/>
      <c r="DK74" s="21"/>
      <c r="DL74" s="21"/>
      <c r="DM74" s="21"/>
      <c r="DN74" s="21"/>
      <c r="DO74" s="21"/>
      <c r="DP74" s="21"/>
      <c r="DQ74" s="21"/>
      <c r="DR74" s="21"/>
      <c r="DS74" s="21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G74" s="21"/>
      <c r="EH74" s="21"/>
      <c r="EI74" s="21"/>
      <c r="EJ74" s="21"/>
      <c r="EK74" s="21"/>
      <c r="EL74" s="21"/>
      <c r="EM74" s="21"/>
      <c r="EN74" s="21"/>
      <c r="EO74" s="21"/>
      <c r="EP74" s="21"/>
      <c r="EQ74" s="21"/>
      <c r="ER74" s="21"/>
      <c r="ES74" s="21"/>
      <c r="ET74" s="21"/>
      <c r="EU74" s="21"/>
      <c r="EV74" s="21"/>
      <c r="EW74" s="21"/>
      <c r="EX74" s="21"/>
      <c r="EY74" s="21"/>
      <c r="EZ74" s="21"/>
      <c r="FA74" s="21"/>
      <c r="FB74" s="21"/>
      <c r="FC74" s="21"/>
      <c r="FD74" s="21"/>
      <c r="FE74" s="21"/>
      <c r="FF74" s="21"/>
      <c r="FG74" s="21"/>
      <c r="FH74" s="21"/>
      <c r="FI74" s="21"/>
      <c r="FJ74" s="21"/>
      <c r="FK74" s="21"/>
      <c r="FL74" s="21"/>
      <c r="FM74" s="21"/>
      <c r="FN74" s="21"/>
      <c r="FO74" s="21"/>
      <c r="FP74" s="21"/>
      <c r="FQ74" s="21"/>
      <c r="FR74" s="21"/>
      <c r="FS74" s="21"/>
      <c r="FT74" s="21"/>
      <c r="FU74" s="21"/>
      <c r="FV74" s="21"/>
      <c r="FW74" s="21"/>
      <c r="FX74" s="21"/>
      <c r="FY74" s="21"/>
      <c r="FZ74" s="21"/>
      <c r="GA74" s="21"/>
      <c r="GB74" s="21"/>
      <c r="GC74" s="21"/>
      <c r="GD74" s="21"/>
      <c r="GE74" s="21"/>
      <c r="GF74" s="21"/>
      <c r="GG74" s="21"/>
      <c r="GH74" s="21"/>
      <c r="GI74" s="21"/>
      <c r="GJ74" s="21"/>
      <c r="GK74" s="21"/>
      <c r="GL74" s="21"/>
      <c r="GM74" s="21"/>
      <c r="GN74" s="21"/>
      <c r="GO74" s="21"/>
      <c r="GP74" s="21"/>
      <c r="GQ74" s="21"/>
      <c r="GR74" s="21"/>
      <c r="GS74" s="21"/>
      <c r="GT74" s="21"/>
      <c r="GU74" s="21"/>
      <c r="GV74" s="21"/>
      <c r="GW74" s="21"/>
      <c r="GX74" s="21"/>
      <c r="GY74" s="21"/>
      <c r="GZ74" s="21"/>
      <c r="HA74" s="21"/>
      <c r="HB74" s="21"/>
      <c r="HC74" s="21"/>
      <c r="HD74" s="21"/>
      <c r="HE74" s="21"/>
      <c r="HF74" s="21"/>
      <c r="HG74" s="21"/>
      <c r="HH74" s="21"/>
      <c r="HI74" s="21"/>
      <c r="HJ74" s="21"/>
      <c r="HK74" s="21"/>
      <c r="HL74" s="21"/>
      <c r="HM74" s="21"/>
      <c r="HN74" s="21"/>
      <c r="HO74" s="21"/>
      <c r="HP74" s="21"/>
      <c r="HQ74" s="21"/>
      <c r="HR74" s="21"/>
      <c r="HS74" s="21"/>
      <c r="HT74" s="21"/>
      <c r="HU74" s="21"/>
      <c r="HV74" s="21"/>
      <c r="HW74" s="21"/>
      <c r="HX74" s="21"/>
      <c r="HY74" s="21"/>
      <c r="HZ74" s="21"/>
      <c r="IA74" s="21"/>
      <c r="IB74" s="21"/>
      <c r="IC74" s="21"/>
      <c r="ID74" s="21"/>
      <c r="IE74" s="21"/>
      <c r="IF74" s="21"/>
      <c r="IG74" s="21"/>
      <c r="IH74" s="21"/>
      <c r="II74" s="21"/>
      <c r="IJ74" s="21"/>
      <c r="IK74" s="21"/>
      <c r="IL74" s="21"/>
      <c r="IM74" s="21"/>
      <c r="IN74" s="21"/>
      <c r="IO74" s="21"/>
      <c r="IP74" s="21"/>
      <c r="IQ74" s="21"/>
      <c r="IR74" s="21"/>
      <c r="IS74" s="21"/>
      <c r="IT74" s="21"/>
      <c r="IU74" s="21"/>
      <c r="IV74" s="21"/>
      <c r="IW74" s="21"/>
      <c r="IX74" s="21"/>
      <c r="IY74" s="21"/>
      <c r="IZ74" s="21"/>
      <c r="JA74" s="21"/>
      <c r="JB74" s="21"/>
      <c r="JC74" s="21"/>
      <c r="JD74" s="21"/>
      <c r="JE74" s="21"/>
      <c r="JF74" s="21"/>
      <c r="JG74" s="21"/>
      <c r="JH74" s="21"/>
      <c r="JI74" s="21"/>
      <c r="JJ74" s="21"/>
      <c r="JK74" s="21"/>
      <c r="JL74" s="21"/>
      <c r="JM74" s="21"/>
      <c r="JN74" s="21"/>
      <c r="JO74" s="21"/>
      <c r="JP74" s="21"/>
      <c r="JQ74" s="21"/>
      <c r="JR74" s="21"/>
      <c r="JS74" s="21"/>
      <c r="JT74" s="21"/>
      <c r="JU74" s="21"/>
      <c r="JV74" s="21"/>
      <c r="JW74" s="21"/>
      <c r="JX74" s="21"/>
      <c r="JY74" s="21"/>
      <c r="JZ74" s="21"/>
      <c r="KA74" s="21"/>
      <c r="KB74" s="21"/>
      <c r="KC74" s="21"/>
      <c r="KD74" s="21"/>
      <c r="KE74" s="21"/>
      <c r="KF74" s="21"/>
      <c r="KG74" s="21"/>
      <c r="KH74" s="21"/>
      <c r="KI74" s="21"/>
      <c r="KJ74" s="21"/>
      <c r="KK74" s="21"/>
      <c r="KL74" s="21"/>
      <c r="KM74" s="21"/>
      <c r="KN74" s="21"/>
      <c r="KO74" s="21"/>
      <c r="KP74" s="21"/>
      <c r="KQ74" s="21"/>
      <c r="KR74" s="21"/>
      <c r="KS74" s="21"/>
      <c r="KT74" s="21"/>
      <c r="KU74" s="21"/>
      <c r="KV74" s="21"/>
      <c r="KW74" s="21"/>
      <c r="KX74" s="21"/>
      <c r="KY74" s="21"/>
      <c r="KZ74" s="21"/>
      <c r="LA74" s="21"/>
      <c r="LB74" s="21"/>
      <c r="LC74" s="21"/>
      <c r="LD74" s="21"/>
      <c r="LE74" s="21"/>
      <c r="LF74" s="21"/>
      <c r="LG74" s="21"/>
      <c r="LH74" s="21"/>
      <c r="LI74" s="21"/>
      <c r="LJ74" s="21"/>
      <c r="LK74" s="21"/>
      <c r="LL74" s="21"/>
      <c r="LM74" s="21"/>
      <c r="LN74" s="21"/>
      <c r="LO74" s="21"/>
      <c r="LP74" s="21"/>
      <c r="LQ74" s="21"/>
      <c r="LR74" s="21"/>
      <c r="LS74" s="21"/>
      <c r="LT74" s="21"/>
      <c r="LU74" s="21"/>
      <c r="LV74" s="21"/>
      <c r="LW74" s="21"/>
      <c r="LX74" s="21"/>
      <c r="LY74" s="21"/>
      <c r="LZ74" s="21"/>
      <c r="MA74" s="21"/>
      <c r="MB74" s="21"/>
      <c r="MC74" s="21"/>
      <c r="MD74" s="21"/>
      <c r="ME74" s="21"/>
      <c r="MF74" s="21"/>
      <c r="MG74" s="21"/>
      <c r="MH74" s="21"/>
      <c r="MI74" s="21"/>
      <c r="MJ74" s="21"/>
      <c r="MK74" s="21"/>
      <c r="ML74" s="21"/>
      <c r="MM74" s="21"/>
      <c r="MN74" s="21"/>
      <c r="MO74" s="21"/>
      <c r="MP74" s="21"/>
      <c r="MQ74" s="21"/>
      <c r="MR74" s="21"/>
      <c r="MS74" s="21"/>
      <c r="MT74" s="21"/>
      <c r="MU74" s="21"/>
      <c r="MV74" s="21"/>
      <c r="MW74" s="21"/>
      <c r="MX74" s="21"/>
      <c r="MY74" s="21"/>
      <c r="MZ74" s="21"/>
      <c r="NA74" s="21"/>
      <c r="NB74" s="21"/>
      <c r="NC74" s="21"/>
      <c r="ND74" s="21"/>
      <c r="NE74" s="21"/>
      <c r="NF74" s="21"/>
      <c r="NG74" s="21"/>
      <c r="NH74" s="21"/>
      <c r="NI74" s="21"/>
      <c r="NJ74" s="21"/>
      <c r="NK74" s="21"/>
      <c r="NL74" s="21"/>
      <c r="NM74" s="21"/>
      <c r="NN74" s="21"/>
      <c r="NO74" s="21"/>
      <c r="NP74" s="21"/>
      <c r="NQ74" s="21"/>
      <c r="NR74" s="21"/>
      <c r="NS74" s="21"/>
      <c r="NT74" s="21"/>
      <c r="NU74" s="21"/>
      <c r="NV74" s="21"/>
      <c r="NW74" s="21"/>
      <c r="NX74" s="21"/>
      <c r="NY74" s="21"/>
      <c r="NZ74" s="21"/>
      <c r="OA74" s="21"/>
      <c r="OB74" s="21"/>
      <c r="OC74" s="21"/>
      <c r="OD74" s="21"/>
      <c r="OE74" s="21"/>
      <c r="OF74" s="21"/>
      <c r="OG74" s="21"/>
      <c r="OH74" s="21"/>
      <c r="OI74" s="21"/>
      <c r="OJ74" s="21"/>
      <c r="OK74" s="21"/>
      <c r="OL74" s="21"/>
      <c r="OM74" s="21"/>
      <c r="ON74" s="21"/>
      <c r="OO74" s="21"/>
      <c r="OP74" s="21"/>
      <c r="OQ74" s="21"/>
      <c r="OR74" s="21"/>
      <c r="OS74" s="21"/>
      <c r="OT74" s="21"/>
      <c r="OU74" s="21"/>
      <c r="OV74" s="21"/>
      <c r="OW74" s="21"/>
      <c r="OX74" s="21"/>
      <c r="OY74" s="21"/>
      <c r="OZ74" s="21"/>
      <c r="PA74" s="21"/>
      <c r="PB74" s="21"/>
      <c r="PC74" s="21"/>
      <c r="PD74" s="21"/>
      <c r="PE74" s="21"/>
      <c r="PF74" s="21"/>
      <c r="PG74" s="21"/>
      <c r="PH74" s="21"/>
      <c r="PI74" s="21"/>
      <c r="PJ74" s="21"/>
      <c r="PK74" s="21"/>
      <c r="PL74" s="21"/>
      <c r="PM74" s="21"/>
      <c r="PN74" s="21"/>
      <c r="PO74" s="21"/>
      <c r="PP74" s="21"/>
      <c r="PQ74" s="21"/>
      <c r="PR74" s="21"/>
      <c r="PS74" s="21"/>
      <c r="PT74" s="21"/>
      <c r="PU74" s="21"/>
      <c r="PV74" s="21"/>
      <c r="PW74" s="21"/>
      <c r="PX74" s="21"/>
      <c r="PY74" s="21"/>
      <c r="PZ74" s="21"/>
      <c r="QA74" s="21"/>
      <c r="QB74" s="21"/>
      <c r="QC74" s="21"/>
    </row>
    <row r="75" spans="1:445" ht="16.5" x14ac:dyDescent="0.3">
      <c r="A75" s="19" t="s">
        <v>133</v>
      </c>
      <c r="B75" s="23" t="e">
        <f>#REF!</f>
        <v>#REF!</v>
      </c>
      <c r="C75" s="23" t="e">
        <f t="shared" si="3"/>
        <v>#REF!</v>
      </c>
      <c r="D75" s="23" t="e">
        <f t="shared" si="4"/>
        <v>#REF!</v>
      </c>
      <c r="E75" s="21"/>
      <c r="F75" s="23" t="e">
        <f t="shared" si="5"/>
        <v>#REF!</v>
      </c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21"/>
      <c r="BR75" s="21"/>
      <c r="BS75" s="21"/>
      <c r="BT75" s="21"/>
      <c r="BU75" s="21"/>
      <c r="BV75" s="21"/>
      <c r="BW75" s="21"/>
      <c r="BX75" s="21"/>
      <c r="BY75" s="21"/>
      <c r="BZ75" s="21"/>
      <c r="CA75" s="21"/>
      <c r="CB75" s="21"/>
      <c r="CC75" s="21"/>
      <c r="CD75" s="21"/>
      <c r="CE75" s="21"/>
      <c r="CF75" s="21"/>
      <c r="CG75" s="21"/>
      <c r="CH75" s="21"/>
      <c r="CI75" s="21"/>
      <c r="CJ75" s="21"/>
      <c r="CK75" s="21"/>
      <c r="CL75" s="21"/>
      <c r="CM75" s="21"/>
      <c r="CN75" s="21"/>
      <c r="CO75" s="21"/>
      <c r="CP75" s="21"/>
      <c r="CQ75" s="21"/>
      <c r="CR75" s="21"/>
      <c r="CS75" s="21"/>
      <c r="CT75" s="21"/>
      <c r="CU75" s="21"/>
      <c r="CV75" s="21"/>
      <c r="CW75" s="21"/>
      <c r="CX75" s="21"/>
      <c r="CY75" s="21"/>
      <c r="CZ75" s="21"/>
      <c r="DA75" s="21"/>
      <c r="DB75" s="21"/>
      <c r="DC75" s="21"/>
      <c r="DD75" s="21"/>
      <c r="DE75" s="21"/>
      <c r="DF75" s="21"/>
      <c r="DG75" s="21"/>
      <c r="DH75" s="21"/>
      <c r="DI75" s="21"/>
      <c r="DJ75" s="21"/>
      <c r="DK75" s="21"/>
      <c r="DL75" s="21"/>
      <c r="DM75" s="21"/>
      <c r="DN75" s="21"/>
      <c r="DO75" s="21"/>
      <c r="DP75" s="21"/>
      <c r="DQ75" s="21"/>
      <c r="DR75" s="21"/>
      <c r="DS75" s="21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G75" s="21"/>
      <c r="EH75" s="21"/>
      <c r="EI75" s="21"/>
      <c r="EJ75" s="21"/>
      <c r="EK75" s="21"/>
      <c r="EL75" s="21"/>
      <c r="EM75" s="21"/>
      <c r="EN75" s="21"/>
      <c r="EO75" s="21"/>
      <c r="EP75" s="21"/>
      <c r="EQ75" s="21"/>
      <c r="ER75" s="21"/>
      <c r="ES75" s="21"/>
      <c r="ET75" s="21"/>
      <c r="EU75" s="21"/>
      <c r="EV75" s="21"/>
      <c r="EW75" s="21"/>
      <c r="EX75" s="21"/>
      <c r="EY75" s="21"/>
      <c r="EZ75" s="21"/>
      <c r="FA75" s="21"/>
      <c r="FB75" s="21"/>
      <c r="FC75" s="21"/>
      <c r="FD75" s="21"/>
      <c r="FE75" s="21"/>
      <c r="FF75" s="21"/>
      <c r="FG75" s="21"/>
      <c r="FH75" s="21"/>
      <c r="FI75" s="21"/>
      <c r="FJ75" s="21"/>
      <c r="FK75" s="21"/>
      <c r="FL75" s="21"/>
      <c r="FM75" s="21"/>
      <c r="FN75" s="21"/>
      <c r="FO75" s="21"/>
      <c r="FP75" s="21"/>
      <c r="FQ75" s="21"/>
      <c r="FR75" s="21"/>
      <c r="FS75" s="21"/>
      <c r="FT75" s="21"/>
      <c r="FU75" s="21"/>
      <c r="FV75" s="21"/>
      <c r="FW75" s="21"/>
      <c r="FX75" s="21"/>
      <c r="FY75" s="21"/>
      <c r="FZ75" s="21"/>
      <c r="GA75" s="21"/>
      <c r="GB75" s="21"/>
      <c r="GC75" s="21"/>
      <c r="GD75" s="21"/>
      <c r="GE75" s="21"/>
      <c r="GF75" s="21"/>
      <c r="GG75" s="21"/>
      <c r="GH75" s="21"/>
      <c r="GI75" s="21"/>
      <c r="GJ75" s="21"/>
      <c r="GK75" s="21"/>
      <c r="GL75" s="21"/>
      <c r="GM75" s="21"/>
      <c r="GN75" s="21"/>
      <c r="GO75" s="21"/>
      <c r="GP75" s="21"/>
      <c r="GQ75" s="21"/>
      <c r="GR75" s="21"/>
      <c r="GS75" s="21"/>
      <c r="GT75" s="21"/>
      <c r="GU75" s="21"/>
      <c r="GV75" s="21"/>
      <c r="GW75" s="21"/>
      <c r="GX75" s="21"/>
      <c r="GY75" s="21"/>
      <c r="GZ75" s="21"/>
      <c r="HA75" s="21"/>
      <c r="HB75" s="21"/>
      <c r="HC75" s="21"/>
      <c r="HD75" s="21"/>
      <c r="HE75" s="21"/>
      <c r="HF75" s="21"/>
      <c r="HG75" s="21"/>
      <c r="HH75" s="21"/>
      <c r="HI75" s="21"/>
      <c r="HJ75" s="21"/>
      <c r="HK75" s="21"/>
      <c r="HL75" s="21"/>
      <c r="HM75" s="21"/>
      <c r="HN75" s="21"/>
      <c r="HO75" s="21"/>
      <c r="HP75" s="21"/>
      <c r="HQ75" s="21"/>
      <c r="HR75" s="21"/>
      <c r="HS75" s="21"/>
      <c r="HT75" s="21"/>
      <c r="HU75" s="21"/>
      <c r="HV75" s="21"/>
      <c r="HW75" s="21"/>
      <c r="HX75" s="21"/>
      <c r="HY75" s="21"/>
      <c r="HZ75" s="21"/>
      <c r="IA75" s="21"/>
      <c r="IB75" s="21"/>
      <c r="IC75" s="21"/>
      <c r="ID75" s="21"/>
      <c r="IE75" s="21"/>
      <c r="IF75" s="21"/>
      <c r="IG75" s="21"/>
      <c r="IH75" s="21"/>
      <c r="II75" s="21"/>
      <c r="IJ75" s="21"/>
      <c r="IK75" s="21"/>
      <c r="IL75" s="21"/>
      <c r="IM75" s="21"/>
      <c r="IN75" s="21"/>
      <c r="IO75" s="21"/>
      <c r="IP75" s="21"/>
      <c r="IQ75" s="21"/>
      <c r="IR75" s="21"/>
      <c r="IS75" s="21"/>
      <c r="IT75" s="21"/>
      <c r="IU75" s="21"/>
      <c r="IV75" s="21"/>
      <c r="IW75" s="21"/>
      <c r="IX75" s="21"/>
      <c r="IY75" s="21"/>
      <c r="IZ75" s="21"/>
      <c r="JA75" s="21"/>
      <c r="JB75" s="21"/>
      <c r="JC75" s="21"/>
      <c r="JD75" s="21"/>
      <c r="JE75" s="21"/>
      <c r="JF75" s="21"/>
      <c r="JG75" s="21"/>
      <c r="JH75" s="21"/>
      <c r="JI75" s="21"/>
      <c r="JJ75" s="21"/>
      <c r="JK75" s="21"/>
      <c r="JL75" s="21"/>
      <c r="JM75" s="21"/>
      <c r="JN75" s="21"/>
      <c r="JO75" s="21"/>
      <c r="JP75" s="21"/>
      <c r="JQ75" s="21"/>
      <c r="JR75" s="21"/>
      <c r="JS75" s="21"/>
      <c r="JT75" s="21"/>
      <c r="JU75" s="21"/>
      <c r="JV75" s="21"/>
      <c r="JW75" s="21"/>
      <c r="JX75" s="21"/>
      <c r="JY75" s="21"/>
      <c r="JZ75" s="21"/>
      <c r="KA75" s="21"/>
      <c r="KB75" s="21"/>
      <c r="KC75" s="21"/>
      <c r="KD75" s="21"/>
      <c r="KE75" s="21"/>
      <c r="KF75" s="21"/>
      <c r="KG75" s="21"/>
      <c r="KH75" s="21"/>
      <c r="KI75" s="21"/>
      <c r="KJ75" s="21"/>
      <c r="KK75" s="21"/>
      <c r="KL75" s="21"/>
      <c r="KM75" s="21"/>
      <c r="KN75" s="21"/>
      <c r="KO75" s="21"/>
      <c r="KP75" s="21"/>
      <c r="KQ75" s="21"/>
      <c r="KR75" s="21"/>
      <c r="KS75" s="21"/>
      <c r="KT75" s="21"/>
      <c r="KU75" s="21"/>
      <c r="KV75" s="21"/>
      <c r="KW75" s="21"/>
      <c r="KX75" s="21"/>
      <c r="KY75" s="21"/>
      <c r="KZ75" s="21"/>
      <c r="LA75" s="21"/>
      <c r="LB75" s="21"/>
      <c r="LC75" s="21"/>
      <c r="LD75" s="21"/>
      <c r="LE75" s="21"/>
      <c r="LF75" s="21"/>
      <c r="LG75" s="21"/>
      <c r="LH75" s="21"/>
      <c r="LI75" s="21"/>
      <c r="LJ75" s="21"/>
      <c r="LK75" s="21"/>
      <c r="LL75" s="21"/>
      <c r="LM75" s="21"/>
      <c r="LN75" s="21"/>
      <c r="LO75" s="21"/>
      <c r="LP75" s="21"/>
      <c r="LQ75" s="21"/>
      <c r="LR75" s="21"/>
      <c r="LS75" s="21"/>
      <c r="LT75" s="21"/>
      <c r="LU75" s="21"/>
      <c r="LV75" s="21"/>
      <c r="LW75" s="21"/>
      <c r="LX75" s="21"/>
      <c r="LY75" s="21"/>
      <c r="LZ75" s="21"/>
      <c r="MA75" s="21"/>
      <c r="MB75" s="21"/>
      <c r="MC75" s="21"/>
      <c r="MD75" s="21"/>
      <c r="ME75" s="21"/>
      <c r="MF75" s="21"/>
      <c r="MG75" s="21"/>
      <c r="MH75" s="21"/>
      <c r="MI75" s="21"/>
      <c r="MJ75" s="21"/>
      <c r="MK75" s="21"/>
      <c r="ML75" s="21"/>
      <c r="MM75" s="21"/>
      <c r="MN75" s="21"/>
      <c r="MO75" s="21"/>
      <c r="MP75" s="21"/>
      <c r="MQ75" s="21"/>
      <c r="MR75" s="21"/>
      <c r="MS75" s="21"/>
      <c r="MT75" s="21"/>
      <c r="MU75" s="21"/>
      <c r="MV75" s="21"/>
      <c r="MW75" s="21"/>
      <c r="MX75" s="21"/>
      <c r="MY75" s="21"/>
      <c r="MZ75" s="21"/>
      <c r="NA75" s="21"/>
      <c r="NB75" s="21"/>
      <c r="NC75" s="21"/>
      <c r="ND75" s="21"/>
      <c r="NE75" s="21"/>
      <c r="NF75" s="21"/>
      <c r="NG75" s="21"/>
      <c r="NH75" s="21"/>
      <c r="NI75" s="21"/>
      <c r="NJ75" s="21"/>
      <c r="NK75" s="21"/>
      <c r="NL75" s="21"/>
      <c r="NM75" s="21"/>
      <c r="NN75" s="21"/>
      <c r="NO75" s="21"/>
      <c r="NP75" s="21"/>
      <c r="NQ75" s="21"/>
      <c r="NR75" s="21"/>
      <c r="NS75" s="21"/>
      <c r="NT75" s="21"/>
      <c r="NU75" s="21"/>
      <c r="NV75" s="21"/>
      <c r="NW75" s="21"/>
      <c r="NX75" s="21"/>
      <c r="NY75" s="21"/>
      <c r="NZ75" s="21"/>
      <c r="OA75" s="21"/>
      <c r="OB75" s="21"/>
      <c r="OC75" s="21"/>
      <c r="OD75" s="21"/>
      <c r="OE75" s="21"/>
      <c r="OF75" s="21"/>
      <c r="OG75" s="21"/>
      <c r="OH75" s="21"/>
      <c r="OI75" s="21"/>
      <c r="OJ75" s="21"/>
      <c r="OK75" s="21"/>
      <c r="OL75" s="21"/>
      <c r="OM75" s="21"/>
      <c r="ON75" s="21"/>
      <c r="OO75" s="21"/>
      <c r="OP75" s="21"/>
      <c r="OQ75" s="21"/>
      <c r="OR75" s="21"/>
      <c r="OS75" s="21"/>
      <c r="OT75" s="21"/>
      <c r="OU75" s="21"/>
      <c r="OV75" s="21"/>
      <c r="OW75" s="21"/>
      <c r="OX75" s="21"/>
      <c r="OY75" s="21"/>
      <c r="OZ75" s="21"/>
      <c r="PA75" s="21"/>
      <c r="PB75" s="21"/>
      <c r="PC75" s="21"/>
      <c r="PD75" s="21"/>
      <c r="PE75" s="21"/>
      <c r="PF75" s="21"/>
      <c r="PG75" s="21"/>
      <c r="PH75" s="21"/>
      <c r="PI75" s="21"/>
      <c r="PJ75" s="21"/>
      <c r="PK75" s="21"/>
      <c r="PL75" s="21"/>
      <c r="PM75" s="21"/>
      <c r="PN75" s="21"/>
      <c r="PO75" s="21"/>
      <c r="PP75" s="21"/>
      <c r="PQ75" s="21"/>
      <c r="PR75" s="21"/>
      <c r="PS75" s="21"/>
      <c r="PT75" s="21"/>
      <c r="PU75" s="21"/>
      <c r="PV75" s="21"/>
      <c r="PW75" s="21"/>
      <c r="PX75" s="21"/>
      <c r="PY75" s="21"/>
      <c r="PZ75" s="21"/>
      <c r="QA75" s="21"/>
      <c r="QB75" s="21"/>
      <c r="QC75" s="21"/>
    </row>
    <row r="76" spans="1:445" ht="16.5" x14ac:dyDescent="0.3">
      <c r="A76" s="19" t="s">
        <v>109</v>
      </c>
      <c r="B76" s="23" t="e">
        <f>#REF!</f>
        <v>#REF!</v>
      </c>
      <c r="C76" s="23" t="e">
        <f t="shared" si="3"/>
        <v>#REF!</v>
      </c>
      <c r="D76" s="23" t="e">
        <f t="shared" si="4"/>
        <v>#REF!</v>
      </c>
      <c r="E76" s="21"/>
      <c r="F76" s="23" t="e">
        <f t="shared" si="5"/>
        <v>#REF!</v>
      </c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  <c r="BS76" s="21"/>
      <c r="BT76" s="21"/>
      <c r="BU76" s="21"/>
      <c r="BV76" s="21"/>
      <c r="BW76" s="21"/>
      <c r="BX76" s="21"/>
      <c r="BY76" s="21"/>
      <c r="BZ76" s="21"/>
      <c r="CA76" s="21"/>
      <c r="CB76" s="21"/>
      <c r="CC76" s="21"/>
      <c r="CD76" s="21"/>
      <c r="CE76" s="21"/>
      <c r="CF76" s="21"/>
      <c r="CG76" s="21"/>
      <c r="CH76" s="21"/>
      <c r="CI76" s="21"/>
      <c r="CJ76" s="21"/>
      <c r="CK76" s="21"/>
      <c r="CL76" s="21"/>
      <c r="CM76" s="21"/>
      <c r="CN76" s="21"/>
      <c r="CO76" s="21"/>
      <c r="CP76" s="21"/>
      <c r="CQ76" s="21"/>
      <c r="CR76" s="21"/>
      <c r="CS76" s="21"/>
      <c r="CT76" s="21"/>
      <c r="CU76" s="21"/>
      <c r="CV76" s="21"/>
      <c r="CW76" s="21"/>
      <c r="CX76" s="21"/>
      <c r="CY76" s="21"/>
      <c r="CZ76" s="21"/>
      <c r="DA76" s="21"/>
      <c r="DB76" s="21"/>
      <c r="DC76" s="21"/>
      <c r="DD76" s="21"/>
      <c r="DE76" s="21"/>
      <c r="DF76" s="21"/>
      <c r="DG76" s="21"/>
      <c r="DH76" s="21"/>
      <c r="DI76" s="21"/>
      <c r="DJ76" s="21"/>
      <c r="DK76" s="21"/>
      <c r="DL76" s="21"/>
      <c r="DM76" s="21"/>
      <c r="DN76" s="21"/>
      <c r="DO76" s="21"/>
      <c r="DP76" s="21"/>
      <c r="DQ76" s="21"/>
      <c r="DR76" s="21"/>
      <c r="DS76" s="21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G76" s="21"/>
      <c r="EH76" s="21"/>
      <c r="EI76" s="21"/>
      <c r="EJ76" s="21"/>
      <c r="EK76" s="21"/>
      <c r="EL76" s="21"/>
      <c r="EM76" s="21"/>
      <c r="EN76" s="21"/>
      <c r="EO76" s="21"/>
      <c r="EP76" s="21"/>
      <c r="EQ76" s="21"/>
      <c r="ER76" s="21"/>
      <c r="ES76" s="21"/>
      <c r="ET76" s="21"/>
      <c r="EU76" s="21"/>
      <c r="EV76" s="21"/>
      <c r="EW76" s="21"/>
      <c r="EX76" s="21"/>
      <c r="EY76" s="21"/>
      <c r="EZ76" s="21"/>
      <c r="FA76" s="21"/>
      <c r="FB76" s="21"/>
      <c r="FC76" s="21"/>
      <c r="FD76" s="21"/>
      <c r="FE76" s="21"/>
      <c r="FF76" s="21"/>
      <c r="FG76" s="21"/>
      <c r="FH76" s="21"/>
      <c r="FI76" s="21"/>
      <c r="FJ76" s="21"/>
      <c r="FK76" s="21"/>
      <c r="FL76" s="21"/>
      <c r="FM76" s="21"/>
      <c r="FN76" s="21"/>
      <c r="FO76" s="21"/>
      <c r="FP76" s="21"/>
      <c r="FQ76" s="21"/>
      <c r="FR76" s="21"/>
      <c r="FS76" s="21"/>
      <c r="FT76" s="21"/>
      <c r="FU76" s="21"/>
      <c r="FV76" s="21"/>
      <c r="FW76" s="21"/>
      <c r="FX76" s="21"/>
      <c r="FY76" s="21"/>
      <c r="FZ76" s="21"/>
      <c r="GA76" s="21"/>
      <c r="GB76" s="21"/>
      <c r="GC76" s="21"/>
      <c r="GD76" s="21"/>
      <c r="GE76" s="21"/>
      <c r="GF76" s="21"/>
      <c r="GG76" s="21"/>
      <c r="GH76" s="21"/>
      <c r="GI76" s="21"/>
      <c r="GJ76" s="21"/>
      <c r="GK76" s="21"/>
      <c r="GL76" s="21"/>
      <c r="GM76" s="21"/>
      <c r="GN76" s="21"/>
      <c r="GO76" s="21"/>
      <c r="GP76" s="21"/>
      <c r="GQ76" s="21"/>
      <c r="GR76" s="21"/>
      <c r="GS76" s="21"/>
      <c r="GT76" s="21"/>
      <c r="GU76" s="21"/>
      <c r="GV76" s="21"/>
      <c r="GW76" s="21"/>
      <c r="GX76" s="21"/>
      <c r="GY76" s="21"/>
      <c r="GZ76" s="21"/>
      <c r="HA76" s="21"/>
      <c r="HB76" s="21"/>
      <c r="HC76" s="21"/>
      <c r="HD76" s="21"/>
      <c r="HE76" s="21"/>
      <c r="HF76" s="21"/>
      <c r="HG76" s="21"/>
      <c r="HH76" s="21"/>
      <c r="HI76" s="21"/>
      <c r="HJ76" s="21"/>
      <c r="HK76" s="21"/>
      <c r="HL76" s="21"/>
      <c r="HM76" s="21"/>
      <c r="HN76" s="21"/>
      <c r="HO76" s="21"/>
      <c r="HP76" s="21"/>
      <c r="HQ76" s="21"/>
      <c r="HR76" s="21"/>
      <c r="HS76" s="21"/>
      <c r="HT76" s="21"/>
      <c r="HU76" s="21"/>
      <c r="HV76" s="21"/>
      <c r="HW76" s="21"/>
      <c r="HX76" s="21"/>
      <c r="HY76" s="21"/>
      <c r="HZ76" s="21"/>
      <c r="IA76" s="21"/>
      <c r="IB76" s="21"/>
      <c r="IC76" s="21"/>
      <c r="ID76" s="21"/>
      <c r="IE76" s="21"/>
      <c r="IF76" s="21"/>
      <c r="IG76" s="21"/>
      <c r="IH76" s="21"/>
      <c r="II76" s="21"/>
      <c r="IJ76" s="21"/>
      <c r="IK76" s="21"/>
      <c r="IL76" s="21"/>
      <c r="IM76" s="21"/>
      <c r="IN76" s="21"/>
      <c r="IO76" s="21"/>
      <c r="IP76" s="21"/>
      <c r="IQ76" s="21"/>
      <c r="IR76" s="21"/>
      <c r="IS76" s="21"/>
      <c r="IT76" s="21"/>
      <c r="IU76" s="21"/>
      <c r="IV76" s="21"/>
      <c r="IW76" s="21"/>
      <c r="IX76" s="21"/>
      <c r="IY76" s="21"/>
      <c r="IZ76" s="21"/>
      <c r="JA76" s="21"/>
      <c r="JB76" s="21"/>
      <c r="JC76" s="21"/>
      <c r="JD76" s="21"/>
      <c r="JE76" s="21"/>
      <c r="JF76" s="21"/>
      <c r="JG76" s="21"/>
      <c r="JH76" s="21"/>
      <c r="JI76" s="21"/>
      <c r="JJ76" s="21"/>
      <c r="JK76" s="21"/>
      <c r="JL76" s="21"/>
      <c r="JM76" s="21"/>
      <c r="JN76" s="21"/>
      <c r="JO76" s="21"/>
      <c r="JP76" s="21"/>
      <c r="JQ76" s="21"/>
      <c r="JR76" s="21"/>
      <c r="JS76" s="21"/>
      <c r="JT76" s="21"/>
      <c r="JU76" s="21"/>
      <c r="JV76" s="21"/>
      <c r="JW76" s="21"/>
      <c r="JX76" s="21"/>
      <c r="JY76" s="21"/>
      <c r="JZ76" s="21"/>
      <c r="KA76" s="21"/>
      <c r="KB76" s="21"/>
      <c r="KC76" s="21"/>
      <c r="KD76" s="21"/>
      <c r="KE76" s="21"/>
      <c r="KF76" s="21"/>
      <c r="KG76" s="21"/>
      <c r="KH76" s="21"/>
      <c r="KI76" s="21"/>
      <c r="KJ76" s="21"/>
      <c r="KK76" s="21"/>
      <c r="KL76" s="21"/>
      <c r="KM76" s="21"/>
      <c r="KN76" s="21"/>
      <c r="KO76" s="21"/>
      <c r="KP76" s="21"/>
      <c r="KQ76" s="21"/>
      <c r="KR76" s="21"/>
      <c r="KS76" s="21"/>
      <c r="KT76" s="21"/>
      <c r="KU76" s="21"/>
      <c r="KV76" s="21"/>
      <c r="KW76" s="21"/>
      <c r="KX76" s="21"/>
      <c r="KY76" s="21"/>
      <c r="KZ76" s="21"/>
      <c r="LA76" s="21"/>
      <c r="LB76" s="21"/>
      <c r="LC76" s="21"/>
      <c r="LD76" s="21"/>
      <c r="LE76" s="21"/>
      <c r="LF76" s="21"/>
      <c r="LG76" s="21"/>
      <c r="LH76" s="21"/>
      <c r="LI76" s="21"/>
      <c r="LJ76" s="21"/>
      <c r="LK76" s="21"/>
      <c r="LL76" s="21"/>
      <c r="LM76" s="21"/>
      <c r="LN76" s="21"/>
      <c r="LO76" s="21"/>
      <c r="LP76" s="21"/>
      <c r="LQ76" s="21"/>
      <c r="LR76" s="21"/>
      <c r="LS76" s="21"/>
      <c r="LT76" s="21"/>
      <c r="LU76" s="21"/>
      <c r="LV76" s="21"/>
      <c r="LW76" s="21"/>
      <c r="LX76" s="21"/>
      <c r="LY76" s="21"/>
      <c r="LZ76" s="21"/>
      <c r="MA76" s="21"/>
      <c r="MB76" s="21"/>
      <c r="MC76" s="21"/>
      <c r="MD76" s="21"/>
      <c r="ME76" s="21"/>
      <c r="MF76" s="21"/>
      <c r="MG76" s="21"/>
      <c r="MH76" s="21"/>
      <c r="MI76" s="21"/>
      <c r="MJ76" s="21"/>
      <c r="MK76" s="21"/>
      <c r="ML76" s="21"/>
      <c r="MM76" s="21"/>
      <c r="MN76" s="21"/>
      <c r="MO76" s="21"/>
      <c r="MP76" s="21"/>
      <c r="MQ76" s="21"/>
      <c r="MR76" s="21"/>
      <c r="MS76" s="21"/>
      <c r="MT76" s="21"/>
      <c r="MU76" s="21"/>
      <c r="MV76" s="21"/>
      <c r="MW76" s="21"/>
      <c r="MX76" s="21"/>
      <c r="MY76" s="21"/>
      <c r="MZ76" s="21"/>
      <c r="NA76" s="21"/>
      <c r="NB76" s="21"/>
      <c r="NC76" s="21"/>
      <c r="ND76" s="21"/>
      <c r="NE76" s="21"/>
      <c r="NF76" s="21"/>
      <c r="NG76" s="21"/>
      <c r="NH76" s="21"/>
      <c r="NI76" s="21"/>
      <c r="NJ76" s="21"/>
      <c r="NK76" s="21"/>
      <c r="NL76" s="21"/>
      <c r="NM76" s="21"/>
      <c r="NN76" s="21"/>
      <c r="NO76" s="21"/>
      <c r="NP76" s="21"/>
      <c r="NQ76" s="21"/>
      <c r="NR76" s="21"/>
      <c r="NS76" s="21"/>
      <c r="NT76" s="21"/>
      <c r="NU76" s="21"/>
      <c r="NV76" s="21"/>
      <c r="NW76" s="21"/>
      <c r="NX76" s="21"/>
      <c r="NY76" s="21"/>
      <c r="NZ76" s="21"/>
      <c r="OA76" s="21"/>
      <c r="OB76" s="21"/>
      <c r="OC76" s="21"/>
      <c r="OD76" s="21"/>
      <c r="OE76" s="21"/>
      <c r="OF76" s="21"/>
      <c r="OG76" s="21"/>
      <c r="OH76" s="21"/>
      <c r="OI76" s="21"/>
      <c r="OJ76" s="21"/>
      <c r="OK76" s="21"/>
      <c r="OL76" s="21"/>
      <c r="OM76" s="21"/>
      <c r="ON76" s="21"/>
      <c r="OO76" s="21"/>
      <c r="OP76" s="21"/>
      <c r="OQ76" s="21"/>
      <c r="OR76" s="21"/>
      <c r="OS76" s="21"/>
      <c r="OT76" s="21"/>
      <c r="OU76" s="21"/>
      <c r="OV76" s="21"/>
      <c r="OW76" s="21"/>
      <c r="OX76" s="21"/>
      <c r="OY76" s="21"/>
      <c r="OZ76" s="21"/>
      <c r="PA76" s="21"/>
      <c r="PB76" s="21"/>
      <c r="PC76" s="21"/>
      <c r="PD76" s="21"/>
      <c r="PE76" s="21"/>
      <c r="PF76" s="21"/>
      <c r="PG76" s="21"/>
      <c r="PH76" s="21"/>
      <c r="PI76" s="21"/>
      <c r="PJ76" s="21"/>
      <c r="PK76" s="21"/>
      <c r="PL76" s="21"/>
      <c r="PM76" s="21"/>
      <c r="PN76" s="21"/>
      <c r="PO76" s="21"/>
      <c r="PP76" s="21"/>
      <c r="PQ76" s="21"/>
      <c r="PR76" s="21"/>
      <c r="PS76" s="21"/>
      <c r="PT76" s="21"/>
      <c r="PU76" s="21"/>
      <c r="PV76" s="21"/>
      <c r="PW76" s="21"/>
      <c r="PX76" s="21"/>
      <c r="PY76" s="21"/>
      <c r="PZ76" s="21"/>
      <c r="QA76" s="21"/>
      <c r="QB76" s="21"/>
      <c r="QC76" s="21"/>
    </row>
    <row r="77" spans="1:445" ht="16.5" x14ac:dyDescent="0.3">
      <c r="A77" s="19" t="s">
        <v>134</v>
      </c>
      <c r="B77" s="23" t="e">
        <f>#REF!</f>
        <v>#REF!</v>
      </c>
      <c r="C77" s="23" t="e">
        <f t="shared" si="3"/>
        <v>#REF!</v>
      </c>
      <c r="D77" s="23" t="e">
        <f t="shared" si="4"/>
        <v>#REF!</v>
      </c>
      <c r="E77" s="21"/>
      <c r="F77" s="23" t="e">
        <f t="shared" si="5"/>
        <v>#REF!</v>
      </c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21"/>
      <c r="CF77" s="21"/>
      <c r="CG77" s="21"/>
      <c r="CH77" s="21"/>
      <c r="CI77" s="21"/>
      <c r="CJ77" s="21"/>
      <c r="CK77" s="21"/>
      <c r="CL77" s="21"/>
      <c r="CM77" s="21"/>
      <c r="CN77" s="21"/>
      <c r="CO77" s="21"/>
      <c r="CP77" s="21"/>
      <c r="CQ77" s="21"/>
      <c r="CR77" s="21"/>
      <c r="CS77" s="21"/>
      <c r="CT77" s="21"/>
      <c r="CU77" s="21"/>
      <c r="CV77" s="21"/>
      <c r="CW77" s="21"/>
      <c r="CX77" s="21"/>
      <c r="CY77" s="21"/>
      <c r="CZ77" s="21"/>
      <c r="DA77" s="21"/>
      <c r="DB77" s="21"/>
      <c r="DC77" s="21"/>
      <c r="DD77" s="21"/>
      <c r="DE77" s="21"/>
      <c r="DF77" s="21"/>
      <c r="DG77" s="21"/>
      <c r="DH77" s="21"/>
      <c r="DI77" s="21"/>
      <c r="DJ77" s="21"/>
      <c r="DK77" s="21"/>
      <c r="DL77" s="21"/>
      <c r="DM77" s="21"/>
      <c r="DN77" s="21"/>
      <c r="DO77" s="21"/>
      <c r="DP77" s="21"/>
      <c r="DQ77" s="21"/>
      <c r="DR77" s="21"/>
      <c r="DS77" s="21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G77" s="21"/>
      <c r="EH77" s="21"/>
      <c r="EI77" s="21"/>
      <c r="EJ77" s="21"/>
      <c r="EK77" s="21"/>
      <c r="EL77" s="21"/>
      <c r="EM77" s="21"/>
      <c r="EN77" s="21"/>
      <c r="EO77" s="21"/>
      <c r="EP77" s="21"/>
      <c r="EQ77" s="21"/>
      <c r="ER77" s="21"/>
      <c r="ES77" s="21"/>
      <c r="ET77" s="21"/>
      <c r="EU77" s="21"/>
      <c r="EV77" s="21"/>
      <c r="EW77" s="21"/>
      <c r="EX77" s="21"/>
      <c r="EY77" s="21"/>
      <c r="EZ77" s="21"/>
      <c r="FA77" s="21"/>
      <c r="FB77" s="21"/>
      <c r="FC77" s="21"/>
      <c r="FD77" s="21"/>
      <c r="FE77" s="21"/>
      <c r="FF77" s="21"/>
      <c r="FG77" s="21"/>
      <c r="FH77" s="21"/>
      <c r="FI77" s="21"/>
      <c r="FJ77" s="21"/>
      <c r="FK77" s="21"/>
      <c r="FL77" s="21"/>
      <c r="FM77" s="21"/>
      <c r="FN77" s="21"/>
      <c r="FO77" s="21"/>
      <c r="FP77" s="21"/>
      <c r="FQ77" s="21"/>
      <c r="FR77" s="21"/>
      <c r="FS77" s="21"/>
      <c r="FT77" s="21"/>
      <c r="FU77" s="21"/>
      <c r="FV77" s="21"/>
      <c r="FW77" s="21"/>
      <c r="FX77" s="21"/>
      <c r="FY77" s="21"/>
      <c r="FZ77" s="21"/>
      <c r="GA77" s="21"/>
      <c r="GB77" s="21"/>
      <c r="GC77" s="21"/>
      <c r="GD77" s="21"/>
      <c r="GE77" s="21"/>
      <c r="GF77" s="21"/>
      <c r="GG77" s="21"/>
      <c r="GH77" s="21"/>
      <c r="GI77" s="21"/>
      <c r="GJ77" s="21"/>
      <c r="GK77" s="21"/>
      <c r="GL77" s="21"/>
      <c r="GM77" s="21"/>
      <c r="GN77" s="21"/>
      <c r="GO77" s="21"/>
      <c r="GP77" s="21"/>
      <c r="GQ77" s="21"/>
      <c r="GR77" s="21"/>
      <c r="GS77" s="21"/>
      <c r="GT77" s="21"/>
      <c r="GU77" s="21"/>
      <c r="GV77" s="21"/>
      <c r="GW77" s="21"/>
      <c r="GX77" s="21"/>
      <c r="GY77" s="21"/>
      <c r="GZ77" s="21"/>
      <c r="HA77" s="21"/>
      <c r="HB77" s="21"/>
      <c r="HC77" s="21"/>
      <c r="HD77" s="21"/>
      <c r="HE77" s="21"/>
      <c r="HF77" s="21"/>
      <c r="HG77" s="21"/>
      <c r="HH77" s="21"/>
      <c r="HI77" s="21"/>
      <c r="HJ77" s="21"/>
      <c r="HK77" s="21"/>
      <c r="HL77" s="21"/>
      <c r="HM77" s="21"/>
      <c r="HN77" s="21"/>
      <c r="HO77" s="21"/>
      <c r="HP77" s="21"/>
      <c r="HQ77" s="21"/>
      <c r="HR77" s="21"/>
      <c r="HS77" s="21"/>
      <c r="HT77" s="21"/>
      <c r="HU77" s="21"/>
      <c r="HV77" s="21"/>
      <c r="HW77" s="21"/>
      <c r="HX77" s="21"/>
      <c r="HY77" s="21"/>
      <c r="HZ77" s="21"/>
      <c r="IA77" s="21"/>
      <c r="IB77" s="21"/>
      <c r="IC77" s="21"/>
      <c r="ID77" s="21"/>
      <c r="IE77" s="21"/>
      <c r="IF77" s="21"/>
      <c r="IG77" s="21"/>
      <c r="IH77" s="21"/>
      <c r="II77" s="21"/>
      <c r="IJ77" s="21"/>
      <c r="IK77" s="21"/>
      <c r="IL77" s="21"/>
      <c r="IM77" s="21"/>
      <c r="IN77" s="21"/>
      <c r="IO77" s="21"/>
      <c r="IP77" s="21"/>
      <c r="IQ77" s="21"/>
      <c r="IR77" s="21"/>
      <c r="IS77" s="21"/>
      <c r="IT77" s="21"/>
      <c r="IU77" s="21"/>
      <c r="IV77" s="21"/>
      <c r="IW77" s="21"/>
      <c r="IX77" s="21"/>
      <c r="IY77" s="21"/>
      <c r="IZ77" s="21"/>
      <c r="JA77" s="21"/>
      <c r="JB77" s="21"/>
      <c r="JC77" s="21"/>
      <c r="JD77" s="21"/>
      <c r="JE77" s="21"/>
      <c r="JF77" s="21"/>
      <c r="JG77" s="21"/>
      <c r="JH77" s="21"/>
      <c r="JI77" s="21"/>
      <c r="JJ77" s="21"/>
      <c r="JK77" s="21"/>
      <c r="JL77" s="21"/>
      <c r="JM77" s="21"/>
      <c r="JN77" s="21"/>
      <c r="JO77" s="21"/>
      <c r="JP77" s="21"/>
      <c r="JQ77" s="21"/>
      <c r="JR77" s="21"/>
      <c r="JS77" s="21"/>
      <c r="JT77" s="21"/>
      <c r="JU77" s="21"/>
      <c r="JV77" s="21"/>
      <c r="JW77" s="21"/>
      <c r="JX77" s="21"/>
      <c r="JY77" s="21"/>
      <c r="JZ77" s="21"/>
      <c r="KA77" s="21"/>
      <c r="KB77" s="21"/>
      <c r="KC77" s="21"/>
      <c r="KD77" s="21"/>
      <c r="KE77" s="21"/>
      <c r="KF77" s="21"/>
      <c r="KG77" s="21"/>
      <c r="KH77" s="21"/>
      <c r="KI77" s="21"/>
      <c r="KJ77" s="21"/>
      <c r="KK77" s="21"/>
      <c r="KL77" s="21"/>
      <c r="KM77" s="21"/>
      <c r="KN77" s="21"/>
      <c r="KO77" s="21"/>
      <c r="KP77" s="21"/>
      <c r="KQ77" s="21"/>
      <c r="KR77" s="21"/>
      <c r="KS77" s="21"/>
      <c r="KT77" s="21"/>
      <c r="KU77" s="21"/>
      <c r="KV77" s="21"/>
      <c r="KW77" s="21"/>
      <c r="KX77" s="21"/>
      <c r="KY77" s="21"/>
      <c r="KZ77" s="21"/>
      <c r="LA77" s="21"/>
      <c r="LB77" s="21"/>
      <c r="LC77" s="21"/>
      <c r="LD77" s="21"/>
      <c r="LE77" s="21"/>
      <c r="LF77" s="21"/>
      <c r="LG77" s="21"/>
      <c r="LH77" s="21"/>
      <c r="LI77" s="21"/>
      <c r="LJ77" s="21"/>
      <c r="LK77" s="21"/>
      <c r="LL77" s="21"/>
      <c r="LM77" s="21"/>
      <c r="LN77" s="21"/>
      <c r="LO77" s="21"/>
      <c r="LP77" s="21"/>
      <c r="LQ77" s="21"/>
      <c r="LR77" s="21"/>
      <c r="LS77" s="21"/>
      <c r="LT77" s="21"/>
      <c r="LU77" s="21"/>
      <c r="LV77" s="21"/>
      <c r="LW77" s="21"/>
      <c r="LX77" s="21"/>
      <c r="LY77" s="21"/>
      <c r="LZ77" s="21"/>
      <c r="MA77" s="21"/>
      <c r="MB77" s="21"/>
      <c r="MC77" s="21"/>
      <c r="MD77" s="21"/>
      <c r="ME77" s="21"/>
      <c r="MF77" s="21"/>
      <c r="MG77" s="21"/>
      <c r="MH77" s="21"/>
      <c r="MI77" s="21"/>
      <c r="MJ77" s="21"/>
      <c r="MK77" s="21"/>
      <c r="ML77" s="21"/>
      <c r="MM77" s="21"/>
      <c r="MN77" s="21"/>
      <c r="MO77" s="21"/>
      <c r="MP77" s="21"/>
      <c r="MQ77" s="21"/>
      <c r="MR77" s="21"/>
      <c r="MS77" s="21"/>
      <c r="MT77" s="21"/>
      <c r="MU77" s="21"/>
      <c r="MV77" s="21"/>
      <c r="MW77" s="21"/>
      <c r="MX77" s="21"/>
      <c r="MY77" s="21"/>
      <c r="MZ77" s="21"/>
      <c r="NA77" s="21"/>
      <c r="NB77" s="21"/>
      <c r="NC77" s="21"/>
      <c r="ND77" s="21"/>
      <c r="NE77" s="21"/>
      <c r="NF77" s="21"/>
      <c r="NG77" s="21"/>
      <c r="NH77" s="21"/>
      <c r="NI77" s="21"/>
      <c r="NJ77" s="21"/>
      <c r="NK77" s="21"/>
      <c r="NL77" s="21"/>
      <c r="NM77" s="21"/>
      <c r="NN77" s="21"/>
      <c r="NO77" s="21"/>
      <c r="NP77" s="21"/>
      <c r="NQ77" s="21"/>
      <c r="NR77" s="21"/>
      <c r="NS77" s="21"/>
      <c r="NT77" s="21"/>
      <c r="NU77" s="21"/>
      <c r="NV77" s="21"/>
      <c r="NW77" s="21"/>
      <c r="NX77" s="21"/>
      <c r="NY77" s="21"/>
      <c r="NZ77" s="21"/>
      <c r="OA77" s="21"/>
      <c r="OB77" s="21"/>
      <c r="OC77" s="21"/>
      <c r="OD77" s="21"/>
      <c r="OE77" s="21"/>
      <c r="OF77" s="21"/>
      <c r="OG77" s="21"/>
      <c r="OH77" s="21"/>
      <c r="OI77" s="21"/>
      <c r="OJ77" s="21"/>
      <c r="OK77" s="21"/>
      <c r="OL77" s="21"/>
      <c r="OM77" s="21"/>
      <c r="ON77" s="21"/>
      <c r="OO77" s="21"/>
      <c r="OP77" s="21"/>
      <c r="OQ77" s="21"/>
      <c r="OR77" s="21"/>
      <c r="OS77" s="21"/>
      <c r="OT77" s="21"/>
      <c r="OU77" s="21"/>
      <c r="OV77" s="21"/>
      <c r="OW77" s="21"/>
      <c r="OX77" s="21"/>
      <c r="OY77" s="21"/>
      <c r="OZ77" s="21"/>
      <c r="PA77" s="21"/>
      <c r="PB77" s="21"/>
      <c r="PC77" s="21"/>
      <c r="PD77" s="21"/>
      <c r="PE77" s="21"/>
      <c r="PF77" s="21"/>
      <c r="PG77" s="21"/>
      <c r="PH77" s="21"/>
      <c r="PI77" s="21"/>
      <c r="PJ77" s="21"/>
      <c r="PK77" s="21"/>
      <c r="PL77" s="21"/>
      <c r="PM77" s="21"/>
      <c r="PN77" s="21"/>
      <c r="PO77" s="21"/>
      <c r="PP77" s="21"/>
      <c r="PQ77" s="21"/>
      <c r="PR77" s="21"/>
      <c r="PS77" s="21"/>
      <c r="PT77" s="21"/>
      <c r="PU77" s="21"/>
      <c r="PV77" s="21"/>
      <c r="PW77" s="21"/>
      <c r="PX77" s="21"/>
      <c r="PY77" s="21"/>
      <c r="PZ77" s="21"/>
      <c r="QA77" s="21"/>
      <c r="QB77" s="21"/>
      <c r="QC77" s="21"/>
    </row>
    <row r="78" spans="1:445" ht="16.5" x14ac:dyDescent="0.3">
      <c r="A78" s="19" t="s">
        <v>110</v>
      </c>
      <c r="B78" s="23" t="e">
        <f>#REF!</f>
        <v>#REF!</v>
      </c>
      <c r="C78" s="23" t="e">
        <f t="shared" si="3"/>
        <v>#REF!</v>
      </c>
      <c r="D78" s="23" t="e">
        <f t="shared" si="4"/>
        <v>#REF!</v>
      </c>
      <c r="E78" s="21"/>
      <c r="F78" s="23" t="e">
        <f t="shared" si="5"/>
        <v>#REF!</v>
      </c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21"/>
      <c r="CF78" s="21"/>
      <c r="CG78" s="21"/>
      <c r="CH78" s="21"/>
      <c r="CI78" s="21"/>
      <c r="CJ78" s="21"/>
      <c r="CK78" s="21"/>
      <c r="CL78" s="21"/>
      <c r="CM78" s="21"/>
      <c r="CN78" s="21"/>
      <c r="CO78" s="21"/>
      <c r="CP78" s="21"/>
      <c r="CQ78" s="21"/>
      <c r="CR78" s="21"/>
      <c r="CS78" s="21"/>
      <c r="CT78" s="21"/>
      <c r="CU78" s="21"/>
      <c r="CV78" s="21"/>
      <c r="CW78" s="21"/>
      <c r="CX78" s="21"/>
      <c r="CY78" s="21"/>
      <c r="CZ78" s="21"/>
      <c r="DA78" s="21"/>
      <c r="DB78" s="21"/>
      <c r="DC78" s="21"/>
      <c r="DD78" s="21"/>
      <c r="DE78" s="21"/>
      <c r="DF78" s="21"/>
      <c r="DG78" s="21"/>
      <c r="DH78" s="21"/>
      <c r="DI78" s="21"/>
      <c r="DJ78" s="21"/>
      <c r="DK78" s="21"/>
      <c r="DL78" s="21"/>
      <c r="DM78" s="21"/>
      <c r="DN78" s="21"/>
      <c r="DO78" s="21"/>
      <c r="DP78" s="21"/>
      <c r="DQ78" s="21"/>
      <c r="DR78" s="21"/>
      <c r="DS78" s="21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G78" s="21"/>
      <c r="EH78" s="21"/>
      <c r="EI78" s="21"/>
      <c r="EJ78" s="21"/>
      <c r="EK78" s="21"/>
      <c r="EL78" s="21"/>
      <c r="EM78" s="21"/>
      <c r="EN78" s="21"/>
      <c r="EO78" s="21"/>
      <c r="EP78" s="21"/>
      <c r="EQ78" s="21"/>
      <c r="ER78" s="21"/>
      <c r="ES78" s="21"/>
      <c r="ET78" s="21"/>
      <c r="EU78" s="21"/>
      <c r="EV78" s="21"/>
      <c r="EW78" s="21"/>
      <c r="EX78" s="21"/>
      <c r="EY78" s="21"/>
      <c r="EZ78" s="21"/>
      <c r="FA78" s="21"/>
      <c r="FB78" s="21"/>
      <c r="FC78" s="21"/>
      <c r="FD78" s="21"/>
      <c r="FE78" s="21"/>
      <c r="FF78" s="21"/>
      <c r="FG78" s="21"/>
      <c r="FH78" s="21"/>
      <c r="FI78" s="21"/>
      <c r="FJ78" s="21"/>
      <c r="FK78" s="21"/>
      <c r="FL78" s="21"/>
      <c r="FM78" s="21"/>
      <c r="FN78" s="21"/>
      <c r="FO78" s="21"/>
      <c r="FP78" s="21"/>
      <c r="FQ78" s="21"/>
      <c r="FR78" s="21"/>
      <c r="FS78" s="21"/>
      <c r="FT78" s="21"/>
      <c r="FU78" s="21"/>
      <c r="FV78" s="21"/>
      <c r="FW78" s="21"/>
      <c r="FX78" s="21"/>
      <c r="FY78" s="21"/>
      <c r="FZ78" s="21"/>
      <c r="GA78" s="21"/>
      <c r="GB78" s="21"/>
      <c r="GC78" s="21"/>
      <c r="GD78" s="21"/>
      <c r="GE78" s="21"/>
      <c r="GF78" s="21"/>
      <c r="GG78" s="21"/>
      <c r="GH78" s="21"/>
      <c r="GI78" s="21"/>
      <c r="GJ78" s="21"/>
      <c r="GK78" s="21"/>
      <c r="GL78" s="21"/>
      <c r="GM78" s="21"/>
      <c r="GN78" s="21"/>
      <c r="GO78" s="21"/>
      <c r="GP78" s="21"/>
      <c r="GQ78" s="21"/>
      <c r="GR78" s="21"/>
      <c r="GS78" s="21"/>
      <c r="GT78" s="21"/>
      <c r="GU78" s="21"/>
      <c r="GV78" s="21"/>
      <c r="GW78" s="21"/>
      <c r="GX78" s="21"/>
      <c r="GY78" s="21"/>
      <c r="GZ78" s="21"/>
      <c r="HA78" s="21"/>
      <c r="HB78" s="21"/>
      <c r="HC78" s="21"/>
      <c r="HD78" s="21"/>
      <c r="HE78" s="21"/>
      <c r="HF78" s="21"/>
      <c r="HG78" s="21"/>
      <c r="HH78" s="21"/>
      <c r="HI78" s="21"/>
      <c r="HJ78" s="21"/>
      <c r="HK78" s="21"/>
      <c r="HL78" s="21"/>
      <c r="HM78" s="21"/>
      <c r="HN78" s="21"/>
      <c r="HO78" s="21"/>
      <c r="HP78" s="21"/>
      <c r="HQ78" s="21"/>
      <c r="HR78" s="21"/>
      <c r="HS78" s="21"/>
      <c r="HT78" s="21"/>
      <c r="HU78" s="21"/>
      <c r="HV78" s="21"/>
      <c r="HW78" s="21"/>
      <c r="HX78" s="21"/>
      <c r="HY78" s="21"/>
      <c r="HZ78" s="21"/>
      <c r="IA78" s="21"/>
      <c r="IB78" s="21"/>
      <c r="IC78" s="21"/>
      <c r="ID78" s="21"/>
      <c r="IE78" s="21"/>
      <c r="IF78" s="21"/>
      <c r="IG78" s="21"/>
      <c r="IH78" s="21"/>
      <c r="II78" s="21"/>
      <c r="IJ78" s="21"/>
      <c r="IK78" s="21"/>
      <c r="IL78" s="21"/>
      <c r="IM78" s="21"/>
      <c r="IN78" s="21"/>
      <c r="IO78" s="21"/>
      <c r="IP78" s="21"/>
      <c r="IQ78" s="21"/>
      <c r="IR78" s="21"/>
      <c r="IS78" s="21"/>
      <c r="IT78" s="21"/>
      <c r="IU78" s="21"/>
      <c r="IV78" s="21"/>
      <c r="IW78" s="21"/>
      <c r="IX78" s="21"/>
      <c r="IY78" s="21"/>
      <c r="IZ78" s="21"/>
      <c r="JA78" s="21"/>
      <c r="JB78" s="21"/>
      <c r="JC78" s="21"/>
      <c r="JD78" s="21"/>
      <c r="JE78" s="21"/>
      <c r="JF78" s="21"/>
      <c r="JG78" s="21"/>
      <c r="JH78" s="21"/>
      <c r="JI78" s="21"/>
      <c r="JJ78" s="21"/>
      <c r="JK78" s="21"/>
      <c r="JL78" s="21"/>
      <c r="JM78" s="21"/>
      <c r="JN78" s="21"/>
      <c r="JO78" s="21"/>
      <c r="JP78" s="21"/>
      <c r="JQ78" s="21"/>
      <c r="JR78" s="21"/>
      <c r="JS78" s="21"/>
      <c r="JT78" s="21"/>
      <c r="JU78" s="21"/>
      <c r="JV78" s="21"/>
      <c r="JW78" s="21"/>
      <c r="JX78" s="21"/>
      <c r="JY78" s="21"/>
      <c r="JZ78" s="21"/>
      <c r="KA78" s="21"/>
      <c r="KB78" s="21"/>
      <c r="KC78" s="21"/>
      <c r="KD78" s="21"/>
      <c r="KE78" s="21"/>
      <c r="KF78" s="21"/>
      <c r="KG78" s="21"/>
      <c r="KH78" s="21"/>
      <c r="KI78" s="21"/>
      <c r="KJ78" s="21"/>
      <c r="KK78" s="21"/>
      <c r="KL78" s="21"/>
      <c r="KM78" s="21"/>
      <c r="KN78" s="21"/>
      <c r="KO78" s="21"/>
      <c r="KP78" s="21"/>
      <c r="KQ78" s="21"/>
      <c r="KR78" s="21"/>
      <c r="KS78" s="21"/>
      <c r="KT78" s="21"/>
      <c r="KU78" s="21"/>
      <c r="KV78" s="21"/>
      <c r="KW78" s="21"/>
      <c r="KX78" s="21"/>
      <c r="KY78" s="21"/>
      <c r="KZ78" s="21"/>
      <c r="LA78" s="21"/>
      <c r="LB78" s="21"/>
      <c r="LC78" s="21"/>
      <c r="LD78" s="21"/>
      <c r="LE78" s="21"/>
      <c r="LF78" s="21"/>
      <c r="LG78" s="21"/>
      <c r="LH78" s="21"/>
      <c r="LI78" s="21"/>
      <c r="LJ78" s="21"/>
      <c r="LK78" s="21"/>
      <c r="LL78" s="21"/>
      <c r="LM78" s="21"/>
      <c r="LN78" s="21"/>
      <c r="LO78" s="21"/>
      <c r="LP78" s="21"/>
      <c r="LQ78" s="21"/>
      <c r="LR78" s="21"/>
      <c r="LS78" s="21"/>
      <c r="LT78" s="21"/>
      <c r="LU78" s="21"/>
      <c r="LV78" s="21"/>
      <c r="LW78" s="21"/>
      <c r="LX78" s="21"/>
      <c r="LY78" s="21"/>
      <c r="LZ78" s="21"/>
      <c r="MA78" s="21"/>
      <c r="MB78" s="21"/>
      <c r="MC78" s="21"/>
      <c r="MD78" s="21"/>
      <c r="ME78" s="21"/>
      <c r="MF78" s="21"/>
      <c r="MG78" s="21"/>
      <c r="MH78" s="21"/>
      <c r="MI78" s="21"/>
      <c r="MJ78" s="21"/>
      <c r="MK78" s="21"/>
      <c r="ML78" s="21"/>
      <c r="MM78" s="21"/>
      <c r="MN78" s="21"/>
      <c r="MO78" s="21"/>
      <c r="MP78" s="21"/>
      <c r="MQ78" s="21"/>
      <c r="MR78" s="21"/>
      <c r="MS78" s="21"/>
      <c r="MT78" s="21"/>
      <c r="MU78" s="21"/>
      <c r="MV78" s="21"/>
      <c r="MW78" s="21"/>
      <c r="MX78" s="21"/>
      <c r="MY78" s="21"/>
      <c r="MZ78" s="21"/>
      <c r="NA78" s="21"/>
      <c r="NB78" s="21"/>
      <c r="NC78" s="21"/>
      <c r="ND78" s="21"/>
      <c r="NE78" s="21"/>
      <c r="NF78" s="21"/>
      <c r="NG78" s="21"/>
      <c r="NH78" s="21"/>
      <c r="NI78" s="21"/>
      <c r="NJ78" s="21"/>
      <c r="NK78" s="21"/>
      <c r="NL78" s="21"/>
      <c r="NM78" s="21"/>
      <c r="NN78" s="21"/>
      <c r="NO78" s="21"/>
      <c r="NP78" s="21"/>
      <c r="NQ78" s="21"/>
      <c r="NR78" s="21"/>
      <c r="NS78" s="21"/>
      <c r="NT78" s="21"/>
      <c r="NU78" s="21"/>
      <c r="NV78" s="21"/>
      <c r="NW78" s="21"/>
      <c r="NX78" s="21"/>
      <c r="NY78" s="21"/>
      <c r="NZ78" s="21"/>
      <c r="OA78" s="21"/>
      <c r="OB78" s="21"/>
      <c r="OC78" s="21"/>
      <c r="OD78" s="21"/>
      <c r="OE78" s="21"/>
      <c r="OF78" s="21"/>
      <c r="OG78" s="21"/>
      <c r="OH78" s="21"/>
      <c r="OI78" s="21"/>
      <c r="OJ78" s="21"/>
      <c r="OK78" s="21"/>
      <c r="OL78" s="21"/>
      <c r="OM78" s="21"/>
      <c r="ON78" s="21"/>
      <c r="OO78" s="21"/>
      <c r="OP78" s="21"/>
      <c r="OQ78" s="21"/>
      <c r="OR78" s="21"/>
      <c r="OS78" s="21"/>
      <c r="OT78" s="21"/>
      <c r="OU78" s="21"/>
      <c r="OV78" s="21"/>
      <c r="OW78" s="21"/>
      <c r="OX78" s="21"/>
      <c r="OY78" s="21"/>
      <c r="OZ78" s="21"/>
      <c r="PA78" s="21"/>
      <c r="PB78" s="21"/>
      <c r="PC78" s="21"/>
      <c r="PD78" s="21"/>
      <c r="PE78" s="21"/>
      <c r="PF78" s="21"/>
      <c r="PG78" s="21"/>
      <c r="PH78" s="21"/>
      <c r="PI78" s="21"/>
      <c r="PJ78" s="21"/>
      <c r="PK78" s="21"/>
      <c r="PL78" s="21"/>
      <c r="PM78" s="21"/>
      <c r="PN78" s="21"/>
      <c r="PO78" s="21"/>
      <c r="PP78" s="21"/>
      <c r="PQ78" s="21"/>
      <c r="PR78" s="21"/>
      <c r="PS78" s="21"/>
      <c r="PT78" s="21"/>
      <c r="PU78" s="21"/>
      <c r="PV78" s="21"/>
      <c r="PW78" s="21"/>
      <c r="PX78" s="21"/>
      <c r="PY78" s="21"/>
      <c r="PZ78" s="21"/>
      <c r="QA78" s="21"/>
      <c r="QB78" s="21"/>
      <c r="QC78" s="21"/>
    </row>
    <row r="79" spans="1:445" ht="16.5" x14ac:dyDescent="0.3">
      <c r="A79" s="19" t="s">
        <v>129</v>
      </c>
      <c r="B79" s="23" t="e">
        <f>#REF!</f>
        <v>#REF!</v>
      </c>
      <c r="C79" s="23" t="e">
        <f t="shared" si="3"/>
        <v>#REF!</v>
      </c>
      <c r="D79" s="23" t="e">
        <f t="shared" si="4"/>
        <v>#REF!</v>
      </c>
      <c r="E79" s="21"/>
      <c r="F79" s="23" t="e">
        <f t="shared" si="5"/>
        <v>#REF!</v>
      </c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D79" s="21"/>
      <c r="CE79" s="21"/>
      <c r="CF79" s="21"/>
      <c r="CG79" s="21"/>
      <c r="CH79" s="21"/>
      <c r="CI79" s="21"/>
      <c r="CJ79" s="21"/>
      <c r="CK79" s="21"/>
      <c r="CL79" s="21"/>
      <c r="CM79" s="21"/>
      <c r="CN79" s="21"/>
      <c r="CO79" s="21"/>
      <c r="CP79" s="21"/>
      <c r="CQ79" s="21"/>
      <c r="CR79" s="21"/>
      <c r="CS79" s="21"/>
      <c r="CT79" s="21"/>
      <c r="CU79" s="21"/>
      <c r="CV79" s="21"/>
      <c r="CW79" s="21"/>
      <c r="CX79" s="21"/>
      <c r="CY79" s="21"/>
      <c r="CZ79" s="21"/>
      <c r="DA79" s="21"/>
      <c r="DB79" s="21"/>
      <c r="DC79" s="21"/>
      <c r="DD79" s="21"/>
      <c r="DE79" s="21"/>
      <c r="DF79" s="21"/>
      <c r="DG79" s="21"/>
      <c r="DH79" s="21"/>
      <c r="DI79" s="21"/>
      <c r="DJ79" s="21"/>
      <c r="DK79" s="21"/>
      <c r="DL79" s="21"/>
      <c r="DM79" s="21"/>
      <c r="DN79" s="21"/>
      <c r="DO79" s="21"/>
      <c r="DP79" s="21"/>
      <c r="DQ79" s="21"/>
      <c r="DR79" s="21"/>
      <c r="DS79" s="21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G79" s="21"/>
      <c r="EH79" s="21"/>
      <c r="EI79" s="21"/>
      <c r="EJ79" s="21"/>
      <c r="EK79" s="21"/>
      <c r="EL79" s="21"/>
      <c r="EM79" s="21"/>
      <c r="EN79" s="21"/>
      <c r="EO79" s="21"/>
      <c r="EP79" s="21"/>
      <c r="EQ79" s="21"/>
      <c r="ER79" s="21"/>
      <c r="ES79" s="21"/>
      <c r="ET79" s="21"/>
      <c r="EU79" s="21"/>
      <c r="EV79" s="21"/>
      <c r="EW79" s="21"/>
      <c r="EX79" s="21"/>
      <c r="EY79" s="21"/>
      <c r="EZ79" s="21"/>
      <c r="FA79" s="21"/>
      <c r="FB79" s="21"/>
      <c r="FC79" s="21"/>
      <c r="FD79" s="21"/>
      <c r="FE79" s="21"/>
      <c r="FF79" s="21"/>
      <c r="FG79" s="21"/>
      <c r="FH79" s="21"/>
      <c r="FI79" s="21"/>
      <c r="FJ79" s="21"/>
      <c r="FK79" s="21"/>
      <c r="FL79" s="21"/>
      <c r="FM79" s="21"/>
      <c r="FN79" s="21"/>
      <c r="FO79" s="21"/>
      <c r="FP79" s="21"/>
      <c r="FQ79" s="21"/>
      <c r="FR79" s="21"/>
      <c r="FS79" s="21"/>
      <c r="FT79" s="21"/>
      <c r="FU79" s="21"/>
      <c r="FV79" s="21"/>
      <c r="FW79" s="21"/>
      <c r="FX79" s="21"/>
      <c r="FY79" s="21"/>
      <c r="FZ79" s="21"/>
      <c r="GA79" s="21"/>
      <c r="GB79" s="21"/>
      <c r="GC79" s="21"/>
      <c r="GD79" s="21"/>
      <c r="GE79" s="21"/>
      <c r="GF79" s="21"/>
      <c r="GG79" s="21"/>
      <c r="GH79" s="21"/>
      <c r="GI79" s="21"/>
      <c r="GJ79" s="21"/>
      <c r="GK79" s="21"/>
      <c r="GL79" s="21"/>
      <c r="GM79" s="21"/>
      <c r="GN79" s="21"/>
      <c r="GO79" s="21"/>
      <c r="GP79" s="21"/>
      <c r="GQ79" s="21"/>
      <c r="GR79" s="21"/>
      <c r="GS79" s="21"/>
      <c r="GT79" s="21"/>
      <c r="GU79" s="21"/>
      <c r="GV79" s="21"/>
      <c r="GW79" s="21"/>
      <c r="GX79" s="21"/>
      <c r="GY79" s="21"/>
      <c r="GZ79" s="21"/>
      <c r="HA79" s="21"/>
      <c r="HB79" s="21"/>
      <c r="HC79" s="21"/>
      <c r="HD79" s="21"/>
      <c r="HE79" s="21"/>
      <c r="HF79" s="21"/>
      <c r="HG79" s="21"/>
      <c r="HH79" s="21"/>
      <c r="HI79" s="21"/>
      <c r="HJ79" s="21"/>
      <c r="HK79" s="21"/>
      <c r="HL79" s="21"/>
      <c r="HM79" s="21"/>
      <c r="HN79" s="21"/>
      <c r="HO79" s="21"/>
      <c r="HP79" s="21"/>
      <c r="HQ79" s="21"/>
      <c r="HR79" s="21"/>
      <c r="HS79" s="21"/>
      <c r="HT79" s="21"/>
      <c r="HU79" s="21"/>
      <c r="HV79" s="21"/>
      <c r="HW79" s="21"/>
      <c r="HX79" s="21"/>
      <c r="HY79" s="21"/>
      <c r="HZ79" s="21"/>
      <c r="IA79" s="21"/>
      <c r="IB79" s="21"/>
      <c r="IC79" s="21"/>
      <c r="ID79" s="21"/>
      <c r="IE79" s="21"/>
      <c r="IF79" s="21"/>
      <c r="IG79" s="21"/>
      <c r="IH79" s="21"/>
      <c r="II79" s="21"/>
      <c r="IJ79" s="21"/>
      <c r="IK79" s="21"/>
      <c r="IL79" s="21"/>
      <c r="IM79" s="21"/>
      <c r="IN79" s="21"/>
      <c r="IO79" s="21"/>
      <c r="IP79" s="21"/>
      <c r="IQ79" s="21"/>
      <c r="IR79" s="21"/>
      <c r="IS79" s="21"/>
      <c r="IT79" s="21"/>
      <c r="IU79" s="21"/>
      <c r="IV79" s="21"/>
      <c r="IW79" s="21"/>
      <c r="IX79" s="21"/>
      <c r="IY79" s="21"/>
      <c r="IZ79" s="21"/>
      <c r="JA79" s="21"/>
      <c r="JB79" s="21"/>
      <c r="JC79" s="21"/>
      <c r="JD79" s="21"/>
      <c r="JE79" s="21"/>
      <c r="JF79" s="21"/>
      <c r="JG79" s="21"/>
      <c r="JH79" s="21"/>
      <c r="JI79" s="21"/>
      <c r="JJ79" s="21"/>
      <c r="JK79" s="21"/>
      <c r="JL79" s="21"/>
      <c r="JM79" s="21"/>
      <c r="JN79" s="21"/>
      <c r="JO79" s="21"/>
      <c r="JP79" s="21"/>
      <c r="JQ79" s="21"/>
      <c r="JR79" s="21"/>
      <c r="JS79" s="21"/>
      <c r="JT79" s="21"/>
      <c r="JU79" s="21"/>
      <c r="JV79" s="21"/>
      <c r="JW79" s="21"/>
      <c r="JX79" s="21"/>
      <c r="JY79" s="21"/>
      <c r="JZ79" s="21"/>
      <c r="KA79" s="21"/>
      <c r="KB79" s="21"/>
      <c r="KC79" s="21"/>
      <c r="KD79" s="21"/>
      <c r="KE79" s="21"/>
      <c r="KF79" s="21"/>
      <c r="KG79" s="21"/>
      <c r="KH79" s="21"/>
      <c r="KI79" s="21"/>
      <c r="KJ79" s="21"/>
      <c r="KK79" s="21"/>
      <c r="KL79" s="21"/>
      <c r="KM79" s="21"/>
      <c r="KN79" s="21"/>
      <c r="KO79" s="21"/>
      <c r="KP79" s="21"/>
      <c r="KQ79" s="21"/>
      <c r="KR79" s="21"/>
      <c r="KS79" s="21"/>
      <c r="KT79" s="21"/>
      <c r="KU79" s="21"/>
      <c r="KV79" s="21"/>
      <c r="KW79" s="21"/>
      <c r="KX79" s="21"/>
      <c r="KY79" s="21"/>
      <c r="KZ79" s="21"/>
      <c r="LA79" s="21"/>
      <c r="LB79" s="21"/>
      <c r="LC79" s="21"/>
      <c r="LD79" s="21"/>
      <c r="LE79" s="21"/>
      <c r="LF79" s="21"/>
      <c r="LG79" s="21"/>
      <c r="LH79" s="21"/>
      <c r="LI79" s="21"/>
      <c r="LJ79" s="21"/>
      <c r="LK79" s="21"/>
      <c r="LL79" s="21"/>
      <c r="LM79" s="21"/>
      <c r="LN79" s="21"/>
      <c r="LO79" s="21"/>
      <c r="LP79" s="21"/>
      <c r="LQ79" s="21"/>
      <c r="LR79" s="21"/>
      <c r="LS79" s="21"/>
      <c r="LT79" s="21"/>
      <c r="LU79" s="21"/>
      <c r="LV79" s="21"/>
      <c r="LW79" s="21"/>
      <c r="LX79" s="21"/>
      <c r="LY79" s="21"/>
      <c r="LZ79" s="21"/>
      <c r="MA79" s="21"/>
      <c r="MB79" s="21"/>
      <c r="MC79" s="21"/>
      <c r="MD79" s="21"/>
      <c r="ME79" s="21"/>
      <c r="MF79" s="21"/>
      <c r="MG79" s="21"/>
      <c r="MH79" s="21"/>
      <c r="MI79" s="21"/>
      <c r="MJ79" s="21"/>
      <c r="MK79" s="21"/>
      <c r="ML79" s="21"/>
      <c r="MM79" s="21"/>
      <c r="MN79" s="21"/>
      <c r="MO79" s="21"/>
      <c r="MP79" s="21"/>
      <c r="MQ79" s="21"/>
      <c r="MR79" s="21"/>
      <c r="MS79" s="21"/>
      <c r="MT79" s="21"/>
      <c r="MU79" s="21"/>
      <c r="MV79" s="21"/>
      <c r="MW79" s="21"/>
      <c r="MX79" s="21"/>
      <c r="MY79" s="21"/>
      <c r="MZ79" s="21"/>
      <c r="NA79" s="21"/>
      <c r="NB79" s="21"/>
      <c r="NC79" s="21"/>
      <c r="ND79" s="21"/>
      <c r="NE79" s="21"/>
      <c r="NF79" s="21"/>
      <c r="NG79" s="21"/>
      <c r="NH79" s="21"/>
      <c r="NI79" s="21"/>
      <c r="NJ79" s="21"/>
      <c r="NK79" s="21"/>
      <c r="NL79" s="21"/>
      <c r="NM79" s="21"/>
      <c r="NN79" s="21"/>
      <c r="NO79" s="21"/>
      <c r="NP79" s="21"/>
      <c r="NQ79" s="21"/>
      <c r="NR79" s="21"/>
      <c r="NS79" s="21"/>
      <c r="NT79" s="21"/>
      <c r="NU79" s="21"/>
      <c r="NV79" s="21"/>
      <c r="NW79" s="21"/>
      <c r="NX79" s="21"/>
      <c r="NY79" s="21"/>
      <c r="NZ79" s="21"/>
      <c r="OA79" s="21"/>
      <c r="OB79" s="21"/>
      <c r="OC79" s="21"/>
      <c r="OD79" s="21"/>
      <c r="OE79" s="21"/>
      <c r="OF79" s="21"/>
      <c r="OG79" s="21"/>
      <c r="OH79" s="21"/>
      <c r="OI79" s="21"/>
      <c r="OJ79" s="21"/>
      <c r="OK79" s="21"/>
      <c r="OL79" s="21"/>
      <c r="OM79" s="21"/>
      <c r="ON79" s="21"/>
      <c r="OO79" s="21"/>
      <c r="OP79" s="21"/>
      <c r="OQ79" s="21"/>
      <c r="OR79" s="21"/>
      <c r="OS79" s="21"/>
      <c r="OT79" s="21"/>
      <c r="OU79" s="21"/>
      <c r="OV79" s="21"/>
      <c r="OW79" s="21"/>
      <c r="OX79" s="21"/>
      <c r="OY79" s="21"/>
      <c r="OZ79" s="21"/>
      <c r="PA79" s="21"/>
      <c r="PB79" s="21"/>
      <c r="PC79" s="21"/>
      <c r="PD79" s="21"/>
      <c r="PE79" s="21"/>
      <c r="PF79" s="21"/>
      <c r="PG79" s="21"/>
      <c r="PH79" s="21"/>
      <c r="PI79" s="21"/>
      <c r="PJ79" s="21"/>
      <c r="PK79" s="21"/>
      <c r="PL79" s="21"/>
      <c r="PM79" s="21"/>
      <c r="PN79" s="21"/>
      <c r="PO79" s="21"/>
      <c r="PP79" s="21"/>
      <c r="PQ79" s="21"/>
      <c r="PR79" s="21"/>
      <c r="PS79" s="21"/>
      <c r="PT79" s="21"/>
      <c r="PU79" s="21"/>
      <c r="PV79" s="21"/>
      <c r="PW79" s="21"/>
      <c r="PX79" s="21"/>
      <c r="PY79" s="21"/>
      <c r="PZ79" s="21"/>
      <c r="QA79" s="21"/>
      <c r="QB79" s="21"/>
      <c r="QC79" s="21"/>
    </row>
    <row r="80" spans="1:445" ht="16.5" x14ac:dyDescent="0.3">
      <c r="A80" s="19" t="s">
        <v>158</v>
      </c>
      <c r="B80" s="23" t="e">
        <f>#REF!</f>
        <v>#REF!</v>
      </c>
      <c r="C80" s="23" t="e">
        <f t="shared" si="3"/>
        <v>#REF!</v>
      </c>
      <c r="D80" s="23" t="e">
        <f t="shared" si="4"/>
        <v>#REF!</v>
      </c>
      <c r="E80" s="21"/>
      <c r="F80" s="23" t="e">
        <f t="shared" si="5"/>
        <v>#REF!</v>
      </c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D80" s="21"/>
      <c r="CE80" s="21"/>
      <c r="CF80" s="21"/>
      <c r="CG80" s="21"/>
      <c r="CH80" s="21"/>
      <c r="CI80" s="21"/>
      <c r="CJ80" s="21"/>
      <c r="CK80" s="21"/>
      <c r="CL80" s="21"/>
      <c r="CM80" s="21"/>
      <c r="CN80" s="21"/>
      <c r="CO80" s="21"/>
      <c r="CP80" s="21"/>
      <c r="CQ80" s="21"/>
      <c r="CR80" s="21"/>
      <c r="CS80" s="21"/>
      <c r="CT80" s="21"/>
      <c r="CU80" s="21"/>
      <c r="CV80" s="21"/>
      <c r="CW80" s="21"/>
      <c r="CX80" s="21"/>
      <c r="CY80" s="21"/>
      <c r="CZ80" s="21"/>
      <c r="DA80" s="21"/>
      <c r="DB80" s="21"/>
      <c r="DC80" s="21"/>
      <c r="DD80" s="21"/>
      <c r="DE80" s="21"/>
      <c r="DF80" s="21"/>
      <c r="DG80" s="21"/>
      <c r="DH80" s="21"/>
      <c r="DI80" s="21"/>
      <c r="DJ80" s="21"/>
      <c r="DK80" s="21"/>
      <c r="DL80" s="21"/>
      <c r="DM80" s="21"/>
      <c r="DN80" s="21"/>
      <c r="DO80" s="21"/>
      <c r="DP80" s="21"/>
      <c r="DQ80" s="21"/>
      <c r="DR80" s="21"/>
      <c r="DS80" s="21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G80" s="21"/>
      <c r="EH80" s="21"/>
      <c r="EI80" s="21"/>
      <c r="EJ80" s="21"/>
      <c r="EK80" s="21"/>
      <c r="EL80" s="21"/>
      <c r="EM80" s="21"/>
      <c r="EN80" s="21"/>
      <c r="EO80" s="21"/>
      <c r="EP80" s="21"/>
      <c r="EQ80" s="21"/>
      <c r="ER80" s="21"/>
      <c r="ES80" s="21"/>
      <c r="ET80" s="21"/>
      <c r="EU80" s="21"/>
      <c r="EV80" s="21"/>
      <c r="EW80" s="21"/>
      <c r="EX80" s="21"/>
      <c r="EY80" s="21"/>
      <c r="EZ80" s="21"/>
      <c r="FA80" s="21"/>
      <c r="FB80" s="21"/>
      <c r="FC80" s="21"/>
      <c r="FD80" s="21"/>
      <c r="FE80" s="21"/>
      <c r="FF80" s="21"/>
      <c r="FG80" s="21"/>
      <c r="FH80" s="21"/>
      <c r="FI80" s="21"/>
      <c r="FJ80" s="21"/>
      <c r="FK80" s="21"/>
      <c r="FL80" s="21"/>
      <c r="FM80" s="21"/>
      <c r="FN80" s="21"/>
      <c r="FO80" s="21"/>
      <c r="FP80" s="21"/>
      <c r="FQ80" s="21"/>
      <c r="FR80" s="21"/>
      <c r="FS80" s="21"/>
      <c r="FT80" s="21"/>
      <c r="FU80" s="21"/>
      <c r="FV80" s="21"/>
      <c r="FW80" s="21"/>
      <c r="FX80" s="21"/>
      <c r="FY80" s="21"/>
      <c r="FZ80" s="21"/>
      <c r="GA80" s="21"/>
      <c r="GB80" s="21"/>
      <c r="GC80" s="21"/>
      <c r="GD80" s="21"/>
      <c r="GE80" s="21"/>
      <c r="GF80" s="21"/>
      <c r="GG80" s="21"/>
      <c r="GH80" s="21"/>
      <c r="GI80" s="21"/>
      <c r="GJ80" s="21"/>
      <c r="GK80" s="21"/>
      <c r="GL80" s="21"/>
      <c r="GM80" s="21"/>
      <c r="GN80" s="21"/>
      <c r="GO80" s="21"/>
      <c r="GP80" s="21"/>
      <c r="GQ80" s="21"/>
      <c r="GR80" s="21"/>
      <c r="GS80" s="21"/>
      <c r="GT80" s="21"/>
      <c r="GU80" s="21"/>
      <c r="GV80" s="21"/>
      <c r="GW80" s="21"/>
      <c r="GX80" s="21"/>
      <c r="GY80" s="21"/>
      <c r="GZ80" s="21"/>
      <c r="HA80" s="21"/>
      <c r="HB80" s="21"/>
      <c r="HC80" s="21"/>
      <c r="HD80" s="21"/>
      <c r="HE80" s="21"/>
      <c r="HF80" s="21"/>
      <c r="HG80" s="21"/>
      <c r="HH80" s="21"/>
      <c r="HI80" s="21"/>
      <c r="HJ80" s="21"/>
      <c r="HK80" s="21"/>
      <c r="HL80" s="21"/>
      <c r="HM80" s="21"/>
      <c r="HN80" s="21"/>
      <c r="HO80" s="21"/>
      <c r="HP80" s="21"/>
      <c r="HQ80" s="21"/>
      <c r="HR80" s="21"/>
      <c r="HS80" s="21"/>
      <c r="HT80" s="21"/>
      <c r="HU80" s="21"/>
      <c r="HV80" s="21"/>
      <c r="HW80" s="21"/>
      <c r="HX80" s="21"/>
      <c r="HY80" s="21"/>
      <c r="HZ80" s="21"/>
      <c r="IA80" s="21"/>
      <c r="IB80" s="21"/>
      <c r="IC80" s="21"/>
      <c r="ID80" s="21"/>
      <c r="IE80" s="21"/>
      <c r="IF80" s="21"/>
      <c r="IG80" s="21"/>
      <c r="IH80" s="21"/>
      <c r="II80" s="21"/>
      <c r="IJ80" s="21"/>
      <c r="IK80" s="21"/>
      <c r="IL80" s="21"/>
      <c r="IM80" s="21"/>
      <c r="IN80" s="21"/>
      <c r="IO80" s="21"/>
      <c r="IP80" s="21"/>
      <c r="IQ80" s="21"/>
      <c r="IR80" s="21"/>
      <c r="IS80" s="21"/>
      <c r="IT80" s="21"/>
      <c r="IU80" s="21"/>
      <c r="IV80" s="21"/>
      <c r="IW80" s="21"/>
      <c r="IX80" s="21"/>
      <c r="IY80" s="21"/>
      <c r="IZ80" s="21"/>
      <c r="JA80" s="21"/>
      <c r="JB80" s="21"/>
      <c r="JC80" s="21"/>
      <c r="JD80" s="21"/>
      <c r="JE80" s="21"/>
      <c r="JF80" s="21"/>
      <c r="JG80" s="21"/>
      <c r="JH80" s="21"/>
      <c r="JI80" s="21"/>
      <c r="JJ80" s="21"/>
      <c r="JK80" s="21"/>
      <c r="JL80" s="21"/>
      <c r="JM80" s="21"/>
      <c r="JN80" s="21"/>
      <c r="JO80" s="21"/>
      <c r="JP80" s="21"/>
      <c r="JQ80" s="21"/>
      <c r="JR80" s="21"/>
      <c r="JS80" s="21"/>
      <c r="JT80" s="21"/>
      <c r="JU80" s="21"/>
      <c r="JV80" s="21"/>
      <c r="JW80" s="21"/>
      <c r="JX80" s="21"/>
      <c r="JY80" s="21"/>
      <c r="JZ80" s="21"/>
      <c r="KA80" s="21"/>
      <c r="KB80" s="21"/>
      <c r="KC80" s="21"/>
      <c r="KD80" s="21"/>
      <c r="KE80" s="21"/>
      <c r="KF80" s="21"/>
      <c r="KG80" s="21"/>
      <c r="KH80" s="21"/>
      <c r="KI80" s="21"/>
      <c r="KJ80" s="21"/>
      <c r="KK80" s="21"/>
      <c r="KL80" s="21"/>
      <c r="KM80" s="21"/>
      <c r="KN80" s="21"/>
      <c r="KO80" s="21"/>
      <c r="KP80" s="21"/>
      <c r="KQ80" s="21"/>
      <c r="KR80" s="21"/>
      <c r="KS80" s="21"/>
      <c r="KT80" s="21"/>
      <c r="KU80" s="21"/>
      <c r="KV80" s="21"/>
      <c r="KW80" s="21"/>
      <c r="KX80" s="21"/>
      <c r="KY80" s="21"/>
      <c r="KZ80" s="21"/>
      <c r="LA80" s="21"/>
      <c r="LB80" s="21"/>
      <c r="LC80" s="21"/>
      <c r="LD80" s="21"/>
      <c r="LE80" s="21"/>
      <c r="LF80" s="21"/>
      <c r="LG80" s="21"/>
      <c r="LH80" s="21"/>
      <c r="LI80" s="21"/>
      <c r="LJ80" s="21"/>
      <c r="LK80" s="21"/>
      <c r="LL80" s="21"/>
      <c r="LM80" s="21"/>
      <c r="LN80" s="21"/>
      <c r="LO80" s="21"/>
      <c r="LP80" s="21"/>
      <c r="LQ80" s="21"/>
      <c r="LR80" s="21"/>
      <c r="LS80" s="21"/>
      <c r="LT80" s="21"/>
      <c r="LU80" s="21"/>
      <c r="LV80" s="21"/>
      <c r="LW80" s="21"/>
      <c r="LX80" s="21"/>
      <c r="LY80" s="21"/>
      <c r="LZ80" s="21"/>
      <c r="MA80" s="21"/>
      <c r="MB80" s="21"/>
      <c r="MC80" s="21"/>
      <c r="MD80" s="21"/>
      <c r="ME80" s="21"/>
      <c r="MF80" s="21"/>
      <c r="MG80" s="21"/>
      <c r="MH80" s="21"/>
      <c r="MI80" s="21"/>
      <c r="MJ80" s="21"/>
      <c r="MK80" s="21"/>
      <c r="ML80" s="21"/>
      <c r="MM80" s="21"/>
      <c r="MN80" s="21"/>
      <c r="MO80" s="21"/>
      <c r="MP80" s="21"/>
      <c r="MQ80" s="21"/>
      <c r="MR80" s="21"/>
      <c r="MS80" s="21"/>
      <c r="MT80" s="21"/>
      <c r="MU80" s="21"/>
      <c r="MV80" s="21"/>
      <c r="MW80" s="21"/>
      <c r="MX80" s="21"/>
      <c r="MY80" s="21"/>
      <c r="MZ80" s="21"/>
      <c r="NA80" s="21"/>
      <c r="NB80" s="21"/>
      <c r="NC80" s="21"/>
      <c r="ND80" s="21"/>
      <c r="NE80" s="21"/>
      <c r="NF80" s="21"/>
      <c r="NG80" s="21"/>
      <c r="NH80" s="21"/>
      <c r="NI80" s="21"/>
      <c r="NJ80" s="21"/>
      <c r="NK80" s="21"/>
      <c r="NL80" s="21"/>
      <c r="NM80" s="21"/>
      <c r="NN80" s="21"/>
      <c r="NO80" s="21"/>
      <c r="NP80" s="21"/>
      <c r="NQ80" s="21"/>
      <c r="NR80" s="21"/>
      <c r="NS80" s="21"/>
      <c r="NT80" s="21"/>
      <c r="NU80" s="21"/>
      <c r="NV80" s="21"/>
      <c r="NW80" s="21"/>
      <c r="NX80" s="21"/>
      <c r="NY80" s="21"/>
      <c r="NZ80" s="21"/>
      <c r="OA80" s="21"/>
      <c r="OB80" s="21"/>
      <c r="OC80" s="21"/>
      <c r="OD80" s="21"/>
      <c r="OE80" s="21"/>
      <c r="OF80" s="21"/>
      <c r="OG80" s="21"/>
      <c r="OH80" s="21"/>
      <c r="OI80" s="21"/>
      <c r="OJ80" s="21"/>
      <c r="OK80" s="21"/>
      <c r="OL80" s="21"/>
      <c r="OM80" s="21"/>
      <c r="ON80" s="21"/>
      <c r="OO80" s="21"/>
      <c r="OP80" s="21"/>
      <c r="OQ80" s="21"/>
      <c r="OR80" s="21"/>
      <c r="OS80" s="21"/>
      <c r="OT80" s="21"/>
      <c r="OU80" s="21"/>
      <c r="OV80" s="21"/>
      <c r="OW80" s="21"/>
      <c r="OX80" s="21"/>
      <c r="OY80" s="21"/>
      <c r="OZ80" s="21"/>
      <c r="PA80" s="21"/>
      <c r="PB80" s="21"/>
      <c r="PC80" s="21"/>
      <c r="PD80" s="21"/>
      <c r="PE80" s="21"/>
      <c r="PF80" s="21"/>
      <c r="PG80" s="21"/>
      <c r="PH80" s="21"/>
      <c r="PI80" s="21"/>
      <c r="PJ80" s="21"/>
      <c r="PK80" s="21"/>
      <c r="PL80" s="21"/>
      <c r="PM80" s="21"/>
      <c r="PN80" s="21"/>
      <c r="PO80" s="21"/>
      <c r="PP80" s="21"/>
      <c r="PQ80" s="21"/>
      <c r="PR80" s="21"/>
      <c r="PS80" s="21"/>
      <c r="PT80" s="21"/>
      <c r="PU80" s="21"/>
      <c r="PV80" s="21"/>
      <c r="PW80" s="21"/>
      <c r="PX80" s="21"/>
      <c r="PY80" s="21"/>
      <c r="PZ80" s="21"/>
      <c r="QA80" s="21"/>
      <c r="QB80" s="21"/>
      <c r="QC80" s="21"/>
    </row>
    <row r="81" spans="1:445" ht="16.5" x14ac:dyDescent="0.3">
      <c r="A81" s="19" t="s">
        <v>147</v>
      </c>
      <c r="B81" s="23" t="e">
        <f>#REF!</f>
        <v>#REF!</v>
      </c>
      <c r="C81" s="23" t="e">
        <f t="shared" si="3"/>
        <v>#REF!</v>
      </c>
      <c r="D81" s="23" t="e">
        <f t="shared" si="4"/>
        <v>#REF!</v>
      </c>
      <c r="E81" s="21"/>
      <c r="F81" s="23" t="e">
        <f t="shared" si="5"/>
        <v>#REF!</v>
      </c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21"/>
      <c r="CF81" s="21"/>
      <c r="CG81" s="21"/>
      <c r="CH81" s="21"/>
      <c r="CI81" s="21"/>
      <c r="CJ81" s="21"/>
      <c r="CK81" s="21"/>
      <c r="CL81" s="21"/>
      <c r="CM81" s="21"/>
      <c r="CN81" s="21"/>
      <c r="CO81" s="21"/>
      <c r="CP81" s="21"/>
      <c r="CQ81" s="21"/>
      <c r="CR81" s="21"/>
      <c r="CS81" s="21"/>
      <c r="CT81" s="21"/>
      <c r="CU81" s="21"/>
      <c r="CV81" s="21"/>
      <c r="CW81" s="21"/>
      <c r="CX81" s="21"/>
      <c r="CY81" s="21"/>
      <c r="CZ81" s="21"/>
      <c r="DA81" s="21"/>
      <c r="DB81" s="21"/>
      <c r="DC81" s="21"/>
      <c r="DD81" s="21"/>
      <c r="DE81" s="21"/>
      <c r="DF81" s="21"/>
      <c r="DG81" s="21"/>
      <c r="DH81" s="21"/>
      <c r="DI81" s="21"/>
      <c r="DJ81" s="21"/>
      <c r="DK81" s="21"/>
      <c r="DL81" s="21"/>
      <c r="DM81" s="21"/>
      <c r="DN81" s="21"/>
      <c r="DO81" s="21"/>
      <c r="DP81" s="21"/>
      <c r="DQ81" s="21"/>
      <c r="DR81" s="21"/>
      <c r="DS81" s="21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G81" s="21"/>
      <c r="EH81" s="21"/>
      <c r="EI81" s="21"/>
      <c r="EJ81" s="21"/>
      <c r="EK81" s="21"/>
      <c r="EL81" s="21"/>
      <c r="EM81" s="21"/>
      <c r="EN81" s="21"/>
      <c r="EO81" s="21"/>
      <c r="EP81" s="21"/>
      <c r="EQ81" s="21"/>
      <c r="ER81" s="21"/>
      <c r="ES81" s="21"/>
      <c r="ET81" s="21"/>
      <c r="EU81" s="21"/>
      <c r="EV81" s="21"/>
      <c r="EW81" s="21"/>
      <c r="EX81" s="21"/>
      <c r="EY81" s="21"/>
      <c r="EZ81" s="21"/>
      <c r="FA81" s="21"/>
      <c r="FB81" s="21"/>
      <c r="FC81" s="21"/>
      <c r="FD81" s="21"/>
      <c r="FE81" s="21"/>
      <c r="FF81" s="21"/>
      <c r="FG81" s="21"/>
      <c r="FH81" s="21"/>
      <c r="FI81" s="21"/>
      <c r="FJ81" s="21"/>
      <c r="FK81" s="21"/>
      <c r="FL81" s="21"/>
      <c r="FM81" s="21"/>
      <c r="FN81" s="21"/>
      <c r="FO81" s="21"/>
      <c r="FP81" s="21"/>
      <c r="FQ81" s="21"/>
      <c r="FR81" s="21"/>
      <c r="FS81" s="21"/>
      <c r="FT81" s="21"/>
      <c r="FU81" s="21"/>
      <c r="FV81" s="21"/>
      <c r="FW81" s="21"/>
      <c r="FX81" s="21"/>
      <c r="FY81" s="21"/>
      <c r="FZ81" s="21"/>
      <c r="GA81" s="21"/>
      <c r="GB81" s="21"/>
      <c r="GC81" s="21"/>
      <c r="GD81" s="21"/>
      <c r="GE81" s="21"/>
      <c r="GF81" s="21"/>
      <c r="GG81" s="21"/>
      <c r="GH81" s="21"/>
      <c r="GI81" s="21"/>
      <c r="GJ81" s="21"/>
      <c r="GK81" s="21"/>
      <c r="GL81" s="21"/>
      <c r="GM81" s="21"/>
      <c r="GN81" s="21"/>
      <c r="GO81" s="21"/>
      <c r="GP81" s="21"/>
      <c r="GQ81" s="21"/>
      <c r="GR81" s="21"/>
      <c r="GS81" s="21"/>
      <c r="GT81" s="21"/>
      <c r="GU81" s="21"/>
      <c r="GV81" s="21"/>
      <c r="GW81" s="21"/>
      <c r="GX81" s="21"/>
      <c r="GY81" s="21"/>
      <c r="GZ81" s="21"/>
      <c r="HA81" s="21"/>
      <c r="HB81" s="21"/>
      <c r="HC81" s="21"/>
      <c r="HD81" s="21"/>
      <c r="HE81" s="21"/>
      <c r="HF81" s="21"/>
      <c r="HG81" s="21"/>
      <c r="HH81" s="21"/>
      <c r="HI81" s="21"/>
      <c r="HJ81" s="21"/>
      <c r="HK81" s="21"/>
      <c r="HL81" s="21"/>
      <c r="HM81" s="21"/>
      <c r="HN81" s="21"/>
      <c r="HO81" s="21"/>
      <c r="HP81" s="21"/>
      <c r="HQ81" s="21"/>
      <c r="HR81" s="21"/>
      <c r="HS81" s="21"/>
      <c r="HT81" s="21"/>
      <c r="HU81" s="21"/>
      <c r="HV81" s="21"/>
      <c r="HW81" s="21"/>
      <c r="HX81" s="21"/>
      <c r="HY81" s="21"/>
      <c r="HZ81" s="21"/>
      <c r="IA81" s="21"/>
      <c r="IB81" s="21"/>
      <c r="IC81" s="21"/>
      <c r="ID81" s="21"/>
      <c r="IE81" s="21"/>
      <c r="IF81" s="21"/>
      <c r="IG81" s="21"/>
      <c r="IH81" s="21"/>
      <c r="II81" s="21"/>
      <c r="IJ81" s="21"/>
      <c r="IK81" s="21"/>
      <c r="IL81" s="21"/>
      <c r="IM81" s="21"/>
      <c r="IN81" s="21"/>
      <c r="IO81" s="21"/>
      <c r="IP81" s="21"/>
      <c r="IQ81" s="21"/>
      <c r="IR81" s="21"/>
      <c r="IS81" s="21"/>
      <c r="IT81" s="21"/>
      <c r="IU81" s="21"/>
      <c r="IV81" s="21"/>
      <c r="IW81" s="21"/>
      <c r="IX81" s="21"/>
      <c r="IY81" s="21"/>
      <c r="IZ81" s="21"/>
      <c r="JA81" s="21"/>
      <c r="JB81" s="21"/>
      <c r="JC81" s="21"/>
      <c r="JD81" s="21"/>
      <c r="JE81" s="21"/>
      <c r="JF81" s="21"/>
      <c r="JG81" s="21"/>
      <c r="JH81" s="21"/>
      <c r="JI81" s="21"/>
      <c r="JJ81" s="21"/>
      <c r="JK81" s="21"/>
      <c r="JL81" s="21"/>
      <c r="JM81" s="21"/>
      <c r="JN81" s="21"/>
      <c r="JO81" s="21"/>
      <c r="JP81" s="21"/>
      <c r="JQ81" s="21"/>
      <c r="JR81" s="21"/>
      <c r="JS81" s="21"/>
      <c r="JT81" s="21"/>
      <c r="JU81" s="21"/>
      <c r="JV81" s="21"/>
      <c r="JW81" s="21"/>
      <c r="JX81" s="21"/>
      <c r="JY81" s="21"/>
      <c r="JZ81" s="21"/>
      <c r="KA81" s="21"/>
      <c r="KB81" s="21"/>
      <c r="KC81" s="21"/>
      <c r="KD81" s="21"/>
      <c r="KE81" s="21"/>
      <c r="KF81" s="21"/>
      <c r="KG81" s="21"/>
      <c r="KH81" s="21"/>
      <c r="KI81" s="21"/>
      <c r="KJ81" s="21"/>
      <c r="KK81" s="21"/>
      <c r="KL81" s="21"/>
      <c r="KM81" s="21"/>
      <c r="KN81" s="21"/>
      <c r="KO81" s="21"/>
      <c r="KP81" s="21"/>
      <c r="KQ81" s="21"/>
      <c r="KR81" s="21"/>
      <c r="KS81" s="21"/>
      <c r="KT81" s="21"/>
      <c r="KU81" s="21"/>
      <c r="KV81" s="21"/>
      <c r="KW81" s="21"/>
      <c r="KX81" s="21"/>
      <c r="KY81" s="21"/>
      <c r="KZ81" s="21"/>
      <c r="LA81" s="21"/>
      <c r="LB81" s="21"/>
      <c r="LC81" s="21"/>
      <c r="LD81" s="21"/>
      <c r="LE81" s="21"/>
      <c r="LF81" s="21"/>
      <c r="LG81" s="21"/>
      <c r="LH81" s="21"/>
      <c r="LI81" s="21"/>
      <c r="LJ81" s="21"/>
      <c r="LK81" s="21"/>
      <c r="LL81" s="21"/>
      <c r="LM81" s="21"/>
      <c r="LN81" s="21"/>
      <c r="LO81" s="21"/>
      <c r="LP81" s="21"/>
      <c r="LQ81" s="21"/>
      <c r="LR81" s="21"/>
      <c r="LS81" s="21"/>
      <c r="LT81" s="21"/>
      <c r="LU81" s="21"/>
      <c r="LV81" s="21"/>
      <c r="LW81" s="21"/>
      <c r="LX81" s="21"/>
      <c r="LY81" s="21"/>
      <c r="LZ81" s="21"/>
      <c r="MA81" s="21"/>
      <c r="MB81" s="21"/>
      <c r="MC81" s="21"/>
      <c r="MD81" s="21"/>
      <c r="ME81" s="21"/>
      <c r="MF81" s="21"/>
      <c r="MG81" s="21"/>
      <c r="MH81" s="21"/>
      <c r="MI81" s="21"/>
      <c r="MJ81" s="21"/>
      <c r="MK81" s="21"/>
      <c r="ML81" s="21"/>
      <c r="MM81" s="21"/>
      <c r="MN81" s="21"/>
      <c r="MO81" s="21"/>
      <c r="MP81" s="21"/>
      <c r="MQ81" s="21"/>
      <c r="MR81" s="21"/>
      <c r="MS81" s="21"/>
      <c r="MT81" s="21"/>
      <c r="MU81" s="21"/>
      <c r="MV81" s="21"/>
      <c r="MW81" s="21"/>
      <c r="MX81" s="21"/>
      <c r="MY81" s="21"/>
      <c r="MZ81" s="21"/>
      <c r="NA81" s="21"/>
      <c r="NB81" s="21"/>
      <c r="NC81" s="21"/>
      <c r="ND81" s="21"/>
      <c r="NE81" s="21"/>
      <c r="NF81" s="21"/>
      <c r="NG81" s="21"/>
      <c r="NH81" s="21"/>
      <c r="NI81" s="21"/>
      <c r="NJ81" s="21"/>
      <c r="NK81" s="21"/>
      <c r="NL81" s="21"/>
      <c r="NM81" s="21"/>
      <c r="NN81" s="21"/>
      <c r="NO81" s="21"/>
      <c r="NP81" s="21"/>
      <c r="NQ81" s="21"/>
      <c r="NR81" s="21"/>
      <c r="NS81" s="21"/>
      <c r="NT81" s="21"/>
      <c r="NU81" s="21"/>
      <c r="NV81" s="21"/>
      <c r="NW81" s="21"/>
      <c r="NX81" s="21"/>
      <c r="NY81" s="21"/>
      <c r="NZ81" s="21"/>
      <c r="OA81" s="21"/>
      <c r="OB81" s="21"/>
      <c r="OC81" s="21"/>
      <c r="OD81" s="21"/>
      <c r="OE81" s="21"/>
      <c r="OF81" s="21"/>
      <c r="OG81" s="21"/>
      <c r="OH81" s="21"/>
      <c r="OI81" s="21"/>
      <c r="OJ81" s="21"/>
      <c r="OK81" s="21"/>
      <c r="OL81" s="21"/>
      <c r="OM81" s="21"/>
      <c r="ON81" s="21"/>
      <c r="OO81" s="21"/>
      <c r="OP81" s="21"/>
      <c r="OQ81" s="21"/>
      <c r="OR81" s="21"/>
      <c r="OS81" s="21"/>
      <c r="OT81" s="21"/>
      <c r="OU81" s="21"/>
      <c r="OV81" s="21"/>
      <c r="OW81" s="21"/>
      <c r="OX81" s="21"/>
      <c r="OY81" s="21"/>
      <c r="OZ81" s="21"/>
      <c r="PA81" s="21"/>
      <c r="PB81" s="21"/>
      <c r="PC81" s="21"/>
      <c r="PD81" s="21"/>
      <c r="PE81" s="21"/>
      <c r="PF81" s="21"/>
      <c r="PG81" s="21"/>
      <c r="PH81" s="21"/>
      <c r="PI81" s="21"/>
      <c r="PJ81" s="21"/>
      <c r="PK81" s="21"/>
      <c r="PL81" s="21"/>
      <c r="PM81" s="21"/>
      <c r="PN81" s="21"/>
      <c r="PO81" s="21"/>
      <c r="PP81" s="21"/>
      <c r="PQ81" s="21"/>
      <c r="PR81" s="21"/>
      <c r="PS81" s="21"/>
      <c r="PT81" s="21"/>
      <c r="PU81" s="21"/>
      <c r="PV81" s="21"/>
      <c r="PW81" s="21"/>
      <c r="PX81" s="21"/>
      <c r="PY81" s="21"/>
      <c r="PZ81" s="21"/>
      <c r="QA81" s="21"/>
      <c r="QB81" s="21"/>
      <c r="QC81" s="21"/>
    </row>
    <row r="82" spans="1:445" ht="16.5" x14ac:dyDescent="0.3">
      <c r="A82" s="19" t="s">
        <v>181</v>
      </c>
      <c r="B82" s="23" t="e">
        <f>#REF!</f>
        <v>#REF!</v>
      </c>
      <c r="C82" s="23" t="e">
        <f t="shared" si="3"/>
        <v>#REF!</v>
      </c>
      <c r="D82" s="23" t="e">
        <f t="shared" si="4"/>
        <v>#REF!</v>
      </c>
      <c r="E82" s="21"/>
      <c r="F82" s="23" t="e">
        <f t="shared" si="5"/>
        <v>#REF!</v>
      </c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1"/>
      <c r="CE82" s="21"/>
      <c r="CF82" s="21"/>
      <c r="CG82" s="21"/>
      <c r="CH82" s="21"/>
      <c r="CI82" s="21"/>
      <c r="CJ82" s="21"/>
      <c r="CK82" s="21"/>
      <c r="CL82" s="21"/>
      <c r="CM82" s="21"/>
      <c r="CN82" s="21"/>
      <c r="CO82" s="21"/>
      <c r="CP82" s="21"/>
      <c r="CQ82" s="21"/>
      <c r="CR82" s="21"/>
      <c r="CS82" s="21"/>
      <c r="CT82" s="21"/>
      <c r="CU82" s="21"/>
      <c r="CV82" s="21"/>
      <c r="CW82" s="21"/>
      <c r="CX82" s="21"/>
      <c r="CY82" s="21"/>
      <c r="CZ82" s="21"/>
      <c r="DA82" s="21"/>
      <c r="DB82" s="21"/>
      <c r="DC82" s="21"/>
      <c r="DD82" s="21"/>
      <c r="DE82" s="21"/>
      <c r="DF82" s="21"/>
      <c r="DG82" s="21"/>
      <c r="DH82" s="21"/>
      <c r="DI82" s="21"/>
      <c r="DJ82" s="21"/>
      <c r="DK82" s="21"/>
      <c r="DL82" s="21"/>
      <c r="DM82" s="21"/>
      <c r="DN82" s="21"/>
      <c r="DO82" s="21"/>
      <c r="DP82" s="21"/>
      <c r="DQ82" s="21"/>
      <c r="DR82" s="21"/>
      <c r="DS82" s="21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G82" s="21"/>
      <c r="EH82" s="21"/>
      <c r="EI82" s="21"/>
      <c r="EJ82" s="21"/>
      <c r="EK82" s="21"/>
      <c r="EL82" s="21"/>
      <c r="EM82" s="21"/>
      <c r="EN82" s="21"/>
      <c r="EO82" s="21"/>
      <c r="EP82" s="21"/>
      <c r="EQ82" s="21"/>
      <c r="ER82" s="21"/>
      <c r="ES82" s="21"/>
      <c r="ET82" s="21"/>
      <c r="EU82" s="21"/>
      <c r="EV82" s="21"/>
      <c r="EW82" s="21"/>
      <c r="EX82" s="21"/>
      <c r="EY82" s="21"/>
      <c r="EZ82" s="21"/>
      <c r="FA82" s="21"/>
      <c r="FB82" s="21"/>
      <c r="FC82" s="21"/>
      <c r="FD82" s="21"/>
      <c r="FE82" s="21"/>
      <c r="FF82" s="21"/>
      <c r="FG82" s="21"/>
      <c r="FH82" s="21"/>
      <c r="FI82" s="21"/>
      <c r="FJ82" s="21"/>
      <c r="FK82" s="21"/>
      <c r="FL82" s="21"/>
      <c r="FM82" s="21"/>
      <c r="FN82" s="21"/>
      <c r="FO82" s="21"/>
      <c r="FP82" s="21"/>
      <c r="FQ82" s="21"/>
      <c r="FR82" s="21"/>
      <c r="FS82" s="21"/>
      <c r="FT82" s="21"/>
      <c r="FU82" s="21"/>
      <c r="FV82" s="21"/>
      <c r="FW82" s="21"/>
      <c r="FX82" s="21"/>
      <c r="FY82" s="21"/>
      <c r="FZ82" s="21"/>
      <c r="GA82" s="21"/>
      <c r="GB82" s="21"/>
      <c r="GC82" s="21"/>
      <c r="GD82" s="21"/>
      <c r="GE82" s="21"/>
      <c r="GF82" s="21"/>
      <c r="GG82" s="21"/>
      <c r="GH82" s="21"/>
      <c r="GI82" s="21"/>
      <c r="GJ82" s="21"/>
      <c r="GK82" s="21"/>
      <c r="GL82" s="21"/>
      <c r="GM82" s="21"/>
      <c r="GN82" s="21"/>
      <c r="GO82" s="21"/>
      <c r="GP82" s="21"/>
      <c r="GQ82" s="21"/>
      <c r="GR82" s="21"/>
      <c r="GS82" s="21"/>
      <c r="GT82" s="21"/>
      <c r="GU82" s="21"/>
      <c r="GV82" s="21"/>
      <c r="GW82" s="21"/>
      <c r="GX82" s="21"/>
      <c r="GY82" s="21"/>
      <c r="GZ82" s="21"/>
      <c r="HA82" s="21"/>
      <c r="HB82" s="21"/>
      <c r="HC82" s="21"/>
      <c r="HD82" s="21"/>
      <c r="HE82" s="21"/>
      <c r="HF82" s="21"/>
      <c r="HG82" s="21"/>
      <c r="HH82" s="21"/>
      <c r="HI82" s="21"/>
      <c r="HJ82" s="21"/>
      <c r="HK82" s="21"/>
      <c r="HL82" s="21"/>
      <c r="HM82" s="21"/>
      <c r="HN82" s="21"/>
      <c r="HO82" s="21"/>
      <c r="HP82" s="21"/>
      <c r="HQ82" s="21"/>
      <c r="HR82" s="21"/>
      <c r="HS82" s="21"/>
      <c r="HT82" s="21"/>
      <c r="HU82" s="21"/>
      <c r="HV82" s="21"/>
      <c r="HW82" s="21"/>
      <c r="HX82" s="21"/>
      <c r="HY82" s="21"/>
      <c r="HZ82" s="21"/>
      <c r="IA82" s="21"/>
      <c r="IB82" s="21"/>
      <c r="IC82" s="21"/>
      <c r="ID82" s="21"/>
      <c r="IE82" s="21"/>
      <c r="IF82" s="21"/>
      <c r="IG82" s="21"/>
      <c r="IH82" s="21"/>
      <c r="II82" s="21"/>
      <c r="IJ82" s="21"/>
      <c r="IK82" s="21"/>
      <c r="IL82" s="21"/>
      <c r="IM82" s="21"/>
      <c r="IN82" s="21"/>
      <c r="IO82" s="21"/>
      <c r="IP82" s="21"/>
      <c r="IQ82" s="21"/>
      <c r="IR82" s="21"/>
      <c r="IS82" s="21"/>
      <c r="IT82" s="21"/>
      <c r="IU82" s="21"/>
      <c r="IV82" s="21"/>
      <c r="IW82" s="21"/>
      <c r="IX82" s="21"/>
      <c r="IY82" s="21"/>
      <c r="IZ82" s="21"/>
      <c r="JA82" s="21"/>
      <c r="JB82" s="21"/>
      <c r="JC82" s="21"/>
      <c r="JD82" s="21"/>
      <c r="JE82" s="21"/>
      <c r="JF82" s="21"/>
      <c r="JG82" s="21"/>
      <c r="JH82" s="21"/>
      <c r="JI82" s="21"/>
      <c r="JJ82" s="21"/>
      <c r="JK82" s="21"/>
      <c r="JL82" s="21"/>
      <c r="JM82" s="21"/>
      <c r="JN82" s="21"/>
      <c r="JO82" s="21"/>
      <c r="JP82" s="21"/>
      <c r="JQ82" s="21"/>
      <c r="JR82" s="21"/>
      <c r="JS82" s="21"/>
      <c r="JT82" s="21"/>
      <c r="JU82" s="21"/>
      <c r="JV82" s="21"/>
      <c r="JW82" s="21"/>
      <c r="JX82" s="21"/>
      <c r="JY82" s="21"/>
      <c r="JZ82" s="21"/>
      <c r="KA82" s="21"/>
      <c r="KB82" s="21"/>
      <c r="KC82" s="21"/>
      <c r="KD82" s="21"/>
      <c r="KE82" s="21"/>
      <c r="KF82" s="21"/>
      <c r="KG82" s="21"/>
      <c r="KH82" s="21"/>
      <c r="KI82" s="21"/>
      <c r="KJ82" s="21"/>
      <c r="KK82" s="21"/>
      <c r="KL82" s="21"/>
      <c r="KM82" s="21"/>
      <c r="KN82" s="21"/>
      <c r="KO82" s="21"/>
      <c r="KP82" s="21"/>
      <c r="KQ82" s="21"/>
      <c r="KR82" s="21"/>
      <c r="KS82" s="21"/>
      <c r="KT82" s="21"/>
      <c r="KU82" s="21"/>
      <c r="KV82" s="21"/>
      <c r="KW82" s="21"/>
      <c r="KX82" s="21"/>
      <c r="KY82" s="21"/>
      <c r="KZ82" s="21"/>
      <c r="LA82" s="21"/>
      <c r="LB82" s="21"/>
      <c r="LC82" s="21"/>
      <c r="LD82" s="21"/>
      <c r="LE82" s="21"/>
      <c r="LF82" s="21"/>
      <c r="LG82" s="21"/>
      <c r="LH82" s="21"/>
      <c r="LI82" s="21"/>
      <c r="LJ82" s="21"/>
      <c r="LK82" s="21"/>
      <c r="LL82" s="21"/>
      <c r="LM82" s="21"/>
      <c r="LN82" s="21"/>
      <c r="LO82" s="21"/>
      <c r="LP82" s="21"/>
      <c r="LQ82" s="21"/>
      <c r="LR82" s="21"/>
      <c r="LS82" s="21"/>
      <c r="LT82" s="21"/>
      <c r="LU82" s="21"/>
      <c r="LV82" s="21"/>
      <c r="LW82" s="21"/>
      <c r="LX82" s="21"/>
      <c r="LY82" s="21"/>
      <c r="LZ82" s="21"/>
      <c r="MA82" s="21"/>
      <c r="MB82" s="21"/>
      <c r="MC82" s="21"/>
      <c r="MD82" s="21"/>
      <c r="ME82" s="21"/>
      <c r="MF82" s="21"/>
      <c r="MG82" s="21"/>
      <c r="MH82" s="21"/>
      <c r="MI82" s="21"/>
      <c r="MJ82" s="21"/>
      <c r="MK82" s="21"/>
      <c r="ML82" s="21"/>
      <c r="MM82" s="21"/>
      <c r="MN82" s="21"/>
      <c r="MO82" s="21"/>
      <c r="MP82" s="21"/>
      <c r="MQ82" s="21"/>
      <c r="MR82" s="21"/>
      <c r="MS82" s="21"/>
      <c r="MT82" s="21"/>
      <c r="MU82" s="21"/>
      <c r="MV82" s="21"/>
      <c r="MW82" s="21"/>
      <c r="MX82" s="21"/>
      <c r="MY82" s="21"/>
      <c r="MZ82" s="21"/>
      <c r="NA82" s="21"/>
      <c r="NB82" s="21"/>
      <c r="NC82" s="21"/>
      <c r="ND82" s="21"/>
      <c r="NE82" s="21"/>
      <c r="NF82" s="21"/>
      <c r="NG82" s="21"/>
      <c r="NH82" s="21"/>
      <c r="NI82" s="21"/>
      <c r="NJ82" s="21"/>
      <c r="NK82" s="21"/>
      <c r="NL82" s="21"/>
      <c r="NM82" s="21"/>
      <c r="NN82" s="21"/>
      <c r="NO82" s="21"/>
      <c r="NP82" s="21"/>
      <c r="NQ82" s="21"/>
      <c r="NR82" s="21"/>
      <c r="NS82" s="21"/>
      <c r="NT82" s="21"/>
      <c r="NU82" s="21"/>
      <c r="NV82" s="21"/>
      <c r="NW82" s="21"/>
      <c r="NX82" s="21"/>
      <c r="NY82" s="21"/>
      <c r="NZ82" s="21"/>
      <c r="OA82" s="21"/>
      <c r="OB82" s="21"/>
      <c r="OC82" s="21"/>
      <c r="OD82" s="21"/>
      <c r="OE82" s="21"/>
      <c r="OF82" s="21"/>
      <c r="OG82" s="21"/>
      <c r="OH82" s="21"/>
      <c r="OI82" s="21"/>
      <c r="OJ82" s="21"/>
      <c r="OK82" s="21"/>
      <c r="OL82" s="21"/>
      <c r="OM82" s="21"/>
      <c r="ON82" s="21"/>
      <c r="OO82" s="21"/>
      <c r="OP82" s="21"/>
      <c r="OQ82" s="21"/>
      <c r="OR82" s="21"/>
      <c r="OS82" s="21"/>
      <c r="OT82" s="21"/>
      <c r="OU82" s="21"/>
      <c r="OV82" s="21"/>
      <c r="OW82" s="21"/>
      <c r="OX82" s="21"/>
      <c r="OY82" s="21"/>
      <c r="OZ82" s="21"/>
      <c r="PA82" s="21"/>
      <c r="PB82" s="21"/>
      <c r="PC82" s="21"/>
      <c r="PD82" s="21"/>
      <c r="PE82" s="21"/>
      <c r="PF82" s="21"/>
      <c r="PG82" s="21"/>
      <c r="PH82" s="21"/>
      <c r="PI82" s="21"/>
      <c r="PJ82" s="21"/>
      <c r="PK82" s="21"/>
      <c r="PL82" s="21"/>
      <c r="PM82" s="21"/>
      <c r="PN82" s="21"/>
      <c r="PO82" s="21"/>
      <c r="PP82" s="21"/>
      <c r="PQ82" s="21"/>
      <c r="PR82" s="21"/>
      <c r="PS82" s="21"/>
      <c r="PT82" s="21"/>
      <c r="PU82" s="21"/>
      <c r="PV82" s="21"/>
      <c r="PW82" s="21"/>
      <c r="PX82" s="21"/>
      <c r="PY82" s="21"/>
      <c r="PZ82" s="21"/>
      <c r="QA82" s="21"/>
      <c r="QB82" s="21"/>
      <c r="QC82" s="21"/>
    </row>
    <row r="83" spans="1:445" ht="16.5" x14ac:dyDescent="0.3">
      <c r="A83" s="19" t="s">
        <v>159</v>
      </c>
      <c r="B83" s="23" t="e">
        <f>#REF!</f>
        <v>#REF!</v>
      </c>
      <c r="C83" s="23" t="e">
        <f t="shared" si="3"/>
        <v>#REF!</v>
      </c>
      <c r="D83" s="23" t="e">
        <f t="shared" si="4"/>
        <v>#REF!</v>
      </c>
      <c r="E83" s="21"/>
      <c r="F83" s="23" t="e">
        <f t="shared" si="5"/>
        <v>#REF!</v>
      </c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  <c r="BM83" s="21"/>
      <c r="BN83" s="21"/>
      <c r="BO83" s="21"/>
      <c r="BP83" s="21"/>
      <c r="BQ83" s="21"/>
      <c r="BR83" s="21"/>
      <c r="BS83" s="21"/>
      <c r="BT83" s="21"/>
      <c r="BU83" s="21"/>
      <c r="BV83" s="21"/>
      <c r="BW83" s="21"/>
      <c r="BX83" s="21"/>
      <c r="BY83" s="21"/>
      <c r="BZ83" s="21"/>
      <c r="CA83" s="21"/>
      <c r="CB83" s="21"/>
      <c r="CC83" s="21"/>
      <c r="CD83" s="21"/>
      <c r="CE83" s="21"/>
      <c r="CF83" s="21"/>
      <c r="CG83" s="21"/>
      <c r="CH83" s="21"/>
      <c r="CI83" s="21"/>
      <c r="CJ83" s="21"/>
      <c r="CK83" s="21"/>
      <c r="CL83" s="21"/>
      <c r="CM83" s="21"/>
      <c r="CN83" s="21"/>
      <c r="CO83" s="21"/>
      <c r="CP83" s="21"/>
      <c r="CQ83" s="21"/>
      <c r="CR83" s="21"/>
      <c r="CS83" s="21"/>
      <c r="CT83" s="21"/>
      <c r="CU83" s="21"/>
      <c r="CV83" s="21"/>
      <c r="CW83" s="21"/>
      <c r="CX83" s="21"/>
      <c r="CY83" s="21"/>
      <c r="CZ83" s="21"/>
      <c r="DA83" s="21"/>
      <c r="DB83" s="21"/>
      <c r="DC83" s="21"/>
      <c r="DD83" s="21"/>
      <c r="DE83" s="21"/>
      <c r="DF83" s="21"/>
      <c r="DG83" s="21"/>
      <c r="DH83" s="21"/>
      <c r="DI83" s="21"/>
      <c r="DJ83" s="21"/>
      <c r="DK83" s="21"/>
      <c r="DL83" s="21"/>
      <c r="DM83" s="21"/>
      <c r="DN83" s="21"/>
      <c r="DO83" s="21"/>
      <c r="DP83" s="21"/>
      <c r="DQ83" s="21"/>
      <c r="DR83" s="21"/>
      <c r="DS83" s="21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G83" s="21"/>
      <c r="EH83" s="21"/>
      <c r="EI83" s="21"/>
      <c r="EJ83" s="21"/>
      <c r="EK83" s="21"/>
      <c r="EL83" s="21"/>
      <c r="EM83" s="21"/>
      <c r="EN83" s="21"/>
      <c r="EO83" s="21"/>
      <c r="EP83" s="21"/>
      <c r="EQ83" s="21"/>
      <c r="ER83" s="21"/>
      <c r="ES83" s="21"/>
      <c r="ET83" s="21"/>
      <c r="EU83" s="21"/>
      <c r="EV83" s="21"/>
      <c r="EW83" s="21"/>
      <c r="EX83" s="21"/>
      <c r="EY83" s="21"/>
      <c r="EZ83" s="21"/>
      <c r="FA83" s="21"/>
      <c r="FB83" s="21"/>
      <c r="FC83" s="21"/>
      <c r="FD83" s="21"/>
      <c r="FE83" s="21"/>
      <c r="FF83" s="21"/>
      <c r="FG83" s="21"/>
      <c r="FH83" s="21"/>
      <c r="FI83" s="21"/>
      <c r="FJ83" s="21"/>
      <c r="FK83" s="21"/>
      <c r="FL83" s="21"/>
      <c r="FM83" s="21"/>
      <c r="FN83" s="21"/>
      <c r="FO83" s="21"/>
      <c r="FP83" s="21"/>
      <c r="FQ83" s="21"/>
      <c r="FR83" s="21"/>
      <c r="FS83" s="21"/>
      <c r="FT83" s="21"/>
      <c r="FU83" s="21"/>
      <c r="FV83" s="21"/>
      <c r="FW83" s="21"/>
      <c r="FX83" s="21"/>
      <c r="FY83" s="21"/>
      <c r="FZ83" s="21"/>
      <c r="GA83" s="21"/>
      <c r="GB83" s="21"/>
      <c r="GC83" s="21"/>
      <c r="GD83" s="21"/>
      <c r="GE83" s="21"/>
      <c r="GF83" s="21"/>
      <c r="GG83" s="21"/>
      <c r="GH83" s="21"/>
      <c r="GI83" s="21"/>
      <c r="GJ83" s="21"/>
      <c r="GK83" s="21"/>
      <c r="GL83" s="21"/>
      <c r="GM83" s="21"/>
      <c r="GN83" s="21"/>
      <c r="GO83" s="21"/>
      <c r="GP83" s="21"/>
      <c r="GQ83" s="21"/>
      <c r="GR83" s="21"/>
      <c r="GS83" s="21"/>
      <c r="GT83" s="21"/>
      <c r="GU83" s="21"/>
      <c r="GV83" s="21"/>
      <c r="GW83" s="21"/>
      <c r="GX83" s="21"/>
      <c r="GY83" s="21"/>
      <c r="GZ83" s="21"/>
      <c r="HA83" s="21"/>
      <c r="HB83" s="21"/>
      <c r="HC83" s="21"/>
      <c r="HD83" s="21"/>
      <c r="HE83" s="21"/>
      <c r="HF83" s="21"/>
      <c r="HG83" s="21"/>
      <c r="HH83" s="21"/>
      <c r="HI83" s="21"/>
      <c r="HJ83" s="21"/>
      <c r="HK83" s="21"/>
      <c r="HL83" s="21"/>
      <c r="HM83" s="21"/>
      <c r="HN83" s="21"/>
      <c r="HO83" s="21"/>
      <c r="HP83" s="21"/>
      <c r="HQ83" s="21"/>
      <c r="HR83" s="21"/>
      <c r="HS83" s="21"/>
      <c r="HT83" s="21"/>
      <c r="HU83" s="21"/>
      <c r="HV83" s="21"/>
      <c r="HW83" s="21"/>
      <c r="HX83" s="21"/>
      <c r="HY83" s="21"/>
      <c r="HZ83" s="21"/>
      <c r="IA83" s="21"/>
      <c r="IB83" s="21"/>
      <c r="IC83" s="21"/>
      <c r="ID83" s="21"/>
      <c r="IE83" s="21"/>
      <c r="IF83" s="21"/>
      <c r="IG83" s="21"/>
      <c r="IH83" s="21"/>
      <c r="II83" s="21"/>
      <c r="IJ83" s="21"/>
      <c r="IK83" s="21"/>
      <c r="IL83" s="21"/>
      <c r="IM83" s="21"/>
      <c r="IN83" s="21"/>
      <c r="IO83" s="21"/>
      <c r="IP83" s="21"/>
      <c r="IQ83" s="21"/>
      <c r="IR83" s="21"/>
      <c r="IS83" s="21"/>
      <c r="IT83" s="21"/>
      <c r="IU83" s="21"/>
      <c r="IV83" s="21"/>
      <c r="IW83" s="21"/>
      <c r="IX83" s="21"/>
      <c r="IY83" s="21"/>
      <c r="IZ83" s="21"/>
      <c r="JA83" s="21"/>
      <c r="JB83" s="21"/>
      <c r="JC83" s="21"/>
      <c r="JD83" s="21"/>
      <c r="JE83" s="21"/>
      <c r="JF83" s="21"/>
      <c r="JG83" s="21"/>
      <c r="JH83" s="21"/>
      <c r="JI83" s="21"/>
      <c r="JJ83" s="21"/>
      <c r="JK83" s="21"/>
      <c r="JL83" s="21"/>
      <c r="JM83" s="21"/>
      <c r="JN83" s="21"/>
      <c r="JO83" s="21"/>
      <c r="JP83" s="21"/>
      <c r="JQ83" s="21"/>
      <c r="JR83" s="21"/>
      <c r="JS83" s="21"/>
      <c r="JT83" s="21"/>
      <c r="JU83" s="21"/>
      <c r="JV83" s="21"/>
      <c r="JW83" s="21"/>
      <c r="JX83" s="21"/>
      <c r="JY83" s="21"/>
      <c r="JZ83" s="21"/>
      <c r="KA83" s="21"/>
      <c r="KB83" s="21"/>
      <c r="KC83" s="21"/>
      <c r="KD83" s="21"/>
      <c r="KE83" s="21"/>
      <c r="KF83" s="21"/>
      <c r="KG83" s="21"/>
      <c r="KH83" s="21"/>
      <c r="KI83" s="21"/>
      <c r="KJ83" s="21"/>
      <c r="KK83" s="21"/>
      <c r="KL83" s="21"/>
      <c r="KM83" s="21"/>
      <c r="KN83" s="21"/>
      <c r="KO83" s="21"/>
      <c r="KP83" s="21"/>
      <c r="KQ83" s="21"/>
      <c r="KR83" s="21"/>
      <c r="KS83" s="21"/>
      <c r="KT83" s="21"/>
      <c r="KU83" s="21"/>
      <c r="KV83" s="21"/>
      <c r="KW83" s="21"/>
      <c r="KX83" s="21"/>
      <c r="KY83" s="21"/>
      <c r="KZ83" s="21"/>
      <c r="LA83" s="21"/>
      <c r="LB83" s="21"/>
      <c r="LC83" s="21"/>
      <c r="LD83" s="21"/>
      <c r="LE83" s="21"/>
      <c r="LF83" s="21"/>
      <c r="LG83" s="21"/>
      <c r="LH83" s="21"/>
      <c r="LI83" s="21"/>
      <c r="LJ83" s="21"/>
      <c r="LK83" s="21"/>
      <c r="LL83" s="21"/>
      <c r="LM83" s="21"/>
      <c r="LN83" s="21"/>
      <c r="LO83" s="21"/>
      <c r="LP83" s="21"/>
      <c r="LQ83" s="21"/>
      <c r="LR83" s="21"/>
      <c r="LS83" s="21"/>
      <c r="LT83" s="21"/>
      <c r="LU83" s="21"/>
      <c r="LV83" s="21"/>
      <c r="LW83" s="21"/>
      <c r="LX83" s="21"/>
      <c r="LY83" s="21"/>
      <c r="LZ83" s="21"/>
      <c r="MA83" s="21"/>
      <c r="MB83" s="21"/>
      <c r="MC83" s="21"/>
      <c r="MD83" s="21"/>
      <c r="ME83" s="21"/>
      <c r="MF83" s="21"/>
      <c r="MG83" s="21"/>
      <c r="MH83" s="21"/>
      <c r="MI83" s="21"/>
      <c r="MJ83" s="21"/>
      <c r="MK83" s="21"/>
      <c r="ML83" s="21"/>
      <c r="MM83" s="21"/>
      <c r="MN83" s="21"/>
      <c r="MO83" s="21"/>
      <c r="MP83" s="21"/>
      <c r="MQ83" s="21"/>
      <c r="MR83" s="21"/>
      <c r="MS83" s="21"/>
      <c r="MT83" s="21"/>
      <c r="MU83" s="21"/>
      <c r="MV83" s="21"/>
      <c r="MW83" s="21"/>
      <c r="MX83" s="21"/>
      <c r="MY83" s="21"/>
      <c r="MZ83" s="21"/>
      <c r="NA83" s="21"/>
      <c r="NB83" s="21"/>
      <c r="NC83" s="21"/>
      <c r="ND83" s="21"/>
      <c r="NE83" s="21"/>
      <c r="NF83" s="21"/>
      <c r="NG83" s="21"/>
      <c r="NH83" s="21"/>
      <c r="NI83" s="21"/>
      <c r="NJ83" s="21"/>
      <c r="NK83" s="21"/>
      <c r="NL83" s="21"/>
      <c r="NM83" s="21"/>
      <c r="NN83" s="21"/>
      <c r="NO83" s="21"/>
      <c r="NP83" s="21"/>
      <c r="NQ83" s="21"/>
      <c r="NR83" s="21"/>
      <c r="NS83" s="21"/>
      <c r="NT83" s="21"/>
      <c r="NU83" s="21"/>
      <c r="NV83" s="21"/>
      <c r="NW83" s="21"/>
      <c r="NX83" s="21"/>
      <c r="NY83" s="21"/>
      <c r="NZ83" s="21"/>
      <c r="OA83" s="21"/>
      <c r="OB83" s="21"/>
      <c r="OC83" s="21"/>
      <c r="OD83" s="21"/>
      <c r="OE83" s="21"/>
      <c r="OF83" s="21"/>
      <c r="OG83" s="21"/>
      <c r="OH83" s="21"/>
      <c r="OI83" s="21"/>
      <c r="OJ83" s="21"/>
      <c r="OK83" s="21"/>
      <c r="OL83" s="21"/>
      <c r="OM83" s="21"/>
      <c r="ON83" s="21"/>
      <c r="OO83" s="21"/>
      <c r="OP83" s="21"/>
      <c r="OQ83" s="21"/>
      <c r="OR83" s="21"/>
      <c r="OS83" s="21"/>
      <c r="OT83" s="21"/>
      <c r="OU83" s="21"/>
      <c r="OV83" s="21"/>
      <c r="OW83" s="21"/>
      <c r="OX83" s="21"/>
      <c r="OY83" s="21"/>
      <c r="OZ83" s="21"/>
      <c r="PA83" s="21"/>
      <c r="PB83" s="21"/>
      <c r="PC83" s="21"/>
      <c r="PD83" s="21"/>
      <c r="PE83" s="21"/>
      <c r="PF83" s="21"/>
      <c r="PG83" s="21"/>
      <c r="PH83" s="21"/>
      <c r="PI83" s="21"/>
      <c r="PJ83" s="21"/>
      <c r="PK83" s="21"/>
      <c r="PL83" s="21"/>
      <c r="PM83" s="21"/>
      <c r="PN83" s="21"/>
      <c r="PO83" s="21"/>
      <c r="PP83" s="21"/>
      <c r="PQ83" s="21"/>
      <c r="PR83" s="21"/>
      <c r="PS83" s="21"/>
      <c r="PT83" s="21"/>
      <c r="PU83" s="21"/>
      <c r="PV83" s="21"/>
      <c r="PW83" s="21"/>
      <c r="PX83" s="21"/>
      <c r="PY83" s="21"/>
      <c r="PZ83" s="21"/>
      <c r="QA83" s="21"/>
      <c r="QB83" s="21"/>
      <c r="QC83" s="21"/>
    </row>
    <row r="84" spans="1:445" ht="16.5" x14ac:dyDescent="0.3">
      <c r="A84" s="19" t="s">
        <v>115</v>
      </c>
      <c r="B84" s="23" t="e">
        <f>#REF!</f>
        <v>#REF!</v>
      </c>
      <c r="C84" s="23" t="e">
        <f t="shared" si="3"/>
        <v>#REF!</v>
      </c>
      <c r="D84" s="23" t="e">
        <f t="shared" si="4"/>
        <v>#REF!</v>
      </c>
      <c r="E84" s="21"/>
      <c r="F84" s="23" t="e">
        <f t="shared" si="5"/>
        <v>#REF!</v>
      </c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  <c r="CU84" s="21"/>
      <c r="CV84" s="21"/>
      <c r="CW84" s="21"/>
      <c r="CX84" s="21"/>
      <c r="CY84" s="21"/>
      <c r="CZ84" s="21"/>
      <c r="DA84" s="21"/>
      <c r="DB84" s="21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  <c r="GB84" s="21"/>
      <c r="GC84" s="21"/>
      <c r="GD84" s="21"/>
      <c r="GE84" s="21"/>
      <c r="GF84" s="21"/>
      <c r="GG84" s="21"/>
      <c r="GH84" s="21"/>
      <c r="GI84" s="21"/>
      <c r="GJ84" s="21"/>
      <c r="GK84" s="21"/>
      <c r="GL84" s="21"/>
      <c r="GM84" s="21"/>
      <c r="GN84" s="21"/>
      <c r="GO84" s="21"/>
      <c r="GP84" s="21"/>
      <c r="GQ84" s="21"/>
      <c r="GR84" s="21"/>
      <c r="GS84" s="21"/>
      <c r="GT84" s="21"/>
      <c r="GU84" s="21"/>
      <c r="GV84" s="21"/>
      <c r="GW84" s="21"/>
      <c r="GX84" s="21"/>
      <c r="GY84" s="21"/>
      <c r="GZ84" s="21"/>
      <c r="HA84" s="21"/>
      <c r="HB84" s="21"/>
      <c r="HC84" s="21"/>
      <c r="HD84" s="21"/>
      <c r="HE84" s="21"/>
      <c r="HF84" s="21"/>
      <c r="HG84" s="21"/>
      <c r="HH84" s="21"/>
      <c r="HI84" s="21"/>
      <c r="HJ84" s="21"/>
      <c r="HK84" s="21"/>
      <c r="HL84" s="21"/>
      <c r="HM84" s="21"/>
      <c r="HN84" s="21"/>
      <c r="HO84" s="21"/>
      <c r="HP84" s="21"/>
      <c r="HQ84" s="21"/>
      <c r="HR84" s="21"/>
      <c r="HS84" s="21"/>
      <c r="HT84" s="21"/>
      <c r="HU84" s="21"/>
      <c r="HV84" s="21"/>
      <c r="HW84" s="21"/>
      <c r="HX84" s="21"/>
      <c r="HY84" s="21"/>
      <c r="HZ84" s="21"/>
      <c r="IA84" s="21"/>
      <c r="IB84" s="21"/>
      <c r="IC84" s="21"/>
      <c r="ID84" s="21"/>
      <c r="IE84" s="21"/>
      <c r="IF84" s="21"/>
      <c r="IG84" s="21"/>
      <c r="IH84" s="21"/>
      <c r="II84" s="21"/>
      <c r="IJ84" s="21"/>
      <c r="IK84" s="21"/>
      <c r="IL84" s="21"/>
      <c r="IM84" s="21"/>
      <c r="IN84" s="21"/>
      <c r="IO84" s="21"/>
      <c r="IP84" s="21"/>
      <c r="IQ84" s="21"/>
      <c r="IR84" s="21"/>
      <c r="IS84" s="21"/>
      <c r="IT84" s="21"/>
      <c r="IU84" s="21"/>
      <c r="IV84" s="21"/>
      <c r="IW84" s="21"/>
      <c r="IX84" s="21"/>
      <c r="IY84" s="21"/>
      <c r="IZ84" s="21"/>
      <c r="JA84" s="21"/>
      <c r="JB84" s="21"/>
      <c r="JC84" s="21"/>
      <c r="JD84" s="21"/>
      <c r="JE84" s="21"/>
      <c r="JF84" s="21"/>
      <c r="JG84" s="21"/>
      <c r="JH84" s="21"/>
      <c r="JI84" s="21"/>
      <c r="JJ84" s="21"/>
      <c r="JK84" s="21"/>
      <c r="JL84" s="21"/>
      <c r="JM84" s="21"/>
      <c r="JN84" s="21"/>
      <c r="JO84" s="21"/>
      <c r="JP84" s="21"/>
      <c r="JQ84" s="21"/>
      <c r="JR84" s="21"/>
      <c r="JS84" s="21"/>
      <c r="JT84" s="21"/>
      <c r="JU84" s="21"/>
      <c r="JV84" s="21"/>
      <c r="JW84" s="21"/>
      <c r="JX84" s="21"/>
      <c r="JY84" s="21"/>
      <c r="JZ84" s="21"/>
      <c r="KA84" s="21"/>
      <c r="KB84" s="21"/>
      <c r="KC84" s="21"/>
      <c r="KD84" s="21"/>
      <c r="KE84" s="21"/>
      <c r="KF84" s="21"/>
      <c r="KG84" s="21"/>
      <c r="KH84" s="21"/>
      <c r="KI84" s="21"/>
      <c r="KJ84" s="21"/>
      <c r="KK84" s="21"/>
      <c r="KL84" s="21"/>
      <c r="KM84" s="21"/>
      <c r="KN84" s="21"/>
      <c r="KO84" s="21"/>
      <c r="KP84" s="21"/>
      <c r="KQ84" s="21"/>
      <c r="KR84" s="21"/>
      <c r="KS84" s="21"/>
      <c r="KT84" s="21"/>
      <c r="KU84" s="21"/>
      <c r="KV84" s="21"/>
      <c r="KW84" s="21"/>
      <c r="KX84" s="21"/>
      <c r="KY84" s="21"/>
      <c r="KZ84" s="21"/>
      <c r="LA84" s="21"/>
      <c r="LB84" s="21"/>
      <c r="LC84" s="21"/>
      <c r="LD84" s="21"/>
      <c r="LE84" s="21"/>
      <c r="LF84" s="21"/>
      <c r="LG84" s="21"/>
      <c r="LH84" s="21"/>
      <c r="LI84" s="21"/>
      <c r="LJ84" s="21"/>
      <c r="LK84" s="21"/>
      <c r="LL84" s="21"/>
      <c r="LM84" s="21"/>
      <c r="LN84" s="21"/>
      <c r="LO84" s="21"/>
      <c r="LP84" s="21"/>
      <c r="LQ84" s="21"/>
      <c r="LR84" s="21"/>
      <c r="LS84" s="21"/>
      <c r="LT84" s="21"/>
      <c r="LU84" s="21"/>
      <c r="LV84" s="21"/>
      <c r="LW84" s="21"/>
      <c r="LX84" s="21"/>
      <c r="LY84" s="21"/>
      <c r="LZ84" s="21"/>
      <c r="MA84" s="21"/>
      <c r="MB84" s="21"/>
      <c r="MC84" s="21"/>
      <c r="MD84" s="21"/>
      <c r="ME84" s="21"/>
      <c r="MF84" s="21"/>
      <c r="MG84" s="21"/>
      <c r="MH84" s="21"/>
      <c r="MI84" s="21"/>
      <c r="MJ84" s="21"/>
      <c r="MK84" s="21"/>
      <c r="ML84" s="21"/>
      <c r="MM84" s="21"/>
      <c r="MN84" s="21"/>
      <c r="MO84" s="21"/>
      <c r="MP84" s="21"/>
      <c r="MQ84" s="21"/>
      <c r="MR84" s="21"/>
      <c r="MS84" s="21"/>
      <c r="MT84" s="21"/>
      <c r="MU84" s="21"/>
      <c r="MV84" s="21"/>
      <c r="MW84" s="21"/>
      <c r="MX84" s="21"/>
      <c r="MY84" s="21"/>
      <c r="MZ84" s="21"/>
      <c r="NA84" s="21"/>
      <c r="NB84" s="21"/>
      <c r="NC84" s="21"/>
      <c r="ND84" s="21"/>
      <c r="NE84" s="21"/>
      <c r="NF84" s="21"/>
      <c r="NG84" s="21"/>
      <c r="NH84" s="21"/>
      <c r="NI84" s="21"/>
      <c r="NJ84" s="21"/>
      <c r="NK84" s="21"/>
      <c r="NL84" s="21"/>
      <c r="NM84" s="21"/>
      <c r="NN84" s="21"/>
      <c r="NO84" s="21"/>
      <c r="NP84" s="21"/>
      <c r="NQ84" s="21"/>
      <c r="NR84" s="21"/>
      <c r="NS84" s="21"/>
      <c r="NT84" s="21"/>
      <c r="NU84" s="21"/>
      <c r="NV84" s="21"/>
      <c r="NW84" s="21"/>
      <c r="NX84" s="21"/>
      <c r="NY84" s="21"/>
      <c r="NZ84" s="21"/>
      <c r="OA84" s="21"/>
      <c r="OB84" s="21"/>
      <c r="OC84" s="21"/>
      <c r="OD84" s="21"/>
      <c r="OE84" s="21"/>
      <c r="OF84" s="21"/>
      <c r="OG84" s="21"/>
      <c r="OH84" s="21"/>
      <c r="OI84" s="21"/>
      <c r="OJ84" s="21"/>
      <c r="OK84" s="21"/>
      <c r="OL84" s="21"/>
      <c r="OM84" s="21"/>
      <c r="ON84" s="21"/>
      <c r="OO84" s="21"/>
      <c r="OP84" s="21"/>
      <c r="OQ84" s="21"/>
      <c r="OR84" s="21"/>
      <c r="OS84" s="21"/>
      <c r="OT84" s="21"/>
      <c r="OU84" s="21"/>
      <c r="OV84" s="21"/>
      <c r="OW84" s="21"/>
      <c r="OX84" s="21"/>
      <c r="OY84" s="21"/>
      <c r="OZ84" s="21"/>
      <c r="PA84" s="21"/>
      <c r="PB84" s="21"/>
      <c r="PC84" s="21"/>
      <c r="PD84" s="21"/>
      <c r="PE84" s="21"/>
      <c r="PF84" s="21"/>
      <c r="PG84" s="21"/>
      <c r="PH84" s="21"/>
      <c r="PI84" s="21"/>
      <c r="PJ84" s="21"/>
      <c r="PK84" s="21"/>
      <c r="PL84" s="21"/>
      <c r="PM84" s="21"/>
      <c r="PN84" s="21"/>
      <c r="PO84" s="21"/>
      <c r="PP84" s="21"/>
      <c r="PQ84" s="21"/>
      <c r="PR84" s="21"/>
      <c r="PS84" s="21"/>
      <c r="PT84" s="21"/>
      <c r="PU84" s="21"/>
      <c r="PV84" s="21"/>
      <c r="PW84" s="21"/>
      <c r="PX84" s="21"/>
      <c r="PY84" s="21"/>
      <c r="PZ84" s="21"/>
      <c r="QA84" s="21"/>
      <c r="QB84" s="21"/>
      <c r="QC84" s="21"/>
    </row>
    <row r="85" spans="1:445" ht="16.5" x14ac:dyDescent="0.3">
      <c r="A85" s="19" t="s">
        <v>160</v>
      </c>
      <c r="B85" s="23" t="e">
        <f>#REF!</f>
        <v>#REF!</v>
      </c>
      <c r="C85" s="23" t="e">
        <f t="shared" si="3"/>
        <v>#REF!</v>
      </c>
      <c r="D85" s="23" t="e">
        <f t="shared" si="4"/>
        <v>#REF!</v>
      </c>
      <c r="E85" s="21"/>
      <c r="F85" s="23" t="e">
        <f t="shared" si="5"/>
        <v>#REF!</v>
      </c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  <c r="CU85" s="21"/>
      <c r="CV85" s="21"/>
      <c r="CW85" s="21"/>
      <c r="CX85" s="21"/>
      <c r="CY85" s="21"/>
      <c r="CZ85" s="21"/>
      <c r="DA85" s="21"/>
      <c r="DB85" s="21"/>
      <c r="DC85" s="21"/>
      <c r="DD85" s="21"/>
      <c r="DE85" s="21"/>
      <c r="DF85" s="21"/>
      <c r="DG85" s="21"/>
      <c r="DH85" s="21"/>
      <c r="DI85" s="21"/>
      <c r="DJ85" s="21"/>
      <c r="DK85" s="21"/>
      <c r="DL85" s="21"/>
      <c r="DM85" s="21"/>
      <c r="DN85" s="21"/>
      <c r="DO85" s="21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K85" s="21"/>
      <c r="EL85" s="21"/>
      <c r="EM85" s="21"/>
      <c r="EN85" s="21"/>
      <c r="EO85" s="21"/>
      <c r="EP85" s="21"/>
      <c r="EQ85" s="21"/>
      <c r="ER85" s="21"/>
      <c r="ES85" s="21"/>
      <c r="ET85" s="21"/>
      <c r="EU85" s="21"/>
      <c r="EV85" s="21"/>
      <c r="EW85" s="21"/>
      <c r="EX85" s="21"/>
      <c r="EY85" s="21"/>
      <c r="EZ85" s="21"/>
      <c r="FA85" s="21"/>
      <c r="FB85" s="21"/>
      <c r="FC85" s="21"/>
      <c r="FD85" s="21"/>
      <c r="FE85" s="21"/>
      <c r="FF85" s="21"/>
      <c r="FG85" s="21"/>
      <c r="FH85" s="21"/>
      <c r="FI85" s="21"/>
      <c r="FJ85" s="21"/>
      <c r="FK85" s="21"/>
      <c r="FL85" s="21"/>
      <c r="FM85" s="21"/>
      <c r="FN85" s="21"/>
      <c r="FO85" s="21"/>
      <c r="FP85" s="21"/>
      <c r="FQ85" s="21"/>
      <c r="FR85" s="21"/>
      <c r="FS85" s="21"/>
      <c r="FT85" s="21"/>
      <c r="FU85" s="21"/>
      <c r="FV85" s="21"/>
      <c r="FW85" s="21"/>
      <c r="FX85" s="21"/>
      <c r="FY85" s="21"/>
      <c r="FZ85" s="21"/>
      <c r="GA85" s="21"/>
      <c r="GB85" s="21"/>
      <c r="GC85" s="21"/>
      <c r="GD85" s="21"/>
      <c r="GE85" s="21"/>
      <c r="GF85" s="21"/>
      <c r="GG85" s="21"/>
      <c r="GH85" s="21"/>
      <c r="GI85" s="21"/>
      <c r="GJ85" s="21"/>
      <c r="GK85" s="21"/>
      <c r="GL85" s="21"/>
      <c r="GM85" s="21"/>
      <c r="GN85" s="21"/>
      <c r="GO85" s="21"/>
      <c r="GP85" s="21"/>
      <c r="GQ85" s="21"/>
      <c r="GR85" s="21"/>
      <c r="GS85" s="21"/>
      <c r="GT85" s="21"/>
      <c r="GU85" s="21"/>
      <c r="GV85" s="21"/>
      <c r="GW85" s="21"/>
      <c r="GX85" s="21"/>
      <c r="GY85" s="21"/>
      <c r="GZ85" s="21"/>
      <c r="HA85" s="21"/>
      <c r="HB85" s="21"/>
      <c r="HC85" s="21"/>
      <c r="HD85" s="21"/>
      <c r="HE85" s="21"/>
      <c r="HF85" s="21"/>
      <c r="HG85" s="21"/>
      <c r="HH85" s="21"/>
      <c r="HI85" s="21"/>
      <c r="HJ85" s="21"/>
      <c r="HK85" s="21"/>
      <c r="HL85" s="21"/>
      <c r="HM85" s="21"/>
      <c r="HN85" s="21"/>
      <c r="HO85" s="21"/>
      <c r="HP85" s="21"/>
      <c r="HQ85" s="21"/>
      <c r="HR85" s="21"/>
      <c r="HS85" s="21"/>
      <c r="HT85" s="21"/>
      <c r="HU85" s="21"/>
      <c r="HV85" s="21"/>
      <c r="HW85" s="21"/>
      <c r="HX85" s="21"/>
      <c r="HY85" s="21"/>
      <c r="HZ85" s="21"/>
      <c r="IA85" s="21"/>
      <c r="IB85" s="21"/>
      <c r="IC85" s="21"/>
      <c r="ID85" s="21"/>
      <c r="IE85" s="21"/>
      <c r="IF85" s="21"/>
      <c r="IG85" s="21"/>
      <c r="IH85" s="21"/>
      <c r="II85" s="21"/>
      <c r="IJ85" s="21"/>
      <c r="IK85" s="21"/>
      <c r="IL85" s="21"/>
      <c r="IM85" s="21"/>
      <c r="IN85" s="21"/>
      <c r="IO85" s="21"/>
      <c r="IP85" s="21"/>
      <c r="IQ85" s="21"/>
      <c r="IR85" s="21"/>
      <c r="IS85" s="21"/>
      <c r="IT85" s="21"/>
      <c r="IU85" s="21"/>
      <c r="IV85" s="21"/>
      <c r="IW85" s="21"/>
      <c r="IX85" s="21"/>
      <c r="IY85" s="21"/>
      <c r="IZ85" s="21"/>
      <c r="JA85" s="21"/>
      <c r="JB85" s="21"/>
      <c r="JC85" s="21"/>
      <c r="JD85" s="21"/>
      <c r="JE85" s="21"/>
      <c r="JF85" s="21"/>
      <c r="JG85" s="21"/>
      <c r="JH85" s="21"/>
      <c r="JI85" s="21"/>
      <c r="JJ85" s="21"/>
      <c r="JK85" s="21"/>
      <c r="JL85" s="21"/>
      <c r="JM85" s="21"/>
      <c r="JN85" s="21"/>
      <c r="JO85" s="21"/>
      <c r="JP85" s="21"/>
      <c r="JQ85" s="21"/>
      <c r="JR85" s="21"/>
      <c r="JS85" s="21"/>
      <c r="JT85" s="21"/>
      <c r="JU85" s="21"/>
      <c r="JV85" s="21"/>
      <c r="JW85" s="21"/>
      <c r="JX85" s="21"/>
      <c r="JY85" s="21"/>
      <c r="JZ85" s="21"/>
      <c r="KA85" s="21"/>
      <c r="KB85" s="21"/>
      <c r="KC85" s="21"/>
      <c r="KD85" s="21"/>
      <c r="KE85" s="21"/>
      <c r="KF85" s="21"/>
      <c r="KG85" s="21"/>
      <c r="KH85" s="21"/>
      <c r="KI85" s="21"/>
      <c r="KJ85" s="21"/>
      <c r="KK85" s="21"/>
      <c r="KL85" s="21"/>
      <c r="KM85" s="21"/>
      <c r="KN85" s="21"/>
      <c r="KO85" s="21"/>
      <c r="KP85" s="21"/>
      <c r="KQ85" s="21"/>
      <c r="KR85" s="21"/>
      <c r="KS85" s="21"/>
      <c r="KT85" s="21"/>
      <c r="KU85" s="21"/>
      <c r="KV85" s="21"/>
      <c r="KW85" s="21"/>
      <c r="KX85" s="21"/>
      <c r="KY85" s="21"/>
      <c r="KZ85" s="21"/>
      <c r="LA85" s="21"/>
      <c r="LB85" s="21"/>
      <c r="LC85" s="21"/>
      <c r="LD85" s="21"/>
      <c r="LE85" s="21"/>
      <c r="LF85" s="21"/>
      <c r="LG85" s="21"/>
      <c r="LH85" s="21"/>
      <c r="LI85" s="21"/>
      <c r="LJ85" s="21"/>
      <c r="LK85" s="21"/>
      <c r="LL85" s="21"/>
      <c r="LM85" s="21"/>
      <c r="LN85" s="21"/>
      <c r="LO85" s="21"/>
      <c r="LP85" s="21"/>
      <c r="LQ85" s="21"/>
      <c r="LR85" s="21"/>
      <c r="LS85" s="21"/>
      <c r="LT85" s="21"/>
      <c r="LU85" s="21"/>
      <c r="LV85" s="21"/>
      <c r="LW85" s="21"/>
      <c r="LX85" s="21"/>
      <c r="LY85" s="21"/>
      <c r="LZ85" s="21"/>
      <c r="MA85" s="21"/>
      <c r="MB85" s="21"/>
      <c r="MC85" s="21"/>
      <c r="MD85" s="21"/>
      <c r="ME85" s="21"/>
      <c r="MF85" s="21"/>
      <c r="MG85" s="21"/>
      <c r="MH85" s="21"/>
      <c r="MI85" s="21"/>
      <c r="MJ85" s="21"/>
      <c r="MK85" s="21"/>
      <c r="ML85" s="21"/>
      <c r="MM85" s="21"/>
      <c r="MN85" s="21"/>
      <c r="MO85" s="21"/>
      <c r="MP85" s="21"/>
      <c r="MQ85" s="21"/>
      <c r="MR85" s="21"/>
      <c r="MS85" s="21"/>
      <c r="MT85" s="21"/>
      <c r="MU85" s="21"/>
      <c r="MV85" s="21"/>
      <c r="MW85" s="21"/>
      <c r="MX85" s="21"/>
      <c r="MY85" s="21"/>
      <c r="MZ85" s="21"/>
      <c r="NA85" s="21"/>
      <c r="NB85" s="21"/>
      <c r="NC85" s="21"/>
      <c r="ND85" s="21"/>
      <c r="NE85" s="21"/>
      <c r="NF85" s="21"/>
      <c r="NG85" s="21"/>
      <c r="NH85" s="21"/>
      <c r="NI85" s="21"/>
      <c r="NJ85" s="21"/>
      <c r="NK85" s="21"/>
      <c r="NL85" s="21"/>
      <c r="NM85" s="21"/>
      <c r="NN85" s="21"/>
      <c r="NO85" s="21"/>
      <c r="NP85" s="21"/>
      <c r="NQ85" s="21"/>
      <c r="NR85" s="21"/>
      <c r="NS85" s="21"/>
      <c r="NT85" s="21"/>
      <c r="NU85" s="21"/>
      <c r="NV85" s="21"/>
      <c r="NW85" s="21"/>
      <c r="NX85" s="21"/>
      <c r="NY85" s="21"/>
      <c r="NZ85" s="21"/>
      <c r="OA85" s="21"/>
      <c r="OB85" s="21"/>
      <c r="OC85" s="21"/>
      <c r="OD85" s="21"/>
      <c r="OE85" s="21"/>
      <c r="OF85" s="21"/>
      <c r="OG85" s="21"/>
      <c r="OH85" s="21"/>
      <c r="OI85" s="21"/>
      <c r="OJ85" s="21"/>
      <c r="OK85" s="21"/>
      <c r="OL85" s="21"/>
      <c r="OM85" s="21"/>
      <c r="ON85" s="21"/>
      <c r="OO85" s="21"/>
      <c r="OP85" s="21"/>
      <c r="OQ85" s="21"/>
      <c r="OR85" s="21"/>
      <c r="OS85" s="21"/>
      <c r="OT85" s="21"/>
      <c r="OU85" s="21"/>
      <c r="OV85" s="21"/>
      <c r="OW85" s="21"/>
      <c r="OX85" s="21"/>
      <c r="OY85" s="21"/>
      <c r="OZ85" s="21"/>
      <c r="PA85" s="21"/>
      <c r="PB85" s="21"/>
      <c r="PC85" s="21"/>
      <c r="PD85" s="21"/>
      <c r="PE85" s="21"/>
      <c r="PF85" s="21"/>
      <c r="PG85" s="21"/>
      <c r="PH85" s="21"/>
      <c r="PI85" s="21"/>
      <c r="PJ85" s="21"/>
      <c r="PK85" s="21"/>
      <c r="PL85" s="21"/>
      <c r="PM85" s="21"/>
      <c r="PN85" s="21"/>
      <c r="PO85" s="21"/>
      <c r="PP85" s="21"/>
      <c r="PQ85" s="21"/>
      <c r="PR85" s="21"/>
      <c r="PS85" s="21"/>
      <c r="PT85" s="21"/>
      <c r="PU85" s="21"/>
      <c r="PV85" s="21"/>
      <c r="PW85" s="21"/>
      <c r="PX85" s="21"/>
      <c r="PY85" s="21"/>
      <c r="PZ85" s="21"/>
      <c r="QA85" s="21"/>
      <c r="QB85" s="21"/>
      <c r="QC85" s="21"/>
    </row>
    <row r="86" spans="1:445" ht="16.5" x14ac:dyDescent="0.3">
      <c r="A86" s="19" t="s">
        <v>148</v>
      </c>
      <c r="B86" s="23" t="e">
        <f>#REF!</f>
        <v>#REF!</v>
      </c>
      <c r="C86" s="23" t="e">
        <f t="shared" si="3"/>
        <v>#REF!</v>
      </c>
      <c r="D86" s="23" t="e">
        <f t="shared" si="4"/>
        <v>#REF!</v>
      </c>
      <c r="E86" s="21"/>
      <c r="F86" s="23" t="e">
        <f t="shared" si="5"/>
        <v>#REF!</v>
      </c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  <c r="CU86" s="21"/>
      <c r="CV86" s="21"/>
      <c r="CW86" s="21"/>
      <c r="CX86" s="21"/>
      <c r="CY86" s="21"/>
      <c r="CZ86" s="21"/>
      <c r="DA86" s="21"/>
      <c r="DB86" s="21"/>
      <c r="DC86" s="21"/>
      <c r="DD86" s="21"/>
      <c r="DE86" s="21"/>
      <c r="DF86" s="21"/>
      <c r="DG86" s="21"/>
      <c r="DH86" s="21"/>
      <c r="DI86" s="21"/>
      <c r="DJ86" s="21"/>
      <c r="DK86" s="21"/>
      <c r="DL86" s="21"/>
      <c r="DM86" s="21"/>
      <c r="DN86" s="21"/>
      <c r="DO86" s="21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K86" s="21"/>
      <c r="EL86" s="21"/>
      <c r="EM86" s="21"/>
      <c r="EN86" s="21"/>
      <c r="EO86" s="21"/>
      <c r="EP86" s="21"/>
      <c r="EQ86" s="21"/>
      <c r="ER86" s="21"/>
      <c r="ES86" s="21"/>
      <c r="ET86" s="21"/>
      <c r="EU86" s="21"/>
      <c r="EV86" s="21"/>
      <c r="EW86" s="21"/>
      <c r="EX86" s="21"/>
      <c r="EY86" s="21"/>
      <c r="EZ86" s="21"/>
      <c r="FA86" s="21"/>
      <c r="FB86" s="21"/>
      <c r="FC86" s="21"/>
      <c r="FD86" s="21"/>
      <c r="FE86" s="21"/>
      <c r="FF86" s="21"/>
      <c r="FG86" s="21"/>
      <c r="FH86" s="21"/>
      <c r="FI86" s="21"/>
      <c r="FJ86" s="21"/>
      <c r="FK86" s="21"/>
      <c r="FL86" s="21"/>
      <c r="FM86" s="21"/>
      <c r="FN86" s="21"/>
      <c r="FO86" s="21"/>
      <c r="FP86" s="21"/>
      <c r="FQ86" s="21"/>
      <c r="FR86" s="21"/>
      <c r="FS86" s="21"/>
      <c r="FT86" s="21"/>
      <c r="FU86" s="21"/>
      <c r="FV86" s="21"/>
      <c r="FW86" s="21"/>
      <c r="FX86" s="21"/>
      <c r="FY86" s="21"/>
      <c r="FZ86" s="21"/>
      <c r="GA86" s="21"/>
      <c r="GB86" s="21"/>
      <c r="GC86" s="21"/>
      <c r="GD86" s="21"/>
      <c r="GE86" s="21"/>
      <c r="GF86" s="21"/>
      <c r="GG86" s="21"/>
      <c r="GH86" s="21"/>
      <c r="GI86" s="21"/>
      <c r="GJ86" s="21"/>
      <c r="GK86" s="21"/>
      <c r="GL86" s="21"/>
      <c r="GM86" s="21"/>
      <c r="GN86" s="21"/>
      <c r="GO86" s="21"/>
      <c r="GP86" s="21"/>
      <c r="GQ86" s="21"/>
      <c r="GR86" s="21"/>
      <c r="GS86" s="21"/>
      <c r="GT86" s="21"/>
      <c r="GU86" s="21"/>
      <c r="GV86" s="21"/>
      <c r="GW86" s="21"/>
      <c r="GX86" s="21"/>
      <c r="GY86" s="21"/>
      <c r="GZ86" s="21"/>
      <c r="HA86" s="21"/>
      <c r="HB86" s="21"/>
      <c r="HC86" s="21"/>
      <c r="HD86" s="21"/>
      <c r="HE86" s="21"/>
      <c r="HF86" s="21"/>
      <c r="HG86" s="21"/>
      <c r="HH86" s="21"/>
      <c r="HI86" s="21"/>
      <c r="HJ86" s="21"/>
      <c r="HK86" s="21"/>
      <c r="HL86" s="21"/>
      <c r="HM86" s="21"/>
      <c r="HN86" s="21"/>
      <c r="HO86" s="21"/>
      <c r="HP86" s="21"/>
      <c r="HQ86" s="21"/>
      <c r="HR86" s="21"/>
      <c r="HS86" s="21"/>
      <c r="HT86" s="21"/>
      <c r="HU86" s="21"/>
      <c r="HV86" s="21"/>
      <c r="HW86" s="21"/>
      <c r="HX86" s="21"/>
      <c r="HY86" s="21"/>
      <c r="HZ86" s="21"/>
      <c r="IA86" s="21"/>
      <c r="IB86" s="21"/>
      <c r="IC86" s="21"/>
      <c r="ID86" s="21"/>
      <c r="IE86" s="21"/>
      <c r="IF86" s="21"/>
      <c r="IG86" s="21"/>
      <c r="IH86" s="21"/>
      <c r="II86" s="21"/>
      <c r="IJ86" s="21"/>
      <c r="IK86" s="21"/>
      <c r="IL86" s="21"/>
      <c r="IM86" s="21"/>
      <c r="IN86" s="21"/>
      <c r="IO86" s="21"/>
      <c r="IP86" s="21"/>
      <c r="IQ86" s="21"/>
      <c r="IR86" s="21"/>
      <c r="IS86" s="21"/>
      <c r="IT86" s="21"/>
      <c r="IU86" s="21"/>
      <c r="IV86" s="21"/>
      <c r="IW86" s="21"/>
      <c r="IX86" s="21"/>
      <c r="IY86" s="21"/>
      <c r="IZ86" s="21"/>
      <c r="JA86" s="21"/>
      <c r="JB86" s="21"/>
      <c r="JC86" s="21"/>
      <c r="JD86" s="21"/>
      <c r="JE86" s="21"/>
      <c r="JF86" s="21"/>
      <c r="JG86" s="21"/>
      <c r="JH86" s="21"/>
      <c r="JI86" s="21"/>
      <c r="JJ86" s="21"/>
      <c r="JK86" s="21"/>
      <c r="JL86" s="21"/>
      <c r="JM86" s="21"/>
      <c r="JN86" s="21"/>
      <c r="JO86" s="21"/>
      <c r="JP86" s="21"/>
      <c r="JQ86" s="21"/>
      <c r="JR86" s="21"/>
      <c r="JS86" s="21"/>
      <c r="JT86" s="21"/>
      <c r="JU86" s="21"/>
      <c r="JV86" s="21"/>
      <c r="JW86" s="21"/>
      <c r="JX86" s="21"/>
      <c r="JY86" s="21"/>
      <c r="JZ86" s="21"/>
      <c r="KA86" s="21"/>
      <c r="KB86" s="21"/>
      <c r="KC86" s="21"/>
      <c r="KD86" s="21"/>
      <c r="KE86" s="21"/>
      <c r="KF86" s="21"/>
      <c r="KG86" s="21"/>
      <c r="KH86" s="21"/>
      <c r="KI86" s="21"/>
      <c r="KJ86" s="21"/>
      <c r="KK86" s="21"/>
      <c r="KL86" s="21"/>
      <c r="KM86" s="21"/>
      <c r="KN86" s="21"/>
      <c r="KO86" s="21"/>
      <c r="KP86" s="21"/>
      <c r="KQ86" s="21"/>
      <c r="KR86" s="21"/>
      <c r="KS86" s="21"/>
      <c r="KT86" s="21"/>
      <c r="KU86" s="21"/>
      <c r="KV86" s="21"/>
      <c r="KW86" s="21"/>
      <c r="KX86" s="21"/>
      <c r="KY86" s="21"/>
      <c r="KZ86" s="21"/>
      <c r="LA86" s="21"/>
      <c r="LB86" s="21"/>
      <c r="LC86" s="21"/>
      <c r="LD86" s="21"/>
      <c r="LE86" s="21"/>
      <c r="LF86" s="21"/>
      <c r="LG86" s="21"/>
      <c r="LH86" s="21"/>
      <c r="LI86" s="21"/>
      <c r="LJ86" s="21"/>
      <c r="LK86" s="21"/>
      <c r="LL86" s="21"/>
      <c r="LM86" s="21"/>
      <c r="LN86" s="21"/>
      <c r="LO86" s="21"/>
      <c r="LP86" s="21"/>
      <c r="LQ86" s="21"/>
      <c r="LR86" s="21"/>
      <c r="LS86" s="21"/>
      <c r="LT86" s="21"/>
      <c r="LU86" s="21"/>
      <c r="LV86" s="21"/>
      <c r="LW86" s="21"/>
      <c r="LX86" s="21"/>
      <c r="LY86" s="21"/>
      <c r="LZ86" s="21"/>
      <c r="MA86" s="21"/>
      <c r="MB86" s="21"/>
      <c r="MC86" s="21"/>
      <c r="MD86" s="21"/>
      <c r="ME86" s="21"/>
      <c r="MF86" s="21"/>
      <c r="MG86" s="21"/>
      <c r="MH86" s="21"/>
      <c r="MI86" s="21"/>
      <c r="MJ86" s="21"/>
      <c r="MK86" s="21"/>
      <c r="ML86" s="21"/>
      <c r="MM86" s="21"/>
      <c r="MN86" s="21"/>
      <c r="MO86" s="21"/>
      <c r="MP86" s="21"/>
      <c r="MQ86" s="21"/>
      <c r="MR86" s="21"/>
      <c r="MS86" s="21"/>
      <c r="MT86" s="21"/>
      <c r="MU86" s="21"/>
      <c r="MV86" s="21"/>
      <c r="MW86" s="21"/>
      <c r="MX86" s="21"/>
      <c r="MY86" s="21"/>
      <c r="MZ86" s="21"/>
      <c r="NA86" s="21"/>
      <c r="NB86" s="21"/>
      <c r="NC86" s="21"/>
      <c r="ND86" s="21"/>
      <c r="NE86" s="21"/>
      <c r="NF86" s="21"/>
      <c r="NG86" s="21"/>
      <c r="NH86" s="21"/>
      <c r="NI86" s="21"/>
      <c r="NJ86" s="21"/>
      <c r="NK86" s="21"/>
      <c r="NL86" s="21"/>
      <c r="NM86" s="21"/>
      <c r="NN86" s="21"/>
      <c r="NO86" s="21"/>
      <c r="NP86" s="21"/>
      <c r="NQ86" s="21"/>
      <c r="NR86" s="21"/>
      <c r="NS86" s="21"/>
      <c r="NT86" s="21"/>
      <c r="NU86" s="21"/>
      <c r="NV86" s="21"/>
      <c r="NW86" s="21"/>
      <c r="NX86" s="21"/>
      <c r="NY86" s="21"/>
      <c r="NZ86" s="21"/>
      <c r="OA86" s="21"/>
      <c r="OB86" s="21"/>
      <c r="OC86" s="21"/>
      <c r="OD86" s="21"/>
      <c r="OE86" s="21"/>
      <c r="OF86" s="21"/>
      <c r="OG86" s="21"/>
      <c r="OH86" s="21"/>
      <c r="OI86" s="21"/>
      <c r="OJ86" s="21"/>
      <c r="OK86" s="21"/>
      <c r="OL86" s="21"/>
      <c r="OM86" s="21"/>
      <c r="ON86" s="21"/>
      <c r="OO86" s="21"/>
      <c r="OP86" s="21"/>
      <c r="OQ86" s="21"/>
      <c r="OR86" s="21"/>
      <c r="OS86" s="21"/>
      <c r="OT86" s="21"/>
      <c r="OU86" s="21"/>
      <c r="OV86" s="21"/>
      <c r="OW86" s="21"/>
      <c r="OX86" s="21"/>
      <c r="OY86" s="21"/>
      <c r="OZ86" s="21"/>
      <c r="PA86" s="21"/>
      <c r="PB86" s="21"/>
      <c r="PC86" s="21"/>
      <c r="PD86" s="21"/>
      <c r="PE86" s="21"/>
      <c r="PF86" s="21"/>
      <c r="PG86" s="21"/>
      <c r="PH86" s="21"/>
      <c r="PI86" s="21"/>
      <c r="PJ86" s="21"/>
      <c r="PK86" s="21"/>
      <c r="PL86" s="21"/>
      <c r="PM86" s="21"/>
      <c r="PN86" s="21"/>
      <c r="PO86" s="21"/>
      <c r="PP86" s="21"/>
      <c r="PQ86" s="21"/>
      <c r="PR86" s="21"/>
      <c r="PS86" s="21"/>
      <c r="PT86" s="21"/>
      <c r="PU86" s="21"/>
      <c r="PV86" s="21"/>
      <c r="PW86" s="21"/>
      <c r="PX86" s="21"/>
      <c r="PY86" s="21"/>
      <c r="PZ86" s="21"/>
      <c r="QA86" s="21"/>
      <c r="QB86" s="21"/>
      <c r="QC86" s="21"/>
    </row>
    <row r="87" spans="1:445" ht="16.5" x14ac:dyDescent="0.3">
      <c r="A87" s="24" t="s">
        <v>116</v>
      </c>
      <c r="B87" s="23" t="e">
        <f>#REF!</f>
        <v>#REF!</v>
      </c>
      <c r="C87" s="23" t="e">
        <f t="shared" si="3"/>
        <v>#REF!</v>
      </c>
      <c r="D87" s="23" t="e">
        <f t="shared" si="4"/>
        <v>#REF!</v>
      </c>
      <c r="E87" s="21"/>
      <c r="F87" s="23" t="e">
        <f t="shared" si="5"/>
        <v>#REF!</v>
      </c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  <c r="CU87" s="21"/>
      <c r="CV87" s="21"/>
      <c r="CW87" s="21"/>
      <c r="CX87" s="21"/>
      <c r="CY87" s="21"/>
      <c r="CZ87" s="21"/>
      <c r="DA87" s="21"/>
      <c r="DB87" s="21"/>
      <c r="DC87" s="21"/>
      <c r="DD87" s="21"/>
      <c r="DE87" s="21"/>
      <c r="DF87" s="21"/>
      <c r="DG87" s="21"/>
      <c r="DH87" s="21"/>
      <c r="DI87" s="21"/>
      <c r="DJ87" s="21"/>
      <c r="DK87" s="21"/>
      <c r="DL87" s="21"/>
      <c r="DM87" s="21"/>
      <c r="DN87" s="21"/>
      <c r="DO87" s="21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K87" s="21"/>
      <c r="EL87" s="21"/>
      <c r="EM87" s="21"/>
      <c r="EN87" s="21"/>
      <c r="EO87" s="21"/>
      <c r="EP87" s="21"/>
      <c r="EQ87" s="21"/>
      <c r="ER87" s="21"/>
      <c r="ES87" s="21"/>
      <c r="ET87" s="21"/>
      <c r="EU87" s="21"/>
      <c r="EV87" s="21"/>
      <c r="EW87" s="21"/>
      <c r="EX87" s="21"/>
      <c r="EY87" s="21"/>
      <c r="EZ87" s="21"/>
      <c r="FA87" s="21"/>
      <c r="FB87" s="21"/>
      <c r="FC87" s="21"/>
      <c r="FD87" s="21"/>
      <c r="FE87" s="21"/>
      <c r="FF87" s="21"/>
      <c r="FG87" s="21"/>
      <c r="FH87" s="21"/>
      <c r="FI87" s="21"/>
      <c r="FJ87" s="21"/>
      <c r="FK87" s="21"/>
      <c r="FL87" s="21"/>
      <c r="FM87" s="21"/>
      <c r="FN87" s="21"/>
      <c r="FO87" s="21"/>
      <c r="FP87" s="21"/>
      <c r="FQ87" s="21"/>
      <c r="FR87" s="21"/>
      <c r="FS87" s="21"/>
      <c r="FT87" s="21"/>
      <c r="FU87" s="21"/>
      <c r="FV87" s="21"/>
      <c r="FW87" s="21"/>
      <c r="FX87" s="21"/>
      <c r="FY87" s="21"/>
      <c r="FZ87" s="21"/>
      <c r="GA87" s="21"/>
      <c r="GB87" s="21"/>
      <c r="GC87" s="21"/>
      <c r="GD87" s="21"/>
      <c r="GE87" s="21"/>
      <c r="GF87" s="21"/>
      <c r="GG87" s="21"/>
      <c r="GH87" s="21"/>
      <c r="GI87" s="21"/>
      <c r="GJ87" s="21"/>
      <c r="GK87" s="21"/>
      <c r="GL87" s="21"/>
      <c r="GM87" s="21"/>
      <c r="GN87" s="21"/>
      <c r="GO87" s="21"/>
      <c r="GP87" s="21"/>
      <c r="GQ87" s="21"/>
      <c r="GR87" s="21"/>
      <c r="GS87" s="21"/>
      <c r="GT87" s="21"/>
      <c r="GU87" s="21"/>
      <c r="GV87" s="21"/>
      <c r="GW87" s="21"/>
      <c r="GX87" s="21"/>
      <c r="GY87" s="21"/>
      <c r="GZ87" s="21"/>
      <c r="HA87" s="21"/>
      <c r="HB87" s="21"/>
      <c r="HC87" s="21"/>
      <c r="HD87" s="21"/>
      <c r="HE87" s="21"/>
      <c r="HF87" s="21"/>
      <c r="HG87" s="21"/>
      <c r="HH87" s="21"/>
      <c r="HI87" s="21"/>
      <c r="HJ87" s="21"/>
      <c r="HK87" s="21"/>
      <c r="HL87" s="21"/>
      <c r="HM87" s="21"/>
      <c r="HN87" s="21"/>
      <c r="HO87" s="21"/>
      <c r="HP87" s="21"/>
      <c r="HQ87" s="21"/>
      <c r="HR87" s="21"/>
      <c r="HS87" s="21"/>
      <c r="HT87" s="21"/>
      <c r="HU87" s="21"/>
      <c r="HV87" s="21"/>
      <c r="HW87" s="21"/>
      <c r="HX87" s="21"/>
      <c r="HY87" s="21"/>
      <c r="HZ87" s="21"/>
      <c r="IA87" s="21"/>
      <c r="IB87" s="21"/>
      <c r="IC87" s="21"/>
      <c r="ID87" s="21"/>
      <c r="IE87" s="21"/>
      <c r="IF87" s="21"/>
      <c r="IG87" s="21"/>
      <c r="IH87" s="21"/>
      <c r="II87" s="21"/>
      <c r="IJ87" s="21"/>
      <c r="IK87" s="21"/>
      <c r="IL87" s="21"/>
      <c r="IM87" s="21"/>
      <c r="IN87" s="21"/>
      <c r="IO87" s="21"/>
      <c r="IP87" s="21"/>
      <c r="IQ87" s="21"/>
      <c r="IR87" s="21"/>
      <c r="IS87" s="21"/>
      <c r="IT87" s="21"/>
      <c r="IU87" s="21"/>
      <c r="IV87" s="21"/>
      <c r="IW87" s="21"/>
      <c r="IX87" s="21"/>
      <c r="IY87" s="21"/>
      <c r="IZ87" s="21"/>
      <c r="JA87" s="21"/>
      <c r="JB87" s="21"/>
      <c r="JC87" s="21"/>
      <c r="JD87" s="21"/>
      <c r="JE87" s="21"/>
      <c r="JF87" s="21"/>
      <c r="JG87" s="21"/>
      <c r="JH87" s="21"/>
      <c r="JI87" s="21"/>
      <c r="JJ87" s="21"/>
      <c r="JK87" s="21"/>
      <c r="JL87" s="21"/>
      <c r="JM87" s="21"/>
      <c r="JN87" s="21"/>
      <c r="JO87" s="21"/>
      <c r="JP87" s="21"/>
      <c r="JQ87" s="21"/>
      <c r="JR87" s="21"/>
      <c r="JS87" s="21"/>
      <c r="JT87" s="21"/>
      <c r="JU87" s="21"/>
      <c r="JV87" s="21"/>
      <c r="JW87" s="21"/>
      <c r="JX87" s="21"/>
      <c r="JY87" s="21"/>
      <c r="JZ87" s="21"/>
      <c r="KA87" s="21"/>
      <c r="KB87" s="21"/>
      <c r="KC87" s="21"/>
      <c r="KD87" s="21"/>
      <c r="KE87" s="21"/>
      <c r="KF87" s="21"/>
      <c r="KG87" s="21"/>
      <c r="KH87" s="21"/>
      <c r="KI87" s="21"/>
      <c r="KJ87" s="21"/>
      <c r="KK87" s="21"/>
      <c r="KL87" s="21"/>
      <c r="KM87" s="21"/>
      <c r="KN87" s="21"/>
      <c r="KO87" s="21"/>
      <c r="KP87" s="21"/>
      <c r="KQ87" s="21"/>
      <c r="KR87" s="21"/>
      <c r="KS87" s="21"/>
      <c r="KT87" s="21"/>
      <c r="KU87" s="21"/>
      <c r="KV87" s="21"/>
      <c r="KW87" s="21"/>
      <c r="KX87" s="21"/>
      <c r="KY87" s="21"/>
      <c r="KZ87" s="21"/>
      <c r="LA87" s="21"/>
      <c r="LB87" s="21"/>
      <c r="LC87" s="21"/>
      <c r="LD87" s="21"/>
      <c r="LE87" s="21"/>
      <c r="LF87" s="21"/>
      <c r="LG87" s="21"/>
      <c r="LH87" s="21"/>
      <c r="LI87" s="21"/>
      <c r="LJ87" s="21"/>
      <c r="LK87" s="21"/>
      <c r="LL87" s="21"/>
      <c r="LM87" s="21"/>
      <c r="LN87" s="21"/>
      <c r="LO87" s="21"/>
      <c r="LP87" s="21"/>
      <c r="LQ87" s="21"/>
      <c r="LR87" s="21"/>
      <c r="LS87" s="21"/>
      <c r="LT87" s="21"/>
      <c r="LU87" s="21"/>
      <c r="LV87" s="21"/>
      <c r="LW87" s="21"/>
      <c r="LX87" s="21"/>
      <c r="LY87" s="21"/>
      <c r="LZ87" s="21"/>
      <c r="MA87" s="21"/>
      <c r="MB87" s="21"/>
      <c r="MC87" s="21"/>
      <c r="MD87" s="21"/>
      <c r="ME87" s="21"/>
      <c r="MF87" s="21"/>
      <c r="MG87" s="21"/>
      <c r="MH87" s="21"/>
      <c r="MI87" s="21"/>
      <c r="MJ87" s="21"/>
      <c r="MK87" s="21"/>
      <c r="ML87" s="21"/>
      <c r="MM87" s="21"/>
      <c r="MN87" s="21"/>
      <c r="MO87" s="21"/>
      <c r="MP87" s="21"/>
      <c r="MQ87" s="21"/>
      <c r="MR87" s="21"/>
      <c r="MS87" s="21"/>
      <c r="MT87" s="21"/>
      <c r="MU87" s="21"/>
      <c r="MV87" s="21"/>
      <c r="MW87" s="21"/>
      <c r="MX87" s="21"/>
      <c r="MY87" s="21"/>
      <c r="MZ87" s="21"/>
      <c r="NA87" s="21"/>
      <c r="NB87" s="21"/>
      <c r="NC87" s="21"/>
      <c r="ND87" s="21"/>
      <c r="NE87" s="21"/>
      <c r="NF87" s="21"/>
      <c r="NG87" s="21"/>
      <c r="NH87" s="21"/>
      <c r="NI87" s="21"/>
      <c r="NJ87" s="21"/>
      <c r="NK87" s="21"/>
      <c r="NL87" s="21"/>
      <c r="NM87" s="21"/>
      <c r="NN87" s="21"/>
      <c r="NO87" s="21"/>
      <c r="NP87" s="21"/>
      <c r="NQ87" s="21"/>
      <c r="NR87" s="21"/>
      <c r="NS87" s="21"/>
      <c r="NT87" s="21"/>
      <c r="NU87" s="21"/>
      <c r="NV87" s="21"/>
      <c r="NW87" s="21"/>
      <c r="NX87" s="21"/>
      <c r="NY87" s="21"/>
      <c r="NZ87" s="21"/>
      <c r="OA87" s="21"/>
      <c r="OB87" s="21"/>
      <c r="OC87" s="21"/>
      <c r="OD87" s="21"/>
      <c r="OE87" s="21"/>
      <c r="OF87" s="21"/>
      <c r="OG87" s="21"/>
      <c r="OH87" s="21"/>
      <c r="OI87" s="21"/>
      <c r="OJ87" s="21"/>
      <c r="OK87" s="21"/>
      <c r="OL87" s="21"/>
      <c r="OM87" s="21"/>
      <c r="ON87" s="21"/>
      <c r="OO87" s="21"/>
      <c r="OP87" s="21"/>
      <c r="OQ87" s="21"/>
      <c r="OR87" s="21"/>
      <c r="OS87" s="21"/>
      <c r="OT87" s="21"/>
      <c r="OU87" s="21"/>
      <c r="OV87" s="21"/>
      <c r="OW87" s="21"/>
      <c r="OX87" s="21"/>
      <c r="OY87" s="21"/>
      <c r="OZ87" s="21"/>
      <c r="PA87" s="21"/>
      <c r="PB87" s="21"/>
      <c r="PC87" s="21"/>
      <c r="PD87" s="21"/>
      <c r="PE87" s="21"/>
      <c r="PF87" s="21"/>
      <c r="PG87" s="21"/>
      <c r="PH87" s="21"/>
      <c r="PI87" s="21"/>
      <c r="PJ87" s="21"/>
      <c r="PK87" s="21"/>
      <c r="PL87" s="21"/>
      <c r="PM87" s="21"/>
      <c r="PN87" s="21"/>
      <c r="PO87" s="21"/>
      <c r="PP87" s="21"/>
      <c r="PQ87" s="21"/>
      <c r="PR87" s="21"/>
      <c r="PS87" s="21"/>
      <c r="PT87" s="21"/>
      <c r="PU87" s="21"/>
      <c r="PV87" s="21"/>
      <c r="PW87" s="21"/>
      <c r="PX87" s="21"/>
      <c r="PY87" s="21"/>
      <c r="PZ87" s="21"/>
      <c r="QA87" s="21"/>
      <c r="QB87" s="21"/>
      <c r="QC87" s="21"/>
    </row>
    <row r="88" spans="1:445" ht="16.5" x14ac:dyDescent="0.3">
      <c r="A88" s="24" t="s">
        <v>149</v>
      </c>
      <c r="B88" s="23" t="e">
        <f>#REF!</f>
        <v>#REF!</v>
      </c>
      <c r="C88" s="23" t="e">
        <f t="shared" si="3"/>
        <v>#REF!</v>
      </c>
      <c r="D88" s="23" t="e">
        <f t="shared" si="4"/>
        <v>#REF!</v>
      </c>
      <c r="E88" s="21"/>
      <c r="F88" s="23" t="e">
        <f t="shared" si="5"/>
        <v>#REF!</v>
      </c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  <c r="CU88" s="21"/>
      <c r="CV88" s="21"/>
      <c r="CW88" s="21"/>
      <c r="CX88" s="21"/>
      <c r="CY88" s="21"/>
      <c r="CZ88" s="21"/>
      <c r="DA88" s="21"/>
      <c r="DB88" s="21"/>
      <c r="DC88" s="21"/>
      <c r="DD88" s="21"/>
      <c r="DE88" s="21"/>
      <c r="DF88" s="21"/>
      <c r="DG88" s="21"/>
      <c r="DH88" s="21"/>
      <c r="DI88" s="21"/>
      <c r="DJ88" s="21"/>
      <c r="DK88" s="21"/>
      <c r="DL88" s="21"/>
      <c r="DM88" s="21"/>
      <c r="DN88" s="21"/>
      <c r="DO88" s="21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K88" s="21"/>
      <c r="EL88" s="21"/>
      <c r="EM88" s="21"/>
      <c r="EN88" s="21"/>
      <c r="EO88" s="21"/>
      <c r="EP88" s="21"/>
      <c r="EQ88" s="21"/>
      <c r="ER88" s="21"/>
      <c r="ES88" s="21"/>
      <c r="ET88" s="21"/>
      <c r="EU88" s="21"/>
      <c r="EV88" s="21"/>
      <c r="EW88" s="21"/>
      <c r="EX88" s="21"/>
      <c r="EY88" s="21"/>
      <c r="EZ88" s="21"/>
      <c r="FA88" s="21"/>
      <c r="FB88" s="21"/>
      <c r="FC88" s="21"/>
      <c r="FD88" s="21"/>
      <c r="FE88" s="21"/>
      <c r="FF88" s="21"/>
      <c r="FG88" s="21"/>
      <c r="FH88" s="21"/>
      <c r="FI88" s="21"/>
      <c r="FJ88" s="21"/>
      <c r="FK88" s="21"/>
      <c r="FL88" s="21"/>
      <c r="FM88" s="21"/>
      <c r="FN88" s="21"/>
      <c r="FO88" s="21"/>
      <c r="FP88" s="21"/>
      <c r="FQ88" s="21"/>
      <c r="FR88" s="21"/>
      <c r="FS88" s="21"/>
      <c r="FT88" s="21"/>
      <c r="FU88" s="21"/>
      <c r="FV88" s="21"/>
      <c r="FW88" s="21"/>
      <c r="FX88" s="21"/>
      <c r="FY88" s="21"/>
      <c r="FZ88" s="21"/>
      <c r="GA88" s="21"/>
      <c r="GB88" s="21"/>
      <c r="GC88" s="21"/>
      <c r="GD88" s="21"/>
      <c r="GE88" s="21"/>
      <c r="GF88" s="21"/>
      <c r="GG88" s="21"/>
      <c r="GH88" s="21"/>
      <c r="GI88" s="21"/>
      <c r="GJ88" s="21"/>
      <c r="GK88" s="21"/>
      <c r="GL88" s="21"/>
      <c r="GM88" s="21"/>
      <c r="GN88" s="21"/>
      <c r="GO88" s="21"/>
      <c r="GP88" s="21"/>
      <c r="GQ88" s="21"/>
      <c r="GR88" s="21"/>
      <c r="GS88" s="21"/>
      <c r="GT88" s="21"/>
      <c r="GU88" s="21"/>
      <c r="GV88" s="21"/>
      <c r="GW88" s="21"/>
      <c r="GX88" s="21"/>
      <c r="GY88" s="21"/>
      <c r="GZ88" s="21"/>
      <c r="HA88" s="21"/>
      <c r="HB88" s="21"/>
      <c r="HC88" s="21"/>
      <c r="HD88" s="21"/>
      <c r="HE88" s="21"/>
      <c r="HF88" s="21"/>
      <c r="HG88" s="21"/>
      <c r="HH88" s="21"/>
      <c r="HI88" s="21"/>
      <c r="HJ88" s="21"/>
      <c r="HK88" s="21"/>
      <c r="HL88" s="21"/>
      <c r="HM88" s="21"/>
      <c r="HN88" s="21"/>
      <c r="HO88" s="21"/>
      <c r="HP88" s="21"/>
      <c r="HQ88" s="21"/>
      <c r="HR88" s="21"/>
      <c r="HS88" s="21"/>
      <c r="HT88" s="21"/>
      <c r="HU88" s="21"/>
      <c r="HV88" s="21"/>
      <c r="HW88" s="21"/>
      <c r="HX88" s="21"/>
      <c r="HY88" s="21"/>
      <c r="HZ88" s="21"/>
      <c r="IA88" s="21"/>
      <c r="IB88" s="21"/>
      <c r="IC88" s="21"/>
      <c r="ID88" s="21"/>
      <c r="IE88" s="21"/>
      <c r="IF88" s="21"/>
      <c r="IG88" s="21"/>
      <c r="IH88" s="21"/>
      <c r="II88" s="21"/>
      <c r="IJ88" s="21"/>
      <c r="IK88" s="21"/>
      <c r="IL88" s="21"/>
      <c r="IM88" s="21"/>
      <c r="IN88" s="21"/>
      <c r="IO88" s="21"/>
      <c r="IP88" s="21"/>
      <c r="IQ88" s="21"/>
      <c r="IR88" s="21"/>
      <c r="IS88" s="21"/>
      <c r="IT88" s="21"/>
      <c r="IU88" s="21"/>
      <c r="IV88" s="21"/>
      <c r="IW88" s="21"/>
      <c r="IX88" s="21"/>
      <c r="IY88" s="21"/>
      <c r="IZ88" s="21"/>
      <c r="JA88" s="21"/>
      <c r="JB88" s="21"/>
      <c r="JC88" s="21"/>
      <c r="JD88" s="21"/>
      <c r="JE88" s="21"/>
      <c r="JF88" s="21"/>
      <c r="JG88" s="21"/>
      <c r="JH88" s="21"/>
      <c r="JI88" s="21"/>
      <c r="JJ88" s="21"/>
      <c r="JK88" s="21"/>
      <c r="JL88" s="21"/>
      <c r="JM88" s="21"/>
      <c r="JN88" s="21"/>
      <c r="JO88" s="21"/>
      <c r="JP88" s="21"/>
      <c r="JQ88" s="21"/>
      <c r="JR88" s="21"/>
      <c r="JS88" s="21"/>
      <c r="JT88" s="21"/>
      <c r="JU88" s="21"/>
      <c r="JV88" s="21"/>
      <c r="JW88" s="21"/>
      <c r="JX88" s="21"/>
      <c r="JY88" s="21"/>
      <c r="JZ88" s="21"/>
      <c r="KA88" s="21"/>
      <c r="KB88" s="21"/>
      <c r="KC88" s="21"/>
      <c r="KD88" s="21"/>
      <c r="KE88" s="21"/>
      <c r="KF88" s="21"/>
      <c r="KG88" s="21"/>
      <c r="KH88" s="21"/>
      <c r="KI88" s="21"/>
      <c r="KJ88" s="21"/>
      <c r="KK88" s="21"/>
      <c r="KL88" s="21"/>
      <c r="KM88" s="21"/>
      <c r="KN88" s="21"/>
      <c r="KO88" s="21"/>
      <c r="KP88" s="21"/>
      <c r="KQ88" s="21"/>
      <c r="KR88" s="21"/>
      <c r="KS88" s="21"/>
      <c r="KT88" s="21"/>
      <c r="KU88" s="21"/>
      <c r="KV88" s="21"/>
      <c r="KW88" s="21"/>
      <c r="KX88" s="21"/>
      <c r="KY88" s="21"/>
      <c r="KZ88" s="21"/>
      <c r="LA88" s="21"/>
      <c r="LB88" s="21"/>
      <c r="LC88" s="21"/>
      <c r="LD88" s="21"/>
      <c r="LE88" s="21"/>
      <c r="LF88" s="21"/>
      <c r="LG88" s="21"/>
      <c r="LH88" s="21"/>
      <c r="LI88" s="21"/>
      <c r="LJ88" s="21"/>
      <c r="LK88" s="21"/>
      <c r="LL88" s="21"/>
      <c r="LM88" s="21"/>
      <c r="LN88" s="21"/>
      <c r="LO88" s="21"/>
      <c r="LP88" s="21"/>
      <c r="LQ88" s="21"/>
      <c r="LR88" s="21"/>
      <c r="LS88" s="21"/>
      <c r="LT88" s="21"/>
      <c r="LU88" s="21"/>
      <c r="LV88" s="21"/>
      <c r="LW88" s="21"/>
      <c r="LX88" s="21"/>
      <c r="LY88" s="21"/>
      <c r="LZ88" s="21"/>
      <c r="MA88" s="21"/>
      <c r="MB88" s="21"/>
      <c r="MC88" s="21"/>
      <c r="MD88" s="21"/>
      <c r="ME88" s="21"/>
      <c r="MF88" s="21"/>
      <c r="MG88" s="21"/>
      <c r="MH88" s="21"/>
      <c r="MI88" s="21"/>
      <c r="MJ88" s="21"/>
      <c r="MK88" s="21"/>
      <c r="ML88" s="21"/>
      <c r="MM88" s="21"/>
      <c r="MN88" s="21"/>
      <c r="MO88" s="21"/>
      <c r="MP88" s="21"/>
      <c r="MQ88" s="21"/>
      <c r="MR88" s="21"/>
      <c r="MS88" s="21"/>
      <c r="MT88" s="21"/>
      <c r="MU88" s="21"/>
      <c r="MV88" s="21"/>
      <c r="MW88" s="21"/>
      <c r="MX88" s="21"/>
      <c r="MY88" s="21"/>
      <c r="MZ88" s="21"/>
      <c r="NA88" s="21"/>
      <c r="NB88" s="21"/>
      <c r="NC88" s="21"/>
      <c r="ND88" s="21"/>
      <c r="NE88" s="21"/>
      <c r="NF88" s="21"/>
      <c r="NG88" s="21"/>
      <c r="NH88" s="21"/>
      <c r="NI88" s="21"/>
      <c r="NJ88" s="21"/>
      <c r="NK88" s="21"/>
      <c r="NL88" s="21"/>
      <c r="NM88" s="21"/>
      <c r="NN88" s="21"/>
      <c r="NO88" s="21"/>
      <c r="NP88" s="21"/>
      <c r="NQ88" s="21"/>
      <c r="NR88" s="21"/>
      <c r="NS88" s="21"/>
      <c r="NT88" s="21"/>
      <c r="NU88" s="21"/>
      <c r="NV88" s="21"/>
      <c r="NW88" s="21"/>
      <c r="NX88" s="21"/>
      <c r="NY88" s="21"/>
      <c r="NZ88" s="21"/>
      <c r="OA88" s="21"/>
      <c r="OB88" s="21"/>
      <c r="OC88" s="21"/>
      <c r="OD88" s="21"/>
      <c r="OE88" s="21"/>
      <c r="OF88" s="21"/>
      <c r="OG88" s="21"/>
      <c r="OH88" s="21"/>
      <c r="OI88" s="21"/>
      <c r="OJ88" s="21"/>
      <c r="OK88" s="21"/>
      <c r="OL88" s="21"/>
      <c r="OM88" s="21"/>
      <c r="ON88" s="21"/>
      <c r="OO88" s="21"/>
      <c r="OP88" s="21"/>
      <c r="OQ88" s="21"/>
      <c r="OR88" s="21"/>
      <c r="OS88" s="21"/>
      <c r="OT88" s="21"/>
      <c r="OU88" s="21"/>
      <c r="OV88" s="21"/>
      <c r="OW88" s="21"/>
      <c r="OX88" s="21"/>
      <c r="OY88" s="21"/>
      <c r="OZ88" s="21"/>
      <c r="PA88" s="21"/>
      <c r="PB88" s="21"/>
      <c r="PC88" s="21"/>
      <c r="PD88" s="21"/>
      <c r="PE88" s="21"/>
      <c r="PF88" s="21"/>
      <c r="PG88" s="21"/>
      <c r="PH88" s="21"/>
      <c r="PI88" s="21"/>
      <c r="PJ88" s="21"/>
      <c r="PK88" s="21"/>
      <c r="PL88" s="21"/>
      <c r="PM88" s="21"/>
      <c r="PN88" s="21"/>
      <c r="PO88" s="21"/>
      <c r="PP88" s="21"/>
      <c r="PQ88" s="21"/>
      <c r="PR88" s="21"/>
      <c r="PS88" s="21"/>
      <c r="PT88" s="21"/>
      <c r="PU88" s="21"/>
      <c r="PV88" s="21"/>
      <c r="PW88" s="21"/>
      <c r="PX88" s="21"/>
      <c r="PY88" s="21"/>
      <c r="PZ88" s="21"/>
      <c r="QA88" s="21"/>
      <c r="QB88" s="21"/>
      <c r="QC88" s="21"/>
    </row>
    <row r="89" spans="1:445" ht="16.5" x14ac:dyDescent="0.3">
      <c r="A89" s="24" t="s">
        <v>150</v>
      </c>
      <c r="B89" s="23" t="e">
        <f>#REF!</f>
        <v>#REF!</v>
      </c>
      <c r="C89" s="23" t="e">
        <f t="shared" si="3"/>
        <v>#REF!</v>
      </c>
      <c r="D89" s="23" t="e">
        <f t="shared" si="4"/>
        <v>#REF!</v>
      </c>
      <c r="E89" s="21"/>
      <c r="F89" s="23" t="e">
        <f t="shared" si="5"/>
        <v>#REF!</v>
      </c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  <c r="CU89" s="21"/>
      <c r="CV89" s="21"/>
      <c r="CW89" s="21"/>
      <c r="CX89" s="21"/>
      <c r="CY89" s="21"/>
      <c r="CZ89" s="21"/>
      <c r="DA89" s="21"/>
      <c r="DB89" s="21"/>
      <c r="DC89" s="21"/>
      <c r="DD89" s="21"/>
      <c r="DE89" s="21"/>
      <c r="DF89" s="21"/>
      <c r="DG89" s="21"/>
      <c r="DH89" s="21"/>
      <c r="DI89" s="21"/>
      <c r="DJ89" s="21"/>
      <c r="DK89" s="21"/>
      <c r="DL89" s="21"/>
      <c r="DM89" s="21"/>
      <c r="DN89" s="21"/>
      <c r="DO89" s="21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  <c r="EW89" s="21"/>
      <c r="EX89" s="21"/>
      <c r="EY89" s="21"/>
      <c r="EZ89" s="21"/>
      <c r="FA89" s="21"/>
      <c r="FB89" s="21"/>
      <c r="FC89" s="21"/>
      <c r="FD89" s="21"/>
      <c r="FE89" s="21"/>
      <c r="FF89" s="21"/>
      <c r="FG89" s="21"/>
      <c r="FH89" s="21"/>
      <c r="FI89" s="21"/>
      <c r="FJ89" s="21"/>
      <c r="FK89" s="21"/>
      <c r="FL89" s="21"/>
      <c r="FM89" s="21"/>
      <c r="FN89" s="21"/>
      <c r="FO89" s="21"/>
      <c r="FP89" s="21"/>
      <c r="FQ89" s="21"/>
      <c r="FR89" s="21"/>
      <c r="FS89" s="21"/>
      <c r="FT89" s="21"/>
      <c r="FU89" s="21"/>
      <c r="FV89" s="21"/>
      <c r="FW89" s="21"/>
      <c r="FX89" s="21"/>
      <c r="FY89" s="21"/>
      <c r="FZ89" s="21"/>
      <c r="GA89" s="21"/>
      <c r="GB89" s="21"/>
      <c r="GC89" s="21"/>
      <c r="GD89" s="21"/>
      <c r="GE89" s="21"/>
      <c r="GF89" s="21"/>
      <c r="GG89" s="21"/>
      <c r="GH89" s="21"/>
      <c r="GI89" s="21"/>
      <c r="GJ89" s="21"/>
      <c r="GK89" s="21"/>
      <c r="GL89" s="21"/>
      <c r="GM89" s="21"/>
      <c r="GN89" s="21"/>
      <c r="GO89" s="21"/>
      <c r="GP89" s="21"/>
      <c r="GQ89" s="21"/>
      <c r="GR89" s="21"/>
      <c r="GS89" s="21"/>
      <c r="GT89" s="21"/>
      <c r="GU89" s="21"/>
      <c r="GV89" s="21"/>
      <c r="GW89" s="21"/>
      <c r="GX89" s="21"/>
      <c r="GY89" s="21"/>
      <c r="GZ89" s="21"/>
      <c r="HA89" s="21"/>
      <c r="HB89" s="21"/>
      <c r="HC89" s="21"/>
      <c r="HD89" s="21"/>
      <c r="HE89" s="21"/>
      <c r="HF89" s="21"/>
      <c r="HG89" s="21"/>
      <c r="HH89" s="21"/>
      <c r="HI89" s="21"/>
      <c r="HJ89" s="21"/>
      <c r="HK89" s="21"/>
      <c r="HL89" s="21"/>
      <c r="HM89" s="21"/>
      <c r="HN89" s="21"/>
      <c r="HO89" s="21"/>
      <c r="HP89" s="21"/>
      <c r="HQ89" s="21"/>
      <c r="HR89" s="21"/>
      <c r="HS89" s="21"/>
      <c r="HT89" s="21"/>
      <c r="HU89" s="21"/>
      <c r="HV89" s="21"/>
      <c r="HW89" s="21"/>
      <c r="HX89" s="21"/>
      <c r="HY89" s="21"/>
      <c r="HZ89" s="21"/>
      <c r="IA89" s="21"/>
      <c r="IB89" s="21"/>
      <c r="IC89" s="21"/>
      <c r="ID89" s="21"/>
      <c r="IE89" s="21"/>
      <c r="IF89" s="21"/>
      <c r="IG89" s="21"/>
      <c r="IH89" s="21"/>
      <c r="II89" s="21"/>
      <c r="IJ89" s="21"/>
      <c r="IK89" s="21"/>
      <c r="IL89" s="21"/>
      <c r="IM89" s="21"/>
      <c r="IN89" s="21"/>
      <c r="IO89" s="21"/>
      <c r="IP89" s="21"/>
      <c r="IQ89" s="21"/>
      <c r="IR89" s="21"/>
      <c r="IS89" s="21"/>
      <c r="IT89" s="21"/>
      <c r="IU89" s="21"/>
      <c r="IV89" s="21"/>
      <c r="IW89" s="21"/>
      <c r="IX89" s="21"/>
      <c r="IY89" s="21"/>
      <c r="IZ89" s="21"/>
      <c r="JA89" s="21"/>
      <c r="JB89" s="21"/>
      <c r="JC89" s="21"/>
      <c r="JD89" s="21"/>
      <c r="JE89" s="21"/>
      <c r="JF89" s="21"/>
      <c r="JG89" s="21"/>
      <c r="JH89" s="21"/>
      <c r="JI89" s="21"/>
      <c r="JJ89" s="21"/>
      <c r="JK89" s="21"/>
      <c r="JL89" s="21"/>
      <c r="JM89" s="21"/>
      <c r="JN89" s="21"/>
      <c r="JO89" s="21"/>
      <c r="JP89" s="21"/>
      <c r="JQ89" s="21"/>
      <c r="JR89" s="21"/>
      <c r="JS89" s="21"/>
      <c r="JT89" s="21"/>
      <c r="JU89" s="21"/>
      <c r="JV89" s="21"/>
      <c r="JW89" s="21"/>
      <c r="JX89" s="21"/>
      <c r="JY89" s="21"/>
      <c r="JZ89" s="21"/>
      <c r="KA89" s="21"/>
      <c r="KB89" s="21"/>
      <c r="KC89" s="21"/>
      <c r="KD89" s="21"/>
      <c r="KE89" s="21"/>
      <c r="KF89" s="21"/>
      <c r="KG89" s="21"/>
      <c r="KH89" s="21"/>
      <c r="KI89" s="21"/>
      <c r="KJ89" s="21"/>
      <c r="KK89" s="21"/>
      <c r="KL89" s="21"/>
      <c r="KM89" s="21"/>
      <c r="KN89" s="21"/>
      <c r="KO89" s="21"/>
      <c r="KP89" s="21"/>
      <c r="KQ89" s="21"/>
      <c r="KR89" s="21"/>
      <c r="KS89" s="21"/>
      <c r="KT89" s="21"/>
      <c r="KU89" s="21"/>
      <c r="KV89" s="21"/>
      <c r="KW89" s="21"/>
      <c r="KX89" s="21"/>
      <c r="KY89" s="21"/>
      <c r="KZ89" s="21"/>
      <c r="LA89" s="21"/>
      <c r="LB89" s="21"/>
      <c r="LC89" s="21"/>
      <c r="LD89" s="21"/>
      <c r="LE89" s="21"/>
      <c r="LF89" s="21"/>
      <c r="LG89" s="21"/>
      <c r="LH89" s="21"/>
      <c r="LI89" s="21"/>
      <c r="LJ89" s="21"/>
      <c r="LK89" s="21"/>
      <c r="LL89" s="21"/>
      <c r="LM89" s="21"/>
      <c r="LN89" s="21"/>
      <c r="LO89" s="21"/>
      <c r="LP89" s="21"/>
      <c r="LQ89" s="21"/>
      <c r="LR89" s="21"/>
      <c r="LS89" s="21"/>
      <c r="LT89" s="21"/>
      <c r="LU89" s="21"/>
      <c r="LV89" s="21"/>
      <c r="LW89" s="21"/>
      <c r="LX89" s="21"/>
      <c r="LY89" s="21"/>
      <c r="LZ89" s="21"/>
      <c r="MA89" s="21"/>
      <c r="MB89" s="21"/>
      <c r="MC89" s="21"/>
      <c r="MD89" s="21"/>
      <c r="ME89" s="21"/>
      <c r="MF89" s="21"/>
      <c r="MG89" s="21"/>
      <c r="MH89" s="21"/>
      <c r="MI89" s="21"/>
      <c r="MJ89" s="21"/>
      <c r="MK89" s="21"/>
      <c r="ML89" s="21"/>
      <c r="MM89" s="21"/>
      <c r="MN89" s="21"/>
      <c r="MO89" s="21"/>
      <c r="MP89" s="21"/>
      <c r="MQ89" s="21"/>
      <c r="MR89" s="21"/>
      <c r="MS89" s="21"/>
      <c r="MT89" s="21"/>
      <c r="MU89" s="21"/>
      <c r="MV89" s="21"/>
      <c r="MW89" s="21"/>
      <c r="MX89" s="21"/>
      <c r="MY89" s="21"/>
      <c r="MZ89" s="21"/>
      <c r="NA89" s="21"/>
      <c r="NB89" s="21"/>
      <c r="NC89" s="21"/>
      <c r="ND89" s="21"/>
      <c r="NE89" s="21"/>
      <c r="NF89" s="21"/>
      <c r="NG89" s="21"/>
      <c r="NH89" s="21"/>
      <c r="NI89" s="21"/>
      <c r="NJ89" s="21"/>
      <c r="NK89" s="21"/>
      <c r="NL89" s="21"/>
      <c r="NM89" s="21"/>
      <c r="NN89" s="21"/>
      <c r="NO89" s="21"/>
      <c r="NP89" s="21"/>
      <c r="NQ89" s="21"/>
      <c r="NR89" s="21"/>
      <c r="NS89" s="21"/>
      <c r="NT89" s="21"/>
      <c r="NU89" s="21"/>
      <c r="NV89" s="21"/>
      <c r="NW89" s="21"/>
      <c r="NX89" s="21"/>
      <c r="NY89" s="21"/>
      <c r="NZ89" s="21"/>
      <c r="OA89" s="21"/>
      <c r="OB89" s="21"/>
      <c r="OC89" s="21"/>
      <c r="OD89" s="21"/>
      <c r="OE89" s="21"/>
      <c r="OF89" s="21"/>
      <c r="OG89" s="21"/>
      <c r="OH89" s="21"/>
      <c r="OI89" s="21"/>
      <c r="OJ89" s="21"/>
      <c r="OK89" s="21"/>
      <c r="OL89" s="21"/>
      <c r="OM89" s="21"/>
      <c r="ON89" s="21"/>
      <c r="OO89" s="21"/>
      <c r="OP89" s="21"/>
      <c r="OQ89" s="21"/>
      <c r="OR89" s="21"/>
      <c r="OS89" s="21"/>
      <c r="OT89" s="21"/>
      <c r="OU89" s="21"/>
      <c r="OV89" s="21"/>
      <c r="OW89" s="21"/>
      <c r="OX89" s="21"/>
      <c r="OY89" s="21"/>
      <c r="OZ89" s="21"/>
      <c r="PA89" s="21"/>
      <c r="PB89" s="21"/>
      <c r="PC89" s="21"/>
      <c r="PD89" s="21"/>
      <c r="PE89" s="21"/>
      <c r="PF89" s="21"/>
      <c r="PG89" s="21"/>
      <c r="PH89" s="21"/>
      <c r="PI89" s="21"/>
      <c r="PJ89" s="21"/>
      <c r="PK89" s="21"/>
      <c r="PL89" s="21"/>
      <c r="PM89" s="21"/>
      <c r="PN89" s="21"/>
      <c r="PO89" s="21"/>
      <c r="PP89" s="21"/>
      <c r="PQ89" s="21"/>
      <c r="PR89" s="21"/>
      <c r="PS89" s="21"/>
      <c r="PT89" s="21"/>
      <c r="PU89" s="21"/>
      <c r="PV89" s="21"/>
      <c r="PW89" s="21"/>
      <c r="PX89" s="21"/>
      <c r="PY89" s="21"/>
      <c r="PZ89" s="21"/>
      <c r="QA89" s="21"/>
      <c r="QB89" s="21"/>
      <c r="QC89" s="21"/>
    </row>
    <row r="90" spans="1:445" ht="16.5" x14ac:dyDescent="0.3">
      <c r="A90" s="24" t="s">
        <v>182</v>
      </c>
      <c r="B90" s="23" t="e">
        <f>#REF!</f>
        <v>#REF!</v>
      </c>
      <c r="C90" s="23" t="e">
        <f t="shared" si="3"/>
        <v>#REF!</v>
      </c>
      <c r="D90" s="23" t="e">
        <f t="shared" si="4"/>
        <v>#REF!</v>
      </c>
      <c r="E90" s="21"/>
      <c r="F90" s="23" t="e">
        <f t="shared" si="5"/>
        <v>#REF!</v>
      </c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  <c r="CU90" s="21"/>
      <c r="CV90" s="21"/>
      <c r="CW90" s="21"/>
      <c r="CX90" s="21"/>
      <c r="CY90" s="21"/>
      <c r="CZ90" s="21"/>
      <c r="DA90" s="21"/>
      <c r="DB90" s="21"/>
      <c r="DC90" s="21"/>
      <c r="DD90" s="21"/>
      <c r="DE90" s="21"/>
      <c r="DF90" s="21"/>
      <c r="DG90" s="21"/>
      <c r="DH90" s="21"/>
      <c r="DI90" s="21"/>
      <c r="DJ90" s="21"/>
      <c r="DK90" s="21"/>
      <c r="DL90" s="21"/>
      <c r="DM90" s="21"/>
      <c r="DN90" s="21"/>
      <c r="DO90" s="21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K90" s="21"/>
      <c r="EL90" s="21"/>
      <c r="EM90" s="21"/>
      <c r="EN90" s="21"/>
      <c r="EO90" s="21"/>
      <c r="EP90" s="21"/>
      <c r="EQ90" s="21"/>
      <c r="ER90" s="21"/>
      <c r="ES90" s="21"/>
      <c r="ET90" s="21"/>
      <c r="EU90" s="21"/>
      <c r="EV90" s="21"/>
      <c r="EW90" s="21"/>
      <c r="EX90" s="21"/>
      <c r="EY90" s="21"/>
      <c r="EZ90" s="21"/>
      <c r="FA90" s="21"/>
      <c r="FB90" s="21"/>
      <c r="FC90" s="21"/>
      <c r="FD90" s="21"/>
      <c r="FE90" s="21"/>
      <c r="FF90" s="21"/>
      <c r="FG90" s="21"/>
      <c r="FH90" s="21"/>
      <c r="FI90" s="21"/>
      <c r="FJ90" s="21"/>
      <c r="FK90" s="21"/>
      <c r="FL90" s="21"/>
      <c r="FM90" s="21"/>
      <c r="FN90" s="21"/>
      <c r="FO90" s="21"/>
      <c r="FP90" s="21"/>
      <c r="FQ90" s="21"/>
      <c r="FR90" s="21"/>
      <c r="FS90" s="21"/>
      <c r="FT90" s="21"/>
      <c r="FU90" s="21"/>
      <c r="FV90" s="21"/>
      <c r="FW90" s="21"/>
      <c r="FX90" s="21"/>
      <c r="FY90" s="21"/>
      <c r="FZ90" s="21"/>
      <c r="GA90" s="21"/>
      <c r="GB90" s="21"/>
      <c r="GC90" s="21"/>
      <c r="GD90" s="21"/>
      <c r="GE90" s="21"/>
      <c r="GF90" s="21"/>
      <c r="GG90" s="21"/>
      <c r="GH90" s="21"/>
      <c r="GI90" s="21"/>
      <c r="GJ90" s="21"/>
      <c r="GK90" s="21"/>
      <c r="GL90" s="21"/>
      <c r="GM90" s="21"/>
      <c r="GN90" s="21"/>
      <c r="GO90" s="21"/>
      <c r="GP90" s="21"/>
      <c r="GQ90" s="21"/>
      <c r="GR90" s="21"/>
      <c r="GS90" s="21"/>
      <c r="GT90" s="21"/>
      <c r="GU90" s="21"/>
      <c r="GV90" s="21"/>
      <c r="GW90" s="21"/>
      <c r="GX90" s="21"/>
      <c r="GY90" s="21"/>
      <c r="GZ90" s="21"/>
      <c r="HA90" s="21"/>
      <c r="HB90" s="21"/>
      <c r="HC90" s="21"/>
      <c r="HD90" s="21"/>
      <c r="HE90" s="21"/>
      <c r="HF90" s="21"/>
      <c r="HG90" s="21"/>
      <c r="HH90" s="21"/>
      <c r="HI90" s="21"/>
      <c r="HJ90" s="21"/>
      <c r="HK90" s="21"/>
      <c r="HL90" s="21"/>
      <c r="HM90" s="21"/>
      <c r="HN90" s="21"/>
      <c r="HO90" s="21"/>
      <c r="HP90" s="21"/>
      <c r="HQ90" s="21"/>
      <c r="HR90" s="21"/>
      <c r="HS90" s="21"/>
      <c r="HT90" s="21"/>
      <c r="HU90" s="21"/>
      <c r="HV90" s="21"/>
      <c r="HW90" s="21"/>
      <c r="HX90" s="21"/>
      <c r="HY90" s="21"/>
      <c r="HZ90" s="21"/>
      <c r="IA90" s="21"/>
      <c r="IB90" s="21"/>
      <c r="IC90" s="21"/>
      <c r="ID90" s="21"/>
      <c r="IE90" s="21"/>
      <c r="IF90" s="21"/>
      <c r="IG90" s="21"/>
      <c r="IH90" s="21"/>
      <c r="II90" s="21"/>
      <c r="IJ90" s="21"/>
      <c r="IK90" s="21"/>
      <c r="IL90" s="21"/>
      <c r="IM90" s="21"/>
      <c r="IN90" s="21"/>
      <c r="IO90" s="21"/>
      <c r="IP90" s="21"/>
      <c r="IQ90" s="21"/>
      <c r="IR90" s="21"/>
      <c r="IS90" s="21"/>
      <c r="IT90" s="21"/>
      <c r="IU90" s="21"/>
      <c r="IV90" s="21"/>
      <c r="IW90" s="21"/>
      <c r="IX90" s="21"/>
      <c r="IY90" s="21"/>
      <c r="IZ90" s="21"/>
      <c r="JA90" s="21"/>
      <c r="JB90" s="21"/>
      <c r="JC90" s="21"/>
      <c r="JD90" s="21"/>
      <c r="JE90" s="21"/>
      <c r="JF90" s="21"/>
      <c r="JG90" s="21"/>
      <c r="JH90" s="21"/>
      <c r="JI90" s="21"/>
      <c r="JJ90" s="21"/>
      <c r="JK90" s="21"/>
      <c r="JL90" s="21"/>
      <c r="JM90" s="21"/>
      <c r="JN90" s="21"/>
      <c r="JO90" s="21"/>
      <c r="JP90" s="21"/>
      <c r="JQ90" s="21"/>
      <c r="JR90" s="21"/>
      <c r="JS90" s="21"/>
      <c r="JT90" s="21"/>
      <c r="JU90" s="21"/>
      <c r="JV90" s="21"/>
      <c r="JW90" s="21"/>
      <c r="JX90" s="21"/>
      <c r="JY90" s="21"/>
      <c r="JZ90" s="21"/>
      <c r="KA90" s="21"/>
      <c r="KB90" s="21"/>
      <c r="KC90" s="21"/>
      <c r="KD90" s="21"/>
      <c r="KE90" s="21"/>
      <c r="KF90" s="21"/>
      <c r="KG90" s="21"/>
      <c r="KH90" s="21"/>
      <c r="KI90" s="21"/>
      <c r="KJ90" s="21"/>
      <c r="KK90" s="21"/>
      <c r="KL90" s="21"/>
      <c r="KM90" s="21"/>
      <c r="KN90" s="21"/>
      <c r="KO90" s="21"/>
      <c r="KP90" s="21"/>
      <c r="KQ90" s="21"/>
      <c r="KR90" s="21"/>
      <c r="KS90" s="21"/>
      <c r="KT90" s="21"/>
      <c r="KU90" s="21"/>
      <c r="KV90" s="21"/>
      <c r="KW90" s="21"/>
      <c r="KX90" s="21"/>
      <c r="KY90" s="21"/>
      <c r="KZ90" s="21"/>
      <c r="LA90" s="21"/>
      <c r="LB90" s="21"/>
      <c r="LC90" s="21"/>
      <c r="LD90" s="21"/>
      <c r="LE90" s="21"/>
      <c r="LF90" s="21"/>
      <c r="LG90" s="21"/>
      <c r="LH90" s="21"/>
      <c r="LI90" s="21"/>
      <c r="LJ90" s="21"/>
      <c r="LK90" s="21"/>
      <c r="LL90" s="21"/>
      <c r="LM90" s="21"/>
      <c r="LN90" s="21"/>
      <c r="LO90" s="21"/>
      <c r="LP90" s="21"/>
      <c r="LQ90" s="21"/>
      <c r="LR90" s="21"/>
      <c r="LS90" s="21"/>
      <c r="LT90" s="21"/>
      <c r="LU90" s="21"/>
      <c r="LV90" s="21"/>
      <c r="LW90" s="21"/>
      <c r="LX90" s="21"/>
      <c r="LY90" s="21"/>
      <c r="LZ90" s="21"/>
      <c r="MA90" s="21"/>
      <c r="MB90" s="21"/>
      <c r="MC90" s="21"/>
      <c r="MD90" s="21"/>
      <c r="ME90" s="21"/>
      <c r="MF90" s="21"/>
      <c r="MG90" s="21"/>
      <c r="MH90" s="21"/>
      <c r="MI90" s="21"/>
      <c r="MJ90" s="21"/>
      <c r="MK90" s="21"/>
      <c r="ML90" s="21"/>
      <c r="MM90" s="21"/>
      <c r="MN90" s="21"/>
      <c r="MO90" s="21"/>
      <c r="MP90" s="21"/>
      <c r="MQ90" s="21"/>
      <c r="MR90" s="21"/>
      <c r="MS90" s="21"/>
      <c r="MT90" s="21"/>
      <c r="MU90" s="21"/>
      <c r="MV90" s="21"/>
      <c r="MW90" s="21"/>
      <c r="MX90" s="21"/>
      <c r="MY90" s="21"/>
      <c r="MZ90" s="21"/>
      <c r="NA90" s="21"/>
      <c r="NB90" s="21"/>
      <c r="NC90" s="21"/>
      <c r="ND90" s="21"/>
      <c r="NE90" s="21"/>
      <c r="NF90" s="21"/>
      <c r="NG90" s="21"/>
      <c r="NH90" s="21"/>
      <c r="NI90" s="21"/>
      <c r="NJ90" s="21"/>
      <c r="NK90" s="21"/>
      <c r="NL90" s="21"/>
      <c r="NM90" s="21"/>
      <c r="NN90" s="21"/>
      <c r="NO90" s="21"/>
      <c r="NP90" s="21"/>
      <c r="NQ90" s="21"/>
      <c r="NR90" s="21"/>
      <c r="NS90" s="21"/>
      <c r="NT90" s="21"/>
      <c r="NU90" s="21"/>
      <c r="NV90" s="21"/>
      <c r="NW90" s="21"/>
      <c r="NX90" s="21"/>
      <c r="NY90" s="21"/>
      <c r="NZ90" s="21"/>
      <c r="OA90" s="21"/>
      <c r="OB90" s="21"/>
      <c r="OC90" s="21"/>
      <c r="OD90" s="21"/>
      <c r="OE90" s="21"/>
      <c r="OF90" s="21"/>
      <c r="OG90" s="21"/>
      <c r="OH90" s="21"/>
      <c r="OI90" s="21"/>
      <c r="OJ90" s="21"/>
      <c r="OK90" s="21"/>
      <c r="OL90" s="21"/>
      <c r="OM90" s="21"/>
      <c r="ON90" s="21"/>
      <c r="OO90" s="21"/>
      <c r="OP90" s="21"/>
      <c r="OQ90" s="21"/>
      <c r="OR90" s="21"/>
      <c r="OS90" s="21"/>
      <c r="OT90" s="21"/>
      <c r="OU90" s="21"/>
      <c r="OV90" s="21"/>
      <c r="OW90" s="21"/>
      <c r="OX90" s="21"/>
      <c r="OY90" s="21"/>
      <c r="OZ90" s="21"/>
      <c r="PA90" s="21"/>
      <c r="PB90" s="21"/>
      <c r="PC90" s="21"/>
      <c r="PD90" s="21"/>
      <c r="PE90" s="21"/>
      <c r="PF90" s="21"/>
      <c r="PG90" s="21"/>
      <c r="PH90" s="21"/>
      <c r="PI90" s="21"/>
      <c r="PJ90" s="21"/>
      <c r="PK90" s="21"/>
      <c r="PL90" s="21"/>
      <c r="PM90" s="21"/>
      <c r="PN90" s="21"/>
      <c r="PO90" s="21"/>
      <c r="PP90" s="21"/>
      <c r="PQ90" s="21"/>
      <c r="PR90" s="21"/>
      <c r="PS90" s="21"/>
      <c r="PT90" s="21"/>
      <c r="PU90" s="21"/>
      <c r="PV90" s="21"/>
      <c r="PW90" s="21"/>
      <c r="PX90" s="21"/>
      <c r="PY90" s="21"/>
      <c r="PZ90" s="21"/>
      <c r="QA90" s="21"/>
      <c r="QB90" s="21"/>
      <c r="QC90" s="21"/>
    </row>
    <row r="91" spans="1:445" ht="16.5" x14ac:dyDescent="0.3">
      <c r="A91" s="24" t="s">
        <v>171</v>
      </c>
      <c r="B91" s="23" t="e">
        <f>#REF!</f>
        <v>#REF!</v>
      </c>
      <c r="C91" s="23" t="e">
        <f t="shared" si="3"/>
        <v>#REF!</v>
      </c>
      <c r="D91" s="23" t="e">
        <f t="shared" si="4"/>
        <v>#REF!</v>
      </c>
      <c r="E91" s="21"/>
      <c r="F91" s="23" t="e">
        <f t="shared" si="5"/>
        <v>#REF!</v>
      </c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  <c r="KD91" s="21"/>
      <c r="KE91" s="21"/>
      <c r="KF91" s="21"/>
      <c r="KG91" s="21"/>
      <c r="KH91" s="21"/>
      <c r="KI91" s="21"/>
      <c r="KJ91" s="21"/>
      <c r="KK91" s="21"/>
      <c r="KL91" s="21"/>
      <c r="KM91" s="21"/>
      <c r="KN91" s="21"/>
      <c r="KO91" s="21"/>
      <c r="KP91" s="21"/>
      <c r="KQ91" s="21"/>
      <c r="KR91" s="21"/>
      <c r="KS91" s="21"/>
      <c r="KT91" s="21"/>
      <c r="KU91" s="21"/>
      <c r="KV91" s="21"/>
      <c r="KW91" s="21"/>
      <c r="KX91" s="21"/>
      <c r="KY91" s="21"/>
      <c r="KZ91" s="21"/>
      <c r="LA91" s="21"/>
      <c r="LB91" s="21"/>
      <c r="LC91" s="21"/>
      <c r="LD91" s="21"/>
      <c r="LE91" s="21"/>
      <c r="LF91" s="21"/>
      <c r="LG91" s="21"/>
      <c r="LH91" s="21"/>
      <c r="LI91" s="21"/>
      <c r="LJ91" s="21"/>
      <c r="LK91" s="21"/>
      <c r="LL91" s="21"/>
      <c r="LM91" s="21"/>
      <c r="LN91" s="21"/>
      <c r="LO91" s="21"/>
      <c r="LP91" s="21"/>
      <c r="LQ91" s="21"/>
      <c r="LR91" s="21"/>
      <c r="LS91" s="21"/>
      <c r="LT91" s="21"/>
      <c r="LU91" s="21"/>
      <c r="LV91" s="21"/>
      <c r="LW91" s="21"/>
      <c r="LX91" s="21"/>
      <c r="LY91" s="21"/>
      <c r="LZ91" s="21"/>
      <c r="MA91" s="21"/>
      <c r="MB91" s="21"/>
      <c r="MC91" s="21"/>
      <c r="MD91" s="21"/>
      <c r="ME91" s="21"/>
      <c r="MF91" s="21"/>
      <c r="MG91" s="21"/>
      <c r="MH91" s="21"/>
      <c r="MI91" s="21"/>
      <c r="MJ91" s="21"/>
      <c r="MK91" s="21"/>
      <c r="ML91" s="21"/>
      <c r="MM91" s="21"/>
      <c r="MN91" s="21"/>
      <c r="MO91" s="21"/>
      <c r="MP91" s="21"/>
      <c r="MQ91" s="21"/>
      <c r="MR91" s="21"/>
      <c r="MS91" s="21"/>
      <c r="MT91" s="21"/>
      <c r="MU91" s="21"/>
      <c r="MV91" s="21"/>
      <c r="MW91" s="21"/>
      <c r="MX91" s="21"/>
      <c r="MY91" s="21"/>
      <c r="MZ91" s="21"/>
      <c r="NA91" s="21"/>
      <c r="NB91" s="21"/>
      <c r="NC91" s="21"/>
      <c r="ND91" s="21"/>
      <c r="NE91" s="21"/>
      <c r="NF91" s="21"/>
      <c r="NG91" s="21"/>
      <c r="NH91" s="21"/>
      <c r="NI91" s="21"/>
      <c r="NJ91" s="21"/>
      <c r="NK91" s="21"/>
      <c r="NL91" s="21"/>
      <c r="NM91" s="21"/>
      <c r="NN91" s="21"/>
      <c r="NO91" s="21"/>
      <c r="NP91" s="21"/>
      <c r="NQ91" s="21"/>
      <c r="NR91" s="21"/>
      <c r="NS91" s="21"/>
      <c r="NT91" s="21"/>
      <c r="NU91" s="21"/>
      <c r="NV91" s="21"/>
      <c r="NW91" s="21"/>
      <c r="NX91" s="21"/>
      <c r="NY91" s="21"/>
      <c r="NZ91" s="21"/>
      <c r="OA91" s="21"/>
      <c r="OB91" s="21"/>
      <c r="OC91" s="21"/>
      <c r="OD91" s="21"/>
      <c r="OE91" s="21"/>
      <c r="OF91" s="21"/>
      <c r="OG91" s="21"/>
      <c r="OH91" s="21"/>
      <c r="OI91" s="21"/>
      <c r="OJ91" s="21"/>
      <c r="OK91" s="21"/>
      <c r="OL91" s="21"/>
      <c r="OM91" s="21"/>
      <c r="ON91" s="21"/>
      <c r="OO91" s="21"/>
      <c r="OP91" s="21"/>
      <c r="OQ91" s="21"/>
      <c r="OR91" s="21"/>
      <c r="OS91" s="21"/>
      <c r="OT91" s="21"/>
      <c r="OU91" s="21"/>
      <c r="OV91" s="21"/>
      <c r="OW91" s="21"/>
      <c r="OX91" s="21"/>
      <c r="OY91" s="21"/>
      <c r="OZ91" s="21"/>
      <c r="PA91" s="21"/>
      <c r="PB91" s="21"/>
      <c r="PC91" s="21"/>
      <c r="PD91" s="21"/>
      <c r="PE91" s="21"/>
      <c r="PF91" s="21"/>
      <c r="PG91" s="21"/>
      <c r="PH91" s="21"/>
      <c r="PI91" s="21"/>
      <c r="PJ91" s="21"/>
      <c r="PK91" s="21"/>
      <c r="PL91" s="21"/>
      <c r="PM91" s="21"/>
      <c r="PN91" s="21"/>
      <c r="PO91" s="21"/>
      <c r="PP91" s="21"/>
      <c r="PQ91" s="21"/>
      <c r="PR91" s="21"/>
      <c r="PS91" s="21"/>
      <c r="PT91" s="21"/>
      <c r="PU91" s="21"/>
      <c r="PV91" s="21"/>
      <c r="PW91" s="21"/>
      <c r="PX91" s="21"/>
      <c r="PY91" s="21"/>
      <c r="PZ91" s="21"/>
      <c r="QA91" s="21"/>
      <c r="QB91" s="21"/>
      <c r="QC91" s="21"/>
    </row>
    <row r="92" spans="1:445" ht="16.5" x14ac:dyDescent="0.3">
      <c r="A92" s="24" t="s">
        <v>127</v>
      </c>
      <c r="B92" s="23" t="e">
        <f>#REF!</f>
        <v>#REF!</v>
      </c>
      <c r="C92" s="23" t="e">
        <f t="shared" si="3"/>
        <v>#REF!</v>
      </c>
      <c r="D92" s="23" t="e">
        <f t="shared" si="4"/>
        <v>#REF!</v>
      </c>
      <c r="E92" s="21"/>
      <c r="F92" s="23" t="e">
        <f t="shared" si="5"/>
        <v>#REF!</v>
      </c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21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  <c r="KD92" s="21"/>
      <c r="KE92" s="21"/>
      <c r="KF92" s="21"/>
      <c r="KG92" s="21"/>
      <c r="KH92" s="21"/>
      <c r="KI92" s="21"/>
      <c r="KJ92" s="21"/>
      <c r="KK92" s="21"/>
      <c r="KL92" s="21"/>
      <c r="KM92" s="21"/>
      <c r="KN92" s="21"/>
      <c r="KO92" s="21"/>
      <c r="KP92" s="21"/>
      <c r="KQ92" s="21"/>
      <c r="KR92" s="21"/>
      <c r="KS92" s="21"/>
      <c r="KT92" s="21"/>
      <c r="KU92" s="21"/>
      <c r="KV92" s="21"/>
      <c r="KW92" s="21"/>
      <c r="KX92" s="21"/>
      <c r="KY92" s="21"/>
      <c r="KZ92" s="21"/>
      <c r="LA92" s="21"/>
      <c r="LB92" s="21"/>
      <c r="LC92" s="21"/>
      <c r="LD92" s="21"/>
      <c r="LE92" s="21"/>
      <c r="LF92" s="21"/>
      <c r="LG92" s="21"/>
      <c r="LH92" s="21"/>
      <c r="LI92" s="21"/>
      <c r="LJ92" s="21"/>
      <c r="LK92" s="21"/>
      <c r="LL92" s="21"/>
      <c r="LM92" s="21"/>
      <c r="LN92" s="21"/>
      <c r="LO92" s="21"/>
      <c r="LP92" s="21"/>
      <c r="LQ92" s="21"/>
      <c r="LR92" s="21"/>
      <c r="LS92" s="21"/>
      <c r="LT92" s="21"/>
      <c r="LU92" s="21"/>
      <c r="LV92" s="21"/>
      <c r="LW92" s="21"/>
      <c r="LX92" s="21"/>
      <c r="LY92" s="21"/>
      <c r="LZ92" s="21"/>
      <c r="MA92" s="21"/>
      <c r="MB92" s="21"/>
      <c r="MC92" s="21"/>
      <c r="MD92" s="21"/>
      <c r="ME92" s="21"/>
      <c r="MF92" s="21"/>
      <c r="MG92" s="21"/>
      <c r="MH92" s="21"/>
      <c r="MI92" s="21"/>
      <c r="MJ92" s="21"/>
      <c r="MK92" s="21"/>
      <c r="ML92" s="21"/>
      <c r="MM92" s="21"/>
      <c r="MN92" s="21"/>
      <c r="MO92" s="21"/>
      <c r="MP92" s="21"/>
      <c r="MQ92" s="21"/>
      <c r="MR92" s="21"/>
      <c r="MS92" s="21"/>
      <c r="MT92" s="21"/>
      <c r="MU92" s="21"/>
      <c r="MV92" s="21"/>
      <c r="MW92" s="21"/>
      <c r="MX92" s="21"/>
      <c r="MY92" s="21"/>
      <c r="MZ92" s="21"/>
      <c r="NA92" s="21"/>
      <c r="NB92" s="21"/>
      <c r="NC92" s="21"/>
      <c r="ND92" s="21"/>
      <c r="NE92" s="21"/>
      <c r="NF92" s="21"/>
      <c r="NG92" s="21"/>
      <c r="NH92" s="21"/>
      <c r="NI92" s="21"/>
      <c r="NJ92" s="21"/>
      <c r="NK92" s="21"/>
      <c r="NL92" s="21"/>
      <c r="NM92" s="21"/>
      <c r="NN92" s="21"/>
      <c r="NO92" s="21"/>
      <c r="NP92" s="21"/>
      <c r="NQ92" s="21"/>
      <c r="NR92" s="21"/>
      <c r="NS92" s="21"/>
      <c r="NT92" s="21"/>
      <c r="NU92" s="21"/>
      <c r="NV92" s="21"/>
      <c r="NW92" s="21"/>
      <c r="NX92" s="21"/>
      <c r="NY92" s="21"/>
      <c r="NZ92" s="21"/>
      <c r="OA92" s="21"/>
      <c r="OB92" s="21"/>
      <c r="OC92" s="21"/>
      <c r="OD92" s="21"/>
      <c r="OE92" s="21"/>
      <c r="OF92" s="21"/>
      <c r="OG92" s="21"/>
      <c r="OH92" s="21"/>
      <c r="OI92" s="21"/>
      <c r="OJ92" s="21"/>
      <c r="OK92" s="21"/>
      <c r="OL92" s="21"/>
      <c r="OM92" s="21"/>
      <c r="ON92" s="21"/>
      <c r="OO92" s="21"/>
      <c r="OP92" s="21"/>
      <c r="OQ92" s="21"/>
      <c r="OR92" s="21"/>
      <c r="OS92" s="21"/>
      <c r="OT92" s="21"/>
      <c r="OU92" s="21"/>
      <c r="OV92" s="21"/>
      <c r="OW92" s="21"/>
      <c r="OX92" s="21"/>
      <c r="OY92" s="21"/>
      <c r="OZ92" s="21"/>
      <c r="PA92" s="21"/>
      <c r="PB92" s="21"/>
      <c r="PC92" s="21"/>
      <c r="PD92" s="21"/>
      <c r="PE92" s="21"/>
      <c r="PF92" s="21"/>
      <c r="PG92" s="21"/>
      <c r="PH92" s="21"/>
      <c r="PI92" s="21"/>
      <c r="PJ92" s="21"/>
      <c r="PK92" s="21"/>
      <c r="PL92" s="21"/>
      <c r="PM92" s="21"/>
      <c r="PN92" s="21"/>
      <c r="PO92" s="21"/>
      <c r="PP92" s="21"/>
      <c r="PQ92" s="21"/>
      <c r="PR92" s="21"/>
      <c r="PS92" s="21"/>
      <c r="PT92" s="21"/>
      <c r="PU92" s="21"/>
      <c r="PV92" s="21"/>
      <c r="PW92" s="21"/>
      <c r="PX92" s="21"/>
      <c r="PY92" s="21"/>
      <c r="PZ92" s="21"/>
      <c r="QA92" s="21"/>
      <c r="QB92" s="21"/>
      <c r="QC92" s="21"/>
    </row>
    <row r="93" spans="1:445" ht="16.5" x14ac:dyDescent="0.3">
      <c r="A93" s="24" t="s">
        <v>183</v>
      </c>
      <c r="B93" s="23" t="e">
        <f>#REF!</f>
        <v>#REF!</v>
      </c>
      <c r="C93" s="23" t="e">
        <f t="shared" si="3"/>
        <v>#REF!</v>
      </c>
      <c r="D93" s="23" t="e">
        <f t="shared" si="4"/>
        <v>#REF!</v>
      </c>
      <c r="E93" s="21"/>
      <c r="F93" s="23" t="e">
        <f t="shared" si="5"/>
        <v>#REF!</v>
      </c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  <c r="CU93" s="21"/>
      <c r="CV93" s="21"/>
      <c r="CW93" s="21"/>
      <c r="CX93" s="21"/>
      <c r="CY93" s="21"/>
      <c r="CZ93" s="21"/>
      <c r="DA93" s="21"/>
      <c r="DB93" s="21"/>
      <c r="DC93" s="21"/>
      <c r="DD93" s="21"/>
      <c r="DE93" s="21"/>
      <c r="DF93" s="21"/>
      <c r="DG93" s="21"/>
      <c r="DH93" s="21"/>
      <c r="DI93" s="21"/>
      <c r="DJ93" s="21"/>
      <c r="DK93" s="21"/>
      <c r="DL93" s="21"/>
      <c r="DM93" s="21"/>
      <c r="DN93" s="21"/>
      <c r="DO93" s="21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K93" s="21"/>
      <c r="EL93" s="21"/>
      <c r="EM93" s="21"/>
      <c r="EN93" s="21"/>
      <c r="EO93" s="21"/>
      <c r="EP93" s="21"/>
      <c r="EQ93" s="21"/>
      <c r="ER93" s="21"/>
      <c r="ES93" s="21"/>
      <c r="ET93" s="21"/>
      <c r="EU93" s="21"/>
      <c r="EV93" s="21"/>
      <c r="EW93" s="21"/>
      <c r="EX93" s="21"/>
      <c r="EY93" s="21"/>
      <c r="EZ93" s="21"/>
      <c r="FA93" s="21"/>
      <c r="FB93" s="21"/>
      <c r="FC93" s="21"/>
      <c r="FD93" s="21"/>
      <c r="FE93" s="21"/>
      <c r="FF93" s="21"/>
      <c r="FG93" s="21"/>
      <c r="FH93" s="21"/>
      <c r="FI93" s="21"/>
      <c r="FJ93" s="21"/>
      <c r="FK93" s="21"/>
      <c r="FL93" s="21"/>
      <c r="FM93" s="21"/>
      <c r="FN93" s="21"/>
      <c r="FO93" s="21"/>
      <c r="FP93" s="21"/>
      <c r="FQ93" s="21"/>
      <c r="FR93" s="21"/>
      <c r="FS93" s="21"/>
      <c r="FT93" s="21"/>
      <c r="FU93" s="21"/>
      <c r="FV93" s="21"/>
      <c r="FW93" s="21"/>
      <c r="FX93" s="21"/>
      <c r="FY93" s="21"/>
      <c r="FZ93" s="21"/>
      <c r="GA93" s="21"/>
      <c r="GB93" s="21"/>
      <c r="GC93" s="21"/>
      <c r="GD93" s="21"/>
      <c r="GE93" s="21"/>
      <c r="GF93" s="21"/>
      <c r="GG93" s="21"/>
      <c r="GH93" s="21"/>
      <c r="GI93" s="21"/>
      <c r="GJ93" s="21"/>
      <c r="GK93" s="21"/>
      <c r="GL93" s="21"/>
      <c r="GM93" s="21"/>
      <c r="GN93" s="21"/>
      <c r="GO93" s="21"/>
      <c r="GP93" s="21"/>
      <c r="GQ93" s="21"/>
      <c r="GR93" s="21"/>
      <c r="GS93" s="21"/>
      <c r="GT93" s="21"/>
      <c r="GU93" s="21"/>
      <c r="GV93" s="21"/>
      <c r="GW93" s="21"/>
      <c r="GX93" s="21"/>
      <c r="GY93" s="21"/>
      <c r="GZ93" s="21"/>
      <c r="HA93" s="21"/>
      <c r="HB93" s="21"/>
      <c r="HC93" s="21"/>
      <c r="HD93" s="21"/>
      <c r="HE93" s="21"/>
      <c r="HF93" s="21"/>
      <c r="HG93" s="21"/>
      <c r="HH93" s="21"/>
      <c r="HI93" s="21"/>
      <c r="HJ93" s="21"/>
      <c r="HK93" s="21"/>
      <c r="HL93" s="21"/>
      <c r="HM93" s="21"/>
      <c r="HN93" s="21"/>
      <c r="HO93" s="21"/>
      <c r="HP93" s="21"/>
      <c r="HQ93" s="21"/>
      <c r="HR93" s="21"/>
      <c r="HS93" s="21"/>
      <c r="HT93" s="21"/>
      <c r="HU93" s="21"/>
      <c r="HV93" s="21"/>
      <c r="HW93" s="21"/>
      <c r="HX93" s="21"/>
      <c r="HY93" s="21"/>
      <c r="HZ93" s="21"/>
      <c r="IA93" s="21"/>
      <c r="IB93" s="21"/>
      <c r="IC93" s="21"/>
      <c r="ID93" s="21"/>
      <c r="IE93" s="21"/>
      <c r="IF93" s="21"/>
      <c r="IG93" s="21"/>
      <c r="IH93" s="21"/>
      <c r="II93" s="21"/>
      <c r="IJ93" s="21"/>
      <c r="IK93" s="21"/>
      <c r="IL93" s="21"/>
      <c r="IM93" s="21"/>
      <c r="IN93" s="21"/>
      <c r="IO93" s="21"/>
      <c r="IP93" s="21"/>
      <c r="IQ93" s="21"/>
      <c r="IR93" s="21"/>
      <c r="IS93" s="21"/>
      <c r="IT93" s="21"/>
      <c r="IU93" s="21"/>
      <c r="IV93" s="21"/>
      <c r="IW93" s="21"/>
      <c r="IX93" s="21"/>
      <c r="IY93" s="21"/>
      <c r="IZ93" s="21"/>
      <c r="JA93" s="21"/>
      <c r="JB93" s="21"/>
      <c r="JC93" s="21"/>
      <c r="JD93" s="21"/>
      <c r="JE93" s="21"/>
      <c r="JF93" s="21"/>
      <c r="JG93" s="21"/>
      <c r="JH93" s="21"/>
      <c r="JI93" s="21"/>
      <c r="JJ93" s="21"/>
      <c r="JK93" s="21"/>
      <c r="JL93" s="21"/>
      <c r="JM93" s="21"/>
      <c r="JN93" s="21"/>
      <c r="JO93" s="21"/>
      <c r="JP93" s="21"/>
      <c r="JQ93" s="21"/>
      <c r="JR93" s="21"/>
      <c r="JS93" s="21"/>
      <c r="JT93" s="21"/>
      <c r="JU93" s="21"/>
      <c r="JV93" s="21"/>
      <c r="JW93" s="21"/>
      <c r="JX93" s="21"/>
      <c r="JY93" s="21"/>
      <c r="JZ93" s="21"/>
      <c r="KA93" s="21"/>
      <c r="KB93" s="21"/>
      <c r="KC93" s="21"/>
      <c r="KD93" s="21"/>
      <c r="KE93" s="21"/>
      <c r="KF93" s="21"/>
      <c r="KG93" s="21"/>
      <c r="KH93" s="21"/>
      <c r="KI93" s="21"/>
      <c r="KJ93" s="21"/>
      <c r="KK93" s="21"/>
      <c r="KL93" s="21"/>
      <c r="KM93" s="21"/>
      <c r="KN93" s="21"/>
      <c r="KO93" s="21"/>
      <c r="KP93" s="21"/>
      <c r="KQ93" s="21"/>
      <c r="KR93" s="21"/>
      <c r="KS93" s="21"/>
      <c r="KT93" s="21"/>
      <c r="KU93" s="21"/>
      <c r="KV93" s="21"/>
      <c r="KW93" s="21"/>
      <c r="KX93" s="21"/>
      <c r="KY93" s="21"/>
      <c r="KZ93" s="21"/>
      <c r="LA93" s="21"/>
      <c r="LB93" s="21"/>
      <c r="LC93" s="21"/>
      <c r="LD93" s="21"/>
      <c r="LE93" s="21"/>
      <c r="LF93" s="21"/>
      <c r="LG93" s="21"/>
      <c r="LH93" s="21"/>
      <c r="LI93" s="21"/>
      <c r="LJ93" s="21"/>
      <c r="LK93" s="21"/>
      <c r="LL93" s="21"/>
      <c r="LM93" s="21"/>
      <c r="LN93" s="21"/>
      <c r="LO93" s="21"/>
      <c r="LP93" s="21"/>
      <c r="LQ93" s="21"/>
      <c r="LR93" s="21"/>
      <c r="LS93" s="21"/>
      <c r="LT93" s="21"/>
      <c r="LU93" s="21"/>
      <c r="LV93" s="21"/>
      <c r="LW93" s="21"/>
      <c r="LX93" s="21"/>
      <c r="LY93" s="21"/>
      <c r="LZ93" s="21"/>
      <c r="MA93" s="21"/>
      <c r="MB93" s="21"/>
      <c r="MC93" s="21"/>
      <c r="MD93" s="21"/>
      <c r="ME93" s="21"/>
      <c r="MF93" s="21"/>
      <c r="MG93" s="21"/>
      <c r="MH93" s="21"/>
      <c r="MI93" s="21"/>
      <c r="MJ93" s="21"/>
      <c r="MK93" s="21"/>
      <c r="ML93" s="21"/>
      <c r="MM93" s="21"/>
      <c r="MN93" s="21"/>
      <c r="MO93" s="21"/>
      <c r="MP93" s="21"/>
      <c r="MQ93" s="21"/>
      <c r="MR93" s="21"/>
      <c r="MS93" s="21"/>
      <c r="MT93" s="21"/>
      <c r="MU93" s="21"/>
      <c r="MV93" s="21"/>
      <c r="MW93" s="21"/>
      <c r="MX93" s="21"/>
      <c r="MY93" s="21"/>
      <c r="MZ93" s="21"/>
      <c r="NA93" s="21"/>
      <c r="NB93" s="21"/>
      <c r="NC93" s="21"/>
      <c r="ND93" s="21"/>
      <c r="NE93" s="21"/>
      <c r="NF93" s="21"/>
      <c r="NG93" s="21"/>
      <c r="NH93" s="21"/>
      <c r="NI93" s="21"/>
      <c r="NJ93" s="21"/>
      <c r="NK93" s="21"/>
      <c r="NL93" s="21"/>
      <c r="NM93" s="21"/>
      <c r="NN93" s="21"/>
      <c r="NO93" s="21"/>
      <c r="NP93" s="21"/>
      <c r="NQ93" s="21"/>
      <c r="NR93" s="21"/>
      <c r="NS93" s="21"/>
      <c r="NT93" s="21"/>
      <c r="NU93" s="21"/>
      <c r="NV93" s="21"/>
      <c r="NW93" s="21"/>
      <c r="NX93" s="21"/>
      <c r="NY93" s="21"/>
      <c r="NZ93" s="21"/>
      <c r="OA93" s="21"/>
      <c r="OB93" s="21"/>
      <c r="OC93" s="21"/>
      <c r="OD93" s="21"/>
      <c r="OE93" s="21"/>
      <c r="OF93" s="21"/>
      <c r="OG93" s="21"/>
      <c r="OH93" s="21"/>
      <c r="OI93" s="21"/>
      <c r="OJ93" s="21"/>
      <c r="OK93" s="21"/>
      <c r="OL93" s="21"/>
      <c r="OM93" s="21"/>
      <c r="ON93" s="21"/>
      <c r="OO93" s="21"/>
      <c r="OP93" s="21"/>
      <c r="OQ93" s="21"/>
      <c r="OR93" s="21"/>
      <c r="OS93" s="21"/>
      <c r="OT93" s="21"/>
      <c r="OU93" s="21"/>
      <c r="OV93" s="21"/>
      <c r="OW93" s="21"/>
      <c r="OX93" s="21"/>
      <c r="OY93" s="21"/>
      <c r="OZ93" s="21"/>
      <c r="PA93" s="21"/>
      <c r="PB93" s="21"/>
      <c r="PC93" s="21"/>
      <c r="PD93" s="21"/>
      <c r="PE93" s="21"/>
      <c r="PF93" s="21"/>
      <c r="PG93" s="21"/>
      <c r="PH93" s="21"/>
      <c r="PI93" s="21"/>
      <c r="PJ93" s="21"/>
      <c r="PK93" s="21"/>
      <c r="PL93" s="21"/>
      <c r="PM93" s="21"/>
      <c r="PN93" s="21"/>
      <c r="PO93" s="21"/>
      <c r="PP93" s="21"/>
      <c r="PQ93" s="21"/>
      <c r="PR93" s="21"/>
      <c r="PS93" s="21"/>
      <c r="PT93" s="21"/>
      <c r="PU93" s="21"/>
      <c r="PV93" s="21"/>
      <c r="PW93" s="21"/>
      <c r="PX93" s="21"/>
      <c r="PY93" s="21"/>
      <c r="PZ93" s="21"/>
      <c r="QA93" s="21"/>
      <c r="QB93" s="21"/>
      <c r="QC93" s="21"/>
    </row>
    <row r="94" spans="1:445" ht="16.5" x14ac:dyDescent="0.3">
      <c r="A94" s="24" t="s">
        <v>172</v>
      </c>
      <c r="B94" s="23" t="e">
        <f>#REF!</f>
        <v>#REF!</v>
      </c>
      <c r="C94" s="23" t="e">
        <f t="shared" si="3"/>
        <v>#REF!</v>
      </c>
      <c r="D94" s="23" t="e">
        <f t="shared" si="4"/>
        <v>#REF!</v>
      </c>
      <c r="E94" s="21"/>
      <c r="F94" s="23" t="e">
        <f t="shared" si="5"/>
        <v>#REF!</v>
      </c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21"/>
      <c r="BJ94" s="21"/>
      <c r="BK94" s="21"/>
      <c r="BL94" s="21"/>
      <c r="BM94" s="21"/>
      <c r="BN94" s="21"/>
      <c r="BO94" s="21"/>
      <c r="BP94" s="21"/>
      <c r="BQ94" s="21"/>
      <c r="BR94" s="21"/>
      <c r="BS94" s="21"/>
      <c r="BT94" s="21"/>
      <c r="BU94" s="21"/>
      <c r="BV94" s="21"/>
      <c r="BW94" s="21"/>
      <c r="BX94" s="21"/>
      <c r="BY94" s="21"/>
      <c r="BZ94" s="21"/>
      <c r="CA94" s="21"/>
      <c r="CB94" s="21"/>
      <c r="CC94" s="21"/>
      <c r="CD94" s="21"/>
      <c r="CE94" s="21"/>
      <c r="CF94" s="21"/>
      <c r="CG94" s="21"/>
      <c r="CH94" s="21"/>
      <c r="CI94" s="21"/>
      <c r="CJ94" s="21"/>
      <c r="CK94" s="21"/>
      <c r="CL94" s="21"/>
      <c r="CM94" s="21"/>
      <c r="CN94" s="21"/>
      <c r="CO94" s="21"/>
      <c r="CP94" s="21"/>
      <c r="CQ94" s="21"/>
      <c r="CR94" s="21"/>
      <c r="CS94" s="21"/>
      <c r="CT94" s="21"/>
      <c r="CU94" s="21"/>
      <c r="CV94" s="21"/>
      <c r="CW94" s="21"/>
      <c r="CX94" s="21"/>
      <c r="CY94" s="21"/>
      <c r="CZ94" s="21"/>
      <c r="DA94" s="21"/>
      <c r="DB94" s="21"/>
      <c r="DC94" s="21"/>
      <c r="DD94" s="21"/>
      <c r="DE94" s="21"/>
      <c r="DF94" s="21"/>
      <c r="DG94" s="21"/>
      <c r="DH94" s="21"/>
      <c r="DI94" s="21"/>
      <c r="DJ94" s="21"/>
      <c r="DK94" s="21"/>
      <c r="DL94" s="21"/>
      <c r="DM94" s="21"/>
      <c r="DN94" s="21"/>
      <c r="DO94" s="21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K94" s="21"/>
      <c r="EL94" s="21"/>
      <c r="EM94" s="21"/>
      <c r="EN94" s="21"/>
      <c r="EO94" s="21"/>
      <c r="EP94" s="21"/>
      <c r="EQ94" s="21"/>
      <c r="ER94" s="21"/>
      <c r="ES94" s="21"/>
      <c r="ET94" s="21"/>
      <c r="EU94" s="21"/>
      <c r="EV94" s="21"/>
      <c r="EW94" s="21"/>
      <c r="EX94" s="21"/>
      <c r="EY94" s="21"/>
      <c r="EZ94" s="21"/>
      <c r="FA94" s="21"/>
      <c r="FB94" s="21"/>
      <c r="FC94" s="21"/>
      <c r="FD94" s="21"/>
      <c r="FE94" s="21"/>
      <c r="FF94" s="21"/>
      <c r="FG94" s="21"/>
      <c r="FH94" s="21"/>
      <c r="FI94" s="21"/>
      <c r="FJ94" s="21"/>
      <c r="FK94" s="21"/>
      <c r="FL94" s="21"/>
      <c r="FM94" s="21"/>
      <c r="FN94" s="21"/>
      <c r="FO94" s="21"/>
      <c r="FP94" s="21"/>
      <c r="FQ94" s="21"/>
      <c r="FR94" s="21"/>
      <c r="FS94" s="21"/>
      <c r="FT94" s="21"/>
      <c r="FU94" s="21"/>
      <c r="FV94" s="21"/>
      <c r="FW94" s="21"/>
      <c r="FX94" s="21"/>
      <c r="FY94" s="21"/>
      <c r="FZ94" s="21"/>
      <c r="GA94" s="21"/>
      <c r="GB94" s="21"/>
      <c r="GC94" s="21"/>
      <c r="GD94" s="21"/>
      <c r="GE94" s="21"/>
      <c r="GF94" s="21"/>
      <c r="GG94" s="21"/>
      <c r="GH94" s="21"/>
      <c r="GI94" s="21"/>
      <c r="GJ94" s="21"/>
      <c r="GK94" s="21"/>
      <c r="GL94" s="21"/>
      <c r="GM94" s="21"/>
      <c r="GN94" s="21"/>
      <c r="GO94" s="21"/>
      <c r="GP94" s="21"/>
      <c r="GQ94" s="21"/>
      <c r="GR94" s="21"/>
      <c r="GS94" s="21"/>
      <c r="GT94" s="21"/>
      <c r="GU94" s="21"/>
      <c r="GV94" s="21"/>
      <c r="GW94" s="21"/>
      <c r="GX94" s="21"/>
      <c r="GY94" s="21"/>
      <c r="GZ94" s="21"/>
      <c r="HA94" s="21"/>
      <c r="HB94" s="21"/>
      <c r="HC94" s="21"/>
      <c r="HD94" s="21"/>
      <c r="HE94" s="21"/>
      <c r="HF94" s="21"/>
      <c r="HG94" s="21"/>
      <c r="HH94" s="21"/>
      <c r="HI94" s="21"/>
      <c r="HJ94" s="21"/>
      <c r="HK94" s="21"/>
      <c r="HL94" s="21"/>
      <c r="HM94" s="21"/>
      <c r="HN94" s="21"/>
      <c r="HO94" s="21"/>
      <c r="HP94" s="21"/>
      <c r="HQ94" s="21"/>
      <c r="HR94" s="21"/>
      <c r="HS94" s="21"/>
      <c r="HT94" s="21"/>
      <c r="HU94" s="21"/>
      <c r="HV94" s="21"/>
      <c r="HW94" s="21"/>
      <c r="HX94" s="21"/>
      <c r="HY94" s="21"/>
      <c r="HZ94" s="21"/>
      <c r="IA94" s="21"/>
      <c r="IB94" s="21"/>
      <c r="IC94" s="21"/>
      <c r="ID94" s="21"/>
      <c r="IE94" s="21"/>
      <c r="IF94" s="21"/>
      <c r="IG94" s="21"/>
      <c r="IH94" s="21"/>
      <c r="II94" s="21"/>
      <c r="IJ94" s="21"/>
      <c r="IK94" s="21"/>
      <c r="IL94" s="21"/>
      <c r="IM94" s="21"/>
      <c r="IN94" s="21"/>
      <c r="IO94" s="21"/>
      <c r="IP94" s="21"/>
      <c r="IQ94" s="21"/>
      <c r="IR94" s="21"/>
      <c r="IS94" s="21"/>
      <c r="IT94" s="21"/>
      <c r="IU94" s="21"/>
      <c r="IV94" s="21"/>
      <c r="IW94" s="21"/>
      <c r="IX94" s="21"/>
      <c r="IY94" s="21"/>
      <c r="IZ94" s="21"/>
      <c r="JA94" s="21"/>
      <c r="JB94" s="21"/>
      <c r="JC94" s="21"/>
      <c r="JD94" s="21"/>
      <c r="JE94" s="21"/>
      <c r="JF94" s="21"/>
      <c r="JG94" s="21"/>
      <c r="JH94" s="21"/>
      <c r="JI94" s="21"/>
      <c r="JJ94" s="21"/>
      <c r="JK94" s="21"/>
      <c r="JL94" s="21"/>
      <c r="JM94" s="21"/>
      <c r="JN94" s="21"/>
      <c r="JO94" s="21"/>
      <c r="JP94" s="21"/>
      <c r="JQ94" s="21"/>
      <c r="JR94" s="21"/>
      <c r="JS94" s="21"/>
      <c r="JT94" s="21"/>
      <c r="JU94" s="21"/>
      <c r="JV94" s="21"/>
      <c r="JW94" s="21"/>
      <c r="JX94" s="21"/>
      <c r="JY94" s="21"/>
      <c r="JZ94" s="21"/>
      <c r="KA94" s="21"/>
      <c r="KB94" s="21"/>
      <c r="KC94" s="21"/>
      <c r="KD94" s="21"/>
      <c r="KE94" s="21"/>
      <c r="KF94" s="21"/>
      <c r="KG94" s="21"/>
      <c r="KH94" s="21"/>
      <c r="KI94" s="21"/>
      <c r="KJ94" s="21"/>
      <c r="KK94" s="21"/>
      <c r="KL94" s="21"/>
      <c r="KM94" s="21"/>
      <c r="KN94" s="21"/>
      <c r="KO94" s="21"/>
      <c r="KP94" s="21"/>
      <c r="KQ94" s="21"/>
      <c r="KR94" s="21"/>
      <c r="KS94" s="21"/>
      <c r="KT94" s="21"/>
      <c r="KU94" s="21"/>
      <c r="KV94" s="21"/>
      <c r="KW94" s="21"/>
      <c r="KX94" s="21"/>
      <c r="KY94" s="21"/>
      <c r="KZ94" s="21"/>
      <c r="LA94" s="21"/>
      <c r="LB94" s="21"/>
      <c r="LC94" s="21"/>
      <c r="LD94" s="21"/>
      <c r="LE94" s="21"/>
      <c r="LF94" s="21"/>
      <c r="LG94" s="21"/>
      <c r="LH94" s="21"/>
      <c r="LI94" s="21"/>
      <c r="LJ94" s="21"/>
      <c r="LK94" s="21"/>
      <c r="LL94" s="21"/>
      <c r="LM94" s="21"/>
      <c r="LN94" s="21"/>
      <c r="LO94" s="21"/>
      <c r="LP94" s="21"/>
      <c r="LQ94" s="21"/>
      <c r="LR94" s="21"/>
      <c r="LS94" s="21"/>
      <c r="LT94" s="21"/>
      <c r="LU94" s="21"/>
      <c r="LV94" s="21"/>
      <c r="LW94" s="21"/>
      <c r="LX94" s="21"/>
      <c r="LY94" s="21"/>
      <c r="LZ94" s="21"/>
      <c r="MA94" s="21"/>
      <c r="MB94" s="21"/>
      <c r="MC94" s="21"/>
      <c r="MD94" s="21"/>
      <c r="ME94" s="21"/>
      <c r="MF94" s="21"/>
      <c r="MG94" s="21"/>
      <c r="MH94" s="21"/>
      <c r="MI94" s="21"/>
      <c r="MJ94" s="21"/>
      <c r="MK94" s="21"/>
      <c r="ML94" s="21"/>
      <c r="MM94" s="21"/>
      <c r="MN94" s="21"/>
      <c r="MO94" s="21"/>
      <c r="MP94" s="21"/>
      <c r="MQ94" s="21"/>
      <c r="MR94" s="21"/>
      <c r="MS94" s="21"/>
      <c r="MT94" s="21"/>
      <c r="MU94" s="21"/>
      <c r="MV94" s="21"/>
      <c r="MW94" s="21"/>
      <c r="MX94" s="21"/>
      <c r="MY94" s="21"/>
      <c r="MZ94" s="21"/>
      <c r="NA94" s="21"/>
      <c r="NB94" s="21"/>
      <c r="NC94" s="21"/>
      <c r="ND94" s="21"/>
      <c r="NE94" s="21"/>
      <c r="NF94" s="21"/>
      <c r="NG94" s="21"/>
      <c r="NH94" s="21"/>
      <c r="NI94" s="21"/>
      <c r="NJ94" s="21"/>
      <c r="NK94" s="21"/>
      <c r="NL94" s="21"/>
      <c r="NM94" s="21"/>
      <c r="NN94" s="21"/>
      <c r="NO94" s="21"/>
      <c r="NP94" s="21"/>
      <c r="NQ94" s="21"/>
      <c r="NR94" s="21"/>
      <c r="NS94" s="21"/>
      <c r="NT94" s="21"/>
      <c r="NU94" s="21"/>
      <c r="NV94" s="21"/>
      <c r="NW94" s="21"/>
      <c r="NX94" s="21"/>
      <c r="NY94" s="21"/>
      <c r="NZ94" s="21"/>
      <c r="OA94" s="21"/>
      <c r="OB94" s="21"/>
      <c r="OC94" s="21"/>
      <c r="OD94" s="21"/>
      <c r="OE94" s="21"/>
      <c r="OF94" s="21"/>
      <c r="OG94" s="21"/>
      <c r="OH94" s="21"/>
      <c r="OI94" s="21"/>
      <c r="OJ94" s="21"/>
      <c r="OK94" s="21"/>
      <c r="OL94" s="21"/>
      <c r="OM94" s="21"/>
      <c r="ON94" s="21"/>
      <c r="OO94" s="21"/>
      <c r="OP94" s="21"/>
      <c r="OQ94" s="21"/>
      <c r="OR94" s="21"/>
      <c r="OS94" s="21"/>
      <c r="OT94" s="21"/>
      <c r="OU94" s="21"/>
      <c r="OV94" s="21"/>
      <c r="OW94" s="21"/>
      <c r="OX94" s="21"/>
      <c r="OY94" s="21"/>
      <c r="OZ94" s="21"/>
      <c r="PA94" s="21"/>
      <c r="PB94" s="21"/>
      <c r="PC94" s="21"/>
      <c r="PD94" s="21"/>
      <c r="PE94" s="21"/>
      <c r="PF94" s="21"/>
      <c r="PG94" s="21"/>
      <c r="PH94" s="21"/>
      <c r="PI94" s="21"/>
      <c r="PJ94" s="21"/>
      <c r="PK94" s="21"/>
      <c r="PL94" s="21"/>
      <c r="PM94" s="21"/>
      <c r="PN94" s="21"/>
      <c r="PO94" s="21"/>
      <c r="PP94" s="21"/>
      <c r="PQ94" s="21"/>
      <c r="PR94" s="21"/>
      <c r="PS94" s="21"/>
      <c r="PT94" s="21"/>
      <c r="PU94" s="21"/>
      <c r="PV94" s="21"/>
      <c r="PW94" s="21"/>
      <c r="PX94" s="21"/>
      <c r="PY94" s="21"/>
      <c r="PZ94" s="21"/>
      <c r="QA94" s="21"/>
      <c r="QB94" s="21"/>
      <c r="QC94" s="21"/>
    </row>
    <row r="95" spans="1:445" x14ac:dyDescent="0.25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21"/>
      <c r="BJ95" s="21"/>
      <c r="BK95" s="21"/>
      <c r="BL95" s="21"/>
      <c r="BM95" s="21"/>
      <c r="BN95" s="21"/>
      <c r="BO95" s="21"/>
      <c r="BP95" s="21"/>
      <c r="BQ95" s="21"/>
      <c r="BR95" s="21"/>
      <c r="BS95" s="21"/>
      <c r="BT95" s="21"/>
      <c r="BU95" s="21"/>
      <c r="BV95" s="21"/>
      <c r="BW95" s="21"/>
      <c r="BX95" s="21"/>
      <c r="BY95" s="21"/>
      <c r="BZ95" s="21"/>
      <c r="CA95" s="21"/>
      <c r="CB95" s="21"/>
      <c r="CC95" s="21"/>
      <c r="CD95" s="21"/>
      <c r="CE95" s="21"/>
      <c r="CF95" s="21"/>
      <c r="CG95" s="21"/>
      <c r="CH95" s="21"/>
      <c r="CI95" s="21"/>
      <c r="CJ95" s="21"/>
      <c r="CK95" s="21"/>
      <c r="CL95" s="21"/>
      <c r="CM95" s="21"/>
      <c r="CN95" s="21"/>
      <c r="CO95" s="21"/>
      <c r="CP95" s="21"/>
      <c r="CQ95" s="21"/>
      <c r="CR95" s="21"/>
      <c r="CS95" s="21"/>
      <c r="CT95" s="21"/>
      <c r="CU95" s="21"/>
      <c r="CV95" s="21"/>
      <c r="CW95" s="21"/>
      <c r="CX95" s="21"/>
      <c r="CY95" s="21"/>
      <c r="CZ95" s="21"/>
      <c r="DA95" s="21"/>
      <c r="DB95" s="21"/>
      <c r="DC95" s="21"/>
      <c r="DD95" s="21"/>
      <c r="DE95" s="21"/>
      <c r="DF95" s="21"/>
      <c r="DG95" s="21"/>
      <c r="DH95" s="21"/>
      <c r="DI95" s="21"/>
      <c r="DJ95" s="21"/>
      <c r="DK95" s="21"/>
      <c r="DL95" s="21"/>
      <c r="DM95" s="21"/>
      <c r="DN95" s="21"/>
      <c r="DO95" s="21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K95" s="21"/>
      <c r="EL95" s="21"/>
      <c r="EM95" s="21"/>
      <c r="EN95" s="21"/>
      <c r="EO95" s="21"/>
      <c r="EP95" s="21"/>
      <c r="EQ95" s="21"/>
      <c r="ER95" s="21"/>
      <c r="ES95" s="21"/>
      <c r="ET95" s="21"/>
      <c r="EU95" s="21"/>
      <c r="EV95" s="21"/>
      <c r="EW95" s="21"/>
      <c r="EX95" s="21"/>
      <c r="EY95" s="21"/>
      <c r="EZ95" s="21"/>
      <c r="FA95" s="21"/>
      <c r="FB95" s="21"/>
      <c r="FC95" s="21"/>
      <c r="FD95" s="21"/>
      <c r="FE95" s="21"/>
      <c r="FF95" s="21"/>
      <c r="FG95" s="21"/>
      <c r="FH95" s="21"/>
      <c r="FI95" s="21"/>
      <c r="FJ95" s="21"/>
      <c r="FK95" s="21"/>
      <c r="FL95" s="21"/>
      <c r="FM95" s="21"/>
      <c r="FN95" s="21"/>
      <c r="FO95" s="21"/>
      <c r="FP95" s="21"/>
      <c r="FQ95" s="21"/>
      <c r="FR95" s="21"/>
      <c r="FS95" s="21"/>
      <c r="FT95" s="21"/>
      <c r="FU95" s="21"/>
      <c r="FV95" s="21"/>
      <c r="FW95" s="21"/>
      <c r="FX95" s="21"/>
      <c r="FY95" s="21"/>
      <c r="FZ95" s="21"/>
      <c r="GA95" s="21"/>
      <c r="GB95" s="21"/>
      <c r="GC95" s="21"/>
      <c r="GD95" s="21"/>
      <c r="GE95" s="21"/>
      <c r="GF95" s="21"/>
      <c r="GG95" s="21"/>
      <c r="GH95" s="21"/>
      <c r="GI95" s="21"/>
      <c r="GJ95" s="21"/>
      <c r="GK95" s="21"/>
      <c r="GL95" s="21"/>
      <c r="GM95" s="21"/>
      <c r="GN95" s="21"/>
      <c r="GO95" s="21"/>
      <c r="GP95" s="21"/>
      <c r="GQ95" s="21"/>
      <c r="GR95" s="21"/>
      <c r="GS95" s="21"/>
      <c r="GT95" s="21"/>
      <c r="GU95" s="21"/>
      <c r="GV95" s="21"/>
      <c r="GW95" s="21"/>
      <c r="GX95" s="21"/>
      <c r="GY95" s="21"/>
      <c r="GZ95" s="21"/>
      <c r="HA95" s="21"/>
      <c r="HB95" s="21"/>
      <c r="HC95" s="21"/>
      <c r="HD95" s="21"/>
      <c r="HE95" s="21"/>
      <c r="HF95" s="21"/>
      <c r="HG95" s="21"/>
      <c r="HH95" s="21"/>
      <c r="HI95" s="21"/>
      <c r="HJ95" s="21"/>
      <c r="HK95" s="21"/>
      <c r="HL95" s="21"/>
      <c r="HM95" s="21"/>
      <c r="HN95" s="21"/>
      <c r="HO95" s="21"/>
      <c r="HP95" s="21"/>
      <c r="HQ95" s="21"/>
      <c r="HR95" s="21"/>
      <c r="HS95" s="21"/>
      <c r="HT95" s="21"/>
      <c r="HU95" s="21"/>
      <c r="HV95" s="21"/>
      <c r="HW95" s="21"/>
      <c r="HX95" s="21"/>
      <c r="HY95" s="21"/>
      <c r="HZ95" s="21"/>
      <c r="IA95" s="21"/>
      <c r="IB95" s="21"/>
      <c r="IC95" s="21"/>
      <c r="ID95" s="21"/>
      <c r="IE95" s="21"/>
      <c r="IF95" s="21"/>
      <c r="IG95" s="21"/>
      <c r="IH95" s="21"/>
      <c r="II95" s="21"/>
      <c r="IJ95" s="21"/>
      <c r="IK95" s="21"/>
      <c r="IL95" s="21"/>
      <c r="IM95" s="21"/>
      <c r="IN95" s="21"/>
      <c r="IO95" s="21"/>
      <c r="IP95" s="21"/>
      <c r="IQ95" s="21"/>
      <c r="IR95" s="21"/>
      <c r="IS95" s="21"/>
      <c r="IT95" s="21"/>
      <c r="IU95" s="21"/>
      <c r="IV95" s="21"/>
      <c r="IW95" s="21"/>
      <c r="IX95" s="21"/>
      <c r="IY95" s="21"/>
      <c r="IZ95" s="21"/>
      <c r="JA95" s="21"/>
      <c r="JB95" s="21"/>
      <c r="JC95" s="21"/>
      <c r="JD95" s="21"/>
      <c r="JE95" s="21"/>
      <c r="JF95" s="21"/>
      <c r="JG95" s="21"/>
      <c r="JH95" s="21"/>
      <c r="JI95" s="21"/>
      <c r="JJ95" s="21"/>
      <c r="JK95" s="21"/>
      <c r="JL95" s="21"/>
      <c r="JM95" s="21"/>
      <c r="JN95" s="21"/>
      <c r="JO95" s="21"/>
      <c r="JP95" s="21"/>
      <c r="JQ95" s="21"/>
      <c r="JR95" s="21"/>
      <c r="JS95" s="21"/>
      <c r="JT95" s="21"/>
      <c r="JU95" s="21"/>
      <c r="JV95" s="21"/>
      <c r="JW95" s="21"/>
      <c r="JX95" s="21"/>
      <c r="JY95" s="21"/>
      <c r="JZ95" s="21"/>
      <c r="KA95" s="21"/>
      <c r="KB95" s="21"/>
      <c r="KC95" s="21"/>
      <c r="KD95" s="21"/>
      <c r="KE95" s="21"/>
      <c r="KF95" s="21"/>
      <c r="KG95" s="21"/>
      <c r="KH95" s="21"/>
      <c r="KI95" s="21"/>
      <c r="KJ95" s="21"/>
      <c r="KK95" s="21"/>
      <c r="KL95" s="21"/>
      <c r="KM95" s="21"/>
      <c r="KN95" s="21"/>
      <c r="KO95" s="21"/>
      <c r="KP95" s="21"/>
      <c r="KQ95" s="21"/>
      <c r="KR95" s="21"/>
      <c r="KS95" s="21"/>
      <c r="KT95" s="21"/>
      <c r="KU95" s="21"/>
      <c r="KV95" s="21"/>
      <c r="KW95" s="21"/>
      <c r="KX95" s="21"/>
      <c r="KY95" s="21"/>
      <c r="KZ95" s="21"/>
      <c r="LA95" s="21"/>
      <c r="LB95" s="21"/>
      <c r="LC95" s="21"/>
      <c r="LD95" s="21"/>
      <c r="LE95" s="21"/>
      <c r="LF95" s="21"/>
      <c r="LG95" s="21"/>
      <c r="LH95" s="21"/>
      <c r="LI95" s="21"/>
      <c r="LJ95" s="21"/>
      <c r="LK95" s="21"/>
      <c r="LL95" s="21"/>
      <c r="LM95" s="21"/>
      <c r="LN95" s="21"/>
      <c r="LO95" s="21"/>
      <c r="LP95" s="21"/>
      <c r="LQ95" s="21"/>
      <c r="LR95" s="21"/>
      <c r="LS95" s="21"/>
      <c r="LT95" s="21"/>
      <c r="LU95" s="21"/>
      <c r="LV95" s="21"/>
      <c r="LW95" s="21"/>
      <c r="LX95" s="21"/>
      <c r="LY95" s="21"/>
      <c r="LZ95" s="21"/>
      <c r="MA95" s="21"/>
      <c r="MB95" s="21"/>
      <c r="MC95" s="21"/>
      <c r="MD95" s="21"/>
      <c r="ME95" s="21"/>
      <c r="MF95" s="21"/>
      <c r="MG95" s="21"/>
      <c r="MH95" s="21"/>
      <c r="MI95" s="21"/>
      <c r="MJ95" s="21"/>
      <c r="MK95" s="21"/>
      <c r="ML95" s="21"/>
      <c r="MM95" s="21"/>
      <c r="MN95" s="21"/>
      <c r="MO95" s="21"/>
      <c r="MP95" s="21"/>
      <c r="MQ95" s="21"/>
      <c r="MR95" s="21"/>
      <c r="MS95" s="21"/>
      <c r="MT95" s="21"/>
      <c r="MU95" s="21"/>
      <c r="MV95" s="21"/>
      <c r="MW95" s="21"/>
      <c r="MX95" s="21"/>
      <c r="MY95" s="21"/>
      <c r="MZ95" s="21"/>
      <c r="NA95" s="21"/>
      <c r="NB95" s="21"/>
      <c r="NC95" s="21"/>
      <c r="ND95" s="21"/>
      <c r="NE95" s="21"/>
      <c r="NF95" s="21"/>
      <c r="NG95" s="21"/>
      <c r="NH95" s="21"/>
      <c r="NI95" s="21"/>
      <c r="NJ95" s="21"/>
      <c r="NK95" s="21"/>
      <c r="NL95" s="21"/>
      <c r="NM95" s="21"/>
      <c r="NN95" s="21"/>
      <c r="NO95" s="21"/>
      <c r="NP95" s="21"/>
      <c r="NQ95" s="21"/>
      <c r="NR95" s="21"/>
      <c r="NS95" s="21"/>
      <c r="NT95" s="21"/>
      <c r="NU95" s="21"/>
      <c r="NV95" s="21"/>
      <c r="NW95" s="21"/>
      <c r="NX95" s="21"/>
      <c r="NY95" s="21"/>
      <c r="NZ95" s="21"/>
      <c r="OA95" s="21"/>
      <c r="OB95" s="21"/>
      <c r="OC95" s="21"/>
      <c r="OD95" s="21"/>
      <c r="OE95" s="21"/>
      <c r="OF95" s="21"/>
      <c r="OG95" s="21"/>
      <c r="OH95" s="21"/>
      <c r="OI95" s="21"/>
      <c r="OJ95" s="21"/>
      <c r="OK95" s="21"/>
      <c r="OL95" s="21"/>
      <c r="OM95" s="21"/>
      <c r="ON95" s="21"/>
      <c r="OO95" s="21"/>
      <c r="OP95" s="21"/>
      <c r="OQ95" s="21"/>
      <c r="OR95" s="21"/>
      <c r="OS95" s="21"/>
      <c r="OT95" s="21"/>
      <c r="OU95" s="21"/>
      <c r="OV95" s="21"/>
      <c r="OW95" s="21"/>
      <c r="OX95" s="21"/>
      <c r="OY95" s="21"/>
      <c r="OZ95" s="21"/>
      <c r="PA95" s="21"/>
      <c r="PB95" s="21"/>
      <c r="PC95" s="21"/>
      <c r="PD95" s="21"/>
      <c r="PE95" s="21"/>
      <c r="PF95" s="21"/>
      <c r="PG95" s="21"/>
      <c r="PH95" s="21"/>
      <c r="PI95" s="21"/>
      <c r="PJ95" s="21"/>
      <c r="PK95" s="21"/>
      <c r="PL95" s="21"/>
      <c r="PM95" s="21"/>
      <c r="PN95" s="21"/>
      <c r="PO95" s="21"/>
      <c r="PP95" s="21"/>
      <c r="PQ95" s="21"/>
      <c r="PR95" s="21"/>
      <c r="PS95" s="21"/>
      <c r="PT95" s="21"/>
      <c r="PU95" s="21"/>
      <c r="PV95" s="21"/>
      <c r="PW95" s="21"/>
      <c r="PX95" s="21"/>
      <c r="PY95" s="21"/>
      <c r="PZ95" s="21"/>
      <c r="QA95" s="21"/>
      <c r="QB95" s="21"/>
      <c r="QC95" s="21"/>
    </row>
    <row r="96" spans="1:445" x14ac:dyDescent="0.25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  <c r="BM96" s="21"/>
      <c r="BN96" s="21"/>
      <c r="BO96" s="21"/>
      <c r="BP96" s="21"/>
      <c r="BQ96" s="21"/>
      <c r="BR96" s="21"/>
      <c r="BS96" s="21"/>
      <c r="BT96" s="21"/>
      <c r="BU96" s="21"/>
      <c r="BV96" s="21"/>
      <c r="BW96" s="21"/>
      <c r="BX96" s="21"/>
      <c r="BY96" s="21"/>
      <c r="BZ96" s="21"/>
      <c r="CA96" s="21"/>
      <c r="CB96" s="21"/>
      <c r="CC96" s="21"/>
      <c r="CD96" s="21"/>
      <c r="CE96" s="21"/>
      <c r="CF96" s="21"/>
      <c r="CG96" s="21"/>
      <c r="CH96" s="21"/>
      <c r="CI96" s="21"/>
      <c r="CJ96" s="21"/>
      <c r="CK96" s="21"/>
      <c r="CL96" s="21"/>
      <c r="CM96" s="21"/>
      <c r="CN96" s="21"/>
      <c r="CO96" s="21"/>
      <c r="CP96" s="21"/>
      <c r="CQ96" s="21"/>
      <c r="CR96" s="21"/>
      <c r="CS96" s="21"/>
      <c r="CT96" s="21"/>
      <c r="CU96" s="21"/>
      <c r="CV96" s="21"/>
      <c r="CW96" s="21"/>
      <c r="CX96" s="21"/>
      <c r="CY96" s="21"/>
      <c r="CZ96" s="21"/>
      <c r="DA96" s="21"/>
      <c r="DB96" s="21"/>
      <c r="DC96" s="21"/>
      <c r="DD96" s="21"/>
      <c r="DE96" s="21"/>
      <c r="DF96" s="21"/>
      <c r="DG96" s="21"/>
      <c r="DH96" s="21"/>
      <c r="DI96" s="21"/>
      <c r="DJ96" s="21"/>
      <c r="DK96" s="21"/>
      <c r="DL96" s="21"/>
      <c r="DM96" s="21"/>
      <c r="DN96" s="21"/>
      <c r="DO96" s="21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K96" s="21"/>
      <c r="EL96" s="21"/>
      <c r="EM96" s="21"/>
      <c r="EN96" s="21"/>
      <c r="EO96" s="21"/>
      <c r="EP96" s="21"/>
      <c r="EQ96" s="21"/>
      <c r="ER96" s="21"/>
      <c r="ES96" s="21"/>
      <c r="ET96" s="21"/>
      <c r="EU96" s="21"/>
      <c r="EV96" s="21"/>
      <c r="EW96" s="21"/>
      <c r="EX96" s="21"/>
      <c r="EY96" s="21"/>
      <c r="EZ96" s="21"/>
      <c r="FA96" s="21"/>
      <c r="FB96" s="21"/>
      <c r="FC96" s="21"/>
      <c r="FD96" s="21"/>
      <c r="FE96" s="21"/>
      <c r="FF96" s="21"/>
      <c r="FG96" s="21"/>
      <c r="FH96" s="21"/>
      <c r="FI96" s="21"/>
      <c r="FJ96" s="21"/>
      <c r="FK96" s="21"/>
      <c r="FL96" s="21"/>
      <c r="FM96" s="21"/>
      <c r="FN96" s="21"/>
      <c r="FO96" s="21"/>
      <c r="FP96" s="21"/>
      <c r="FQ96" s="21"/>
      <c r="FR96" s="21"/>
      <c r="FS96" s="21"/>
      <c r="FT96" s="21"/>
      <c r="FU96" s="21"/>
      <c r="FV96" s="21"/>
      <c r="FW96" s="21"/>
      <c r="FX96" s="21"/>
      <c r="FY96" s="21"/>
      <c r="FZ96" s="21"/>
      <c r="GA96" s="21"/>
      <c r="GB96" s="21"/>
      <c r="GC96" s="21"/>
      <c r="GD96" s="21"/>
      <c r="GE96" s="21"/>
      <c r="GF96" s="21"/>
      <c r="GG96" s="21"/>
      <c r="GH96" s="21"/>
      <c r="GI96" s="21"/>
      <c r="GJ96" s="21"/>
      <c r="GK96" s="21"/>
      <c r="GL96" s="21"/>
      <c r="GM96" s="21"/>
      <c r="GN96" s="21"/>
      <c r="GO96" s="21"/>
      <c r="GP96" s="21"/>
      <c r="GQ96" s="21"/>
      <c r="GR96" s="21"/>
      <c r="GS96" s="21"/>
      <c r="GT96" s="21"/>
      <c r="GU96" s="21"/>
      <c r="GV96" s="21"/>
      <c r="GW96" s="21"/>
      <c r="GX96" s="21"/>
      <c r="GY96" s="21"/>
      <c r="GZ96" s="21"/>
      <c r="HA96" s="21"/>
      <c r="HB96" s="21"/>
      <c r="HC96" s="21"/>
      <c r="HD96" s="21"/>
      <c r="HE96" s="21"/>
      <c r="HF96" s="21"/>
      <c r="HG96" s="21"/>
      <c r="HH96" s="21"/>
      <c r="HI96" s="21"/>
      <c r="HJ96" s="21"/>
      <c r="HK96" s="21"/>
      <c r="HL96" s="21"/>
      <c r="HM96" s="21"/>
      <c r="HN96" s="21"/>
      <c r="HO96" s="21"/>
      <c r="HP96" s="21"/>
      <c r="HQ96" s="21"/>
      <c r="HR96" s="21"/>
      <c r="HS96" s="21"/>
      <c r="HT96" s="21"/>
      <c r="HU96" s="21"/>
      <c r="HV96" s="21"/>
      <c r="HW96" s="21"/>
      <c r="HX96" s="21"/>
      <c r="HY96" s="21"/>
      <c r="HZ96" s="21"/>
      <c r="IA96" s="21"/>
      <c r="IB96" s="21"/>
      <c r="IC96" s="21"/>
      <c r="ID96" s="21"/>
      <c r="IE96" s="21"/>
      <c r="IF96" s="21"/>
      <c r="IG96" s="21"/>
      <c r="IH96" s="21"/>
      <c r="II96" s="21"/>
      <c r="IJ96" s="21"/>
      <c r="IK96" s="21"/>
      <c r="IL96" s="21"/>
      <c r="IM96" s="21"/>
      <c r="IN96" s="21"/>
      <c r="IO96" s="21"/>
      <c r="IP96" s="21"/>
      <c r="IQ96" s="21"/>
      <c r="IR96" s="21"/>
      <c r="IS96" s="21"/>
      <c r="IT96" s="21"/>
      <c r="IU96" s="21"/>
      <c r="IV96" s="21"/>
      <c r="IW96" s="21"/>
      <c r="IX96" s="21"/>
      <c r="IY96" s="21"/>
      <c r="IZ96" s="21"/>
      <c r="JA96" s="21"/>
      <c r="JB96" s="21"/>
      <c r="JC96" s="21"/>
      <c r="JD96" s="21"/>
      <c r="JE96" s="21"/>
      <c r="JF96" s="21"/>
      <c r="JG96" s="21"/>
      <c r="JH96" s="21"/>
      <c r="JI96" s="21"/>
      <c r="JJ96" s="21"/>
      <c r="JK96" s="21"/>
      <c r="JL96" s="21"/>
      <c r="JM96" s="21"/>
      <c r="JN96" s="21"/>
      <c r="JO96" s="21"/>
      <c r="JP96" s="21"/>
      <c r="JQ96" s="21"/>
      <c r="JR96" s="21"/>
      <c r="JS96" s="21"/>
      <c r="JT96" s="21"/>
      <c r="JU96" s="21"/>
      <c r="JV96" s="21"/>
      <c r="JW96" s="21"/>
      <c r="JX96" s="21"/>
      <c r="JY96" s="21"/>
      <c r="JZ96" s="21"/>
      <c r="KA96" s="21"/>
      <c r="KB96" s="21"/>
      <c r="KC96" s="21"/>
      <c r="KD96" s="21"/>
      <c r="KE96" s="21"/>
      <c r="KF96" s="21"/>
      <c r="KG96" s="21"/>
      <c r="KH96" s="21"/>
      <c r="KI96" s="21"/>
      <c r="KJ96" s="21"/>
      <c r="KK96" s="21"/>
      <c r="KL96" s="21"/>
      <c r="KM96" s="21"/>
      <c r="KN96" s="21"/>
      <c r="KO96" s="21"/>
      <c r="KP96" s="21"/>
      <c r="KQ96" s="21"/>
      <c r="KR96" s="21"/>
      <c r="KS96" s="21"/>
      <c r="KT96" s="21"/>
      <c r="KU96" s="21"/>
      <c r="KV96" s="21"/>
      <c r="KW96" s="21"/>
      <c r="KX96" s="21"/>
      <c r="KY96" s="21"/>
      <c r="KZ96" s="21"/>
      <c r="LA96" s="21"/>
      <c r="LB96" s="21"/>
      <c r="LC96" s="21"/>
      <c r="LD96" s="21"/>
      <c r="LE96" s="21"/>
      <c r="LF96" s="21"/>
      <c r="LG96" s="21"/>
      <c r="LH96" s="21"/>
      <c r="LI96" s="21"/>
      <c r="LJ96" s="21"/>
      <c r="LK96" s="21"/>
      <c r="LL96" s="21"/>
      <c r="LM96" s="21"/>
      <c r="LN96" s="21"/>
      <c r="LO96" s="21"/>
      <c r="LP96" s="21"/>
      <c r="LQ96" s="21"/>
      <c r="LR96" s="21"/>
      <c r="LS96" s="21"/>
      <c r="LT96" s="21"/>
      <c r="LU96" s="21"/>
      <c r="LV96" s="21"/>
      <c r="LW96" s="21"/>
      <c r="LX96" s="21"/>
      <c r="LY96" s="21"/>
      <c r="LZ96" s="21"/>
      <c r="MA96" s="21"/>
      <c r="MB96" s="21"/>
      <c r="MC96" s="21"/>
      <c r="MD96" s="21"/>
      <c r="ME96" s="21"/>
      <c r="MF96" s="21"/>
      <c r="MG96" s="21"/>
      <c r="MH96" s="21"/>
      <c r="MI96" s="21"/>
      <c r="MJ96" s="21"/>
      <c r="MK96" s="21"/>
      <c r="ML96" s="21"/>
      <c r="MM96" s="21"/>
      <c r="MN96" s="21"/>
      <c r="MO96" s="21"/>
      <c r="MP96" s="21"/>
      <c r="MQ96" s="21"/>
      <c r="MR96" s="21"/>
      <c r="MS96" s="21"/>
      <c r="MT96" s="21"/>
      <c r="MU96" s="21"/>
      <c r="MV96" s="21"/>
      <c r="MW96" s="21"/>
      <c r="MX96" s="21"/>
      <c r="MY96" s="21"/>
      <c r="MZ96" s="21"/>
      <c r="NA96" s="21"/>
      <c r="NB96" s="21"/>
      <c r="NC96" s="21"/>
      <c r="ND96" s="21"/>
      <c r="NE96" s="21"/>
      <c r="NF96" s="21"/>
      <c r="NG96" s="21"/>
      <c r="NH96" s="21"/>
      <c r="NI96" s="21"/>
      <c r="NJ96" s="21"/>
      <c r="NK96" s="21"/>
      <c r="NL96" s="21"/>
      <c r="NM96" s="21"/>
      <c r="NN96" s="21"/>
      <c r="NO96" s="21"/>
      <c r="NP96" s="21"/>
      <c r="NQ96" s="21"/>
      <c r="NR96" s="21"/>
      <c r="NS96" s="21"/>
      <c r="NT96" s="21"/>
      <c r="NU96" s="21"/>
      <c r="NV96" s="21"/>
      <c r="NW96" s="21"/>
      <c r="NX96" s="21"/>
      <c r="NY96" s="21"/>
      <c r="NZ96" s="21"/>
      <c r="OA96" s="21"/>
      <c r="OB96" s="21"/>
      <c r="OC96" s="21"/>
      <c r="OD96" s="21"/>
      <c r="OE96" s="21"/>
      <c r="OF96" s="21"/>
      <c r="OG96" s="21"/>
      <c r="OH96" s="21"/>
      <c r="OI96" s="21"/>
      <c r="OJ96" s="21"/>
      <c r="OK96" s="21"/>
      <c r="OL96" s="21"/>
      <c r="OM96" s="21"/>
      <c r="ON96" s="21"/>
      <c r="OO96" s="21"/>
      <c r="OP96" s="21"/>
      <c r="OQ96" s="21"/>
      <c r="OR96" s="21"/>
      <c r="OS96" s="21"/>
      <c r="OT96" s="21"/>
      <c r="OU96" s="21"/>
      <c r="OV96" s="21"/>
      <c r="OW96" s="21"/>
      <c r="OX96" s="21"/>
      <c r="OY96" s="21"/>
      <c r="OZ96" s="21"/>
      <c r="PA96" s="21"/>
      <c r="PB96" s="21"/>
      <c r="PC96" s="21"/>
      <c r="PD96" s="21"/>
      <c r="PE96" s="21"/>
      <c r="PF96" s="21"/>
      <c r="PG96" s="21"/>
      <c r="PH96" s="21"/>
      <c r="PI96" s="21"/>
      <c r="PJ96" s="21"/>
      <c r="PK96" s="21"/>
      <c r="PL96" s="21"/>
      <c r="PM96" s="21"/>
      <c r="PN96" s="21"/>
      <c r="PO96" s="21"/>
      <c r="PP96" s="21"/>
      <c r="PQ96" s="21"/>
      <c r="PR96" s="21"/>
      <c r="PS96" s="21"/>
      <c r="PT96" s="21"/>
      <c r="PU96" s="21"/>
      <c r="PV96" s="21"/>
      <c r="PW96" s="21"/>
      <c r="PX96" s="21"/>
      <c r="PY96" s="21"/>
      <c r="PZ96" s="21"/>
      <c r="QA96" s="21"/>
      <c r="QB96" s="21"/>
      <c r="QC96" s="21"/>
    </row>
    <row r="97" spans="1:445" x14ac:dyDescent="0.25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  <c r="BM97" s="21"/>
      <c r="BN97" s="21"/>
      <c r="BO97" s="21"/>
      <c r="BP97" s="21"/>
      <c r="BQ97" s="21"/>
      <c r="BR97" s="21"/>
      <c r="BS97" s="21"/>
      <c r="BT97" s="21"/>
      <c r="BU97" s="21"/>
      <c r="BV97" s="21"/>
      <c r="BW97" s="21"/>
      <c r="BX97" s="21"/>
      <c r="BY97" s="21"/>
      <c r="BZ97" s="21"/>
      <c r="CA97" s="21"/>
      <c r="CB97" s="21"/>
      <c r="CC97" s="21"/>
      <c r="CD97" s="21"/>
      <c r="CE97" s="21"/>
      <c r="CF97" s="21"/>
      <c r="CG97" s="21"/>
      <c r="CH97" s="21"/>
      <c r="CI97" s="21"/>
      <c r="CJ97" s="21"/>
      <c r="CK97" s="21"/>
      <c r="CL97" s="21"/>
      <c r="CM97" s="21"/>
      <c r="CN97" s="21"/>
      <c r="CO97" s="21"/>
      <c r="CP97" s="21"/>
      <c r="CQ97" s="21"/>
      <c r="CR97" s="21"/>
      <c r="CS97" s="21"/>
      <c r="CT97" s="21"/>
      <c r="CU97" s="21"/>
      <c r="CV97" s="21"/>
      <c r="CW97" s="21"/>
      <c r="CX97" s="21"/>
      <c r="CY97" s="21"/>
      <c r="CZ97" s="21"/>
      <c r="DA97" s="21"/>
      <c r="DB97" s="21"/>
      <c r="DC97" s="21"/>
      <c r="DD97" s="21"/>
      <c r="DE97" s="21"/>
      <c r="DF97" s="21"/>
      <c r="DG97" s="21"/>
      <c r="DH97" s="21"/>
      <c r="DI97" s="21"/>
      <c r="DJ97" s="21"/>
      <c r="DK97" s="21"/>
      <c r="DL97" s="21"/>
      <c r="DM97" s="21"/>
      <c r="DN97" s="21"/>
      <c r="DO97" s="21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K97" s="21"/>
      <c r="EL97" s="21"/>
      <c r="EM97" s="21"/>
      <c r="EN97" s="21"/>
      <c r="EO97" s="21"/>
      <c r="EP97" s="21"/>
      <c r="EQ97" s="21"/>
      <c r="ER97" s="21"/>
      <c r="ES97" s="21"/>
      <c r="ET97" s="21"/>
      <c r="EU97" s="21"/>
      <c r="EV97" s="21"/>
      <c r="EW97" s="21"/>
      <c r="EX97" s="21"/>
      <c r="EY97" s="21"/>
      <c r="EZ97" s="21"/>
      <c r="FA97" s="21"/>
      <c r="FB97" s="21"/>
      <c r="FC97" s="21"/>
      <c r="FD97" s="21"/>
      <c r="FE97" s="21"/>
      <c r="FF97" s="21"/>
      <c r="FG97" s="21"/>
      <c r="FH97" s="21"/>
      <c r="FI97" s="21"/>
      <c r="FJ97" s="21"/>
      <c r="FK97" s="21"/>
      <c r="FL97" s="21"/>
      <c r="FM97" s="21"/>
      <c r="FN97" s="21"/>
      <c r="FO97" s="21"/>
      <c r="FP97" s="21"/>
      <c r="FQ97" s="21"/>
      <c r="FR97" s="21"/>
      <c r="FS97" s="21"/>
      <c r="FT97" s="21"/>
      <c r="FU97" s="21"/>
      <c r="FV97" s="21"/>
      <c r="FW97" s="21"/>
      <c r="FX97" s="21"/>
      <c r="FY97" s="21"/>
      <c r="FZ97" s="21"/>
      <c r="GA97" s="21"/>
      <c r="GB97" s="21"/>
      <c r="GC97" s="21"/>
      <c r="GD97" s="21"/>
      <c r="GE97" s="21"/>
      <c r="GF97" s="21"/>
      <c r="GG97" s="21"/>
      <c r="GH97" s="21"/>
      <c r="GI97" s="21"/>
      <c r="GJ97" s="21"/>
      <c r="GK97" s="21"/>
      <c r="GL97" s="21"/>
      <c r="GM97" s="21"/>
      <c r="GN97" s="21"/>
      <c r="GO97" s="21"/>
      <c r="GP97" s="21"/>
      <c r="GQ97" s="21"/>
      <c r="GR97" s="21"/>
      <c r="GS97" s="21"/>
      <c r="GT97" s="21"/>
      <c r="GU97" s="21"/>
      <c r="GV97" s="21"/>
      <c r="GW97" s="21"/>
      <c r="GX97" s="21"/>
      <c r="GY97" s="21"/>
      <c r="GZ97" s="21"/>
      <c r="HA97" s="21"/>
      <c r="HB97" s="21"/>
      <c r="HC97" s="21"/>
      <c r="HD97" s="21"/>
      <c r="HE97" s="21"/>
      <c r="HF97" s="21"/>
      <c r="HG97" s="21"/>
      <c r="HH97" s="21"/>
      <c r="HI97" s="21"/>
      <c r="HJ97" s="21"/>
      <c r="HK97" s="21"/>
      <c r="HL97" s="21"/>
      <c r="HM97" s="21"/>
      <c r="HN97" s="21"/>
      <c r="HO97" s="21"/>
      <c r="HP97" s="21"/>
      <c r="HQ97" s="21"/>
      <c r="HR97" s="21"/>
      <c r="HS97" s="21"/>
      <c r="HT97" s="21"/>
      <c r="HU97" s="21"/>
      <c r="HV97" s="21"/>
      <c r="HW97" s="21"/>
      <c r="HX97" s="21"/>
      <c r="HY97" s="21"/>
      <c r="HZ97" s="21"/>
      <c r="IA97" s="21"/>
      <c r="IB97" s="21"/>
      <c r="IC97" s="21"/>
      <c r="ID97" s="21"/>
      <c r="IE97" s="21"/>
      <c r="IF97" s="21"/>
      <c r="IG97" s="21"/>
      <c r="IH97" s="21"/>
      <c r="II97" s="21"/>
      <c r="IJ97" s="21"/>
      <c r="IK97" s="21"/>
      <c r="IL97" s="21"/>
      <c r="IM97" s="21"/>
      <c r="IN97" s="21"/>
      <c r="IO97" s="21"/>
      <c r="IP97" s="21"/>
      <c r="IQ97" s="21"/>
      <c r="IR97" s="21"/>
      <c r="IS97" s="21"/>
      <c r="IT97" s="21"/>
      <c r="IU97" s="21"/>
      <c r="IV97" s="21"/>
      <c r="IW97" s="21"/>
      <c r="IX97" s="21"/>
      <c r="IY97" s="21"/>
      <c r="IZ97" s="21"/>
      <c r="JA97" s="21"/>
      <c r="JB97" s="21"/>
      <c r="JC97" s="21"/>
      <c r="JD97" s="21"/>
      <c r="JE97" s="21"/>
      <c r="JF97" s="21"/>
      <c r="JG97" s="21"/>
      <c r="JH97" s="21"/>
      <c r="JI97" s="21"/>
      <c r="JJ97" s="21"/>
      <c r="JK97" s="21"/>
      <c r="JL97" s="21"/>
      <c r="JM97" s="21"/>
      <c r="JN97" s="21"/>
      <c r="JO97" s="21"/>
      <c r="JP97" s="21"/>
      <c r="JQ97" s="21"/>
      <c r="JR97" s="21"/>
      <c r="JS97" s="21"/>
      <c r="JT97" s="21"/>
      <c r="JU97" s="21"/>
      <c r="JV97" s="21"/>
      <c r="JW97" s="21"/>
      <c r="JX97" s="21"/>
      <c r="JY97" s="21"/>
      <c r="JZ97" s="21"/>
      <c r="KA97" s="21"/>
      <c r="KB97" s="21"/>
      <c r="KC97" s="21"/>
      <c r="KD97" s="21"/>
      <c r="KE97" s="21"/>
      <c r="KF97" s="21"/>
      <c r="KG97" s="21"/>
      <c r="KH97" s="21"/>
      <c r="KI97" s="21"/>
      <c r="KJ97" s="21"/>
      <c r="KK97" s="21"/>
      <c r="KL97" s="21"/>
      <c r="KM97" s="21"/>
      <c r="KN97" s="21"/>
      <c r="KO97" s="21"/>
      <c r="KP97" s="21"/>
      <c r="KQ97" s="21"/>
      <c r="KR97" s="21"/>
      <c r="KS97" s="21"/>
      <c r="KT97" s="21"/>
      <c r="KU97" s="21"/>
      <c r="KV97" s="21"/>
      <c r="KW97" s="21"/>
      <c r="KX97" s="21"/>
      <c r="KY97" s="21"/>
      <c r="KZ97" s="21"/>
      <c r="LA97" s="21"/>
      <c r="LB97" s="21"/>
      <c r="LC97" s="21"/>
      <c r="LD97" s="21"/>
      <c r="LE97" s="21"/>
      <c r="LF97" s="21"/>
      <c r="LG97" s="21"/>
      <c r="LH97" s="21"/>
      <c r="LI97" s="21"/>
      <c r="LJ97" s="21"/>
      <c r="LK97" s="21"/>
      <c r="LL97" s="21"/>
      <c r="LM97" s="21"/>
      <c r="LN97" s="21"/>
      <c r="LO97" s="21"/>
      <c r="LP97" s="21"/>
      <c r="LQ97" s="21"/>
      <c r="LR97" s="21"/>
      <c r="LS97" s="21"/>
      <c r="LT97" s="21"/>
      <c r="LU97" s="21"/>
      <c r="LV97" s="21"/>
      <c r="LW97" s="21"/>
      <c r="LX97" s="21"/>
      <c r="LY97" s="21"/>
      <c r="LZ97" s="21"/>
      <c r="MA97" s="21"/>
      <c r="MB97" s="21"/>
      <c r="MC97" s="21"/>
      <c r="MD97" s="21"/>
      <c r="ME97" s="21"/>
      <c r="MF97" s="21"/>
      <c r="MG97" s="21"/>
      <c r="MH97" s="21"/>
      <c r="MI97" s="21"/>
      <c r="MJ97" s="21"/>
      <c r="MK97" s="21"/>
      <c r="ML97" s="21"/>
      <c r="MM97" s="21"/>
      <c r="MN97" s="21"/>
      <c r="MO97" s="21"/>
      <c r="MP97" s="21"/>
      <c r="MQ97" s="21"/>
      <c r="MR97" s="21"/>
      <c r="MS97" s="21"/>
      <c r="MT97" s="21"/>
      <c r="MU97" s="21"/>
      <c r="MV97" s="21"/>
      <c r="MW97" s="21"/>
      <c r="MX97" s="21"/>
      <c r="MY97" s="21"/>
      <c r="MZ97" s="21"/>
      <c r="NA97" s="21"/>
      <c r="NB97" s="21"/>
      <c r="NC97" s="21"/>
      <c r="ND97" s="21"/>
      <c r="NE97" s="21"/>
      <c r="NF97" s="21"/>
      <c r="NG97" s="21"/>
      <c r="NH97" s="21"/>
      <c r="NI97" s="21"/>
      <c r="NJ97" s="21"/>
      <c r="NK97" s="21"/>
      <c r="NL97" s="21"/>
      <c r="NM97" s="21"/>
      <c r="NN97" s="21"/>
      <c r="NO97" s="21"/>
      <c r="NP97" s="21"/>
      <c r="NQ97" s="21"/>
      <c r="NR97" s="21"/>
      <c r="NS97" s="21"/>
      <c r="NT97" s="21"/>
      <c r="NU97" s="21"/>
      <c r="NV97" s="21"/>
      <c r="NW97" s="21"/>
      <c r="NX97" s="21"/>
      <c r="NY97" s="21"/>
      <c r="NZ97" s="21"/>
      <c r="OA97" s="21"/>
      <c r="OB97" s="21"/>
      <c r="OC97" s="21"/>
      <c r="OD97" s="21"/>
      <c r="OE97" s="21"/>
      <c r="OF97" s="21"/>
      <c r="OG97" s="21"/>
      <c r="OH97" s="21"/>
      <c r="OI97" s="21"/>
      <c r="OJ97" s="21"/>
      <c r="OK97" s="21"/>
      <c r="OL97" s="21"/>
      <c r="OM97" s="21"/>
      <c r="ON97" s="21"/>
      <c r="OO97" s="21"/>
      <c r="OP97" s="21"/>
      <c r="OQ97" s="21"/>
      <c r="OR97" s="21"/>
      <c r="OS97" s="21"/>
      <c r="OT97" s="21"/>
      <c r="OU97" s="21"/>
      <c r="OV97" s="21"/>
      <c r="OW97" s="21"/>
      <c r="OX97" s="21"/>
      <c r="OY97" s="21"/>
      <c r="OZ97" s="21"/>
      <c r="PA97" s="21"/>
      <c r="PB97" s="21"/>
      <c r="PC97" s="21"/>
      <c r="PD97" s="21"/>
      <c r="PE97" s="21"/>
      <c r="PF97" s="21"/>
      <c r="PG97" s="21"/>
      <c r="PH97" s="21"/>
      <c r="PI97" s="21"/>
      <c r="PJ97" s="21"/>
      <c r="PK97" s="21"/>
      <c r="PL97" s="21"/>
      <c r="PM97" s="21"/>
      <c r="PN97" s="21"/>
      <c r="PO97" s="21"/>
      <c r="PP97" s="21"/>
      <c r="PQ97" s="21"/>
      <c r="PR97" s="21"/>
      <c r="PS97" s="21"/>
      <c r="PT97" s="21"/>
      <c r="PU97" s="21"/>
      <c r="PV97" s="21"/>
      <c r="PW97" s="21"/>
      <c r="PX97" s="21"/>
      <c r="PY97" s="21"/>
      <c r="PZ97" s="21"/>
      <c r="QA97" s="21"/>
      <c r="QB97" s="21"/>
      <c r="QC97" s="21"/>
    </row>
    <row r="98" spans="1:445" x14ac:dyDescent="0.25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  <c r="BM98" s="21"/>
      <c r="BN98" s="21"/>
      <c r="BO98" s="21"/>
      <c r="BP98" s="21"/>
      <c r="BQ98" s="21"/>
      <c r="BR98" s="21"/>
      <c r="BS98" s="21"/>
      <c r="BT98" s="21"/>
      <c r="BU98" s="21"/>
      <c r="BV98" s="21"/>
      <c r="BW98" s="21"/>
      <c r="BX98" s="21"/>
      <c r="BY98" s="21"/>
      <c r="BZ98" s="21"/>
      <c r="CA98" s="21"/>
      <c r="CB98" s="21"/>
      <c r="CC98" s="21"/>
      <c r="CD98" s="21"/>
      <c r="CE98" s="21"/>
      <c r="CF98" s="21"/>
      <c r="CG98" s="21"/>
      <c r="CH98" s="21"/>
      <c r="CI98" s="21"/>
      <c r="CJ98" s="21"/>
      <c r="CK98" s="21"/>
      <c r="CL98" s="21"/>
      <c r="CM98" s="21"/>
      <c r="CN98" s="21"/>
      <c r="CO98" s="21"/>
      <c r="CP98" s="21"/>
      <c r="CQ98" s="21"/>
      <c r="CR98" s="21"/>
      <c r="CS98" s="21"/>
      <c r="CT98" s="21"/>
      <c r="CU98" s="21"/>
      <c r="CV98" s="21"/>
      <c r="CW98" s="21"/>
      <c r="CX98" s="21"/>
      <c r="CY98" s="21"/>
      <c r="CZ98" s="21"/>
      <c r="DA98" s="21"/>
      <c r="DB98" s="21"/>
      <c r="DC98" s="21"/>
      <c r="DD98" s="21"/>
      <c r="DE98" s="21"/>
      <c r="DF98" s="21"/>
      <c r="DG98" s="21"/>
      <c r="DH98" s="21"/>
      <c r="DI98" s="21"/>
      <c r="DJ98" s="21"/>
      <c r="DK98" s="21"/>
      <c r="DL98" s="21"/>
      <c r="DM98" s="21"/>
      <c r="DN98" s="21"/>
      <c r="DO98" s="21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K98" s="21"/>
      <c r="EL98" s="21"/>
      <c r="EM98" s="21"/>
      <c r="EN98" s="21"/>
      <c r="EO98" s="21"/>
      <c r="EP98" s="21"/>
      <c r="EQ98" s="21"/>
      <c r="ER98" s="21"/>
      <c r="ES98" s="21"/>
      <c r="ET98" s="21"/>
      <c r="EU98" s="21"/>
      <c r="EV98" s="21"/>
      <c r="EW98" s="21"/>
      <c r="EX98" s="21"/>
      <c r="EY98" s="21"/>
      <c r="EZ98" s="21"/>
      <c r="FA98" s="21"/>
      <c r="FB98" s="21"/>
      <c r="FC98" s="21"/>
      <c r="FD98" s="21"/>
      <c r="FE98" s="21"/>
      <c r="FF98" s="21"/>
      <c r="FG98" s="21"/>
      <c r="FH98" s="21"/>
      <c r="FI98" s="21"/>
      <c r="FJ98" s="21"/>
      <c r="FK98" s="21"/>
      <c r="FL98" s="21"/>
      <c r="FM98" s="21"/>
      <c r="FN98" s="21"/>
      <c r="FO98" s="21"/>
      <c r="FP98" s="21"/>
      <c r="FQ98" s="21"/>
      <c r="FR98" s="21"/>
      <c r="FS98" s="21"/>
      <c r="FT98" s="21"/>
      <c r="FU98" s="21"/>
      <c r="FV98" s="21"/>
      <c r="FW98" s="21"/>
      <c r="FX98" s="21"/>
      <c r="FY98" s="21"/>
      <c r="FZ98" s="21"/>
      <c r="GA98" s="21"/>
      <c r="GB98" s="21"/>
      <c r="GC98" s="21"/>
      <c r="GD98" s="21"/>
      <c r="GE98" s="21"/>
      <c r="GF98" s="21"/>
      <c r="GG98" s="21"/>
      <c r="GH98" s="21"/>
      <c r="GI98" s="21"/>
      <c r="GJ98" s="21"/>
      <c r="GK98" s="21"/>
      <c r="GL98" s="21"/>
      <c r="GM98" s="21"/>
      <c r="GN98" s="21"/>
      <c r="GO98" s="21"/>
      <c r="GP98" s="21"/>
      <c r="GQ98" s="21"/>
      <c r="GR98" s="21"/>
      <c r="GS98" s="21"/>
      <c r="GT98" s="21"/>
      <c r="GU98" s="21"/>
      <c r="GV98" s="21"/>
      <c r="GW98" s="21"/>
      <c r="GX98" s="21"/>
      <c r="GY98" s="21"/>
      <c r="GZ98" s="21"/>
      <c r="HA98" s="21"/>
      <c r="HB98" s="21"/>
      <c r="HC98" s="21"/>
      <c r="HD98" s="21"/>
      <c r="HE98" s="21"/>
      <c r="HF98" s="21"/>
      <c r="HG98" s="21"/>
      <c r="HH98" s="21"/>
      <c r="HI98" s="21"/>
      <c r="HJ98" s="21"/>
      <c r="HK98" s="21"/>
      <c r="HL98" s="21"/>
      <c r="HM98" s="21"/>
      <c r="HN98" s="21"/>
      <c r="HO98" s="21"/>
      <c r="HP98" s="21"/>
      <c r="HQ98" s="21"/>
      <c r="HR98" s="21"/>
      <c r="HS98" s="21"/>
      <c r="HT98" s="21"/>
      <c r="HU98" s="21"/>
      <c r="HV98" s="21"/>
      <c r="HW98" s="21"/>
      <c r="HX98" s="21"/>
      <c r="HY98" s="21"/>
      <c r="HZ98" s="21"/>
      <c r="IA98" s="21"/>
      <c r="IB98" s="21"/>
      <c r="IC98" s="21"/>
      <c r="ID98" s="21"/>
      <c r="IE98" s="21"/>
      <c r="IF98" s="21"/>
      <c r="IG98" s="21"/>
      <c r="IH98" s="21"/>
      <c r="II98" s="21"/>
      <c r="IJ98" s="21"/>
      <c r="IK98" s="21"/>
      <c r="IL98" s="21"/>
      <c r="IM98" s="21"/>
      <c r="IN98" s="21"/>
      <c r="IO98" s="21"/>
      <c r="IP98" s="21"/>
      <c r="IQ98" s="21"/>
      <c r="IR98" s="21"/>
      <c r="IS98" s="21"/>
      <c r="IT98" s="21"/>
      <c r="IU98" s="21"/>
      <c r="IV98" s="21"/>
      <c r="IW98" s="21"/>
      <c r="IX98" s="21"/>
      <c r="IY98" s="21"/>
      <c r="IZ98" s="21"/>
      <c r="JA98" s="21"/>
      <c r="JB98" s="21"/>
      <c r="JC98" s="21"/>
      <c r="JD98" s="21"/>
      <c r="JE98" s="21"/>
      <c r="JF98" s="21"/>
      <c r="JG98" s="21"/>
      <c r="JH98" s="21"/>
      <c r="JI98" s="21"/>
      <c r="JJ98" s="21"/>
      <c r="JK98" s="21"/>
      <c r="JL98" s="21"/>
      <c r="JM98" s="21"/>
      <c r="JN98" s="21"/>
      <c r="JO98" s="21"/>
      <c r="JP98" s="21"/>
      <c r="JQ98" s="21"/>
      <c r="JR98" s="21"/>
      <c r="JS98" s="21"/>
      <c r="JT98" s="21"/>
      <c r="JU98" s="21"/>
      <c r="JV98" s="21"/>
      <c r="JW98" s="21"/>
      <c r="JX98" s="21"/>
      <c r="JY98" s="21"/>
      <c r="JZ98" s="21"/>
      <c r="KA98" s="21"/>
      <c r="KB98" s="21"/>
      <c r="KC98" s="21"/>
      <c r="KD98" s="21"/>
      <c r="KE98" s="21"/>
      <c r="KF98" s="21"/>
      <c r="KG98" s="21"/>
      <c r="KH98" s="21"/>
      <c r="KI98" s="21"/>
      <c r="KJ98" s="21"/>
      <c r="KK98" s="21"/>
      <c r="KL98" s="21"/>
      <c r="KM98" s="21"/>
      <c r="KN98" s="21"/>
      <c r="KO98" s="21"/>
      <c r="KP98" s="21"/>
      <c r="KQ98" s="21"/>
      <c r="KR98" s="21"/>
      <c r="KS98" s="21"/>
      <c r="KT98" s="21"/>
      <c r="KU98" s="21"/>
      <c r="KV98" s="21"/>
      <c r="KW98" s="21"/>
      <c r="KX98" s="21"/>
      <c r="KY98" s="21"/>
      <c r="KZ98" s="21"/>
      <c r="LA98" s="21"/>
      <c r="LB98" s="21"/>
      <c r="LC98" s="21"/>
      <c r="LD98" s="21"/>
      <c r="LE98" s="21"/>
      <c r="LF98" s="21"/>
      <c r="LG98" s="21"/>
      <c r="LH98" s="21"/>
      <c r="LI98" s="21"/>
      <c r="LJ98" s="21"/>
      <c r="LK98" s="21"/>
      <c r="LL98" s="21"/>
      <c r="LM98" s="21"/>
      <c r="LN98" s="21"/>
      <c r="LO98" s="21"/>
      <c r="LP98" s="21"/>
      <c r="LQ98" s="21"/>
      <c r="LR98" s="21"/>
      <c r="LS98" s="21"/>
      <c r="LT98" s="21"/>
      <c r="LU98" s="21"/>
      <c r="LV98" s="21"/>
      <c r="LW98" s="21"/>
      <c r="LX98" s="21"/>
      <c r="LY98" s="21"/>
      <c r="LZ98" s="21"/>
      <c r="MA98" s="21"/>
      <c r="MB98" s="21"/>
      <c r="MC98" s="21"/>
      <c r="MD98" s="21"/>
      <c r="ME98" s="21"/>
      <c r="MF98" s="21"/>
      <c r="MG98" s="21"/>
      <c r="MH98" s="21"/>
      <c r="MI98" s="21"/>
      <c r="MJ98" s="21"/>
      <c r="MK98" s="21"/>
      <c r="ML98" s="21"/>
      <c r="MM98" s="21"/>
      <c r="MN98" s="21"/>
      <c r="MO98" s="21"/>
      <c r="MP98" s="21"/>
      <c r="MQ98" s="21"/>
      <c r="MR98" s="21"/>
      <c r="MS98" s="21"/>
      <c r="MT98" s="21"/>
      <c r="MU98" s="21"/>
      <c r="MV98" s="21"/>
      <c r="MW98" s="21"/>
      <c r="MX98" s="21"/>
      <c r="MY98" s="21"/>
      <c r="MZ98" s="21"/>
      <c r="NA98" s="21"/>
      <c r="NB98" s="21"/>
      <c r="NC98" s="21"/>
      <c r="ND98" s="21"/>
      <c r="NE98" s="21"/>
      <c r="NF98" s="21"/>
      <c r="NG98" s="21"/>
      <c r="NH98" s="21"/>
      <c r="NI98" s="21"/>
      <c r="NJ98" s="21"/>
      <c r="NK98" s="21"/>
      <c r="NL98" s="21"/>
      <c r="NM98" s="21"/>
      <c r="NN98" s="21"/>
      <c r="NO98" s="21"/>
      <c r="NP98" s="21"/>
      <c r="NQ98" s="21"/>
      <c r="NR98" s="21"/>
      <c r="NS98" s="21"/>
      <c r="NT98" s="21"/>
      <c r="NU98" s="21"/>
      <c r="NV98" s="21"/>
      <c r="NW98" s="21"/>
      <c r="NX98" s="21"/>
      <c r="NY98" s="21"/>
      <c r="NZ98" s="21"/>
      <c r="OA98" s="21"/>
      <c r="OB98" s="21"/>
      <c r="OC98" s="21"/>
      <c r="OD98" s="21"/>
      <c r="OE98" s="21"/>
      <c r="OF98" s="21"/>
      <c r="OG98" s="21"/>
      <c r="OH98" s="21"/>
      <c r="OI98" s="21"/>
      <c r="OJ98" s="21"/>
      <c r="OK98" s="21"/>
      <c r="OL98" s="21"/>
      <c r="OM98" s="21"/>
      <c r="ON98" s="21"/>
      <c r="OO98" s="21"/>
      <c r="OP98" s="21"/>
      <c r="OQ98" s="21"/>
      <c r="OR98" s="21"/>
      <c r="OS98" s="21"/>
      <c r="OT98" s="21"/>
      <c r="OU98" s="21"/>
      <c r="OV98" s="21"/>
      <c r="OW98" s="21"/>
      <c r="OX98" s="21"/>
      <c r="OY98" s="21"/>
      <c r="OZ98" s="21"/>
      <c r="PA98" s="21"/>
      <c r="PB98" s="21"/>
      <c r="PC98" s="21"/>
      <c r="PD98" s="21"/>
      <c r="PE98" s="21"/>
      <c r="PF98" s="21"/>
      <c r="PG98" s="21"/>
      <c r="PH98" s="21"/>
      <c r="PI98" s="21"/>
      <c r="PJ98" s="21"/>
      <c r="PK98" s="21"/>
      <c r="PL98" s="21"/>
      <c r="PM98" s="21"/>
      <c r="PN98" s="21"/>
      <c r="PO98" s="21"/>
      <c r="PP98" s="21"/>
      <c r="PQ98" s="21"/>
      <c r="PR98" s="21"/>
      <c r="PS98" s="21"/>
      <c r="PT98" s="21"/>
      <c r="PU98" s="21"/>
      <c r="PV98" s="21"/>
      <c r="PW98" s="21"/>
      <c r="PX98" s="21"/>
      <c r="PY98" s="21"/>
      <c r="PZ98" s="21"/>
      <c r="QA98" s="21"/>
      <c r="QB98" s="21"/>
      <c r="QC98" s="21"/>
    </row>
    <row r="99" spans="1:445" x14ac:dyDescent="0.25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1"/>
      <c r="AI99" s="21"/>
      <c r="AJ99" s="21"/>
      <c r="AK99" s="21"/>
      <c r="AL99" s="21"/>
      <c r="AM99" s="21"/>
      <c r="AN99" s="21"/>
      <c r="AO99" s="21"/>
      <c r="AP99" s="21"/>
      <c r="AQ99" s="21"/>
      <c r="AR99" s="21"/>
      <c r="AS99" s="21"/>
      <c r="AT99" s="21"/>
      <c r="AU99" s="21"/>
      <c r="AV99" s="21"/>
      <c r="AW99" s="21"/>
      <c r="AX99" s="21"/>
      <c r="AY99" s="21"/>
      <c r="AZ99" s="21"/>
      <c r="BA99" s="21"/>
      <c r="BB99" s="21"/>
      <c r="BC99" s="21"/>
      <c r="BD99" s="21"/>
      <c r="BE99" s="21"/>
      <c r="BF99" s="21"/>
      <c r="BG99" s="21"/>
      <c r="BH99" s="21"/>
      <c r="BI99" s="21"/>
      <c r="BJ99" s="21"/>
      <c r="BK99" s="21"/>
      <c r="BL99" s="21"/>
      <c r="BM99" s="21"/>
      <c r="BN99" s="21"/>
      <c r="BO99" s="21"/>
      <c r="BP99" s="21"/>
      <c r="BQ99" s="21"/>
      <c r="BR99" s="21"/>
      <c r="BS99" s="21"/>
      <c r="BT99" s="21"/>
      <c r="BU99" s="21"/>
      <c r="BV99" s="21"/>
      <c r="BW99" s="21"/>
      <c r="BX99" s="21"/>
      <c r="BY99" s="21"/>
      <c r="BZ99" s="21"/>
      <c r="CA99" s="21"/>
      <c r="CB99" s="21"/>
      <c r="CC99" s="21"/>
      <c r="CD99" s="21"/>
      <c r="CE99" s="21"/>
      <c r="CF99" s="21"/>
      <c r="CG99" s="21"/>
      <c r="CH99" s="21"/>
      <c r="CI99" s="21"/>
      <c r="CJ99" s="21"/>
      <c r="CK99" s="21"/>
      <c r="CL99" s="21"/>
      <c r="CM99" s="21"/>
      <c r="CN99" s="21"/>
      <c r="CO99" s="21"/>
      <c r="CP99" s="21"/>
      <c r="CQ99" s="21"/>
      <c r="CR99" s="21"/>
      <c r="CS99" s="21"/>
      <c r="CT99" s="21"/>
      <c r="CU99" s="21"/>
      <c r="CV99" s="21"/>
      <c r="CW99" s="21"/>
      <c r="CX99" s="21"/>
      <c r="CY99" s="21"/>
      <c r="CZ99" s="21"/>
      <c r="DA99" s="21"/>
      <c r="DB99" s="21"/>
      <c r="DC99" s="21"/>
      <c r="DD99" s="21"/>
      <c r="DE99" s="21"/>
      <c r="DF99" s="21"/>
      <c r="DG99" s="21"/>
      <c r="DH99" s="21"/>
      <c r="DI99" s="21"/>
      <c r="DJ99" s="21"/>
      <c r="DK99" s="21"/>
      <c r="DL99" s="21"/>
      <c r="DM99" s="21"/>
      <c r="DN99" s="21"/>
      <c r="DO99" s="21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K99" s="21"/>
      <c r="EL99" s="21"/>
      <c r="EM99" s="21"/>
      <c r="EN99" s="21"/>
      <c r="EO99" s="21"/>
      <c r="EP99" s="21"/>
      <c r="EQ99" s="21"/>
      <c r="ER99" s="21"/>
      <c r="ES99" s="21"/>
      <c r="ET99" s="21"/>
      <c r="EU99" s="21"/>
      <c r="EV99" s="21"/>
      <c r="EW99" s="21"/>
      <c r="EX99" s="21"/>
      <c r="EY99" s="21"/>
      <c r="EZ99" s="21"/>
      <c r="FA99" s="21"/>
      <c r="FB99" s="21"/>
      <c r="FC99" s="21"/>
      <c r="FD99" s="21"/>
      <c r="FE99" s="21"/>
      <c r="FF99" s="21"/>
      <c r="FG99" s="21"/>
      <c r="FH99" s="21"/>
      <c r="FI99" s="21"/>
      <c r="FJ99" s="21"/>
      <c r="FK99" s="21"/>
      <c r="FL99" s="21"/>
      <c r="FM99" s="21"/>
      <c r="FN99" s="21"/>
      <c r="FO99" s="21"/>
      <c r="FP99" s="21"/>
      <c r="FQ99" s="21"/>
      <c r="FR99" s="21"/>
      <c r="FS99" s="21"/>
      <c r="FT99" s="21"/>
      <c r="FU99" s="21"/>
      <c r="FV99" s="21"/>
      <c r="FW99" s="21"/>
      <c r="FX99" s="21"/>
      <c r="FY99" s="21"/>
      <c r="FZ99" s="21"/>
      <c r="GA99" s="21"/>
      <c r="GB99" s="21"/>
      <c r="GC99" s="21"/>
      <c r="GD99" s="21"/>
      <c r="GE99" s="21"/>
      <c r="GF99" s="21"/>
      <c r="GG99" s="21"/>
      <c r="GH99" s="21"/>
      <c r="GI99" s="21"/>
      <c r="GJ99" s="21"/>
      <c r="GK99" s="21"/>
      <c r="GL99" s="21"/>
      <c r="GM99" s="21"/>
      <c r="GN99" s="21"/>
      <c r="GO99" s="21"/>
      <c r="GP99" s="21"/>
      <c r="GQ99" s="21"/>
      <c r="GR99" s="21"/>
      <c r="GS99" s="21"/>
      <c r="GT99" s="21"/>
      <c r="GU99" s="21"/>
      <c r="GV99" s="21"/>
      <c r="GW99" s="21"/>
      <c r="GX99" s="21"/>
      <c r="GY99" s="21"/>
      <c r="GZ99" s="21"/>
      <c r="HA99" s="21"/>
      <c r="HB99" s="21"/>
      <c r="HC99" s="21"/>
      <c r="HD99" s="21"/>
      <c r="HE99" s="21"/>
      <c r="HF99" s="21"/>
      <c r="HG99" s="21"/>
      <c r="HH99" s="21"/>
      <c r="HI99" s="21"/>
      <c r="HJ99" s="21"/>
      <c r="HK99" s="21"/>
      <c r="HL99" s="21"/>
      <c r="HM99" s="21"/>
      <c r="HN99" s="21"/>
      <c r="HO99" s="21"/>
      <c r="HP99" s="21"/>
      <c r="HQ99" s="21"/>
      <c r="HR99" s="21"/>
      <c r="HS99" s="21"/>
      <c r="HT99" s="21"/>
      <c r="HU99" s="21"/>
      <c r="HV99" s="21"/>
      <c r="HW99" s="21"/>
      <c r="HX99" s="21"/>
      <c r="HY99" s="21"/>
      <c r="HZ99" s="21"/>
      <c r="IA99" s="21"/>
      <c r="IB99" s="21"/>
      <c r="IC99" s="21"/>
      <c r="ID99" s="21"/>
      <c r="IE99" s="21"/>
      <c r="IF99" s="21"/>
      <c r="IG99" s="21"/>
      <c r="IH99" s="21"/>
      <c r="II99" s="21"/>
      <c r="IJ99" s="21"/>
      <c r="IK99" s="21"/>
      <c r="IL99" s="21"/>
      <c r="IM99" s="21"/>
      <c r="IN99" s="21"/>
      <c r="IO99" s="21"/>
      <c r="IP99" s="21"/>
      <c r="IQ99" s="21"/>
      <c r="IR99" s="21"/>
      <c r="IS99" s="21"/>
      <c r="IT99" s="21"/>
      <c r="IU99" s="21"/>
      <c r="IV99" s="21"/>
      <c r="IW99" s="21"/>
      <c r="IX99" s="21"/>
      <c r="IY99" s="21"/>
      <c r="IZ99" s="21"/>
      <c r="JA99" s="21"/>
      <c r="JB99" s="21"/>
      <c r="JC99" s="21"/>
      <c r="JD99" s="21"/>
      <c r="JE99" s="21"/>
      <c r="JF99" s="21"/>
      <c r="JG99" s="21"/>
      <c r="JH99" s="21"/>
      <c r="JI99" s="21"/>
      <c r="JJ99" s="21"/>
      <c r="JK99" s="21"/>
      <c r="JL99" s="21"/>
      <c r="JM99" s="21"/>
      <c r="JN99" s="21"/>
      <c r="JO99" s="21"/>
      <c r="JP99" s="21"/>
      <c r="JQ99" s="21"/>
      <c r="JR99" s="21"/>
      <c r="JS99" s="21"/>
      <c r="JT99" s="21"/>
      <c r="JU99" s="21"/>
      <c r="JV99" s="21"/>
      <c r="JW99" s="21"/>
      <c r="JX99" s="21"/>
      <c r="JY99" s="21"/>
      <c r="JZ99" s="21"/>
      <c r="KA99" s="21"/>
      <c r="KB99" s="21"/>
      <c r="KC99" s="21"/>
      <c r="KD99" s="21"/>
      <c r="KE99" s="21"/>
      <c r="KF99" s="21"/>
      <c r="KG99" s="21"/>
      <c r="KH99" s="21"/>
      <c r="KI99" s="21"/>
      <c r="KJ99" s="21"/>
      <c r="KK99" s="21"/>
      <c r="KL99" s="21"/>
      <c r="KM99" s="21"/>
      <c r="KN99" s="21"/>
      <c r="KO99" s="21"/>
      <c r="KP99" s="21"/>
      <c r="KQ99" s="21"/>
      <c r="KR99" s="21"/>
      <c r="KS99" s="21"/>
      <c r="KT99" s="21"/>
      <c r="KU99" s="21"/>
      <c r="KV99" s="21"/>
      <c r="KW99" s="21"/>
      <c r="KX99" s="21"/>
      <c r="KY99" s="21"/>
      <c r="KZ99" s="21"/>
      <c r="LA99" s="21"/>
      <c r="LB99" s="21"/>
      <c r="LC99" s="21"/>
      <c r="LD99" s="21"/>
      <c r="LE99" s="21"/>
      <c r="LF99" s="21"/>
      <c r="LG99" s="21"/>
      <c r="LH99" s="21"/>
      <c r="LI99" s="21"/>
      <c r="LJ99" s="21"/>
      <c r="LK99" s="21"/>
      <c r="LL99" s="21"/>
      <c r="LM99" s="21"/>
      <c r="LN99" s="21"/>
      <c r="LO99" s="21"/>
      <c r="LP99" s="21"/>
      <c r="LQ99" s="21"/>
      <c r="LR99" s="21"/>
      <c r="LS99" s="21"/>
      <c r="LT99" s="21"/>
      <c r="LU99" s="21"/>
      <c r="LV99" s="21"/>
      <c r="LW99" s="21"/>
      <c r="LX99" s="21"/>
      <c r="LY99" s="21"/>
      <c r="LZ99" s="21"/>
      <c r="MA99" s="21"/>
      <c r="MB99" s="21"/>
      <c r="MC99" s="21"/>
      <c r="MD99" s="21"/>
      <c r="ME99" s="21"/>
      <c r="MF99" s="21"/>
      <c r="MG99" s="21"/>
      <c r="MH99" s="21"/>
      <c r="MI99" s="21"/>
      <c r="MJ99" s="21"/>
      <c r="MK99" s="21"/>
      <c r="ML99" s="21"/>
      <c r="MM99" s="21"/>
      <c r="MN99" s="21"/>
      <c r="MO99" s="21"/>
      <c r="MP99" s="21"/>
      <c r="MQ99" s="21"/>
      <c r="MR99" s="21"/>
      <c r="MS99" s="21"/>
      <c r="MT99" s="21"/>
      <c r="MU99" s="21"/>
      <c r="MV99" s="21"/>
      <c r="MW99" s="21"/>
      <c r="MX99" s="21"/>
      <c r="MY99" s="21"/>
      <c r="MZ99" s="21"/>
      <c r="NA99" s="21"/>
      <c r="NB99" s="21"/>
      <c r="NC99" s="21"/>
      <c r="ND99" s="21"/>
      <c r="NE99" s="21"/>
      <c r="NF99" s="21"/>
      <c r="NG99" s="21"/>
      <c r="NH99" s="21"/>
      <c r="NI99" s="21"/>
      <c r="NJ99" s="21"/>
      <c r="NK99" s="21"/>
      <c r="NL99" s="21"/>
      <c r="NM99" s="21"/>
      <c r="NN99" s="21"/>
      <c r="NO99" s="21"/>
      <c r="NP99" s="21"/>
      <c r="NQ99" s="21"/>
      <c r="NR99" s="21"/>
      <c r="NS99" s="21"/>
      <c r="NT99" s="21"/>
      <c r="NU99" s="21"/>
      <c r="NV99" s="21"/>
      <c r="NW99" s="21"/>
      <c r="NX99" s="21"/>
      <c r="NY99" s="21"/>
      <c r="NZ99" s="21"/>
      <c r="OA99" s="21"/>
      <c r="OB99" s="21"/>
      <c r="OC99" s="21"/>
      <c r="OD99" s="21"/>
      <c r="OE99" s="21"/>
      <c r="OF99" s="21"/>
      <c r="OG99" s="21"/>
      <c r="OH99" s="21"/>
      <c r="OI99" s="21"/>
      <c r="OJ99" s="21"/>
      <c r="OK99" s="21"/>
      <c r="OL99" s="21"/>
      <c r="OM99" s="21"/>
      <c r="ON99" s="21"/>
      <c r="OO99" s="21"/>
      <c r="OP99" s="21"/>
      <c r="OQ99" s="21"/>
      <c r="OR99" s="21"/>
      <c r="OS99" s="21"/>
      <c r="OT99" s="21"/>
      <c r="OU99" s="21"/>
      <c r="OV99" s="21"/>
      <c r="OW99" s="21"/>
      <c r="OX99" s="21"/>
      <c r="OY99" s="21"/>
      <c r="OZ99" s="21"/>
      <c r="PA99" s="21"/>
      <c r="PB99" s="21"/>
      <c r="PC99" s="21"/>
      <c r="PD99" s="21"/>
      <c r="PE99" s="21"/>
      <c r="PF99" s="21"/>
      <c r="PG99" s="21"/>
      <c r="PH99" s="21"/>
      <c r="PI99" s="21"/>
      <c r="PJ99" s="21"/>
      <c r="PK99" s="21"/>
      <c r="PL99" s="21"/>
      <c r="PM99" s="21"/>
      <c r="PN99" s="21"/>
      <c r="PO99" s="21"/>
      <c r="PP99" s="21"/>
      <c r="PQ99" s="21"/>
      <c r="PR99" s="21"/>
      <c r="PS99" s="21"/>
      <c r="PT99" s="21"/>
      <c r="PU99" s="21"/>
      <c r="PV99" s="21"/>
      <c r="PW99" s="21"/>
      <c r="PX99" s="21"/>
      <c r="PY99" s="21"/>
      <c r="PZ99" s="21"/>
      <c r="QA99" s="21"/>
      <c r="QB99" s="21"/>
      <c r="QC99" s="21"/>
    </row>
    <row r="100" spans="1:445" x14ac:dyDescent="0.25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21"/>
      <c r="BI100" s="21"/>
      <c r="BJ100" s="21"/>
      <c r="BK100" s="21"/>
      <c r="BL100" s="21"/>
      <c r="BM100" s="21"/>
      <c r="BN100" s="21"/>
      <c r="BO100" s="21"/>
      <c r="BP100" s="21"/>
      <c r="BQ100" s="21"/>
      <c r="BR100" s="21"/>
      <c r="BS100" s="21"/>
      <c r="BT100" s="21"/>
      <c r="BU100" s="21"/>
      <c r="BV100" s="21"/>
      <c r="BW100" s="21"/>
      <c r="BX100" s="21"/>
      <c r="BY100" s="21"/>
      <c r="BZ100" s="21"/>
      <c r="CA100" s="21"/>
      <c r="CB100" s="21"/>
      <c r="CC100" s="21"/>
      <c r="CD100" s="21"/>
      <c r="CE100" s="21"/>
      <c r="CF100" s="21"/>
      <c r="CG100" s="21"/>
      <c r="CH100" s="21"/>
      <c r="CI100" s="21"/>
      <c r="CJ100" s="21"/>
      <c r="CK100" s="21"/>
      <c r="CL100" s="21"/>
      <c r="CM100" s="21"/>
      <c r="CN100" s="21"/>
      <c r="CO100" s="21"/>
      <c r="CP100" s="21"/>
      <c r="CQ100" s="21"/>
      <c r="CR100" s="21"/>
      <c r="CS100" s="21"/>
      <c r="CT100" s="21"/>
      <c r="CU100" s="21"/>
      <c r="CV100" s="21"/>
      <c r="CW100" s="21"/>
      <c r="CX100" s="21"/>
      <c r="CY100" s="21"/>
      <c r="CZ100" s="21"/>
      <c r="DA100" s="21"/>
      <c r="DB100" s="21"/>
      <c r="DC100" s="21"/>
      <c r="DD100" s="21"/>
      <c r="DE100" s="21"/>
      <c r="DF100" s="21"/>
      <c r="DG100" s="21"/>
      <c r="DH100" s="21"/>
      <c r="DI100" s="21"/>
      <c r="DJ100" s="21"/>
      <c r="DK100" s="21"/>
      <c r="DL100" s="21"/>
      <c r="DM100" s="21"/>
      <c r="DN100" s="21"/>
      <c r="DO100" s="21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K100" s="21"/>
      <c r="EL100" s="21"/>
      <c r="EM100" s="21"/>
      <c r="EN100" s="21"/>
      <c r="EO100" s="21"/>
      <c r="EP100" s="21"/>
      <c r="EQ100" s="21"/>
      <c r="ER100" s="21"/>
      <c r="ES100" s="21"/>
      <c r="ET100" s="21"/>
      <c r="EU100" s="21"/>
      <c r="EV100" s="21"/>
      <c r="EW100" s="21"/>
      <c r="EX100" s="21"/>
      <c r="EY100" s="21"/>
      <c r="EZ100" s="21"/>
      <c r="FA100" s="21"/>
      <c r="FB100" s="21"/>
      <c r="FC100" s="21"/>
      <c r="FD100" s="21"/>
      <c r="FE100" s="21"/>
      <c r="FF100" s="21"/>
      <c r="FG100" s="21"/>
      <c r="FH100" s="21"/>
      <c r="FI100" s="21"/>
      <c r="FJ100" s="21"/>
      <c r="FK100" s="21"/>
      <c r="FL100" s="21"/>
      <c r="FM100" s="21"/>
      <c r="FN100" s="21"/>
      <c r="FO100" s="21"/>
      <c r="FP100" s="21"/>
      <c r="FQ100" s="21"/>
      <c r="FR100" s="21"/>
      <c r="FS100" s="21"/>
      <c r="FT100" s="21"/>
      <c r="FU100" s="21"/>
      <c r="FV100" s="21"/>
      <c r="FW100" s="21"/>
      <c r="FX100" s="21"/>
      <c r="FY100" s="21"/>
      <c r="FZ100" s="21"/>
      <c r="GA100" s="21"/>
      <c r="GB100" s="21"/>
      <c r="GC100" s="21"/>
      <c r="GD100" s="21"/>
      <c r="GE100" s="21"/>
      <c r="GF100" s="21"/>
      <c r="GG100" s="21"/>
      <c r="GH100" s="21"/>
      <c r="GI100" s="21"/>
      <c r="GJ100" s="21"/>
      <c r="GK100" s="21"/>
      <c r="GL100" s="21"/>
      <c r="GM100" s="21"/>
      <c r="GN100" s="21"/>
      <c r="GO100" s="21"/>
      <c r="GP100" s="21"/>
      <c r="GQ100" s="21"/>
      <c r="GR100" s="21"/>
      <c r="GS100" s="21"/>
      <c r="GT100" s="21"/>
      <c r="GU100" s="21"/>
      <c r="GV100" s="21"/>
      <c r="GW100" s="21"/>
      <c r="GX100" s="21"/>
      <c r="GY100" s="21"/>
      <c r="GZ100" s="21"/>
      <c r="HA100" s="21"/>
      <c r="HB100" s="21"/>
      <c r="HC100" s="21"/>
      <c r="HD100" s="21"/>
      <c r="HE100" s="21"/>
      <c r="HF100" s="21"/>
      <c r="HG100" s="21"/>
      <c r="HH100" s="21"/>
      <c r="HI100" s="21"/>
      <c r="HJ100" s="21"/>
      <c r="HK100" s="21"/>
      <c r="HL100" s="21"/>
      <c r="HM100" s="21"/>
      <c r="HN100" s="21"/>
      <c r="HO100" s="21"/>
      <c r="HP100" s="21"/>
      <c r="HQ100" s="21"/>
      <c r="HR100" s="21"/>
      <c r="HS100" s="21"/>
      <c r="HT100" s="21"/>
      <c r="HU100" s="21"/>
      <c r="HV100" s="21"/>
      <c r="HW100" s="21"/>
      <c r="HX100" s="21"/>
      <c r="HY100" s="21"/>
      <c r="HZ100" s="21"/>
      <c r="IA100" s="21"/>
      <c r="IB100" s="21"/>
      <c r="IC100" s="21"/>
      <c r="ID100" s="21"/>
      <c r="IE100" s="21"/>
      <c r="IF100" s="21"/>
      <c r="IG100" s="21"/>
      <c r="IH100" s="21"/>
      <c r="II100" s="21"/>
      <c r="IJ100" s="21"/>
      <c r="IK100" s="21"/>
      <c r="IL100" s="21"/>
      <c r="IM100" s="21"/>
      <c r="IN100" s="21"/>
      <c r="IO100" s="21"/>
      <c r="IP100" s="21"/>
      <c r="IQ100" s="21"/>
      <c r="IR100" s="21"/>
      <c r="IS100" s="21"/>
      <c r="IT100" s="21"/>
      <c r="IU100" s="21"/>
      <c r="IV100" s="21"/>
      <c r="IW100" s="21"/>
      <c r="IX100" s="21"/>
      <c r="IY100" s="21"/>
      <c r="IZ100" s="21"/>
      <c r="JA100" s="21"/>
      <c r="JB100" s="21"/>
      <c r="JC100" s="21"/>
      <c r="JD100" s="21"/>
      <c r="JE100" s="21"/>
      <c r="JF100" s="21"/>
      <c r="JG100" s="21"/>
      <c r="JH100" s="21"/>
      <c r="JI100" s="21"/>
      <c r="JJ100" s="21"/>
      <c r="JK100" s="21"/>
      <c r="JL100" s="21"/>
      <c r="JM100" s="21"/>
      <c r="JN100" s="21"/>
      <c r="JO100" s="21"/>
      <c r="JP100" s="21"/>
      <c r="JQ100" s="21"/>
      <c r="JR100" s="21"/>
      <c r="JS100" s="21"/>
      <c r="JT100" s="21"/>
      <c r="JU100" s="21"/>
      <c r="JV100" s="21"/>
      <c r="JW100" s="21"/>
      <c r="JX100" s="21"/>
      <c r="JY100" s="21"/>
      <c r="JZ100" s="21"/>
      <c r="KA100" s="21"/>
      <c r="KB100" s="21"/>
      <c r="KC100" s="21"/>
      <c r="KD100" s="21"/>
      <c r="KE100" s="21"/>
      <c r="KF100" s="21"/>
      <c r="KG100" s="21"/>
      <c r="KH100" s="21"/>
      <c r="KI100" s="21"/>
      <c r="KJ100" s="21"/>
      <c r="KK100" s="21"/>
      <c r="KL100" s="21"/>
      <c r="KM100" s="21"/>
      <c r="KN100" s="21"/>
      <c r="KO100" s="21"/>
      <c r="KP100" s="21"/>
      <c r="KQ100" s="21"/>
      <c r="KR100" s="21"/>
      <c r="KS100" s="21"/>
      <c r="KT100" s="21"/>
      <c r="KU100" s="21"/>
      <c r="KV100" s="21"/>
      <c r="KW100" s="21"/>
      <c r="KX100" s="21"/>
      <c r="KY100" s="21"/>
      <c r="KZ100" s="21"/>
      <c r="LA100" s="21"/>
      <c r="LB100" s="21"/>
      <c r="LC100" s="21"/>
      <c r="LD100" s="21"/>
      <c r="LE100" s="21"/>
      <c r="LF100" s="21"/>
      <c r="LG100" s="21"/>
      <c r="LH100" s="21"/>
      <c r="LI100" s="21"/>
      <c r="LJ100" s="21"/>
      <c r="LK100" s="21"/>
      <c r="LL100" s="21"/>
      <c r="LM100" s="21"/>
      <c r="LN100" s="21"/>
      <c r="LO100" s="21"/>
      <c r="LP100" s="21"/>
      <c r="LQ100" s="21"/>
      <c r="LR100" s="21"/>
      <c r="LS100" s="21"/>
      <c r="LT100" s="21"/>
      <c r="LU100" s="21"/>
      <c r="LV100" s="21"/>
      <c r="LW100" s="21"/>
      <c r="LX100" s="21"/>
      <c r="LY100" s="21"/>
      <c r="LZ100" s="21"/>
      <c r="MA100" s="21"/>
      <c r="MB100" s="21"/>
      <c r="MC100" s="21"/>
      <c r="MD100" s="21"/>
      <c r="ME100" s="21"/>
      <c r="MF100" s="21"/>
      <c r="MG100" s="21"/>
      <c r="MH100" s="21"/>
      <c r="MI100" s="21"/>
      <c r="MJ100" s="21"/>
      <c r="MK100" s="21"/>
      <c r="ML100" s="21"/>
      <c r="MM100" s="21"/>
      <c r="MN100" s="21"/>
      <c r="MO100" s="21"/>
      <c r="MP100" s="21"/>
      <c r="MQ100" s="21"/>
      <c r="MR100" s="21"/>
      <c r="MS100" s="21"/>
      <c r="MT100" s="21"/>
      <c r="MU100" s="21"/>
      <c r="MV100" s="21"/>
      <c r="MW100" s="21"/>
      <c r="MX100" s="21"/>
      <c r="MY100" s="21"/>
      <c r="MZ100" s="21"/>
      <c r="NA100" s="21"/>
      <c r="NB100" s="21"/>
      <c r="NC100" s="21"/>
      <c r="ND100" s="21"/>
      <c r="NE100" s="21"/>
      <c r="NF100" s="21"/>
      <c r="NG100" s="21"/>
      <c r="NH100" s="21"/>
      <c r="NI100" s="21"/>
      <c r="NJ100" s="21"/>
      <c r="NK100" s="21"/>
      <c r="NL100" s="21"/>
      <c r="NM100" s="21"/>
      <c r="NN100" s="21"/>
      <c r="NO100" s="21"/>
      <c r="NP100" s="21"/>
      <c r="NQ100" s="21"/>
      <c r="NR100" s="21"/>
      <c r="NS100" s="21"/>
      <c r="NT100" s="21"/>
      <c r="NU100" s="21"/>
      <c r="NV100" s="21"/>
      <c r="NW100" s="21"/>
      <c r="NX100" s="21"/>
      <c r="NY100" s="21"/>
      <c r="NZ100" s="21"/>
      <c r="OA100" s="21"/>
      <c r="OB100" s="21"/>
      <c r="OC100" s="21"/>
      <c r="OD100" s="21"/>
      <c r="OE100" s="21"/>
      <c r="OF100" s="21"/>
      <c r="OG100" s="21"/>
      <c r="OH100" s="21"/>
      <c r="OI100" s="21"/>
      <c r="OJ100" s="21"/>
      <c r="OK100" s="21"/>
      <c r="OL100" s="21"/>
      <c r="OM100" s="21"/>
      <c r="ON100" s="21"/>
      <c r="OO100" s="21"/>
      <c r="OP100" s="21"/>
      <c r="OQ100" s="21"/>
      <c r="OR100" s="21"/>
      <c r="OS100" s="21"/>
      <c r="OT100" s="21"/>
      <c r="OU100" s="21"/>
      <c r="OV100" s="21"/>
      <c r="OW100" s="21"/>
      <c r="OX100" s="21"/>
      <c r="OY100" s="21"/>
      <c r="OZ100" s="21"/>
      <c r="PA100" s="21"/>
      <c r="PB100" s="21"/>
      <c r="PC100" s="21"/>
      <c r="PD100" s="21"/>
      <c r="PE100" s="21"/>
      <c r="PF100" s="21"/>
      <c r="PG100" s="21"/>
      <c r="PH100" s="21"/>
      <c r="PI100" s="21"/>
      <c r="PJ100" s="21"/>
      <c r="PK100" s="21"/>
      <c r="PL100" s="21"/>
      <c r="PM100" s="21"/>
      <c r="PN100" s="21"/>
      <c r="PO100" s="21"/>
      <c r="PP100" s="21"/>
      <c r="PQ100" s="21"/>
      <c r="PR100" s="21"/>
      <c r="PS100" s="21"/>
      <c r="PT100" s="21"/>
      <c r="PU100" s="21"/>
      <c r="PV100" s="21"/>
      <c r="PW100" s="21"/>
      <c r="PX100" s="21"/>
      <c r="PY100" s="21"/>
      <c r="PZ100" s="21"/>
      <c r="QA100" s="21"/>
      <c r="QB100" s="21"/>
      <c r="QC100" s="21"/>
    </row>
    <row r="101" spans="1:445" x14ac:dyDescent="0.25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21"/>
      <c r="BI101" s="21"/>
      <c r="BJ101" s="21"/>
      <c r="BK101" s="21"/>
      <c r="BL101" s="21"/>
      <c r="BM101" s="21"/>
      <c r="BN101" s="21"/>
      <c r="BO101" s="21"/>
      <c r="BP101" s="21"/>
      <c r="BQ101" s="21"/>
      <c r="BR101" s="21"/>
      <c r="BS101" s="21"/>
      <c r="BT101" s="21"/>
      <c r="BU101" s="21"/>
      <c r="BV101" s="21"/>
      <c r="BW101" s="21"/>
      <c r="BX101" s="21"/>
      <c r="BY101" s="21"/>
      <c r="BZ101" s="21"/>
      <c r="CA101" s="21"/>
      <c r="CB101" s="21"/>
      <c r="CC101" s="21"/>
      <c r="CD101" s="21"/>
      <c r="CE101" s="21"/>
      <c r="CF101" s="21"/>
      <c r="CG101" s="21"/>
      <c r="CH101" s="21"/>
      <c r="CI101" s="21"/>
      <c r="CJ101" s="21"/>
      <c r="CK101" s="21"/>
      <c r="CL101" s="21"/>
      <c r="CM101" s="21"/>
      <c r="CN101" s="21"/>
      <c r="CO101" s="21"/>
      <c r="CP101" s="21"/>
      <c r="CQ101" s="21"/>
      <c r="CR101" s="21"/>
      <c r="CS101" s="21"/>
      <c r="CT101" s="21"/>
      <c r="CU101" s="21"/>
      <c r="CV101" s="21"/>
      <c r="CW101" s="21"/>
      <c r="CX101" s="21"/>
      <c r="CY101" s="21"/>
      <c r="CZ101" s="21"/>
      <c r="DA101" s="21"/>
      <c r="DB101" s="21"/>
      <c r="DC101" s="21"/>
      <c r="DD101" s="21"/>
      <c r="DE101" s="21"/>
      <c r="DF101" s="21"/>
      <c r="DG101" s="21"/>
      <c r="DH101" s="21"/>
      <c r="DI101" s="21"/>
      <c r="DJ101" s="21"/>
      <c r="DK101" s="21"/>
      <c r="DL101" s="21"/>
      <c r="DM101" s="21"/>
      <c r="DN101" s="21"/>
      <c r="DO101" s="21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K101" s="21"/>
      <c r="EL101" s="21"/>
      <c r="EM101" s="21"/>
      <c r="EN101" s="21"/>
      <c r="EO101" s="21"/>
      <c r="EP101" s="21"/>
      <c r="EQ101" s="21"/>
      <c r="ER101" s="21"/>
      <c r="ES101" s="21"/>
      <c r="ET101" s="21"/>
      <c r="EU101" s="21"/>
      <c r="EV101" s="21"/>
      <c r="EW101" s="21"/>
      <c r="EX101" s="21"/>
      <c r="EY101" s="21"/>
      <c r="EZ101" s="21"/>
      <c r="FA101" s="21"/>
      <c r="FB101" s="21"/>
      <c r="FC101" s="21"/>
      <c r="FD101" s="21"/>
      <c r="FE101" s="21"/>
      <c r="FF101" s="21"/>
      <c r="FG101" s="21"/>
      <c r="FH101" s="21"/>
      <c r="FI101" s="21"/>
      <c r="FJ101" s="21"/>
      <c r="FK101" s="21"/>
      <c r="FL101" s="21"/>
      <c r="FM101" s="21"/>
      <c r="FN101" s="21"/>
      <c r="FO101" s="21"/>
      <c r="FP101" s="21"/>
      <c r="FQ101" s="21"/>
      <c r="FR101" s="21"/>
      <c r="FS101" s="21"/>
      <c r="FT101" s="21"/>
      <c r="FU101" s="21"/>
      <c r="FV101" s="21"/>
      <c r="FW101" s="21"/>
      <c r="FX101" s="21"/>
      <c r="FY101" s="21"/>
      <c r="FZ101" s="21"/>
      <c r="GA101" s="21"/>
      <c r="GB101" s="21"/>
      <c r="GC101" s="21"/>
      <c r="GD101" s="21"/>
      <c r="GE101" s="21"/>
      <c r="GF101" s="21"/>
      <c r="GG101" s="21"/>
      <c r="GH101" s="21"/>
      <c r="GI101" s="21"/>
      <c r="GJ101" s="21"/>
      <c r="GK101" s="21"/>
      <c r="GL101" s="21"/>
      <c r="GM101" s="21"/>
      <c r="GN101" s="21"/>
      <c r="GO101" s="21"/>
      <c r="GP101" s="21"/>
      <c r="GQ101" s="21"/>
      <c r="GR101" s="21"/>
      <c r="GS101" s="21"/>
      <c r="GT101" s="21"/>
      <c r="GU101" s="21"/>
      <c r="GV101" s="21"/>
      <c r="GW101" s="21"/>
      <c r="GX101" s="21"/>
      <c r="GY101" s="21"/>
      <c r="GZ101" s="21"/>
      <c r="HA101" s="21"/>
      <c r="HB101" s="21"/>
      <c r="HC101" s="21"/>
      <c r="HD101" s="21"/>
      <c r="HE101" s="21"/>
      <c r="HF101" s="21"/>
      <c r="HG101" s="21"/>
      <c r="HH101" s="21"/>
      <c r="HI101" s="21"/>
      <c r="HJ101" s="21"/>
      <c r="HK101" s="21"/>
      <c r="HL101" s="21"/>
      <c r="HM101" s="21"/>
      <c r="HN101" s="21"/>
      <c r="HO101" s="21"/>
      <c r="HP101" s="21"/>
      <c r="HQ101" s="21"/>
      <c r="HR101" s="21"/>
      <c r="HS101" s="21"/>
      <c r="HT101" s="21"/>
      <c r="HU101" s="21"/>
      <c r="HV101" s="21"/>
      <c r="HW101" s="21"/>
      <c r="HX101" s="21"/>
      <c r="HY101" s="21"/>
      <c r="HZ101" s="21"/>
      <c r="IA101" s="21"/>
      <c r="IB101" s="21"/>
      <c r="IC101" s="21"/>
      <c r="ID101" s="21"/>
      <c r="IE101" s="21"/>
      <c r="IF101" s="21"/>
      <c r="IG101" s="21"/>
      <c r="IH101" s="21"/>
      <c r="II101" s="21"/>
      <c r="IJ101" s="21"/>
      <c r="IK101" s="21"/>
      <c r="IL101" s="21"/>
      <c r="IM101" s="21"/>
      <c r="IN101" s="21"/>
      <c r="IO101" s="21"/>
      <c r="IP101" s="21"/>
      <c r="IQ101" s="21"/>
      <c r="IR101" s="21"/>
      <c r="IS101" s="21"/>
      <c r="IT101" s="21"/>
      <c r="IU101" s="21"/>
      <c r="IV101" s="21"/>
      <c r="IW101" s="21"/>
      <c r="IX101" s="21"/>
      <c r="IY101" s="21"/>
      <c r="IZ101" s="21"/>
      <c r="JA101" s="21"/>
      <c r="JB101" s="21"/>
      <c r="JC101" s="21"/>
      <c r="JD101" s="21"/>
      <c r="JE101" s="21"/>
      <c r="JF101" s="21"/>
      <c r="JG101" s="21"/>
      <c r="JH101" s="21"/>
      <c r="JI101" s="21"/>
      <c r="JJ101" s="21"/>
      <c r="JK101" s="21"/>
      <c r="JL101" s="21"/>
      <c r="JM101" s="21"/>
      <c r="JN101" s="21"/>
      <c r="JO101" s="21"/>
      <c r="JP101" s="21"/>
      <c r="JQ101" s="21"/>
      <c r="JR101" s="21"/>
      <c r="JS101" s="21"/>
      <c r="JT101" s="21"/>
      <c r="JU101" s="21"/>
      <c r="JV101" s="21"/>
      <c r="JW101" s="21"/>
      <c r="JX101" s="21"/>
      <c r="JY101" s="21"/>
      <c r="JZ101" s="21"/>
      <c r="KA101" s="21"/>
      <c r="KB101" s="21"/>
      <c r="KC101" s="21"/>
      <c r="KD101" s="21"/>
      <c r="KE101" s="21"/>
      <c r="KF101" s="21"/>
      <c r="KG101" s="21"/>
      <c r="KH101" s="21"/>
      <c r="KI101" s="21"/>
      <c r="KJ101" s="21"/>
      <c r="KK101" s="21"/>
      <c r="KL101" s="21"/>
      <c r="KM101" s="21"/>
      <c r="KN101" s="21"/>
      <c r="KO101" s="21"/>
      <c r="KP101" s="21"/>
      <c r="KQ101" s="21"/>
      <c r="KR101" s="21"/>
      <c r="KS101" s="21"/>
      <c r="KT101" s="21"/>
      <c r="KU101" s="21"/>
      <c r="KV101" s="21"/>
      <c r="KW101" s="21"/>
      <c r="KX101" s="21"/>
      <c r="KY101" s="21"/>
      <c r="KZ101" s="21"/>
      <c r="LA101" s="21"/>
      <c r="LB101" s="21"/>
      <c r="LC101" s="21"/>
      <c r="LD101" s="21"/>
      <c r="LE101" s="21"/>
      <c r="LF101" s="21"/>
      <c r="LG101" s="21"/>
      <c r="LH101" s="21"/>
      <c r="LI101" s="21"/>
      <c r="LJ101" s="21"/>
      <c r="LK101" s="21"/>
      <c r="LL101" s="21"/>
      <c r="LM101" s="21"/>
      <c r="LN101" s="21"/>
      <c r="LO101" s="21"/>
      <c r="LP101" s="21"/>
      <c r="LQ101" s="21"/>
      <c r="LR101" s="21"/>
      <c r="LS101" s="21"/>
      <c r="LT101" s="21"/>
      <c r="LU101" s="21"/>
      <c r="LV101" s="21"/>
      <c r="LW101" s="21"/>
      <c r="LX101" s="21"/>
      <c r="LY101" s="21"/>
      <c r="LZ101" s="21"/>
      <c r="MA101" s="21"/>
      <c r="MB101" s="21"/>
      <c r="MC101" s="21"/>
      <c r="MD101" s="21"/>
      <c r="ME101" s="21"/>
      <c r="MF101" s="21"/>
      <c r="MG101" s="21"/>
      <c r="MH101" s="21"/>
      <c r="MI101" s="21"/>
      <c r="MJ101" s="21"/>
      <c r="MK101" s="21"/>
      <c r="ML101" s="21"/>
      <c r="MM101" s="21"/>
      <c r="MN101" s="21"/>
      <c r="MO101" s="21"/>
      <c r="MP101" s="21"/>
      <c r="MQ101" s="21"/>
      <c r="MR101" s="21"/>
      <c r="MS101" s="21"/>
      <c r="MT101" s="21"/>
      <c r="MU101" s="21"/>
      <c r="MV101" s="21"/>
      <c r="MW101" s="21"/>
      <c r="MX101" s="21"/>
      <c r="MY101" s="21"/>
      <c r="MZ101" s="21"/>
      <c r="NA101" s="21"/>
      <c r="NB101" s="21"/>
      <c r="NC101" s="21"/>
      <c r="ND101" s="21"/>
      <c r="NE101" s="21"/>
      <c r="NF101" s="21"/>
      <c r="NG101" s="21"/>
      <c r="NH101" s="21"/>
      <c r="NI101" s="21"/>
      <c r="NJ101" s="21"/>
      <c r="NK101" s="21"/>
      <c r="NL101" s="21"/>
      <c r="NM101" s="21"/>
      <c r="NN101" s="21"/>
      <c r="NO101" s="21"/>
      <c r="NP101" s="21"/>
      <c r="NQ101" s="21"/>
      <c r="NR101" s="21"/>
      <c r="NS101" s="21"/>
      <c r="NT101" s="21"/>
      <c r="NU101" s="21"/>
      <c r="NV101" s="21"/>
      <c r="NW101" s="21"/>
      <c r="NX101" s="21"/>
      <c r="NY101" s="21"/>
      <c r="NZ101" s="21"/>
      <c r="OA101" s="21"/>
      <c r="OB101" s="21"/>
      <c r="OC101" s="21"/>
      <c r="OD101" s="21"/>
      <c r="OE101" s="21"/>
      <c r="OF101" s="21"/>
      <c r="OG101" s="21"/>
      <c r="OH101" s="21"/>
      <c r="OI101" s="21"/>
      <c r="OJ101" s="21"/>
      <c r="OK101" s="21"/>
      <c r="OL101" s="21"/>
      <c r="OM101" s="21"/>
      <c r="ON101" s="21"/>
      <c r="OO101" s="21"/>
      <c r="OP101" s="21"/>
      <c r="OQ101" s="21"/>
      <c r="OR101" s="21"/>
      <c r="OS101" s="21"/>
      <c r="OT101" s="21"/>
      <c r="OU101" s="21"/>
      <c r="OV101" s="21"/>
      <c r="OW101" s="21"/>
      <c r="OX101" s="21"/>
      <c r="OY101" s="21"/>
      <c r="OZ101" s="21"/>
      <c r="PA101" s="21"/>
      <c r="PB101" s="21"/>
      <c r="PC101" s="21"/>
      <c r="PD101" s="21"/>
      <c r="PE101" s="21"/>
      <c r="PF101" s="21"/>
      <c r="PG101" s="21"/>
      <c r="PH101" s="21"/>
      <c r="PI101" s="21"/>
      <c r="PJ101" s="21"/>
      <c r="PK101" s="21"/>
      <c r="PL101" s="21"/>
      <c r="PM101" s="21"/>
      <c r="PN101" s="21"/>
      <c r="PO101" s="21"/>
      <c r="PP101" s="21"/>
      <c r="PQ101" s="21"/>
      <c r="PR101" s="21"/>
      <c r="PS101" s="21"/>
      <c r="PT101" s="21"/>
      <c r="PU101" s="21"/>
      <c r="PV101" s="21"/>
      <c r="PW101" s="21"/>
      <c r="PX101" s="21"/>
      <c r="PY101" s="21"/>
      <c r="PZ101" s="21"/>
      <c r="QA101" s="21"/>
      <c r="QB101" s="21"/>
      <c r="QC101" s="21"/>
    </row>
    <row r="102" spans="1:445" x14ac:dyDescent="0.25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21"/>
      <c r="AC102" s="21"/>
      <c r="AD102" s="21"/>
      <c r="AE102" s="21"/>
      <c r="AF102" s="21"/>
      <c r="AG102" s="21"/>
      <c r="AH102" s="21"/>
      <c r="AI102" s="21"/>
      <c r="AJ102" s="21"/>
      <c r="AK102" s="21"/>
      <c r="AL102" s="21"/>
      <c r="AM102" s="21"/>
      <c r="AN102" s="21"/>
      <c r="AO102" s="21"/>
      <c r="AP102" s="21"/>
      <c r="AQ102" s="21"/>
      <c r="AR102" s="21"/>
      <c r="AS102" s="21"/>
      <c r="AT102" s="21"/>
      <c r="AU102" s="21"/>
      <c r="AV102" s="21"/>
      <c r="AW102" s="21"/>
      <c r="AX102" s="21"/>
      <c r="AY102" s="21"/>
      <c r="AZ102" s="21"/>
      <c r="BA102" s="21"/>
      <c r="BB102" s="21"/>
      <c r="BC102" s="21"/>
      <c r="BD102" s="21"/>
      <c r="BE102" s="21"/>
      <c r="BF102" s="21"/>
      <c r="BG102" s="21"/>
      <c r="BH102" s="21"/>
      <c r="BI102" s="21"/>
      <c r="BJ102" s="21"/>
      <c r="BK102" s="21"/>
      <c r="BL102" s="21"/>
      <c r="BM102" s="21"/>
      <c r="BN102" s="21"/>
      <c r="BO102" s="21"/>
      <c r="BP102" s="21"/>
      <c r="BQ102" s="21"/>
      <c r="BR102" s="21"/>
      <c r="BS102" s="21"/>
      <c r="BT102" s="21"/>
      <c r="BU102" s="21"/>
      <c r="BV102" s="21"/>
      <c r="BW102" s="21"/>
      <c r="BX102" s="21"/>
      <c r="BY102" s="21"/>
      <c r="BZ102" s="21"/>
      <c r="CA102" s="21"/>
      <c r="CB102" s="21"/>
      <c r="CC102" s="21"/>
      <c r="CD102" s="21"/>
      <c r="CE102" s="21"/>
      <c r="CF102" s="21"/>
      <c r="CG102" s="21"/>
      <c r="CH102" s="21"/>
      <c r="CI102" s="21"/>
      <c r="CJ102" s="21"/>
      <c r="CK102" s="21"/>
      <c r="CL102" s="21"/>
      <c r="CM102" s="21"/>
      <c r="CN102" s="21"/>
      <c r="CO102" s="21"/>
      <c r="CP102" s="21"/>
      <c r="CQ102" s="21"/>
      <c r="CR102" s="21"/>
      <c r="CS102" s="21"/>
      <c r="CT102" s="21"/>
      <c r="CU102" s="21"/>
      <c r="CV102" s="21"/>
      <c r="CW102" s="21"/>
      <c r="CX102" s="21"/>
      <c r="CY102" s="21"/>
      <c r="CZ102" s="21"/>
      <c r="DA102" s="21"/>
      <c r="DB102" s="21"/>
      <c r="DC102" s="21"/>
      <c r="DD102" s="21"/>
      <c r="DE102" s="21"/>
      <c r="DF102" s="21"/>
      <c r="DG102" s="21"/>
      <c r="DH102" s="21"/>
      <c r="DI102" s="21"/>
      <c r="DJ102" s="21"/>
      <c r="DK102" s="21"/>
      <c r="DL102" s="21"/>
      <c r="DM102" s="21"/>
      <c r="DN102" s="21"/>
      <c r="DO102" s="21"/>
      <c r="DP102" s="21"/>
      <c r="DQ102" s="21"/>
      <c r="DR102" s="21"/>
      <c r="DS102" s="21"/>
      <c r="DT102" s="21"/>
      <c r="DU102" s="21"/>
      <c r="DV102" s="21"/>
      <c r="DW102" s="21"/>
      <c r="DX102" s="21"/>
      <c r="DY102" s="21"/>
      <c r="DZ102" s="21"/>
      <c r="EA102" s="21"/>
      <c r="EB102" s="21"/>
      <c r="EC102" s="21"/>
      <c r="ED102" s="21"/>
      <c r="EE102" s="21"/>
      <c r="EF102" s="21"/>
      <c r="EG102" s="21"/>
      <c r="EH102" s="21"/>
      <c r="EI102" s="21"/>
      <c r="EJ102" s="21"/>
      <c r="EK102" s="21"/>
      <c r="EL102" s="21"/>
      <c r="EM102" s="21"/>
      <c r="EN102" s="21"/>
      <c r="EO102" s="21"/>
      <c r="EP102" s="21"/>
      <c r="EQ102" s="21"/>
      <c r="ER102" s="21"/>
      <c r="ES102" s="21"/>
      <c r="ET102" s="21"/>
      <c r="EU102" s="21"/>
      <c r="EV102" s="21"/>
      <c r="EW102" s="21"/>
      <c r="EX102" s="21"/>
      <c r="EY102" s="21"/>
      <c r="EZ102" s="21"/>
      <c r="FA102" s="21"/>
      <c r="FB102" s="21"/>
      <c r="FC102" s="21"/>
      <c r="FD102" s="21"/>
      <c r="FE102" s="21"/>
      <c r="FF102" s="21"/>
      <c r="FG102" s="21"/>
      <c r="FH102" s="21"/>
      <c r="FI102" s="21"/>
      <c r="FJ102" s="21"/>
      <c r="FK102" s="21"/>
      <c r="FL102" s="21"/>
      <c r="FM102" s="21"/>
      <c r="FN102" s="21"/>
      <c r="FO102" s="21"/>
      <c r="FP102" s="21"/>
      <c r="FQ102" s="21"/>
      <c r="FR102" s="21"/>
      <c r="FS102" s="21"/>
      <c r="FT102" s="21"/>
      <c r="FU102" s="21"/>
      <c r="FV102" s="21"/>
      <c r="FW102" s="21"/>
      <c r="FX102" s="21"/>
      <c r="FY102" s="21"/>
      <c r="FZ102" s="21"/>
      <c r="GA102" s="21"/>
      <c r="GB102" s="21"/>
      <c r="GC102" s="21"/>
      <c r="GD102" s="21"/>
      <c r="GE102" s="21"/>
      <c r="GF102" s="21"/>
      <c r="GG102" s="21"/>
      <c r="GH102" s="21"/>
      <c r="GI102" s="21"/>
      <c r="GJ102" s="21"/>
      <c r="GK102" s="21"/>
      <c r="GL102" s="21"/>
      <c r="GM102" s="21"/>
      <c r="GN102" s="21"/>
      <c r="GO102" s="21"/>
      <c r="GP102" s="21"/>
      <c r="GQ102" s="21"/>
      <c r="GR102" s="21"/>
      <c r="GS102" s="21"/>
      <c r="GT102" s="21"/>
      <c r="GU102" s="21"/>
      <c r="GV102" s="21"/>
      <c r="GW102" s="21"/>
      <c r="GX102" s="21"/>
      <c r="GY102" s="21"/>
      <c r="GZ102" s="21"/>
      <c r="HA102" s="21"/>
      <c r="HB102" s="21"/>
      <c r="HC102" s="21"/>
      <c r="HD102" s="21"/>
      <c r="HE102" s="21"/>
      <c r="HF102" s="21"/>
      <c r="HG102" s="21"/>
      <c r="HH102" s="21"/>
      <c r="HI102" s="21"/>
      <c r="HJ102" s="21"/>
      <c r="HK102" s="21"/>
      <c r="HL102" s="21"/>
      <c r="HM102" s="21"/>
      <c r="HN102" s="21"/>
      <c r="HO102" s="21"/>
      <c r="HP102" s="21"/>
      <c r="HQ102" s="21"/>
      <c r="HR102" s="21"/>
      <c r="HS102" s="21"/>
      <c r="HT102" s="21"/>
      <c r="HU102" s="21"/>
      <c r="HV102" s="21"/>
      <c r="HW102" s="21"/>
      <c r="HX102" s="21"/>
      <c r="HY102" s="21"/>
      <c r="HZ102" s="21"/>
      <c r="IA102" s="21"/>
      <c r="IB102" s="21"/>
      <c r="IC102" s="21"/>
      <c r="ID102" s="21"/>
      <c r="IE102" s="21"/>
      <c r="IF102" s="21"/>
      <c r="IG102" s="21"/>
      <c r="IH102" s="21"/>
      <c r="II102" s="21"/>
      <c r="IJ102" s="21"/>
      <c r="IK102" s="21"/>
      <c r="IL102" s="21"/>
      <c r="IM102" s="21"/>
      <c r="IN102" s="21"/>
      <c r="IO102" s="21"/>
      <c r="IP102" s="21"/>
      <c r="IQ102" s="21"/>
      <c r="IR102" s="21"/>
      <c r="IS102" s="21"/>
      <c r="IT102" s="21"/>
      <c r="IU102" s="21"/>
      <c r="IV102" s="21"/>
      <c r="IW102" s="21"/>
      <c r="IX102" s="21"/>
      <c r="IY102" s="21"/>
      <c r="IZ102" s="21"/>
      <c r="JA102" s="21"/>
      <c r="JB102" s="21"/>
      <c r="JC102" s="21"/>
      <c r="JD102" s="21"/>
      <c r="JE102" s="21"/>
      <c r="JF102" s="21"/>
      <c r="JG102" s="21"/>
      <c r="JH102" s="21"/>
      <c r="JI102" s="21"/>
      <c r="JJ102" s="21"/>
      <c r="JK102" s="21"/>
      <c r="JL102" s="21"/>
      <c r="JM102" s="21"/>
      <c r="JN102" s="21"/>
      <c r="JO102" s="21"/>
      <c r="JP102" s="21"/>
      <c r="JQ102" s="21"/>
      <c r="JR102" s="21"/>
      <c r="JS102" s="21"/>
      <c r="JT102" s="21"/>
      <c r="JU102" s="21"/>
      <c r="JV102" s="21"/>
      <c r="JW102" s="21"/>
      <c r="JX102" s="21"/>
      <c r="JY102" s="21"/>
      <c r="JZ102" s="21"/>
      <c r="KA102" s="21"/>
      <c r="KB102" s="21"/>
      <c r="KC102" s="21"/>
      <c r="KD102" s="21"/>
      <c r="KE102" s="21"/>
      <c r="KF102" s="21"/>
      <c r="KG102" s="21"/>
      <c r="KH102" s="21"/>
      <c r="KI102" s="21"/>
      <c r="KJ102" s="21"/>
      <c r="KK102" s="21"/>
      <c r="KL102" s="21"/>
      <c r="KM102" s="21"/>
      <c r="KN102" s="21"/>
      <c r="KO102" s="21"/>
      <c r="KP102" s="21"/>
      <c r="KQ102" s="21"/>
      <c r="KR102" s="21"/>
      <c r="KS102" s="21"/>
      <c r="KT102" s="21"/>
      <c r="KU102" s="21"/>
      <c r="KV102" s="21"/>
      <c r="KW102" s="21"/>
      <c r="KX102" s="21"/>
      <c r="KY102" s="21"/>
      <c r="KZ102" s="21"/>
      <c r="LA102" s="21"/>
      <c r="LB102" s="21"/>
      <c r="LC102" s="21"/>
      <c r="LD102" s="21"/>
      <c r="LE102" s="21"/>
      <c r="LF102" s="21"/>
      <c r="LG102" s="21"/>
      <c r="LH102" s="21"/>
      <c r="LI102" s="21"/>
      <c r="LJ102" s="21"/>
      <c r="LK102" s="21"/>
      <c r="LL102" s="21"/>
      <c r="LM102" s="21"/>
      <c r="LN102" s="21"/>
      <c r="LO102" s="21"/>
      <c r="LP102" s="21"/>
      <c r="LQ102" s="21"/>
      <c r="LR102" s="21"/>
      <c r="LS102" s="21"/>
      <c r="LT102" s="21"/>
      <c r="LU102" s="21"/>
      <c r="LV102" s="21"/>
      <c r="LW102" s="21"/>
      <c r="LX102" s="21"/>
      <c r="LY102" s="21"/>
      <c r="LZ102" s="21"/>
      <c r="MA102" s="21"/>
      <c r="MB102" s="21"/>
      <c r="MC102" s="21"/>
      <c r="MD102" s="21"/>
      <c r="ME102" s="21"/>
      <c r="MF102" s="21"/>
      <c r="MG102" s="21"/>
      <c r="MH102" s="21"/>
      <c r="MI102" s="21"/>
      <c r="MJ102" s="21"/>
      <c r="MK102" s="21"/>
      <c r="ML102" s="21"/>
      <c r="MM102" s="21"/>
      <c r="MN102" s="21"/>
      <c r="MO102" s="21"/>
      <c r="MP102" s="21"/>
      <c r="MQ102" s="21"/>
      <c r="MR102" s="21"/>
      <c r="MS102" s="21"/>
      <c r="MT102" s="21"/>
      <c r="MU102" s="21"/>
      <c r="MV102" s="21"/>
      <c r="MW102" s="21"/>
      <c r="MX102" s="21"/>
      <c r="MY102" s="21"/>
      <c r="MZ102" s="21"/>
      <c r="NA102" s="21"/>
      <c r="NB102" s="21"/>
      <c r="NC102" s="21"/>
      <c r="ND102" s="21"/>
      <c r="NE102" s="21"/>
      <c r="NF102" s="21"/>
      <c r="NG102" s="21"/>
      <c r="NH102" s="21"/>
      <c r="NI102" s="21"/>
      <c r="NJ102" s="21"/>
      <c r="NK102" s="21"/>
      <c r="NL102" s="21"/>
      <c r="NM102" s="21"/>
      <c r="NN102" s="21"/>
      <c r="NO102" s="21"/>
      <c r="NP102" s="21"/>
      <c r="NQ102" s="21"/>
      <c r="NR102" s="21"/>
      <c r="NS102" s="21"/>
      <c r="NT102" s="21"/>
      <c r="NU102" s="21"/>
      <c r="NV102" s="21"/>
      <c r="NW102" s="21"/>
      <c r="NX102" s="21"/>
      <c r="NY102" s="21"/>
      <c r="NZ102" s="21"/>
      <c r="OA102" s="21"/>
      <c r="OB102" s="21"/>
      <c r="OC102" s="21"/>
      <c r="OD102" s="21"/>
      <c r="OE102" s="21"/>
      <c r="OF102" s="21"/>
      <c r="OG102" s="21"/>
      <c r="OH102" s="21"/>
      <c r="OI102" s="21"/>
      <c r="OJ102" s="21"/>
      <c r="OK102" s="21"/>
      <c r="OL102" s="21"/>
      <c r="OM102" s="21"/>
      <c r="ON102" s="21"/>
      <c r="OO102" s="21"/>
      <c r="OP102" s="21"/>
      <c r="OQ102" s="21"/>
      <c r="OR102" s="21"/>
      <c r="OS102" s="21"/>
      <c r="OT102" s="21"/>
      <c r="OU102" s="21"/>
      <c r="OV102" s="21"/>
      <c r="OW102" s="21"/>
      <c r="OX102" s="21"/>
      <c r="OY102" s="21"/>
      <c r="OZ102" s="21"/>
      <c r="PA102" s="21"/>
      <c r="PB102" s="21"/>
      <c r="PC102" s="21"/>
      <c r="PD102" s="21"/>
      <c r="PE102" s="21"/>
      <c r="PF102" s="21"/>
      <c r="PG102" s="21"/>
      <c r="PH102" s="21"/>
      <c r="PI102" s="21"/>
      <c r="PJ102" s="21"/>
      <c r="PK102" s="21"/>
      <c r="PL102" s="21"/>
      <c r="PM102" s="21"/>
      <c r="PN102" s="21"/>
      <c r="PO102" s="21"/>
      <c r="PP102" s="21"/>
      <c r="PQ102" s="21"/>
      <c r="PR102" s="21"/>
      <c r="PS102" s="21"/>
      <c r="PT102" s="21"/>
      <c r="PU102" s="21"/>
      <c r="PV102" s="21"/>
      <c r="PW102" s="21"/>
      <c r="PX102" s="21"/>
      <c r="PY102" s="21"/>
      <c r="PZ102" s="21"/>
      <c r="QA102" s="21"/>
      <c r="QB102" s="21"/>
      <c r="QC102" s="21"/>
    </row>
    <row r="103" spans="1:445" x14ac:dyDescent="0.25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  <c r="AB103" s="21"/>
      <c r="AC103" s="21"/>
      <c r="AD103" s="21"/>
      <c r="AE103" s="21"/>
      <c r="AF103" s="21"/>
      <c r="AG103" s="21"/>
      <c r="AH103" s="21"/>
      <c r="AI103" s="21"/>
      <c r="AJ103" s="21"/>
      <c r="AK103" s="21"/>
      <c r="AL103" s="21"/>
      <c r="AM103" s="21"/>
      <c r="AN103" s="21"/>
      <c r="AO103" s="21"/>
      <c r="AP103" s="21"/>
      <c r="AQ103" s="21"/>
      <c r="AR103" s="21"/>
      <c r="AS103" s="21"/>
      <c r="AT103" s="21"/>
      <c r="AU103" s="21"/>
      <c r="AV103" s="21"/>
      <c r="AW103" s="21"/>
      <c r="AX103" s="21"/>
      <c r="AY103" s="21"/>
      <c r="AZ103" s="21"/>
      <c r="BA103" s="21"/>
      <c r="BB103" s="21"/>
      <c r="BC103" s="21"/>
      <c r="BD103" s="21"/>
      <c r="BE103" s="21"/>
      <c r="BF103" s="21"/>
      <c r="BG103" s="21"/>
      <c r="BH103" s="21"/>
      <c r="BI103" s="21"/>
      <c r="BJ103" s="21"/>
      <c r="BK103" s="21"/>
      <c r="BL103" s="21"/>
      <c r="BM103" s="21"/>
      <c r="BN103" s="21"/>
      <c r="BO103" s="21"/>
      <c r="BP103" s="21"/>
      <c r="BQ103" s="21"/>
      <c r="BR103" s="21"/>
      <c r="BS103" s="21"/>
      <c r="BT103" s="21"/>
      <c r="BU103" s="21"/>
      <c r="BV103" s="21"/>
      <c r="BW103" s="21"/>
      <c r="BX103" s="21"/>
      <c r="BY103" s="21"/>
      <c r="BZ103" s="21"/>
      <c r="CA103" s="21"/>
      <c r="CB103" s="21"/>
      <c r="CC103" s="21"/>
      <c r="CD103" s="21"/>
      <c r="CE103" s="21"/>
      <c r="CF103" s="21"/>
      <c r="CG103" s="21"/>
      <c r="CH103" s="21"/>
      <c r="CI103" s="21"/>
      <c r="CJ103" s="21"/>
      <c r="CK103" s="21"/>
      <c r="CL103" s="21"/>
      <c r="CM103" s="21"/>
      <c r="CN103" s="21"/>
      <c r="CO103" s="21"/>
      <c r="CP103" s="21"/>
      <c r="CQ103" s="21"/>
      <c r="CR103" s="21"/>
      <c r="CS103" s="21"/>
      <c r="CT103" s="21"/>
      <c r="CU103" s="21"/>
      <c r="CV103" s="21"/>
      <c r="CW103" s="21"/>
      <c r="CX103" s="21"/>
      <c r="CY103" s="21"/>
      <c r="CZ103" s="21"/>
      <c r="DA103" s="21"/>
      <c r="DB103" s="21"/>
      <c r="DC103" s="21"/>
      <c r="DD103" s="21"/>
      <c r="DE103" s="21"/>
      <c r="DF103" s="21"/>
      <c r="DG103" s="21"/>
      <c r="DH103" s="21"/>
      <c r="DI103" s="21"/>
      <c r="DJ103" s="21"/>
      <c r="DK103" s="21"/>
      <c r="DL103" s="21"/>
      <c r="DM103" s="21"/>
      <c r="DN103" s="21"/>
      <c r="DO103" s="21"/>
      <c r="DP103" s="21"/>
      <c r="DQ103" s="21"/>
      <c r="DR103" s="21"/>
      <c r="DS103" s="21"/>
      <c r="DT103" s="21"/>
      <c r="DU103" s="21"/>
      <c r="DV103" s="21"/>
      <c r="DW103" s="21"/>
      <c r="DX103" s="21"/>
      <c r="DY103" s="21"/>
      <c r="DZ103" s="21"/>
      <c r="EA103" s="21"/>
      <c r="EB103" s="21"/>
      <c r="EC103" s="21"/>
      <c r="ED103" s="21"/>
      <c r="EE103" s="21"/>
      <c r="EF103" s="21"/>
      <c r="EG103" s="21"/>
      <c r="EH103" s="21"/>
      <c r="EI103" s="21"/>
      <c r="EJ103" s="21"/>
      <c r="EK103" s="21"/>
      <c r="EL103" s="21"/>
      <c r="EM103" s="21"/>
      <c r="EN103" s="21"/>
      <c r="EO103" s="21"/>
      <c r="EP103" s="21"/>
      <c r="EQ103" s="21"/>
      <c r="ER103" s="21"/>
      <c r="ES103" s="21"/>
      <c r="ET103" s="21"/>
      <c r="EU103" s="21"/>
      <c r="EV103" s="21"/>
      <c r="EW103" s="21"/>
      <c r="EX103" s="21"/>
      <c r="EY103" s="21"/>
      <c r="EZ103" s="21"/>
      <c r="FA103" s="21"/>
      <c r="FB103" s="21"/>
      <c r="FC103" s="21"/>
      <c r="FD103" s="21"/>
      <c r="FE103" s="21"/>
      <c r="FF103" s="21"/>
      <c r="FG103" s="21"/>
      <c r="FH103" s="21"/>
      <c r="FI103" s="21"/>
      <c r="FJ103" s="21"/>
      <c r="FK103" s="21"/>
      <c r="FL103" s="21"/>
      <c r="FM103" s="21"/>
      <c r="FN103" s="21"/>
      <c r="FO103" s="21"/>
      <c r="FP103" s="21"/>
      <c r="FQ103" s="21"/>
      <c r="FR103" s="21"/>
      <c r="FS103" s="21"/>
      <c r="FT103" s="21"/>
      <c r="FU103" s="21"/>
      <c r="FV103" s="21"/>
      <c r="FW103" s="21"/>
      <c r="FX103" s="21"/>
      <c r="FY103" s="21"/>
      <c r="FZ103" s="21"/>
      <c r="GA103" s="21"/>
      <c r="GB103" s="21"/>
      <c r="GC103" s="21"/>
      <c r="GD103" s="21"/>
      <c r="GE103" s="21"/>
      <c r="GF103" s="21"/>
      <c r="GG103" s="21"/>
      <c r="GH103" s="21"/>
      <c r="GI103" s="21"/>
      <c r="GJ103" s="21"/>
      <c r="GK103" s="21"/>
      <c r="GL103" s="21"/>
      <c r="GM103" s="21"/>
      <c r="GN103" s="21"/>
      <c r="GO103" s="21"/>
      <c r="GP103" s="21"/>
      <c r="GQ103" s="21"/>
      <c r="GR103" s="21"/>
      <c r="GS103" s="21"/>
      <c r="GT103" s="21"/>
      <c r="GU103" s="21"/>
      <c r="GV103" s="21"/>
      <c r="GW103" s="21"/>
      <c r="GX103" s="21"/>
      <c r="GY103" s="21"/>
      <c r="GZ103" s="21"/>
      <c r="HA103" s="21"/>
      <c r="HB103" s="21"/>
      <c r="HC103" s="21"/>
      <c r="HD103" s="21"/>
      <c r="HE103" s="21"/>
      <c r="HF103" s="21"/>
      <c r="HG103" s="21"/>
      <c r="HH103" s="21"/>
      <c r="HI103" s="21"/>
      <c r="HJ103" s="21"/>
      <c r="HK103" s="21"/>
      <c r="HL103" s="21"/>
      <c r="HM103" s="21"/>
      <c r="HN103" s="21"/>
      <c r="HO103" s="21"/>
      <c r="HP103" s="21"/>
      <c r="HQ103" s="21"/>
      <c r="HR103" s="21"/>
      <c r="HS103" s="21"/>
      <c r="HT103" s="21"/>
      <c r="HU103" s="21"/>
      <c r="HV103" s="21"/>
      <c r="HW103" s="21"/>
      <c r="HX103" s="21"/>
      <c r="HY103" s="21"/>
      <c r="HZ103" s="21"/>
      <c r="IA103" s="21"/>
      <c r="IB103" s="21"/>
      <c r="IC103" s="21"/>
      <c r="ID103" s="21"/>
      <c r="IE103" s="21"/>
      <c r="IF103" s="21"/>
      <c r="IG103" s="21"/>
      <c r="IH103" s="21"/>
      <c r="II103" s="21"/>
      <c r="IJ103" s="21"/>
      <c r="IK103" s="21"/>
      <c r="IL103" s="21"/>
      <c r="IM103" s="21"/>
      <c r="IN103" s="21"/>
      <c r="IO103" s="21"/>
      <c r="IP103" s="21"/>
      <c r="IQ103" s="21"/>
      <c r="IR103" s="21"/>
      <c r="IS103" s="21"/>
      <c r="IT103" s="21"/>
      <c r="IU103" s="21"/>
      <c r="IV103" s="21"/>
      <c r="IW103" s="21"/>
      <c r="IX103" s="21"/>
      <c r="IY103" s="21"/>
      <c r="IZ103" s="21"/>
      <c r="JA103" s="21"/>
      <c r="JB103" s="21"/>
      <c r="JC103" s="21"/>
      <c r="JD103" s="21"/>
      <c r="JE103" s="21"/>
      <c r="JF103" s="21"/>
      <c r="JG103" s="21"/>
      <c r="JH103" s="21"/>
      <c r="JI103" s="21"/>
      <c r="JJ103" s="21"/>
      <c r="JK103" s="21"/>
      <c r="JL103" s="21"/>
      <c r="JM103" s="21"/>
      <c r="JN103" s="21"/>
      <c r="JO103" s="21"/>
      <c r="JP103" s="21"/>
      <c r="JQ103" s="21"/>
      <c r="JR103" s="21"/>
      <c r="JS103" s="21"/>
      <c r="JT103" s="21"/>
      <c r="JU103" s="21"/>
      <c r="JV103" s="21"/>
      <c r="JW103" s="21"/>
      <c r="JX103" s="21"/>
      <c r="JY103" s="21"/>
      <c r="JZ103" s="21"/>
      <c r="KA103" s="21"/>
      <c r="KB103" s="21"/>
      <c r="KC103" s="21"/>
      <c r="KD103" s="21"/>
      <c r="KE103" s="21"/>
      <c r="KF103" s="21"/>
      <c r="KG103" s="21"/>
      <c r="KH103" s="21"/>
      <c r="KI103" s="21"/>
      <c r="KJ103" s="21"/>
      <c r="KK103" s="21"/>
      <c r="KL103" s="21"/>
      <c r="KM103" s="21"/>
      <c r="KN103" s="21"/>
      <c r="KO103" s="21"/>
      <c r="KP103" s="21"/>
      <c r="KQ103" s="21"/>
      <c r="KR103" s="21"/>
      <c r="KS103" s="21"/>
      <c r="KT103" s="21"/>
      <c r="KU103" s="21"/>
      <c r="KV103" s="21"/>
      <c r="KW103" s="21"/>
      <c r="KX103" s="21"/>
      <c r="KY103" s="21"/>
      <c r="KZ103" s="21"/>
      <c r="LA103" s="21"/>
      <c r="LB103" s="21"/>
      <c r="LC103" s="21"/>
      <c r="LD103" s="21"/>
      <c r="LE103" s="21"/>
      <c r="LF103" s="21"/>
      <c r="LG103" s="21"/>
      <c r="LH103" s="21"/>
      <c r="LI103" s="21"/>
      <c r="LJ103" s="21"/>
      <c r="LK103" s="21"/>
      <c r="LL103" s="21"/>
      <c r="LM103" s="21"/>
      <c r="LN103" s="21"/>
      <c r="LO103" s="21"/>
      <c r="LP103" s="21"/>
      <c r="LQ103" s="21"/>
      <c r="LR103" s="21"/>
      <c r="LS103" s="21"/>
      <c r="LT103" s="21"/>
      <c r="LU103" s="21"/>
      <c r="LV103" s="21"/>
      <c r="LW103" s="21"/>
      <c r="LX103" s="21"/>
      <c r="LY103" s="21"/>
      <c r="LZ103" s="21"/>
      <c r="MA103" s="21"/>
      <c r="MB103" s="21"/>
      <c r="MC103" s="21"/>
      <c r="MD103" s="21"/>
      <c r="ME103" s="21"/>
      <c r="MF103" s="21"/>
      <c r="MG103" s="21"/>
      <c r="MH103" s="21"/>
      <c r="MI103" s="21"/>
      <c r="MJ103" s="21"/>
      <c r="MK103" s="21"/>
      <c r="ML103" s="21"/>
      <c r="MM103" s="21"/>
      <c r="MN103" s="21"/>
      <c r="MO103" s="21"/>
      <c r="MP103" s="21"/>
      <c r="MQ103" s="21"/>
      <c r="MR103" s="21"/>
      <c r="MS103" s="21"/>
      <c r="MT103" s="21"/>
      <c r="MU103" s="21"/>
      <c r="MV103" s="21"/>
      <c r="MW103" s="21"/>
      <c r="MX103" s="21"/>
      <c r="MY103" s="21"/>
      <c r="MZ103" s="21"/>
      <c r="NA103" s="21"/>
      <c r="NB103" s="21"/>
      <c r="NC103" s="21"/>
      <c r="ND103" s="21"/>
      <c r="NE103" s="21"/>
      <c r="NF103" s="21"/>
      <c r="NG103" s="21"/>
      <c r="NH103" s="21"/>
      <c r="NI103" s="21"/>
      <c r="NJ103" s="21"/>
      <c r="NK103" s="21"/>
      <c r="NL103" s="21"/>
      <c r="NM103" s="21"/>
      <c r="NN103" s="21"/>
      <c r="NO103" s="21"/>
      <c r="NP103" s="21"/>
      <c r="NQ103" s="21"/>
      <c r="NR103" s="21"/>
      <c r="NS103" s="21"/>
      <c r="NT103" s="21"/>
      <c r="NU103" s="21"/>
      <c r="NV103" s="21"/>
      <c r="NW103" s="21"/>
      <c r="NX103" s="21"/>
      <c r="NY103" s="21"/>
      <c r="NZ103" s="21"/>
      <c r="OA103" s="21"/>
      <c r="OB103" s="21"/>
      <c r="OC103" s="21"/>
      <c r="OD103" s="21"/>
      <c r="OE103" s="21"/>
      <c r="OF103" s="21"/>
      <c r="OG103" s="21"/>
      <c r="OH103" s="21"/>
      <c r="OI103" s="21"/>
      <c r="OJ103" s="21"/>
      <c r="OK103" s="21"/>
      <c r="OL103" s="21"/>
      <c r="OM103" s="21"/>
      <c r="ON103" s="21"/>
      <c r="OO103" s="21"/>
      <c r="OP103" s="21"/>
      <c r="OQ103" s="21"/>
      <c r="OR103" s="21"/>
      <c r="OS103" s="21"/>
      <c r="OT103" s="21"/>
      <c r="OU103" s="21"/>
      <c r="OV103" s="21"/>
      <c r="OW103" s="21"/>
      <c r="OX103" s="21"/>
      <c r="OY103" s="21"/>
      <c r="OZ103" s="21"/>
      <c r="PA103" s="21"/>
      <c r="PB103" s="21"/>
      <c r="PC103" s="21"/>
      <c r="PD103" s="21"/>
      <c r="PE103" s="21"/>
      <c r="PF103" s="21"/>
      <c r="PG103" s="21"/>
      <c r="PH103" s="21"/>
      <c r="PI103" s="21"/>
      <c r="PJ103" s="21"/>
      <c r="PK103" s="21"/>
      <c r="PL103" s="21"/>
      <c r="PM103" s="21"/>
      <c r="PN103" s="21"/>
      <c r="PO103" s="21"/>
      <c r="PP103" s="21"/>
      <c r="PQ103" s="21"/>
      <c r="PR103" s="21"/>
      <c r="PS103" s="21"/>
      <c r="PT103" s="21"/>
      <c r="PU103" s="21"/>
      <c r="PV103" s="21"/>
      <c r="PW103" s="21"/>
      <c r="PX103" s="21"/>
      <c r="PY103" s="21"/>
      <c r="PZ103" s="21"/>
      <c r="QA103" s="21"/>
      <c r="QB103" s="21"/>
      <c r="QC103" s="21"/>
    </row>
    <row r="104" spans="1:445" x14ac:dyDescent="0.25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  <c r="AB104" s="21"/>
      <c r="AC104" s="21"/>
      <c r="AD104" s="21"/>
      <c r="AE104" s="21"/>
      <c r="AF104" s="21"/>
      <c r="AG104" s="21"/>
      <c r="AH104" s="21"/>
      <c r="AI104" s="21"/>
      <c r="AJ104" s="21"/>
      <c r="AK104" s="21"/>
      <c r="AL104" s="21"/>
      <c r="AM104" s="21"/>
      <c r="AN104" s="21"/>
      <c r="AO104" s="21"/>
      <c r="AP104" s="21"/>
      <c r="AQ104" s="21"/>
      <c r="AR104" s="21"/>
      <c r="AS104" s="21"/>
      <c r="AT104" s="21"/>
      <c r="AU104" s="21"/>
      <c r="AV104" s="21"/>
      <c r="AW104" s="21"/>
      <c r="AX104" s="21"/>
      <c r="AY104" s="21"/>
      <c r="AZ104" s="21"/>
      <c r="BA104" s="21"/>
      <c r="BB104" s="21"/>
      <c r="BC104" s="21"/>
      <c r="BD104" s="21"/>
      <c r="BE104" s="21"/>
      <c r="BF104" s="21"/>
      <c r="BG104" s="21"/>
      <c r="BH104" s="21"/>
      <c r="BI104" s="21"/>
      <c r="BJ104" s="21"/>
      <c r="BK104" s="21"/>
      <c r="BL104" s="21"/>
      <c r="BM104" s="21"/>
      <c r="BN104" s="21"/>
      <c r="BO104" s="21"/>
      <c r="BP104" s="21"/>
      <c r="BQ104" s="21"/>
      <c r="BR104" s="21"/>
      <c r="BS104" s="21"/>
      <c r="BT104" s="21"/>
      <c r="BU104" s="21"/>
      <c r="BV104" s="21"/>
      <c r="BW104" s="21"/>
      <c r="BX104" s="21"/>
      <c r="BY104" s="21"/>
      <c r="BZ104" s="21"/>
      <c r="CA104" s="21"/>
      <c r="CB104" s="21"/>
      <c r="CC104" s="21"/>
      <c r="CD104" s="21"/>
      <c r="CE104" s="21"/>
      <c r="CF104" s="21"/>
      <c r="CG104" s="21"/>
      <c r="CH104" s="21"/>
      <c r="CI104" s="21"/>
      <c r="CJ104" s="21"/>
      <c r="CK104" s="21"/>
      <c r="CL104" s="21"/>
      <c r="CM104" s="21"/>
      <c r="CN104" s="21"/>
      <c r="CO104" s="21"/>
      <c r="CP104" s="21"/>
      <c r="CQ104" s="21"/>
      <c r="CR104" s="21"/>
      <c r="CS104" s="21"/>
      <c r="CT104" s="21"/>
      <c r="CU104" s="21"/>
      <c r="CV104" s="21"/>
      <c r="CW104" s="21"/>
      <c r="CX104" s="21"/>
      <c r="CY104" s="21"/>
      <c r="CZ104" s="21"/>
      <c r="DA104" s="21"/>
      <c r="DB104" s="21"/>
      <c r="DC104" s="21"/>
      <c r="DD104" s="21"/>
      <c r="DE104" s="21"/>
      <c r="DF104" s="21"/>
      <c r="DG104" s="21"/>
      <c r="DH104" s="21"/>
      <c r="DI104" s="21"/>
      <c r="DJ104" s="21"/>
      <c r="DK104" s="21"/>
      <c r="DL104" s="21"/>
      <c r="DM104" s="21"/>
      <c r="DN104" s="21"/>
      <c r="DO104" s="21"/>
      <c r="DP104" s="21"/>
      <c r="DQ104" s="21"/>
      <c r="DR104" s="21"/>
      <c r="DS104" s="21"/>
      <c r="DT104" s="21"/>
      <c r="DU104" s="21"/>
      <c r="DV104" s="21"/>
      <c r="DW104" s="21"/>
      <c r="DX104" s="21"/>
      <c r="DY104" s="21"/>
      <c r="DZ104" s="21"/>
      <c r="EA104" s="21"/>
      <c r="EB104" s="21"/>
      <c r="EC104" s="21"/>
      <c r="ED104" s="21"/>
      <c r="EE104" s="21"/>
      <c r="EF104" s="21"/>
      <c r="EG104" s="21"/>
      <c r="EH104" s="21"/>
      <c r="EI104" s="21"/>
      <c r="EJ104" s="21"/>
      <c r="EK104" s="21"/>
      <c r="EL104" s="21"/>
      <c r="EM104" s="21"/>
      <c r="EN104" s="21"/>
      <c r="EO104" s="21"/>
      <c r="EP104" s="21"/>
      <c r="EQ104" s="21"/>
      <c r="ER104" s="21"/>
      <c r="ES104" s="21"/>
      <c r="ET104" s="21"/>
      <c r="EU104" s="21"/>
      <c r="EV104" s="21"/>
      <c r="EW104" s="21"/>
      <c r="EX104" s="21"/>
      <c r="EY104" s="21"/>
      <c r="EZ104" s="21"/>
      <c r="FA104" s="21"/>
      <c r="FB104" s="21"/>
      <c r="FC104" s="21"/>
      <c r="FD104" s="21"/>
      <c r="FE104" s="21"/>
      <c r="FF104" s="21"/>
      <c r="FG104" s="21"/>
      <c r="FH104" s="21"/>
      <c r="FI104" s="21"/>
      <c r="FJ104" s="21"/>
      <c r="FK104" s="21"/>
      <c r="FL104" s="21"/>
      <c r="FM104" s="21"/>
      <c r="FN104" s="21"/>
      <c r="FO104" s="21"/>
      <c r="FP104" s="21"/>
      <c r="FQ104" s="21"/>
      <c r="FR104" s="21"/>
      <c r="FS104" s="21"/>
      <c r="FT104" s="21"/>
      <c r="FU104" s="21"/>
      <c r="FV104" s="21"/>
      <c r="FW104" s="21"/>
      <c r="FX104" s="21"/>
      <c r="FY104" s="21"/>
      <c r="FZ104" s="21"/>
      <c r="GA104" s="21"/>
      <c r="GB104" s="21"/>
      <c r="GC104" s="21"/>
      <c r="GD104" s="21"/>
      <c r="GE104" s="21"/>
      <c r="GF104" s="21"/>
      <c r="GG104" s="21"/>
      <c r="GH104" s="21"/>
      <c r="GI104" s="21"/>
      <c r="GJ104" s="21"/>
      <c r="GK104" s="21"/>
      <c r="GL104" s="21"/>
      <c r="GM104" s="21"/>
      <c r="GN104" s="21"/>
      <c r="GO104" s="21"/>
      <c r="GP104" s="21"/>
      <c r="GQ104" s="21"/>
      <c r="GR104" s="21"/>
      <c r="GS104" s="21"/>
      <c r="GT104" s="21"/>
      <c r="GU104" s="21"/>
      <c r="GV104" s="21"/>
      <c r="GW104" s="21"/>
      <c r="GX104" s="21"/>
      <c r="GY104" s="21"/>
      <c r="GZ104" s="21"/>
      <c r="HA104" s="21"/>
      <c r="HB104" s="21"/>
      <c r="HC104" s="21"/>
      <c r="HD104" s="21"/>
      <c r="HE104" s="21"/>
      <c r="HF104" s="21"/>
      <c r="HG104" s="21"/>
      <c r="HH104" s="21"/>
      <c r="HI104" s="21"/>
      <c r="HJ104" s="21"/>
      <c r="HK104" s="21"/>
      <c r="HL104" s="21"/>
      <c r="HM104" s="21"/>
      <c r="HN104" s="21"/>
      <c r="HO104" s="21"/>
      <c r="HP104" s="21"/>
      <c r="HQ104" s="21"/>
      <c r="HR104" s="21"/>
      <c r="HS104" s="21"/>
      <c r="HT104" s="21"/>
      <c r="HU104" s="21"/>
      <c r="HV104" s="21"/>
      <c r="HW104" s="21"/>
      <c r="HX104" s="21"/>
      <c r="HY104" s="21"/>
      <c r="HZ104" s="21"/>
      <c r="IA104" s="21"/>
      <c r="IB104" s="21"/>
      <c r="IC104" s="21"/>
      <c r="ID104" s="21"/>
      <c r="IE104" s="21"/>
      <c r="IF104" s="21"/>
      <c r="IG104" s="21"/>
      <c r="IH104" s="21"/>
      <c r="II104" s="21"/>
      <c r="IJ104" s="21"/>
      <c r="IK104" s="21"/>
      <c r="IL104" s="21"/>
      <c r="IM104" s="21"/>
      <c r="IN104" s="21"/>
      <c r="IO104" s="21"/>
      <c r="IP104" s="21"/>
      <c r="IQ104" s="21"/>
      <c r="IR104" s="21"/>
      <c r="IS104" s="21"/>
      <c r="IT104" s="21"/>
      <c r="IU104" s="21"/>
      <c r="IV104" s="21"/>
      <c r="IW104" s="21"/>
      <c r="IX104" s="21"/>
      <c r="IY104" s="21"/>
      <c r="IZ104" s="21"/>
      <c r="JA104" s="21"/>
      <c r="JB104" s="21"/>
      <c r="JC104" s="21"/>
      <c r="JD104" s="21"/>
      <c r="JE104" s="21"/>
      <c r="JF104" s="21"/>
      <c r="JG104" s="21"/>
      <c r="JH104" s="21"/>
      <c r="JI104" s="21"/>
      <c r="JJ104" s="21"/>
      <c r="JK104" s="21"/>
      <c r="JL104" s="21"/>
      <c r="JM104" s="21"/>
      <c r="JN104" s="21"/>
      <c r="JO104" s="21"/>
      <c r="JP104" s="21"/>
      <c r="JQ104" s="21"/>
      <c r="JR104" s="21"/>
      <c r="JS104" s="21"/>
      <c r="JT104" s="21"/>
      <c r="JU104" s="21"/>
      <c r="JV104" s="21"/>
      <c r="JW104" s="21"/>
      <c r="JX104" s="21"/>
      <c r="JY104" s="21"/>
      <c r="JZ104" s="21"/>
      <c r="KA104" s="21"/>
      <c r="KB104" s="21"/>
      <c r="KC104" s="21"/>
      <c r="KD104" s="21"/>
      <c r="KE104" s="21"/>
      <c r="KF104" s="21"/>
      <c r="KG104" s="21"/>
      <c r="KH104" s="21"/>
      <c r="KI104" s="21"/>
      <c r="KJ104" s="21"/>
      <c r="KK104" s="21"/>
      <c r="KL104" s="21"/>
      <c r="KM104" s="21"/>
      <c r="KN104" s="21"/>
      <c r="KO104" s="21"/>
      <c r="KP104" s="21"/>
      <c r="KQ104" s="21"/>
      <c r="KR104" s="21"/>
      <c r="KS104" s="21"/>
      <c r="KT104" s="21"/>
      <c r="KU104" s="21"/>
      <c r="KV104" s="21"/>
      <c r="KW104" s="21"/>
      <c r="KX104" s="21"/>
      <c r="KY104" s="21"/>
      <c r="KZ104" s="21"/>
      <c r="LA104" s="21"/>
      <c r="LB104" s="21"/>
      <c r="LC104" s="21"/>
      <c r="LD104" s="21"/>
      <c r="LE104" s="21"/>
      <c r="LF104" s="21"/>
      <c r="LG104" s="21"/>
      <c r="LH104" s="21"/>
      <c r="LI104" s="21"/>
      <c r="LJ104" s="21"/>
      <c r="LK104" s="21"/>
      <c r="LL104" s="21"/>
      <c r="LM104" s="21"/>
      <c r="LN104" s="21"/>
      <c r="LO104" s="21"/>
      <c r="LP104" s="21"/>
      <c r="LQ104" s="21"/>
      <c r="LR104" s="21"/>
      <c r="LS104" s="21"/>
      <c r="LT104" s="21"/>
      <c r="LU104" s="21"/>
      <c r="LV104" s="21"/>
      <c r="LW104" s="21"/>
      <c r="LX104" s="21"/>
      <c r="LY104" s="21"/>
      <c r="LZ104" s="21"/>
      <c r="MA104" s="21"/>
      <c r="MB104" s="21"/>
      <c r="MC104" s="21"/>
      <c r="MD104" s="21"/>
      <c r="ME104" s="21"/>
      <c r="MF104" s="21"/>
      <c r="MG104" s="21"/>
      <c r="MH104" s="21"/>
      <c r="MI104" s="21"/>
      <c r="MJ104" s="21"/>
      <c r="MK104" s="21"/>
      <c r="ML104" s="21"/>
      <c r="MM104" s="21"/>
      <c r="MN104" s="21"/>
      <c r="MO104" s="21"/>
      <c r="MP104" s="21"/>
      <c r="MQ104" s="21"/>
      <c r="MR104" s="21"/>
      <c r="MS104" s="21"/>
      <c r="MT104" s="21"/>
      <c r="MU104" s="21"/>
      <c r="MV104" s="21"/>
      <c r="MW104" s="21"/>
      <c r="MX104" s="21"/>
      <c r="MY104" s="21"/>
      <c r="MZ104" s="21"/>
      <c r="NA104" s="21"/>
      <c r="NB104" s="21"/>
      <c r="NC104" s="21"/>
      <c r="ND104" s="21"/>
      <c r="NE104" s="21"/>
      <c r="NF104" s="21"/>
      <c r="NG104" s="21"/>
      <c r="NH104" s="21"/>
      <c r="NI104" s="21"/>
      <c r="NJ104" s="21"/>
      <c r="NK104" s="21"/>
      <c r="NL104" s="21"/>
      <c r="NM104" s="21"/>
      <c r="NN104" s="21"/>
      <c r="NO104" s="21"/>
      <c r="NP104" s="21"/>
      <c r="NQ104" s="21"/>
      <c r="NR104" s="21"/>
      <c r="NS104" s="21"/>
      <c r="NT104" s="21"/>
      <c r="NU104" s="21"/>
      <c r="NV104" s="21"/>
      <c r="NW104" s="21"/>
      <c r="NX104" s="21"/>
      <c r="NY104" s="21"/>
      <c r="NZ104" s="21"/>
      <c r="OA104" s="21"/>
      <c r="OB104" s="21"/>
      <c r="OC104" s="21"/>
      <c r="OD104" s="21"/>
      <c r="OE104" s="21"/>
      <c r="OF104" s="21"/>
      <c r="OG104" s="21"/>
      <c r="OH104" s="21"/>
      <c r="OI104" s="21"/>
      <c r="OJ104" s="21"/>
      <c r="OK104" s="21"/>
      <c r="OL104" s="21"/>
      <c r="OM104" s="21"/>
      <c r="ON104" s="21"/>
      <c r="OO104" s="21"/>
      <c r="OP104" s="21"/>
      <c r="OQ104" s="21"/>
      <c r="OR104" s="21"/>
      <c r="OS104" s="21"/>
      <c r="OT104" s="21"/>
      <c r="OU104" s="21"/>
      <c r="OV104" s="21"/>
      <c r="OW104" s="21"/>
      <c r="OX104" s="21"/>
      <c r="OY104" s="21"/>
      <c r="OZ104" s="21"/>
      <c r="PA104" s="21"/>
      <c r="PB104" s="21"/>
      <c r="PC104" s="21"/>
      <c r="PD104" s="21"/>
      <c r="PE104" s="21"/>
      <c r="PF104" s="21"/>
      <c r="PG104" s="21"/>
      <c r="PH104" s="21"/>
      <c r="PI104" s="21"/>
      <c r="PJ104" s="21"/>
      <c r="PK104" s="21"/>
      <c r="PL104" s="21"/>
      <c r="PM104" s="21"/>
      <c r="PN104" s="21"/>
      <c r="PO104" s="21"/>
      <c r="PP104" s="21"/>
      <c r="PQ104" s="21"/>
      <c r="PR104" s="21"/>
      <c r="PS104" s="21"/>
      <c r="PT104" s="21"/>
      <c r="PU104" s="21"/>
      <c r="PV104" s="21"/>
      <c r="PW104" s="21"/>
      <c r="PX104" s="21"/>
      <c r="PY104" s="21"/>
      <c r="PZ104" s="21"/>
      <c r="QA104" s="21"/>
      <c r="QB104" s="21"/>
      <c r="QC104" s="21"/>
    </row>
    <row r="105" spans="1:445" x14ac:dyDescent="0.25">
      <c r="A105" s="21"/>
      <c r="B105" s="21"/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  <c r="AA105" s="21"/>
      <c r="AB105" s="21"/>
      <c r="AC105" s="21"/>
      <c r="AD105" s="21"/>
      <c r="AE105" s="21"/>
      <c r="AF105" s="21"/>
      <c r="AG105" s="21"/>
      <c r="AH105" s="21"/>
      <c r="AI105" s="21"/>
      <c r="AJ105" s="21"/>
      <c r="AK105" s="21"/>
      <c r="AL105" s="21"/>
      <c r="AM105" s="21"/>
      <c r="AN105" s="21"/>
      <c r="AO105" s="21"/>
      <c r="AP105" s="21"/>
      <c r="AQ105" s="21"/>
      <c r="AR105" s="21"/>
      <c r="AS105" s="21"/>
      <c r="AT105" s="21"/>
      <c r="AU105" s="21"/>
      <c r="AV105" s="21"/>
      <c r="AW105" s="21"/>
      <c r="AX105" s="21"/>
      <c r="AY105" s="21"/>
      <c r="AZ105" s="21"/>
      <c r="BA105" s="21"/>
      <c r="BB105" s="21"/>
      <c r="BC105" s="21"/>
      <c r="BD105" s="21"/>
      <c r="BE105" s="21"/>
      <c r="BF105" s="21"/>
      <c r="BG105" s="21"/>
      <c r="BH105" s="21"/>
      <c r="BI105" s="21"/>
      <c r="BJ105" s="21"/>
      <c r="BK105" s="21"/>
      <c r="BL105" s="21"/>
      <c r="BM105" s="21"/>
      <c r="BN105" s="21"/>
      <c r="BO105" s="21"/>
      <c r="BP105" s="21"/>
      <c r="BQ105" s="21"/>
      <c r="BR105" s="21"/>
      <c r="BS105" s="21"/>
      <c r="BT105" s="21"/>
      <c r="BU105" s="21"/>
      <c r="BV105" s="21"/>
      <c r="BW105" s="21"/>
      <c r="BX105" s="21"/>
      <c r="BY105" s="21"/>
      <c r="BZ105" s="21"/>
      <c r="CA105" s="21"/>
      <c r="CB105" s="21"/>
      <c r="CC105" s="21"/>
      <c r="CD105" s="21"/>
      <c r="CE105" s="21"/>
      <c r="CF105" s="21"/>
      <c r="CG105" s="21"/>
      <c r="CH105" s="21"/>
      <c r="CI105" s="21"/>
      <c r="CJ105" s="21"/>
      <c r="CK105" s="21"/>
      <c r="CL105" s="21"/>
      <c r="CM105" s="21"/>
      <c r="CN105" s="21"/>
      <c r="CO105" s="21"/>
      <c r="CP105" s="21"/>
      <c r="CQ105" s="21"/>
      <c r="CR105" s="21"/>
      <c r="CS105" s="21"/>
      <c r="CT105" s="21"/>
      <c r="CU105" s="21"/>
      <c r="CV105" s="21"/>
      <c r="CW105" s="21"/>
      <c r="CX105" s="21"/>
      <c r="CY105" s="21"/>
      <c r="CZ105" s="21"/>
      <c r="DA105" s="21"/>
      <c r="DB105" s="21"/>
      <c r="DC105" s="21"/>
      <c r="DD105" s="21"/>
      <c r="DE105" s="21"/>
      <c r="DF105" s="21"/>
      <c r="DG105" s="21"/>
      <c r="DH105" s="21"/>
      <c r="DI105" s="21"/>
      <c r="DJ105" s="21"/>
      <c r="DK105" s="21"/>
      <c r="DL105" s="21"/>
      <c r="DM105" s="21"/>
      <c r="DN105" s="21"/>
      <c r="DO105" s="21"/>
      <c r="DP105" s="21"/>
      <c r="DQ105" s="21"/>
      <c r="DR105" s="21"/>
      <c r="DS105" s="21"/>
      <c r="DT105" s="21"/>
      <c r="DU105" s="21"/>
      <c r="DV105" s="21"/>
      <c r="DW105" s="21"/>
      <c r="DX105" s="21"/>
      <c r="DY105" s="21"/>
      <c r="DZ105" s="21"/>
      <c r="EA105" s="21"/>
      <c r="EB105" s="21"/>
      <c r="EC105" s="21"/>
      <c r="ED105" s="21"/>
      <c r="EE105" s="21"/>
      <c r="EF105" s="21"/>
      <c r="EG105" s="21"/>
      <c r="EH105" s="21"/>
      <c r="EI105" s="21"/>
      <c r="EJ105" s="21"/>
      <c r="EK105" s="21"/>
      <c r="EL105" s="21"/>
      <c r="EM105" s="21"/>
      <c r="EN105" s="21"/>
      <c r="EO105" s="21"/>
      <c r="EP105" s="21"/>
      <c r="EQ105" s="21"/>
      <c r="ER105" s="21"/>
      <c r="ES105" s="21"/>
      <c r="ET105" s="21"/>
      <c r="EU105" s="21"/>
      <c r="EV105" s="21"/>
      <c r="EW105" s="21"/>
      <c r="EX105" s="21"/>
      <c r="EY105" s="21"/>
      <c r="EZ105" s="21"/>
      <c r="FA105" s="21"/>
      <c r="FB105" s="21"/>
      <c r="FC105" s="21"/>
      <c r="FD105" s="21"/>
      <c r="FE105" s="21"/>
      <c r="FF105" s="21"/>
      <c r="FG105" s="21"/>
      <c r="FH105" s="21"/>
      <c r="FI105" s="21"/>
      <c r="FJ105" s="21"/>
      <c r="FK105" s="21"/>
      <c r="FL105" s="21"/>
      <c r="FM105" s="21"/>
      <c r="FN105" s="21"/>
      <c r="FO105" s="21"/>
      <c r="FP105" s="21"/>
      <c r="FQ105" s="21"/>
      <c r="FR105" s="21"/>
      <c r="FS105" s="21"/>
      <c r="FT105" s="21"/>
      <c r="FU105" s="21"/>
      <c r="FV105" s="21"/>
      <c r="FW105" s="21"/>
      <c r="FX105" s="21"/>
      <c r="FY105" s="21"/>
      <c r="FZ105" s="21"/>
      <c r="GA105" s="21"/>
      <c r="GB105" s="21"/>
      <c r="GC105" s="21"/>
      <c r="GD105" s="21"/>
      <c r="GE105" s="21"/>
      <c r="GF105" s="21"/>
      <c r="GG105" s="21"/>
      <c r="GH105" s="21"/>
      <c r="GI105" s="21"/>
      <c r="GJ105" s="21"/>
      <c r="GK105" s="21"/>
      <c r="GL105" s="21"/>
      <c r="GM105" s="21"/>
      <c r="GN105" s="21"/>
      <c r="GO105" s="21"/>
      <c r="GP105" s="21"/>
      <c r="GQ105" s="21"/>
      <c r="GR105" s="21"/>
      <c r="GS105" s="21"/>
      <c r="GT105" s="21"/>
      <c r="GU105" s="21"/>
      <c r="GV105" s="21"/>
      <c r="GW105" s="21"/>
      <c r="GX105" s="21"/>
      <c r="GY105" s="21"/>
      <c r="GZ105" s="21"/>
      <c r="HA105" s="21"/>
      <c r="HB105" s="21"/>
      <c r="HC105" s="21"/>
      <c r="HD105" s="21"/>
      <c r="HE105" s="21"/>
      <c r="HF105" s="21"/>
      <c r="HG105" s="21"/>
      <c r="HH105" s="21"/>
      <c r="HI105" s="21"/>
      <c r="HJ105" s="21"/>
      <c r="HK105" s="21"/>
      <c r="HL105" s="21"/>
      <c r="HM105" s="21"/>
      <c r="HN105" s="21"/>
      <c r="HO105" s="21"/>
      <c r="HP105" s="21"/>
      <c r="HQ105" s="21"/>
      <c r="HR105" s="21"/>
      <c r="HS105" s="21"/>
      <c r="HT105" s="21"/>
      <c r="HU105" s="21"/>
      <c r="HV105" s="21"/>
      <c r="HW105" s="21"/>
      <c r="HX105" s="21"/>
      <c r="HY105" s="21"/>
      <c r="HZ105" s="21"/>
      <c r="IA105" s="21"/>
      <c r="IB105" s="21"/>
      <c r="IC105" s="21"/>
      <c r="ID105" s="21"/>
      <c r="IE105" s="21"/>
      <c r="IF105" s="21"/>
      <c r="IG105" s="21"/>
      <c r="IH105" s="21"/>
      <c r="II105" s="21"/>
      <c r="IJ105" s="21"/>
      <c r="IK105" s="21"/>
      <c r="IL105" s="21"/>
      <c r="IM105" s="21"/>
      <c r="IN105" s="21"/>
      <c r="IO105" s="21"/>
      <c r="IP105" s="21"/>
      <c r="IQ105" s="21"/>
      <c r="IR105" s="21"/>
      <c r="IS105" s="21"/>
      <c r="IT105" s="21"/>
      <c r="IU105" s="21"/>
      <c r="IV105" s="21"/>
      <c r="IW105" s="21"/>
      <c r="IX105" s="21"/>
      <c r="IY105" s="21"/>
      <c r="IZ105" s="21"/>
      <c r="JA105" s="21"/>
      <c r="JB105" s="21"/>
      <c r="JC105" s="21"/>
      <c r="JD105" s="21"/>
      <c r="JE105" s="21"/>
      <c r="JF105" s="21"/>
      <c r="JG105" s="21"/>
      <c r="JH105" s="21"/>
      <c r="JI105" s="21"/>
      <c r="JJ105" s="21"/>
      <c r="JK105" s="21"/>
      <c r="JL105" s="21"/>
      <c r="JM105" s="21"/>
      <c r="JN105" s="21"/>
      <c r="JO105" s="21"/>
      <c r="JP105" s="21"/>
      <c r="JQ105" s="21"/>
      <c r="JR105" s="21"/>
      <c r="JS105" s="21"/>
      <c r="JT105" s="21"/>
      <c r="JU105" s="21"/>
      <c r="JV105" s="21"/>
      <c r="JW105" s="21"/>
      <c r="JX105" s="21"/>
      <c r="JY105" s="21"/>
      <c r="JZ105" s="21"/>
      <c r="KA105" s="21"/>
      <c r="KB105" s="21"/>
      <c r="KC105" s="21"/>
      <c r="KD105" s="21"/>
      <c r="KE105" s="21"/>
      <c r="KF105" s="21"/>
      <c r="KG105" s="21"/>
      <c r="KH105" s="21"/>
      <c r="KI105" s="21"/>
      <c r="KJ105" s="21"/>
      <c r="KK105" s="21"/>
      <c r="KL105" s="21"/>
      <c r="KM105" s="21"/>
      <c r="KN105" s="21"/>
      <c r="KO105" s="21"/>
      <c r="KP105" s="21"/>
      <c r="KQ105" s="21"/>
      <c r="KR105" s="21"/>
      <c r="KS105" s="21"/>
      <c r="KT105" s="21"/>
      <c r="KU105" s="21"/>
      <c r="KV105" s="21"/>
      <c r="KW105" s="21"/>
      <c r="KX105" s="21"/>
      <c r="KY105" s="21"/>
      <c r="KZ105" s="21"/>
      <c r="LA105" s="21"/>
      <c r="LB105" s="21"/>
      <c r="LC105" s="21"/>
      <c r="LD105" s="21"/>
      <c r="LE105" s="21"/>
      <c r="LF105" s="21"/>
      <c r="LG105" s="21"/>
      <c r="LH105" s="21"/>
      <c r="LI105" s="21"/>
      <c r="LJ105" s="21"/>
      <c r="LK105" s="21"/>
      <c r="LL105" s="21"/>
      <c r="LM105" s="21"/>
      <c r="LN105" s="21"/>
      <c r="LO105" s="21"/>
      <c r="LP105" s="21"/>
      <c r="LQ105" s="21"/>
      <c r="LR105" s="21"/>
      <c r="LS105" s="21"/>
      <c r="LT105" s="21"/>
      <c r="LU105" s="21"/>
      <c r="LV105" s="21"/>
      <c r="LW105" s="21"/>
      <c r="LX105" s="21"/>
      <c r="LY105" s="21"/>
      <c r="LZ105" s="21"/>
      <c r="MA105" s="21"/>
      <c r="MB105" s="21"/>
      <c r="MC105" s="21"/>
      <c r="MD105" s="21"/>
      <c r="ME105" s="21"/>
      <c r="MF105" s="21"/>
      <c r="MG105" s="21"/>
      <c r="MH105" s="21"/>
      <c r="MI105" s="21"/>
      <c r="MJ105" s="21"/>
      <c r="MK105" s="21"/>
      <c r="ML105" s="21"/>
      <c r="MM105" s="21"/>
      <c r="MN105" s="21"/>
      <c r="MO105" s="21"/>
      <c r="MP105" s="21"/>
      <c r="MQ105" s="21"/>
      <c r="MR105" s="21"/>
      <c r="MS105" s="21"/>
      <c r="MT105" s="21"/>
      <c r="MU105" s="21"/>
      <c r="MV105" s="21"/>
      <c r="MW105" s="21"/>
      <c r="MX105" s="21"/>
      <c r="MY105" s="21"/>
      <c r="MZ105" s="21"/>
      <c r="NA105" s="21"/>
      <c r="NB105" s="21"/>
      <c r="NC105" s="21"/>
      <c r="ND105" s="21"/>
      <c r="NE105" s="21"/>
      <c r="NF105" s="21"/>
      <c r="NG105" s="21"/>
      <c r="NH105" s="21"/>
      <c r="NI105" s="21"/>
      <c r="NJ105" s="21"/>
      <c r="NK105" s="21"/>
      <c r="NL105" s="21"/>
      <c r="NM105" s="21"/>
      <c r="NN105" s="21"/>
      <c r="NO105" s="21"/>
      <c r="NP105" s="21"/>
      <c r="NQ105" s="21"/>
      <c r="NR105" s="21"/>
      <c r="NS105" s="21"/>
      <c r="NT105" s="21"/>
      <c r="NU105" s="21"/>
      <c r="NV105" s="21"/>
      <c r="NW105" s="21"/>
      <c r="NX105" s="21"/>
      <c r="NY105" s="21"/>
      <c r="NZ105" s="21"/>
      <c r="OA105" s="21"/>
      <c r="OB105" s="21"/>
      <c r="OC105" s="21"/>
      <c r="OD105" s="21"/>
      <c r="OE105" s="21"/>
      <c r="OF105" s="21"/>
      <c r="OG105" s="21"/>
      <c r="OH105" s="21"/>
      <c r="OI105" s="21"/>
      <c r="OJ105" s="21"/>
      <c r="OK105" s="21"/>
      <c r="OL105" s="21"/>
      <c r="OM105" s="21"/>
      <c r="ON105" s="21"/>
      <c r="OO105" s="21"/>
      <c r="OP105" s="21"/>
      <c r="OQ105" s="21"/>
      <c r="OR105" s="21"/>
      <c r="OS105" s="21"/>
      <c r="OT105" s="21"/>
      <c r="OU105" s="21"/>
      <c r="OV105" s="21"/>
      <c r="OW105" s="21"/>
      <c r="OX105" s="21"/>
      <c r="OY105" s="21"/>
      <c r="OZ105" s="21"/>
      <c r="PA105" s="21"/>
      <c r="PB105" s="21"/>
      <c r="PC105" s="21"/>
      <c r="PD105" s="21"/>
      <c r="PE105" s="21"/>
      <c r="PF105" s="21"/>
      <c r="PG105" s="21"/>
      <c r="PH105" s="21"/>
      <c r="PI105" s="21"/>
      <c r="PJ105" s="21"/>
      <c r="PK105" s="21"/>
      <c r="PL105" s="21"/>
      <c r="PM105" s="21"/>
      <c r="PN105" s="21"/>
      <c r="PO105" s="21"/>
      <c r="PP105" s="21"/>
      <c r="PQ105" s="21"/>
      <c r="PR105" s="21"/>
      <c r="PS105" s="21"/>
      <c r="PT105" s="21"/>
      <c r="PU105" s="21"/>
      <c r="PV105" s="21"/>
      <c r="PW105" s="21"/>
      <c r="PX105" s="21"/>
      <c r="PY105" s="21"/>
      <c r="PZ105" s="21"/>
      <c r="QA105" s="21"/>
      <c r="QB105" s="21"/>
      <c r="QC105" s="21"/>
    </row>
    <row r="106" spans="1:445" x14ac:dyDescent="0.25">
      <c r="A106" s="21"/>
      <c r="B106" s="21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  <c r="AB106" s="21"/>
      <c r="AC106" s="21"/>
      <c r="AD106" s="21"/>
      <c r="AE106" s="21"/>
      <c r="AF106" s="21"/>
      <c r="AG106" s="21"/>
      <c r="AH106" s="21"/>
      <c r="AI106" s="21"/>
      <c r="AJ106" s="21"/>
      <c r="AK106" s="21"/>
      <c r="AL106" s="21"/>
      <c r="AM106" s="21"/>
      <c r="AN106" s="21"/>
      <c r="AO106" s="21"/>
      <c r="AP106" s="21"/>
      <c r="AQ106" s="21"/>
      <c r="AR106" s="21"/>
      <c r="AS106" s="21"/>
      <c r="AT106" s="21"/>
      <c r="AU106" s="21"/>
      <c r="AV106" s="21"/>
      <c r="AW106" s="21"/>
      <c r="AX106" s="21"/>
      <c r="AY106" s="21"/>
      <c r="AZ106" s="21"/>
      <c r="BA106" s="21"/>
      <c r="BB106" s="21"/>
      <c r="BC106" s="21"/>
      <c r="BD106" s="21"/>
      <c r="BE106" s="21"/>
      <c r="BF106" s="21"/>
      <c r="BG106" s="21"/>
      <c r="BH106" s="21"/>
      <c r="BI106" s="21"/>
      <c r="BJ106" s="21"/>
      <c r="BK106" s="21"/>
      <c r="BL106" s="21"/>
      <c r="BM106" s="21"/>
      <c r="BN106" s="21"/>
      <c r="BO106" s="21"/>
      <c r="BP106" s="21"/>
      <c r="BQ106" s="21"/>
      <c r="BR106" s="21"/>
      <c r="BS106" s="21"/>
      <c r="BT106" s="21"/>
      <c r="BU106" s="21"/>
      <c r="BV106" s="21"/>
      <c r="BW106" s="21"/>
      <c r="BX106" s="21"/>
      <c r="BY106" s="21"/>
      <c r="BZ106" s="21"/>
      <c r="CA106" s="21"/>
      <c r="CB106" s="21"/>
      <c r="CC106" s="21"/>
      <c r="CD106" s="21"/>
      <c r="CE106" s="21"/>
      <c r="CF106" s="21"/>
      <c r="CG106" s="21"/>
      <c r="CH106" s="21"/>
      <c r="CI106" s="21"/>
      <c r="CJ106" s="21"/>
      <c r="CK106" s="21"/>
      <c r="CL106" s="21"/>
      <c r="CM106" s="21"/>
      <c r="CN106" s="21"/>
      <c r="CO106" s="21"/>
      <c r="CP106" s="21"/>
      <c r="CQ106" s="21"/>
      <c r="CR106" s="21"/>
      <c r="CS106" s="21"/>
      <c r="CT106" s="21"/>
      <c r="CU106" s="21"/>
      <c r="CV106" s="21"/>
      <c r="CW106" s="21"/>
      <c r="CX106" s="21"/>
      <c r="CY106" s="21"/>
      <c r="CZ106" s="21"/>
      <c r="DA106" s="21"/>
      <c r="DB106" s="21"/>
      <c r="DC106" s="21"/>
      <c r="DD106" s="21"/>
      <c r="DE106" s="21"/>
      <c r="DF106" s="21"/>
      <c r="DG106" s="21"/>
      <c r="DH106" s="21"/>
      <c r="DI106" s="21"/>
      <c r="DJ106" s="21"/>
      <c r="DK106" s="21"/>
      <c r="DL106" s="21"/>
      <c r="DM106" s="21"/>
      <c r="DN106" s="21"/>
      <c r="DO106" s="21"/>
      <c r="DP106" s="21"/>
      <c r="DQ106" s="21"/>
      <c r="DR106" s="21"/>
      <c r="DS106" s="21"/>
      <c r="DT106" s="21"/>
      <c r="DU106" s="21"/>
      <c r="DV106" s="21"/>
      <c r="DW106" s="21"/>
      <c r="DX106" s="21"/>
      <c r="DY106" s="21"/>
      <c r="DZ106" s="21"/>
      <c r="EA106" s="21"/>
      <c r="EB106" s="21"/>
      <c r="EC106" s="21"/>
      <c r="ED106" s="21"/>
      <c r="EE106" s="21"/>
      <c r="EF106" s="21"/>
      <c r="EG106" s="21"/>
      <c r="EH106" s="21"/>
      <c r="EI106" s="21"/>
      <c r="EJ106" s="21"/>
      <c r="EK106" s="21"/>
      <c r="EL106" s="21"/>
      <c r="EM106" s="21"/>
      <c r="EN106" s="21"/>
      <c r="EO106" s="21"/>
      <c r="EP106" s="21"/>
      <c r="EQ106" s="21"/>
      <c r="ER106" s="21"/>
      <c r="ES106" s="21"/>
      <c r="ET106" s="21"/>
      <c r="EU106" s="21"/>
      <c r="EV106" s="21"/>
      <c r="EW106" s="21"/>
      <c r="EX106" s="21"/>
      <c r="EY106" s="21"/>
      <c r="EZ106" s="21"/>
      <c r="FA106" s="21"/>
      <c r="FB106" s="21"/>
      <c r="FC106" s="21"/>
      <c r="FD106" s="21"/>
      <c r="FE106" s="21"/>
      <c r="FF106" s="21"/>
      <c r="FG106" s="21"/>
      <c r="FH106" s="21"/>
      <c r="FI106" s="21"/>
      <c r="FJ106" s="21"/>
      <c r="FK106" s="21"/>
      <c r="FL106" s="21"/>
      <c r="FM106" s="21"/>
      <c r="FN106" s="21"/>
      <c r="FO106" s="21"/>
      <c r="FP106" s="21"/>
      <c r="FQ106" s="21"/>
      <c r="FR106" s="21"/>
      <c r="FS106" s="21"/>
      <c r="FT106" s="21"/>
      <c r="FU106" s="21"/>
      <c r="FV106" s="21"/>
      <c r="FW106" s="21"/>
      <c r="FX106" s="21"/>
      <c r="FY106" s="21"/>
      <c r="FZ106" s="21"/>
      <c r="GA106" s="21"/>
      <c r="GB106" s="21"/>
      <c r="GC106" s="21"/>
      <c r="GD106" s="21"/>
      <c r="GE106" s="21"/>
      <c r="GF106" s="21"/>
      <c r="GG106" s="21"/>
      <c r="GH106" s="21"/>
      <c r="GI106" s="21"/>
      <c r="GJ106" s="21"/>
      <c r="GK106" s="21"/>
      <c r="GL106" s="21"/>
      <c r="GM106" s="21"/>
      <c r="GN106" s="21"/>
      <c r="GO106" s="21"/>
      <c r="GP106" s="21"/>
      <c r="GQ106" s="21"/>
      <c r="GR106" s="21"/>
      <c r="GS106" s="21"/>
      <c r="GT106" s="21"/>
      <c r="GU106" s="21"/>
      <c r="GV106" s="21"/>
      <c r="GW106" s="21"/>
      <c r="GX106" s="21"/>
      <c r="GY106" s="21"/>
      <c r="GZ106" s="21"/>
      <c r="HA106" s="21"/>
      <c r="HB106" s="21"/>
      <c r="HC106" s="21"/>
      <c r="HD106" s="21"/>
      <c r="HE106" s="21"/>
      <c r="HF106" s="21"/>
      <c r="HG106" s="21"/>
      <c r="HH106" s="21"/>
      <c r="HI106" s="21"/>
      <c r="HJ106" s="21"/>
      <c r="HK106" s="21"/>
      <c r="HL106" s="21"/>
      <c r="HM106" s="21"/>
      <c r="HN106" s="21"/>
      <c r="HO106" s="21"/>
      <c r="HP106" s="21"/>
      <c r="HQ106" s="21"/>
      <c r="HR106" s="21"/>
      <c r="HS106" s="21"/>
      <c r="HT106" s="21"/>
      <c r="HU106" s="21"/>
      <c r="HV106" s="21"/>
      <c r="HW106" s="21"/>
      <c r="HX106" s="21"/>
      <c r="HY106" s="21"/>
      <c r="HZ106" s="21"/>
      <c r="IA106" s="21"/>
      <c r="IB106" s="21"/>
      <c r="IC106" s="21"/>
      <c r="ID106" s="21"/>
      <c r="IE106" s="21"/>
      <c r="IF106" s="21"/>
      <c r="IG106" s="21"/>
      <c r="IH106" s="21"/>
      <c r="II106" s="21"/>
      <c r="IJ106" s="21"/>
      <c r="IK106" s="21"/>
      <c r="IL106" s="21"/>
      <c r="IM106" s="21"/>
      <c r="IN106" s="21"/>
      <c r="IO106" s="21"/>
      <c r="IP106" s="21"/>
      <c r="IQ106" s="21"/>
      <c r="IR106" s="21"/>
      <c r="IS106" s="21"/>
      <c r="IT106" s="21"/>
      <c r="IU106" s="21"/>
      <c r="IV106" s="21"/>
      <c r="IW106" s="21"/>
      <c r="IX106" s="21"/>
      <c r="IY106" s="21"/>
      <c r="IZ106" s="21"/>
      <c r="JA106" s="21"/>
      <c r="JB106" s="21"/>
      <c r="JC106" s="21"/>
      <c r="JD106" s="21"/>
      <c r="JE106" s="21"/>
      <c r="JF106" s="21"/>
      <c r="JG106" s="21"/>
      <c r="JH106" s="21"/>
      <c r="JI106" s="21"/>
      <c r="JJ106" s="21"/>
      <c r="JK106" s="21"/>
      <c r="JL106" s="21"/>
      <c r="JM106" s="21"/>
      <c r="JN106" s="21"/>
      <c r="JO106" s="21"/>
      <c r="JP106" s="21"/>
      <c r="JQ106" s="21"/>
      <c r="JR106" s="21"/>
      <c r="JS106" s="21"/>
      <c r="JT106" s="21"/>
      <c r="JU106" s="21"/>
      <c r="JV106" s="21"/>
      <c r="JW106" s="21"/>
      <c r="JX106" s="21"/>
      <c r="JY106" s="21"/>
      <c r="JZ106" s="21"/>
      <c r="KA106" s="21"/>
      <c r="KB106" s="21"/>
      <c r="KC106" s="21"/>
      <c r="KD106" s="21"/>
      <c r="KE106" s="21"/>
      <c r="KF106" s="21"/>
      <c r="KG106" s="21"/>
      <c r="KH106" s="21"/>
      <c r="KI106" s="21"/>
      <c r="KJ106" s="21"/>
      <c r="KK106" s="21"/>
      <c r="KL106" s="21"/>
      <c r="KM106" s="21"/>
      <c r="KN106" s="21"/>
      <c r="KO106" s="21"/>
      <c r="KP106" s="21"/>
      <c r="KQ106" s="21"/>
      <c r="KR106" s="21"/>
      <c r="KS106" s="21"/>
      <c r="KT106" s="21"/>
      <c r="KU106" s="21"/>
      <c r="KV106" s="21"/>
      <c r="KW106" s="21"/>
      <c r="KX106" s="21"/>
      <c r="KY106" s="21"/>
      <c r="KZ106" s="21"/>
      <c r="LA106" s="21"/>
      <c r="LB106" s="21"/>
      <c r="LC106" s="21"/>
      <c r="LD106" s="21"/>
      <c r="LE106" s="21"/>
      <c r="LF106" s="21"/>
      <c r="LG106" s="21"/>
      <c r="LH106" s="21"/>
      <c r="LI106" s="21"/>
      <c r="LJ106" s="21"/>
      <c r="LK106" s="21"/>
      <c r="LL106" s="21"/>
      <c r="LM106" s="21"/>
      <c r="LN106" s="21"/>
      <c r="LO106" s="21"/>
      <c r="LP106" s="21"/>
      <c r="LQ106" s="21"/>
      <c r="LR106" s="21"/>
      <c r="LS106" s="21"/>
      <c r="LT106" s="21"/>
      <c r="LU106" s="21"/>
      <c r="LV106" s="21"/>
      <c r="LW106" s="21"/>
      <c r="LX106" s="21"/>
      <c r="LY106" s="21"/>
      <c r="LZ106" s="21"/>
      <c r="MA106" s="21"/>
      <c r="MB106" s="21"/>
      <c r="MC106" s="21"/>
      <c r="MD106" s="21"/>
      <c r="ME106" s="21"/>
      <c r="MF106" s="21"/>
      <c r="MG106" s="21"/>
      <c r="MH106" s="21"/>
      <c r="MI106" s="21"/>
      <c r="MJ106" s="21"/>
      <c r="MK106" s="21"/>
      <c r="ML106" s="21"/>
      <c r="MM106" s="21"/>
      <c r="MN106" s="21"/>
      <c r="MO106" s="21"/>
      <c r="MP106" s="21"/>
      <c r="MQ106" s="21"/>
      <c r="MR106" s="21"/>
      <c r="MS106" s="21"/>
      <c r="MT106" s="21"/>
      <c r="MU106" s="21"/>
      <c r="MV106" s="21"/>
      <c r="MW106" s="21"/>
      <c r="MX106" s="21"/>
      <c r="MY106" s="21"/>
      <c r="MZ106" s="21"/>
      <c r="NA106" s="21"/>
      <c r="NB106" s="21"/>
      <c r="NC106" s="21"/>
      <c r="ND106" s="21"/>
      <c r="NE106" s="21"/>
      <c r="NF106" s="21"/>
      <c r="NG106" s="21"/>
      <c r="NH106" s="21"/>
      <c r="NI106" s="21"/>
      <c r="NJ106" s="21"/>
      <c r="NK106" s="21"/>
      <c r="NL106" s="21"/>
      <c r="NM106" s="21"/>
      <c r="NN106" s="21"/>
      <c r="NO106" s="21"/>
      <c r="NP106" s="21"/>
      <c r="NQ106" s="21"/>
      <c r="NR106" s="21"/>
      <c r="NS106" s="21"/>
      <c r="NT106" s="21"/>
      <c r="NU106" s="21"/>
      <c r="NV106" s="21"/>
      <c r="NW106" s="21"/>
      <c r="NX106" s="21"/>
      <c r="NY106" s="21"/>
      <c r="NZ106" s="21"/>
      <c r="OA106" s="21"/>
      <c r="OB106" s="21"/>
      <c r="OC106" s="21"/>
      <c r="OD106" s="21"/>
      <c r="OE106" s="21"/>
      <c r="OF106" s="21"/>
      <c r="OG106" s="21"/>
      <c r="OH106" s="21"/>
      <c r="OI106" s="21"/>
      <c r="OJ106" s="21"/>
      <c r="OK106" s="21"/>
      <c r="OL106" s="21"/>
      <c r="OM106" s="21"/>
      <c r="ON106" s="21"/>
      <c r="OO106" s="21"/>
      <c r="OP106" s="21"/>
      <c r="OQ106" s="21"/>
      <c r="OR106" s="21"/>
      <c r="OS106" s="21"/>
      <c r="OT106" s="21"/>
      <c r="OU106" s="21"/>
      <c r="OV106" s="21"/>
      <c r="OW106" s="21"/>
      <c r="OX106" s="21"/>
      <c r="OY106" s="21"/>
      <c r="OZ106" s="21"/>
      <c r="PA106" s="21"/>
      <c r="PB106" s="21"/>
      <c r="PC106" s="21"/>
      <c r="PD106" s="21"/>
      <c r="PE106" s="21"/>
      <c r="PF106" s="21"/>
      <c r="PG106" s="21"/>
      <c r="PH106" s="21"/>
      <c r="PI106" s="21"/>
      <c r="PJ106" s="21"/>
      <c r="PK106" s="21"/>
      <c r="PL106" s="21"/>
      <c r="PM106" s="21"/>
      <c r="PN106" s="21"/>
      <c r="PO106" s="21"/>
      <c r="PP106" s="21"/>
      <c r="PQ106" s="21"/>
      <c r="PR106" s="21"/>
      <c r="PS106" s="21"/>
      <c r="PT106" s="21"/>
      <c r="PU106" s="21"/>
      <c r="PV106" s="21"/>
      <c r="PW106" s="21"/>
      <c r="PX106" s="21"/>
      <c r="PY106" s="21"/>
      <c r="PZ106" s="21"/>
      <c r="QA106" s="21"/>
      <c r="QB106" s="21"/>
      <c r="QC106" s="21"/>
    </row>
    <row r="107" spans="1:445" x14ac:dyDescent="0.25">
      <c r="A107" s="21"/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  <c r="AA107" s="21"/>
      <c r="AB107" s="21"/>
      <c r="AC107" s="21"/>
      <c r="AD107" s="21"/>
      <c r="AE107" s="21"/>
      <c r="AF107" s="21"/>
      <c r="AG107" s="21"/>
      <c r="AH107" s="21"/>
      <c r="AI107" s="21"/>
      <c r="AJ107" s="21"/>
      <c r="AK107" s="21"/>
      <c r="AL107" s="21"/>
      <c r="AM107" s="21"/>
      <c r="AN107" s="21"/>
      <c r="AO107" s="21"/>
      <c r="AP107" s="21"/>
      <c r="AQ107" s="21"/>
      <c r="AR107" s="21"/>
      <c r="AS107" s="21"/>
      <c r="AT107" s="21"/>
      <c r="AU107" s="21"/>
      <c r="AV107" s="21"/>
      <c r="AW107" s="21"/>
      <c r="AX107" s="21"/>
      <c r="AY107" s="21"/>
      <c r="AZ107" s="21"/>
      <c r="BA107" s="21"/>
      <c r="BB107" s="21"/>
      <c r="BC107" s="21"/>
      <c r="BD107" s="21"/>
      <c r="BE107" s="21"/>
      <c r="BF107" s="21"/>
      <c r="BG107" s="21"/>
      <c r="BH107" s="21"/>
      <c r="BI107" s="21"/>
      <c r="BJ107" s="21"/>
      <c r="BK107" s="21"/>
      <c r="BL107" s="21"/>
      <c r="BM107" s="21"/>
      <c r="BN107" s="21"/>
      <c r="BO107" s="21"/>
      <c r="BP107" s="21"/>
      <c r="BQ107" s="21"/>
      <c r="BR107" s="21"/>
      <c r="BS107" s="21"/>
      <c r="BT107" s="21"/>
      <c r="BU107" s="21"/>
      <c r="BV107" s="21"/>
      <c r="BW107" s="21"/>
      <c r="BX107" s="21"/>
      <c r="BY107" s="21"/>
      <c r="BZ107" s="21"/>
      <c r="CA107" s="21"/>
      <c r="CB107" s="21"/>
      <c r="CC107" s="21"/>
      <c r="CD107" s="21"/>
      <c r="CE107" s="21"/>
      <c r="CF107" s="21"/>
      <c r="CG107" s="21"/>
      <c r="CH107" s="21"/>
      <c r="CI107" s="21"/>
      <c r="CJ107" s="21"/>
      <c r="CK107" s="21"/>
      <c r="CL107" s="21"/>
      <c r="CM107" s="21"/>
      <c r="CN107" s="21"/>
      <c r="CO107" s="21"/>
      <c r="CP107" s="21"/>
      <c r="CQ107" s="21"/>
      <c r="CR107" s="21"/>
      <c r="CS107" s="21"/>
      <c r="CT107" s="21"/>
      <c r="CU107" s="21"/>
      <c r="CV107" s="21"/>
      <c r="CW107" s="21"/>
      <c r="CX107" s="21"/>
      <c r="CY107" s="21"/>
      <c r="CZ107" s="21"/>
      <c r="DA107" s="21"/>
      <c r="DB107" s="21"/>
      <c r="DC107" s="21"/>
      <c r="DD107" s="21"/>
      <c r="DE107" s="21"/>
      <c r="DF107" s="21"/>
      <c r="DG107" s="21"/>
      <c r="DH107" s="21"/>
      <c r="DI107" s="21"/>
      <c r="DJ107" s="21"/>
      <c r="DK107" s="21"/>
      <c r="DL107" s="21"/>
      <c r="DM107" s="21"/>
      <c r="DN107" s="21"/>
      <c r="DO107" s="21"/>
      <c r="DP107" s="21"/>
      <c r="DQ107" s="21"/>
      <c r="DR107" s="21"/>
      <c r="DS107" s="21"/>
      <c r="DT107" s="21"/>
      <c r="DU107" s="21"/>
      <c r="DV107" s="21"/>
      <c r="DW107" s="21"/>
      <c r="DX107" s="21"/>
      <c r="DY107" s="21"/>
      <c r="DZ107" s="21"/>
      <c r="EA107" s="21"/>
      <c r="EB107" s="21"/>
      <c r="EC107" s="21"/>
      <c r="ED107" s="21"/>
      <c r="EE107" s="21"/>
      <c r="EF107" s="21"/>
      <c r="EG107" s="21"/>
      <c r="EH107" s="21"/>
      <c r="EI107" s="21"/>
      <c r="EJ107" s="21"/>
      <c r="EK107" s="21"/>
      <c r="EL107" s="21"/>
      <c r="EM107" s="21"/>
      <c r="EN107" s="21"/>
      <c r="EO107" s="21"/>
      <c r="EP107" s="21"/>
      <c r="EQ107" s="21"/>
      <c r="ER107" s="21"/>
      <c r="ES107" s="21"/>
      <c r="ET107" s="21"/>
      <c r="EU107" s="21"/>
      <c r="EV107" s="21"/>
      <c r="EW107" s="21"/>
      <c r="EX107" s="21"/>
      <c r="EY107" s="21"/>
      <c r="EZ107" s="21"/>
      <c r="FA107" s="21"/>
      <c r="FB107" s="21"/>
      <c r="FC107" s="21"/>
      <c r="FD107" s="21"/>
      <c r="FE107" s="21"/>
      <c r="FF107" s="21"/>
      <c r="FG107" s="21"/>
      <c r="FH107" s="21"/>
      <c r="FI107" s="21"/>
      <c r="FJ107" s="21"/>
      <c r="FK107" s="21"/>
      <c r="FL107" s="21"/>
      <c r="FM107" s="21"/>
      <c r="FN107" s="21"/>
      <c r="FO107" s="21"/>
      <c r="FP107" s="21"/>
      <c r="FQ107" s="21"/>
      <c r="FR107" s="21"/>
      <c r="FS107" s="21"/>
      <c r="FT107" s="21"/>
      <c r="FU107" s="21"/>
      <c r="FV107" s="21"/>
      <c r="FW107" s="21"/>
      <c r="FX107" s="21"/>
      <c r="FY107" s="21"/>
      <c r="FZ107" s="21"/>
      <c r="GA107" s="21"/>
      <c r="GB107" s="21"/>
      <c r="GC107" s="21"/>
      <c r="GD107" s="21"/>
      <c r="GE107" s="21"/>
      <c r="GF107" s="21"/>
      <c r="GG107" s="21"/>
      <c r="GH107" s="21"/>
      <c r="GI107" s="21"/>
      <c r="GJ107" s="21"/>
      <c r="GK107" s="21"/>
      <c r="GL107" s="21"/>
      <c r="GM107" s="21"/>
      <c r="GN107" s="21"/>
      <c r="GO107" s="21"/>
      <c r="GP107" s="21"/>
      <c r="GQ107" s="21"/>
      <c r="GR107" s="21"/>
      <c r="GS107" s="21"/>
      <c r="GT107" s="21"/>
      <c r="GU107" s="21"/>
      <c r="GV107" s="21"/>
      <c r="GW107" s="21"/>
      <c r="GX107" s="21"/>
      <c r="GY107" s="21"/>
      <c r="GZ107" s="21"/>
      <c r="HA107" s="21"/>
      <c r="HB107" s="21"/>
      <c r="HC107" s="21"/>
      <c r="HD107" s="21"/>
      <c r="HE107" s="21"/>
      <c r="HF107" s="21"/>
      <c r="HG107" s="21"/>
      <c r="HH107" s="21"/>
      <c r="HI107" s="21"/>
      <c r="HJ107" s="21"/>
      <c r="HK107" s="21"/>
      <c r="HL107" s="21"/>
      <c r="HM107" s="21"/>
      <c r="HN107" s="21"/>
      <c r="HO107" s="21"/>
      <c r="HP107" s="21"/>
      <c r="HQ107" s="21"/>
      <c r="HR107" s="21"/>
      <c r="HS107" s="21"/>
      <c r="HT107" s="21"/>
      <c r="HU107" s="21"/>
      <c r="HV107" s="21"/>
      <c r="HW107" s="21"/>
      <c r="HX107" s="21"/>
      <c r="HY107" s="21"/>
      <c r="HZ107" s="21"/>
      <c r="IA107" s="21"/>
      <c r="IB107" s="21"/>
      <c r="IC107" s="21"/>
      <c r="ID107" s="21"/>
      <c r="IE107" s="21"/>
      <c r="IF107" s="21"/>
      <c r="IG107" s="21"/>
      <c r="IH107" s="21"/>
      <c r="II107" s="21"/>
      <c r="IJ107" s="21"/>
      <c r="IK107" s="21"/>
      <c r="IL107" s="21"/>
      <c r="IM107" s="21"/>
      <c r="IN107" s="21"/>
      <c r="IO107" s="21"/>
      <c r="IP107" s="21"/>
      <c r="IQ107" s="21"/>
      <c r="IR107" s="21"/>
      <c r="IS107" s="21"/>
      <c r="IT107" s="21"/>
      <c r="IU107" s="21"/>
      <c r="IV107" s="21"/>
      <c r="IW107" s="21"/>
      <c r="IX107" s="21"/>
      <c r="IY107" s="21"/>
      <c r="IZ107" s="21"/>
      <c r="JA107" s="21"/>
      <c r="JB107" s="21"/>
      <c r="JC107" s="21"/>
      <c r="JD107" s="21"/>
      <c r="JE107" s="21"/>
      <c r="JF107" s="21"/>
      <c r="JG107" s="21"/>
      <c r="JH107" s="21"/>
      <c r="JI107" s="21"/>
      <c r="JJ107" s="21"/>
      <c r="JK107" s="21"/>
      <c r="JL107" s="21"/>
      <c r="JM107" s="21"/>
      <c r="JN107" s="21"/>
      <c r="JO107" s="21"/>
      <c r="JP107" s="21"/>
      <c r="JQ107" s="21"/>
      <c r="JR107" s="21"/>
      <c r="JS107" s="21"/>
      <c r="JT107" s="21"/>
      <c r="JU107" s="21"/>
      <c r="JV107" s="21"/>
      <c r="JW107" s="21"/>
      <c r="JX107" s="21"/>
      <c r="JY107" s="21"/>
      <c r="JZ107" s="21"/>
      <c r="KA107" s="21"/>
      <c r="KB107" s="21"/>
      <c r="KC107" s="21"/>
      <c r="KD107" s="21"/>
      <c r="KE107" s="21"/>
      <c r="KF107" s="21"/>
      <c r="KG107" s="21"/>
      <c r="KH107" s="21"/>
      <c r="KI107" s="21"/>
      <c r="KJ107" s="21"/>
      <c r="KK107" s="21"/>
      <c r="KL107" s="21"/>
      <c r="KM107" s="21"/>
      <c r="KN107" s="21"/>
      <c r="KO107" s="21"/>
      <c r="KP107" s="21"/>
      <c r="KQ107" s="21"/>
      <c r="KR107" s="21"/>
      <c r="KS107" s="21"/>
      <c r="KT107" s="21"/>
      <c r="KU107" s="21"/>
      <c r="KV107" s="21"/>
      <c r="KW107" s="21"/>
      <c r="KX107" s="21"/>
      <c r="KY107" s="21"/>
      <c r="KZ107" s="21"/>
      <c r="LA107" s="21"/>
      <c r="LB107" s="21"/>
      <c r="LC107" s="21"/>
      <c r="LD107" s="21"/>
      <c r="LE107" s="21"/>
      <c r="LF107" s="21"/>
      <c r="LG107" s="21"/>
      <c r="LH107" s="21"/>
      <c r="LI107" s="21"/>
      <c r="LJ107" s="21"/>
      <c r="LK107" s="21"/>
      <c r="LL107" s="21"/>
      <c r="LM107" s="21"/>
      <c r="LN107" s="21"/>
      <c r="LO107" s="21"/>
      <c r="LP107" s="21"/>
      <c r="LQ107" s="21"/>
      <c r="LR107" s="21"/>
      <c r="LS107" s="21"/>
      <c r="LT107" s="21"/>
      <c r="LU107" s="21"/>
      <c r="LV107" s="21"/>
      <c r="LW107" s="21"/>
      <c r="LX107" s="21"/>
      <c r="LY107" s="21"/>
      <c r="LZ107" s="21"/>
      <c r="MA107" s="21"/>
      <c r="MB107" s="21"/>
      <c r="MC107" s="21"/>
      <c r="MD107" s="21"/>
      <c r="ME107" s="21"/>
      <c r="MF107" s="21"/>
      <c r="MG107" s="21"/>
      <c r="MH107" s="21"/>
      <c r="MI107" s="21"/>
      <c r="MJ107" s="21"/>
      <c r="MK107" s="21"/>
      <c r="ML107" s="21"/>
      <c r="MM107" s="21"/>
      <c r="MN107" s="21"/>
      <c r="MO107" s="21"/>
      <c r="MP107" s="21"/>
      <c r="MQ107" s="21"/>
      <c r="MR107" s="21"/>
      <c r="MS107" s="21"/>
      <c r="MT107" s="21"/>
      <c r="MU107" s="21"/>
      <c r="MV107" s="21"/>
      <c r="MW107" s="21"/>
      <c r="MX107" s="21"/>
      <c r="MY107" s="21"/>
      <c r="MZ107" s="21"/>
      <c r="NA107" s="21"/>
      <c r="NB107" s="21"/>
      <c r="NC107" s="21"/>
      <c r="ND107" s="21"/>
      <c r="NE107" s="21"/>
      <c r="NF107" s="21"/>
      <c r="NG107" s="21"/>
      <c r="NH107" s="21"/>
      <c r="NI107" s="21"/>
      <c r="NJ107" s="21"/>
      <c r="NK107" s="21"/>
      <c r="NL107" s="21"/>
      <c r="NM107" s="21"/>
      <c r="NN107" s="21"/>
      <c r="NO107" s="21"/>
      <c r="NP107" s="21"/>
      <c r="NQ107" s="21"/>
      <c r="NR107" s="21"/>
      <c r="NS107" s="21"/>
      <c r="NT107" s="21"/>
      <c r="NU107" s="21"/>
      <c r="NV107" s="21"/>
      <c r="NW107" s="21"/>
      <c r="NX107" s="21"/>
      <c r="NY107" s="21"/>
      <c r="NZ107" s="21"/>
      <c r="OA107" s="21"/>
      <c r="OB107" s="21"/>
      <c r="OC107" s="21"/>
      <c r="OD107" s="21"/>
      <c r="OE107" s="21"/>
      <c r="OF107" s="21"/>
      <c r="OG107" s="21"/>
      <c r="OH107" s="21"/>
      <c r="OI107" s="21"/>
      <c r="OJ107" s="21"/>
      <c r="OK107" s="21"/>
      <c r="OL107" s="21"/>
      <c r="OM107" s="21"/>
      <c r="ON107" s="21"/>
      <c r="OO107" s="21"/>
      <c r="OP107" s="21"/>
      <c r="OQ107" s="21"/>
      <c r="OR107" s="21"/>
      <c r="OS107" s="21"/>
      <c r="OT107" s="21"/>
      <c r="OU107" s="21"/>
      <c r="OV107" s="21"/>
      <c r="OW107" s="21"/>
      <c r="OX107" s="21"/>
      <c r="OY107" s="21"/>
      <c r="OZ107" s="21"/>
      <c r="PA107" s="21"/>
      <c r="PB107" s="21"/>
      <c r="PC107" s="21"/>
      <c r="PD107" s="21"/>
      <c r="PE107" s="21"/>
      <c r="PF107" s="21"/>
      <c r="PG107" s="21"/>
      <c r="PH107" s="21"/>
      <c r="PI107" s="21"/>
      <c r="PJ107" s="21"/>
      <c r="PK107" s="21"/>
      <c r="PL107" s="21"/>
      <c r="PM107" s="21"/>
      <c r="PN107" s="21"/>
      <c r="PO107" s="21"/>
      <c r="PP107" s="21"/>
      <c r="PQ107" s="21"/>
      <c r="PR107" s="21"/>
      <c r="PS107" s="21"/>
      <c r="PT107" s="21"/>
      <c r="PU107" s="21"/>
      <c r="PV107" s="21"/>
      <c r="PW107" s="21"/>
      <c r="PX107" s="21"/>
      <c r="PY107" s="21"/>
      <c r="PZ107" s="21"/>
      <c r="QA107" s="21"/>
      <c r="QB107" s="21"/>
      <c r="QC107" s="21"/>
    </row>
    <row r="108" spans="1:445" x14ac:dyDescent="0.25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  <c r="AB108" s="21"/>
      <c r="AC108" s="21"/>
      <c r="AD108" s="21"/>
      <c r="AE108" s="21"/>
      <c r="AF108" s="21"/>
      <c r="AG108" s="21"/>
      <c r="AH108" s="21"/>
      <c r="AI108" s="21"/>
      <c r="AJ108" s="21"/>
      <c r="AK108" s="21"/>
      <c r="AL108" s="21"/>
      <c r="AM108" s="21"/>
      <c r="AN108" s="21"/>
      <c r="AO108" s="21"/>
      <c r="AP108" s="21"/>
      <c r="AQ108" s="21"/>
      <c r="AR108" s="21"/>
      <c r="AS108" s="21"/>
      <c r="AT108" s="21"/>
      <c r="AU108" s="21"/>
      <c r="AV108" s="21"/>
      <c r="AW108" s="21"/>
      <c r="AX108" s="21"/>
      <c r="AY108" s="21"/>
      <c r="AZ108" s="21"/>
      <c r="BA108" s="21"/>
      <c r="BB108" s="21"/>
      <c r="BC108" s="21"/>
      <c r="BD108" s="21"/>
      <c r="BE108" s="21"/>
      <c r="BF108" s="21"/>
      <c r="BG108" s="21"/>
      <c r="BH108" s="21"/>
      <c r="BI108" s="21"/>
      <c r="BJ108" s="21"/>
      <c r="BK108" s="21"/>
      <c r="BL108" s="21"/>
      <c r="BM108" s="21"/>
      <c r="BN108" s="21"/>
      <c r="BO108" s="21"/>
      <c r="BP108" s="21"/>
      <c r="BQ108" s="21"/>
      <c r="BR108" s="21"/>
      <c r="BS108" s="21"/>
      <c r="BT108" s="21"/>
      <c r="BU108" s="21"/>
      <c r="BV108" s="21"/>
      <c r="BW108" s="21"/>
      <c r="BX108" s="21"/>
      <c r="BY108" s="21"/>
      <c r="BZ108" s="21"/>
      <c r="CA108" s="21"/>
      <c r="CB108" s="21"/>
      <c r="CC108" s="21"/>
      <c r="CD108" s="21"/>
      <c r="CE108" s="21"/>
      <c r="CF108" s="21"/>
      <c r="CG108" s="21"/>
      <c r="CH108" s="21"/>
      <c r="CI108" s="21"/>
      <c r="CJ108" s="21"/>
      <c r="CK108" s="21"/>
      <c r="CL108" s="21"/>
      <c r="CM108" s="21"/>
      <c r="CN108" s="21"/>
      <c r="CO108" s="21"/>
      <c r="CP108" s="21"/>
      <c r="CQ108" s="21"/>
      <c r="CR108" s="21"/>
      <c r="CS108" s="21"/>
      <c r="CT108" s="21"/>
      <c r="CU108" s="21"/>
      <c r="CV108" s="21"/>
      <c r="CW108" s="21"/>
      <c r="CX108" s="21"/>
      <c r="CY108" s="21"/>
      <c r="CZ108" s="21"/>
      <c r="DA108" s="21"/>
      <c r="DB108" s="21"/>
      <c r="DC108" s="21"/>
      <c r="DD108" s="21"/>
      <c r="DE108" s="21"/>
      <c r="DF108" s="21"/>
      <c r="DG108" s="21"/>
      <c r="DH108" s="21"/>
      <c r="DI108" s="21"/>
      <c r="DJ108" s="21"/>
      <c r="DK108" s="21"/>
      <c r="DL108" s="21"/>
      <c r="DM108" s="21"/>
      <c r="DN108" s="21"/>
      <c r="DO108" s="21"/>
      <c r="DP108" s="21"/>
      <c r="DQ108" s="21"/>
      <c r="DR108" s="21"/>
      <c r="DS108" s="21"/>
      <c r="DT108" s="21"/>
      <c r="DU108" s="21"/>
      <c r="DV108" s="21"/>
      <c r="DW108" s="21"/>
      <c r="DX108" s="21"/>
      <c r="DY108" s="21"/>
      <c r="DZ108" s="21"/>
      <c r="EA108" s="21"/>
      <c r="EB108" s="21"/>
      <c r="EC108" s="21"/>
      <c r="ED108" s="21"/>
      <c r="EE108" s="21"/>
      <c r="EF108" s="21"/>
      <c r="EG108" s="21"/>
      <c r="EH108" s="21"/>
      <c r="EI108" s="21"/>
      <c r="EJ108" s="21"/>
      <c r="EK108" s="21"/>
      <c r="EL108" s="21"/>
      <c r="EM108" s="21"/>
      <c r="EN108" s="21"/>
      <c r="EO108" s="21"/>
      <c r="EP108" s="21"/>
      <c r="EQ108" s="21"/>
      <c r="ER108" s="21"/>
      <c r="ES108" s="21"/>
      <c r="ET108" s="21"/>
      <c r="EU108" s="21"/>
      <c r="EV108" s="21"/>
      <c r="EW108" s="21"/>
      <c r="EX108" s="21"/>
      <c r="EY108" s="21"/>
      <c r="EZ108" s="21"/>
      <c r="FA108" s="21"/>
      <c r="FB108" s="21"/>
      <c r="FC108" s="21"/>
      <c r="FD108" s="21"/>
      <c r="FE108" s="21"/>
      <c r="FF108" s="21"/>
      <c r="FG108" s="21"/>
      <c r="FH108" s="21"/>
      <c r="FI108" s="21"/>
      <c r="FJ108" s="21"/>
      <c r="FK108" s="21"/>
      <c r="FL108" s="21"/>
      <c r="FM108" s="21"/>
      <c r="FN108" s="21"/>
      <c r="FO108" s="21"/>
      <c r="FP108" s="21"/>
      <c r="FQ108" s="21"/>
      <c r="FR108" s="21"/>
      <c r="FS108" s="21"/>
      <c r="FT108" s="21"/>
      <c r="FU108" s="21"/>
      <c r="FV108" s="21"/>
      <c r="FW108" s="21"/>
      <c r="FX108" s="21"/>
      <c r="FY108" s="21"/>
      <c r="FZ108" s="21"/>
      <c r="GA108" s="21"/>
      <c r="GB108" s="21"/>
      <c r="GC108" s="21"/>
      <c r="GD108" s="21"/>
      <c r="GE108" s="21"/>
      <c r="GF108" s="21"/>
      <c r="GG108" s="21"/>
      <c r="GH108" s="21"/>
      <c r="GI108" s="21"/>
      <c r="GJ108" s="21"/>
      <c r="GK108" s="21"/>
      <c r="GL108" s="21"/>
      <c r="GM108" s="21"/>
      <c r="GN108" s="21"/>
      <c r="GO108" s="21"/>
      <c r="GP108" s="21"/>
      <c r="GQ108" s="21"/>
      <c r="GR108" s="21"/>
      <c r="GS108" s="21"/>
      <c r="GT108" s="21"/>
      <c r="GU108" s="21"/>
      <c r="GV108" s="21"/>
      <c r="GW108" s="21"/>
      <c r="GX108" s="21"/>
      <c r="GY108" s="21"/>
      <c r="GZ108" s="21"/>
      <c r="HA108" s="21"/>
      <c r="HB108" s="21"/>
      <c r="HC108" s="21"/>
      <c r="HD108" s="21"/>
      <c r="HE108" s="21"/>
      <c r="HF108" s="21"/>
      <c r="HG108" s="21"/>
      <c r="HH108" s="21"/>
      <c r="HI108" s="21"/>
      <c r="HJ108" s="21"/>
      <c r="HK108" s="21"/>
      <c r="HL108" s="21"/>
      <c r="HM108" s="21"/>
      <c r="HN108" s="21"/>
      <c r="HO108" s="21"/>
      <c r="HP108" s="21"/>
      <c r="HQ108" s="21"/>
      <c r="HR108" s="21"/>
      <c r="HS108" s="21"/>
      <c r="HT108" s="21"/>
      <c r="HU108" s="21"/>
      <c r="HV108" s="21"/>
      <c r="HW108" s="21"/>
      <c r="HX108" s="21"/>
      <c r="HY108" s="21"/>
      <c r="HZ108" s="21"/>
      <c r="IA108" s="21"/>
      <c r="IB108" s="21"/>
      <c r="IC108" s="21"/>
      <c r="ID108" s="21"/>
      <c r="IE108" s="21"/>
      <c r="IF108" s="21"/>
      <c r="IG108" s="21"/>
      <c r="IH108" s="21"/>
      <c r="II108" s="21"/>
      <c r="IJ108" s="21"/>
      <c r="IK108" s="21"/>
      <c r="IL108" s="21"/>
      <c r="IM108" s="21"/>
      <c r="IN108" s="21"/>
      <c r="IO108" s="21"/>
      <c r="IP108" s="21"/>
      <c r="IQ108" s="21"/>
      <c r="IR108" s="21"/>
      <c r="IS108" s="21"/>
      <c r="IT108" s="21"/>
      <c r="IU108" s="21"/>
      <c r="IV108" s="21"/>
      <c r="IW108" s="21"/>
      <c r="IX108" s="21"/>
      <c r="IY108" s="21"/>
      <c r="IZ108" s="21"/>
      <c r="JA108" s="21"/>
      <c r="JB108" s="21"/>
      <c r="JC108" s="21"/>
      <c r="JD108" s="21"/>
      <c r="JE108" s="21"/>
      <c r="JF108" s="21"/>
      <c r="JG108" s="21"/>
      <c r="JH108" s="21"/>
      <c r="JI108" s="21"/>
      <c r="JJ108" s="21"/>
      <c r="JK108" s="21"/>
      <c r="JL108" s="21"/>
      <c r="JM108" s="21"/>
      <c r="JN108" s="21"/>
      <c r="JO108" s="21"/>
      <c r="JP108" s="21"/>
      <c r="JQ108" s="21"/>
      <c r="JR108" s="21"/>
      <c r="JS108" s="21"/>
      <c r="JT108" s="21"/>
      <c r="JU108" s="21"/>
      <c r="JV108" s="21"/>
      <c r="JW108" s="21"/>
      <c r="JX108" s="21"/>
      <c r="JY108" s="21"/>
      <c r="JZ108" s="21"/>
      <c r="KA108" s="21"/>
      <c r="KB108" s="21"/>
      <c r="KC108" s="21"/>
      <c r="KD108" s="21"/>
      <c r="KE108" s="21"/>
      <c r="KF108" s="21"/>
      <c r="KG108" s="21"/>
      <c r="KH108" s="21"/>
      <c r="KI108" s="21"/>
      <c r="KJ108" s="21"/>
      <c r="KK108" s="21"/>
      <c r="KL108" s="21"/>
      <c r="KM108" s="21"/>
      <c r="KN108" s="21"/>
      <c r="KO108" s="21"/>
      <c r="KP108" s="21"/>
      <c r="KQ108" s="21"/>
      <c r="KR108" s="21"/>
      <c r="KS108" s="21"/>
      <c r="KT108" s="21"/>
      <c r="KU108" s="21"/>
      <c r="KV108" s="21"/>
      <c r="KW108" s="21"/>
      <c r="KX108" s="21"/>
      <c r="KY108" s="21"/>
      <c r="KZ108" s="21"/>
      <c r="LA108" s="21"/>
      <c r="LB108" s="21"/>
      <c r="LC108" s="21"/>
      <c r="LD108" s="21"/>
      <c r="LE108" s="21"/>
      <c r="LF108" s="21"/>
      <c r="LG108" s="21"/>
      <c r="LH108" s="21"/>
      <c r="LI108" s="21"/>
      <c r="LJ108" s="21"/>
      <c r="LK108" s="21"/>
      <c r="LL108" s="21"/>
      <c r="LM108" s="21"/>
      <c r="LN108" s="21"/>
      <c r="LO108" s="21"/>
      <c r="LP108" s="21"/>
      <c r="LQ108" s="21"/>
      <c r="LR108" s="21"/>
      <c r="LS108" s="21"/>
      <c r="LT108" s="21"/>
      <c r="LU108" s="21"/>
      <c r="LV108" s="21"/>
      <c r="LW108" s="21"/>
      <c r="LX108" s="21"/>
      <c r="LY108" s="21"/>
      <c r="LZ108" s="21"/>
      <c r="MA108" s="21"/>
      <c r="MB108" s="21"/>
      <c r="MC108" s="21"/>
      <c r="MD108" s="21"/>
      <c r="ME108" s="21"/>
      <c r="MF108" s="21"/>
      <c r="MG108" s="21"/>
      <c r="MH108" s="21"/>
      <c r="MI108" s="21"/>
      <c r="MJ108" s="21"/>
      <c r="MK108" s="21"/>
      <c r="ML108" s="21"/>
      <c r="MM108" s="21"/>
      <c r="MN108" s="21"/>
      <c r="MO108" s="21"/>
      <c r="MP108" s="21"/>
      <c r="MQ108" s="21"/>
      <c r="MR108" s="21"/>
      <c r="MS108" s="21"/>
      <c r="MT108" s="21"/>
      <c r="MU108" s="21"/>
      <c r="MV108" s="21"/>
      <c r="MW108" s="21"/>
      <c r="MX108" s="21"/>
      <c r="MY108" s="21"/>
      <c r="MZ108" s="21"/>
      <c r="NA108" s="21"/>
      <c r="NB108" s="21"/>
      <c r="NC108" s="21"/>
      <c r="ND108" s="21"/>
      <c r="NE108" s="21"/>
      <c r="NF108" s="21"/>
      <c r="NG108" s="21"/>
      <c r="NH108" s="21"/>
      <c r="NI108" s="21"/>
      <c r="NJ108" s="21"/>
      <c r="NK108" s="21"/>
      <c r="NL108" s="21"/>
      <c r="NM108" s="21"/>
      <c r="NN108" s="21"/>
      <c r="NO108" s="21"/>
      <c r="NP108" s="21"/>
      <c r="NQ108" s="21"/>
      <c r="NR108" s="21"/>
      <c r="NS108" s="21"/>
      <c r="NT108" s="21"/>
      <c r="NU108" s="21"/>
      <c r="NV108" s="21"/>
      <c r="NW108" s="21"/>
      <c r="NX108" s="21"/>
      <c r="NY108" s="21"/>
      <c r="NZ108" s="21"/>
      <c r="OA108" s="21"/>
      <c r="OB108" s="21"/>
      <c r="OC108" s="21"/>
      <c r="OD108" s="21"/>
      <c r="OE108" s="21"/>
      <c r="OF108" s="21"/>
      <c r="OG108" s="21"/>
      <c r="OH108" s="21"/>
      <c r="OI108" s="21"/>
      <c r="OJ108" s="21"/>
      <c r="OK108" s="21"/>
      <c r="OL108" s="21"/>
      <c r="OM108" s="21"/>
      <c r="ON108" s="21"/>
      <c r="OO108" s="21"/>
      <c r="OP108" s="21"/>
      <c r="OQ108" s="21"/>
      <c r="OR108" s="21"/>
      <c r="OS108" s="21"/>
      <c r="OT108" s="21"/>
      <c r="OU108" s="21"/>
      <c r="OV108" s="21"/>
      <c r="OW108" s="21"/>
      <c r="OX108" s="21"/>
      <c r="OY108" s="21"/>
      <c r="OZ108" s="21"/>
      <c r="PA108" s="21"/>
      <c r="PB108" s="21"/>
      <c r="PC108" s="21"/>
      <c r="PD108" s="21"/>
      <c r="PE108" s="21"/>
      <c r="PF108" s="21"/>
      <c r="PG108" s="21"/>
      <c r="PH108" s="21"/>
      <c r="PI108" s="21"/>
      <c r="PJ108" s="21"/>
      <c r="PK108" s="21"/>
      <c r="PL108" s="21"/>
      <c r="PM108" s="21"/>
      <c r="PN108" s="21"/>
      <c r="PO108" s="21"/>
      <c r="PP108" s="21"/>
      <c r="PQ108" s="21"/>
      <c r="PR108" s="21"/>
      <c r="PS108" s="21"/>
      <c r="PT108" s="21"/>
      <c r="PU108" s="21"/>
      <c r="PV108" s="21"/>
      <c r="PW108" s="21"/>
      <c r="PX108" s="21"/>
      <c r="PY108" s="21"/>
      <c r="PZ108" s="21"/>
      <c r="QA108" s="21"/>
      <c r="QB108" s="21"/>
      <c r="QC108" s="21"/>
    </row>
    <row r="109" spans="1:445" x14ac:dyDescent="0.25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  <c r="AB109" s="21"/>
      <c r="AC109" s="21"/>
      <c r="AD109" s="21"/>
      <c r="AE109" s="21"/>
      <c r="AF109" s="21"/>
      <c r="AG109" s="21"/>
      <c r="AH109" s="21"/>
      <c r="AI109" s="21"/>
      <c r="AJ109" s="21"/>
      <c r="AK109" s="21"/>
      <c r="AL109" s="21"/>
      <c r="AM109" s="21"/>
      <c r="AN109" s="21"/>
      <c r="AO109" s="21"/>
      <c r="AP109" s="21"/>
      <c r="AQ109" s="21"/>
      <c r="AR109" s="21"/>
      <c r="AS109" s="21"/>
      <c r="AT109" s="21"/>
      <c r="AU109" s="21"/>
      <c r="AV109" s="21"/>
      <c r="AW109" s="21"/>
      <c r="AX109" s="21"/>
      <c r="AY109" s="21"/>
      <c r="AZ109" s="21"/>
      <c r="BA109" s="21"/>
      <c r="BB109" s="21"/>
      <c r="BC109" s="21"/>
      <c r="BD109" s="21"/>
      <c r="BE109" s="21"/>
      <c r="BF109" s="21"/>
      <c r="BG109" s="21"/>
      <c r="BH109" s="21"/>
      <c r="BI109" s="21"/>
      <c r="BJ109" s="21"/>
      <c r="BK109" s="21"/>
      <c r="BL109" s="21"/>
      <c r="BM109" s="21"/>
      <c r="BN109" s="21"/>
      <c r="BO109" s="21"/>
      <c r="BP109" s="21"/>
      <c r="BQ109" s="21"/>
      <c r="BR109" s="21"/>
      <c r="BS109" s="21"/>
      <c r="BT109" s="21"/>
      <c r="BU109" s="21"/>
      <c r="BV109" s="21"/>
      <c r="BW109" s="21"/>
      <c r="BX109" s="21"/>
      <c r="BY109" s="21"/>
      <c r="BZ109" s="21"/>
      <c r="CA109" s="21"/>
      <c r="CB109" s="21"/>
      <c r="CC109" s="21"/>
      <c r="CD109" s="21"/>
      <c r="CE109" s="21"/>
      <c r="CF109" s="21"/>
      <c r="CG109" s="21"/>
      <c r="CH109" s="21"/>
      <c r="CI109" s="21"/>
      <c r="CJ109" s="21"/>
      <c r="CK109" s="21"/>
      <c r="CL109" s="21"/>
      <c r="CM109" s="21"/>
      <c r="CN109" s="21"/>
      <c r="CO109" s="21"/>
      <c r="CP109" s="21"/>
      <c r="CQ109" s="21"/>
      <c r="CR109" s="21"/>
      <c r="CS109" s="21"/>
      <c r="CT109" s="21"/>
      <c r="CU109" s="21"/>
      <c r="CV109" s="21"/>
      <c r="CW109" s="21"/>
      <c r="CX109" s="21"/>
      <c r="CY109" s="21"/>
      <c r="CZ109" s="21"/>
      <c r="DA109" s="21"/>
      <c r="DB109" s="21"/>
      <c r="DC109" s="21"/>
      <c r="DD109" s="21"/>
      <c r="DE109" s="21"/>
      <c r="DF109" s="21"/>
      <c r="DG109" s="21"/>
      <c r="DH109" s="21"/>
      <c r="DI109" s="21"/>
      <c r="DJ109" s="21"/>
      <c r="DK109" s="21"/>
      <c r="DL109" s="21"/>
      <c r="DM109" s="21"/>
      <c r="DN109" s="21"/>
      <c r="DO109" s="21"/>
      <c r="DP109" s="21"/>
      <c r="DQ109" s="21"/>
      <c r="DR109" s="21"/>
      <c r="DS109" s="21"/>
      <c r="DT109" s="21"/>
      <c r="DU109" s="21"/>
      <c r="DV109" s="21"/>
      <c r="DW109" s="21"/>
      <c r="DX109" s="21"/>
      <c r="DY109" s="21"/>
      <c r="DZ109" s="21"/>
      <c r="EA109" s="21"/>
      <c r="EB109" s="21"/>
      <c r="EC109" s="21"/>
      <c r="ED109" s="21"/>
      <c r="EE109" s="21"/>
      <c r="EF109" s="21"/>
      <c r="EG109" s="21"/>
      <c r="EH109" s="21"/>
      <c r="EI109" s="21"/>
      <c r="EJ109" s="21"/>
      <c r="EK109" s="21"/>
      <c r="EL109" s="21"/>
      <c r="EM109" s="21"/>
      <c r="EN109" s="21"/>
      <c r="EO109" s="21"/>
      <c r="EP109" s="21"/>
      <c r="EQ109" s="21"/>
      <c r="ER109" s="21"/>
      <c r="ES109" s="21"/>
      <c r="ET109" s="21"/>
      <c r="EU109" s="21"/>
      <c r="EV109" s="21"/>
      <c r="EW109" s="21"/>
      <c r="EX109" s="21"/>
      <c r="EY109" s="21"/>
      <c r="EZ109" s="21"/>
      <c r="FA109" s="21"/>
      <c r="FB109" s="21"/>
      <c r="FC109" s="21"/>
      <c r="FD109" s="21"/>
      <c r="FE109" s="21"/>
      <c r="FF109" s="21"/>
      <c r="FG109" s="21"/>
      <c r="FH109" s="21"/>
      <c r="FI109" s="21"/>
      <c r="FJ109" s="21"/>
      <c r="FK109" s="21"/>
      <c r="FL109" s="21"/>
      <c r="FM109" s="21"/>
      <c r="FN109" s="21"/>
      <c r="FO109" s="21"/>
      <c r="FP109" s="21"/>
      <c r="FQ109" s="21"/>
      <c r="FR109" s="21"/>
      <c r="FS109" s="21"/>
      <c r="FT109" s="21"/>
      <c r="FU109" s="21"/>
      <c r="FV109" s="21"/>
      <c r="FW109" s="21"/>
      <c r="FX109" s="21"/>
      <c r="FY109" s="21"/>
      <c r="FZ109" s="21"/>
      <c r="GA109" s="21"/>
      <c r="GB109" s="21"/>
      <c r="GC109" s="21"/>
      <c r="GD109" s="21"/>
      <c r="GE109" s="21"/>
      <c r="GF109" s="21"/>
      <c r="GG109" s="21"/>
      <c r="GH109" s="21"/>
      <c r="GI109" s="21"/>
      <c r="GJ109" s="21"/>
      <c r="GK109" s="21"/>
      <c r="GL109" s="21"/>
      <c r="GM109" s="21"/>
      <c r="GN109" s="21"/>
      <c r="GO109" s="21"/>
      <c r="GP109" s="21"/>
      <c r="GQ109" s="21"/>
      <c r="GR109" s="21"/>
      <c r="GS109" s="21"/>
      <c r="GT109" s="21"/>
      <c r="GU109" s="21"/>
      <c r="GV109" s="21"/>
      <c r="GW109" s="21"/>
      <c r="GX109" s="21"/>
      <c r="GY109" s="21"/>
      <c r="GZ109" s="21"/>
      <c r="HA109" s="21"/>
      <c r="HB109" s="21"/>
      <c r="HC109" s="21"/>
      <c r="HD109" s="21"/>
      <c r="HE109" s="21"/>
      <c r="HF109" s="21"/>
      <c r="HG109" s="21"/>
      <c r="HH109" s="21"/>
      <c r="HI109" s="21"/>
      <c r="HJ109" s="21"/>
      <c r="HK109" s="21"/>
      <c r="HL109" s="21"/>
      <c r="HM109" s="21"/>
      <c r="HN109" s="21"/>
      <c r="HO109" s="21"/>
      <c r="HP109" s="21"/>
      <c r="HQ109" s="21"/>
      <c r="HR109" s="21"/>
      <c r="HS109" s="21"/>
      <c r="HT109" s="21"/>
      <c r="HU109" s="21"/>
      <c r="HV109" s="21"/>
      <c r="HW109" s="21"/>
      <c r="HX109" s="21"/>
      <c r="HY109" s="21"/>
      <c r="HZ109" s="21"/>
      <c r="IA109" s="21"/>
      <c r="IB109" s="21"/>
      <c r="IC109" s="21"/>
      <c r="ID109" s="21"/>
      <c r="IE109" s="21"/>
      <c r="IF109" s="21"/>
      <c r="IG109" s="21"/>
      <c r="IH109" s="21"/>
      <c r="II109" s="21"/>
      <c r="IJ109" s="21"/>
      <c r="IK109" s="21"/>
      <c r="IL109" s="21"/>
      <c r="IM109" s="21"/>
      <c r="IN109" s="21"/>
      <c r="IO109" s="21"/>
      <c r="IP109" s="21"/>
      <c r="IQ109" s="21"/>
      <c r="IR109" s="21"/>
      <c r="IS109" s="21"/>
      <c r="IT109" s="21"/>
      <c r="IU109" s="21"/>
      <c r="IV109" s="21"/>
      <c r="IW109" s="21"/>
      <c r="IX109" s="21"/>
      <c r="IY109" s="21"/>
      <c r="IZ109" s="21"/>
      <c r="JA109" s="21"/>
      <c r="JB109" s="21"/>
      <c r="JC109" s="21"/>
      <c r="JD109" s="21"/>
      <c r="JE109" s="21"/>
      <c r="JF109" s="21"/>
      <c r="JG109" s="21"/>
      <c r="JH109" s="21"/>
      <c r="JI109" s="21"/>
      <c r="JJ109" s="21"/>
      <c r="JK109" s="21"/>
      <c r="JL109" s="21"/>
      <c r="JM109" s="21"/>
      <c r="JN109" s="21"/>
      <c r="JO109" s="21"/>
      <c r="JP109" s="21"/>
      <c r="JQ109" s="21"/>
      <c r="JR109" s="21"/>
      <c r="JS109" s="21"/>
      <c r="JT109" s="21"/>
      <c r="JU109" s="21"/>
      <c r="JV109" s="21"/>
      <c r="JW109" s="21"/>
      <c r="JX109" s="21"/>
      <c r="JY109" s="21"/>
      <c r="JZ109" s="21"/>
      <c r="KA109" s="21"/>
      <c r="KB109" s="21"/>
      <c r="KC109" s="21"/>
      <c r="KD109" s="21"/>
      <c r="KE109" s="21"/>
      <c r="KF109" s="21"/>
      <c r="KG109" s="21"/>
      <c r="KH109" s="21"/>
      <c r="KI109" s="21"/>
      <c r="KJ109" s="21"/>
      <c r="KK109" s="21"/>
      <c r="KL109" s="21"/>
      <c r="KM109" s="21"/>
      <c r="KN109" s="21"/>
      <c r="KO109" s="21"/>
      <c r="KP109" s="21"/>
      <c r="KQ109" s="21"/>
      <c r="KR109" s="21"/>
      <c r="KS109" s="21"/>
      <c r="KT109" s="21"/>
      <c r="KU109" s="21"/>
      <c r="KV109" s="21"/>
      <c r="KW109" s="21"/>
      <c r="KX109" s="21"/>
      <c r="KY109" s="21"/>
      <c r="KZ109" s="21"/>
      <c r="LA109" s="21"/>
      <c r="LB109" s="21"/>
      <c r="LC109" s="21"/>
      <c r="LD109" s="21"/>
      <c r="LE109" s="21"/>
      <c r="LF109" s="21"/>
      <c r="LG109" s="21"/>
      <c r="LH109" s="21"/>
      <c r="LI109" s="21"/>
      <c r="LJ109" s="21"/>
      <c r="LK109" s="21"/>
      <c r="LL109" s="21"/>
      <c r="LM109" s="21"/>
      <c r="LN109" s="21"/>
      <c r="LO109" s="21"/>
      <c r="LP109" s="21"/>
      <c r="LQ109" s="21"/>
      <c r="LR109" s="21"/>
      <c r="LS109" s="21"/>
      <c r="LT109" s="21"/>
      <c r="LU109" s="21"/>
      <c r="LV109" s="21"/>
      <c r="LW109" s="21"/>
      <c r="LX109" s="21"/>
      <c r="LY109" s="21"/>
      <c r="LZ109" s="21"/>
      <c r="MA109" s="21"/>
      <c r="MB109" s="21"/>
      <c r="MC109" s="21"/>
      <c r="MD109" s="21"/>
      <c r="ME109" s="21"/>
      <c r="MF109" s="21"/>
      <c r="MG109" s="21"/>
      <c r="MH109" s="21"/>
      <c r="MI109" s="21"/>
      <c r="MJ109" s="21"/>
      <c r="MK109" s="21"/>
      <c r="ML109" s="21"/>
      <c r="MM109" s="21"/>
      <c r="MN109" s="21"/>
      <c r="MO109" s="21"/>
      <c r="MP109" s="21"/>
      <c r="MQ109" s="21"/>
      <c r="MR109" s="21"/>
      <c r="MS109" s="21"/>
      <c r="MT109" s="21"/>
      <c r="MU109" s="21"/>
      <c r="MV109" s="21"/>
      <c r="MW109" s="21"/>
      <c r="MX109" s="21"/>
      <c r="MY109" s="21"/>
      <c r="MZ109" s="21"/>
      <c r="NA109" s="21"/>
      <c r="NB109" s="21"/>
      <c r="NC109" s="21"/>
      <c r="ND109" s="21"/>
      <c r="NE109" s="21"/>
      <c r="NF109" s="21"/>
      <c r="NG109" s="21"/>
      <c r="NH109" s="21"/>
      <c r="NI109" s="21"/>
      <c r="NJ109" s="21"/>
      <c r="NK109" s="21"/>
      <c r="NL109" s="21"/>
      <c r="NM109" s="21"/>
      <c r="NN109" s="21"/>
      <c r="NO109" s="21"/>
      <c r="NP109" s="21"/>
      <c r="NQ109" s="21"/>
      <c r="NR109" s="21"/>
      <c r="NS109" s="21"/>
      <c r="NT109" s="21"/>
      <c r="NU109" s="21"/>
      <c r="NV109" s="21"/>
      <c r="NW109" s="21"/>
      <c r="NX109" s="21"/>
      <c r="NY109" s="21"/>
      <c r="NZ109" s="21"/>
      <c r="OA109" s="21"/>
      <c r="OB109" s="21"/>
      <c r="OC109" s="21"/>
      <c r="OD109" s="21"/>
      <c r="OE109" s="21"/>
      <c r="OF109" s="21"/>
      <c r="OG109" s="21"/>
      <c r="OH109" s="21"/>
      <c r="OI109" s="21"/>
      <c r="OJ109" s="21"/>
      <c r="OK109" s="21"/>
      <c r="OL109" s="21"/>
      <c r="OM109" s="21"/>
      <c r="ON109" s="21"/>
      <c r="OO109" s="21"/>
      <c r="OP109" s="21"/>
      <c r="OQ109" s="21"/>
      <c r="OR109" s="21"/>
      <c r="OS109" s="21"/>
      <c r="OT109" s="21"/>
      <c r="OU109" s="21"/>
      <c r="OV109" s="21"/>
      <c r="OW109" s="21"/>
      <c r="OX109" s="21"/>
      <c r="OY109" s="21"/>
      <c r="OZ109" s="21"/>
      <c r="PA109" s="21"/>
      <c r="PB109" s="21"/>
      <c r="PC109" s="21"/>
      <c r="PD109" s="21"/>
      <c r="PE109" s="21"/>
      <c r="PF109" s="21"/>
      <c r="PG109" s="21"/>
      <c r="PH109" s="21"/>
      <c r="PI109" s="21"/>
      <c r="PJ109" s="21"/>
      <c r="PK109" s="21"/>
      <c r="PL109" s="21"/>
      <c r="PM109" s="21"/>
      <c r="PN109" s="21"/>
      <c r="PO109" s="21"/>
      <c r="PP109" s="21"/>
      <c r="PQ109" s="21"/>
      <c r="PR109" s="21"/>
      <c r="PS109" s="21"/>
      <c r="PT109" s="21"/>
      <c r="PU109" s="21"/>
      <c r="PV109" s="21"/>
      <c r="PW109" s="21"/>
      <c r="PX109" s="21"/>
      <c r="PY109" s="21"/>
      <c r="PZ109" s="21"/>
      <c r="QA109" s="21"/>
      <c r="QB109" s="21"/>
      <c r="QC109" s="21"/>
    </row>
    <row r="110" spans="1:445" x14ac:dyDescent="0.25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  <c r="AA110" s="21"/>
      <c r="AB110" s="21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  <c r="AM110" s="21"/>
      <c r="AN110" s="21"/>
      <c r="AO110" s="21"/>
      <c r="AP110" s="21"/>
      <c r="AQ110" s="21"/>
      <c r="AR110" s="21"/>
      <c r="AS110" s="21"/>
      <c r="AT110" s="21"/>
      <c r="AU110" s="21"/>
      <c r="AV110" s="21"/>
      <c r="AW110" s="21"/>
      <c r="AX110" s="21"/>
      <c r="AY110" s="21"/>
      <c r="AZ110" s="21"/>
      <c r="BA110" s="21"/>
      <c r="BB110" s="21"/>
      <c r="BC110" s="21"/>
      <c r="BD110" s="21"/>
      <c r="BE110" s="21"/>
      <c r="BF110" s="21"/>
      <c r="BG110" s="21"/>
      <c r="BH110" s="21"/>
      <c r="BI110" s="21"/>
      <c r="BJ110" s="21"/>
      <c r="BK110" s="21"/>
      <c r="BL110" s="21"/>
      <c r="BM110" s="21"/>
      <c r="BN110" s="21"/>
      <c r="BO110" s="21"/>
      <c r="BP110" s="21"/>
      <c r="BQ110" s="21"/>
      <c r="BR110" s="21"/>
      <c r="BS110" s="21"/>
      <c r="BT110" s="21"/>
      <c r="BU110" s="21"/>
      <c r="BV110" s="21"/>
      <c r="BW110" s="21"/>
      <c r="BX110" s="21"/>
      <c r="BY110" s="21"/>
      <c r="BZ110" s="21"/>
      <c r="CA110" s="21"/>
      <c r="CB110" s="21"/>
      <c r="CC110" s="21"/>
      <c r="CD110" s="21"/>
      <c r="CE110" s="21"/>
      <c r="CF110" s="21"/>
      <c r="CG110" s="21"/>
      <c r="CH110" s="21"/>
      <c r="CI110" s="21"/>
      <c r="CJ110" s="21"/>
      <c r="CK110" s="21"/>
      <c r="CL110" s="21"/>
      <c r="CM110" s="21"/>
      <c r="CN110" s="21"/>
      <c r="CO110" s="21"/>
      <c r="CP110" s="21"/>
      <c r="CQ110" s="21"/>
      <c r="CR110" s="21"/>
      <c r="CS110" s="21"/>
      <c r="CT110" s="21"/>
      <c r="CU110" s="21"/>
      <c r="CV110" s="21"/>
      <c r="CW110" s="21"/>
      <c r="CX110" s="21"/>
      <c r="CY110" s="21"/>
      <c r="CZ110" s="21"/>
      <c r="DA110" s="21"/>
      <c r="DB110" s="21"/>
      <c r="DC110" s="21"/>
      <c r="DD110" s="21"/>
      <c r="DE110" s="21"/>
      <c r="DF110" s="21"/>
      <c r="DG110" s="21"/>
      <c r="DH110" s="21"/>
      <c r="DI110" s="21"/>
      <c r="DJ110" s="21"/>
      <c r="DK110" s="21"/>
      <c r="DL110" s="21"/>
      <c r="DM110" s="21"/>
      <c r="DN110" s="21"/>
      <c r="DO110" s="21"/>
      <c r="DP110" s="21"/>
      <c r="DQ110" s="21"/>
      <c r="DR110" s="21"/>
      <c r="DS110" s="21"/>
      <c r="DT110" s="21"/>
      <c r="DU110" s="21"/>
      <c r="DV110" s="21"/>
      <c r="DW110" s="21"/>
      <c r="DX110" s="21"/>
      <c r="DY110" s="21"/>
      <c r="DZ110" s="21"/>
      <c r="EA110" s="21"/>
      <c r="EB110" s="21"/>
      <c r="EC110" s="21"/>
      <c r="ED110" s="21"/>
      <c r="EE110" s="21"/>
      <c r="EF110" s="21"/>
      <c r="EG110" s="21"/>
      <c r="EH110" s="21"/>
      <c r="EI110" s="21"/>
      <c r="EJ110" s="21"/>
      <c r="EK110" s="21"/>
      <c r="EL110" s="21"/>
      <c r="EM110" s="21"/>
      <c r="EN110" s="21"/>
      <c r="EO110" s="21"/>
      <c r="EP110" s="21"/>
      <c r="EQ110" s="21"/>
      <c r="ER110" s="21"/>
      <c r="ES110" s="21"/>
      <c r="ET110" s="21"/>
      <c r="EU110" s="21"/>
      <c r="EV110" s="21"/>
      <c r="EW110" s="21"/>
      <c r="EX110" s="21"/>
      <c r="EY110" s="21"/>
      <c r="EZ110" s="21"/>
      <c r="FA110" s="21"/>
      <c r="FB110" s="21"/>
      <c r="FC110" s="21"/>
      <c r="FD110" s="21"/>
      <c r="FE110" s="21"/>
      <c r="FF110" s="21"/>
      <c r="FG110" s="21"/>
      <c r="FH110" s="21"/>
      <c r="FI110" s="21"/>
      <c r="FJ110" s="21"/>
      <c r="FK110" s="21"/>
      <c r="FL110" s="21"/>
      <c r="FM110" s="21"/>
      <c r="FN110" s="21"/>
      <c r="FO110" s="21"/>
      <c r="FP110" s="21"/>
      <c r="FQ110" s="21"/>
      <c r="FR110" s="21"/>
      <c r="FS110" s="21"/>
      <c r="FT110" s="21"/>
      <c r="FU110" s="21"/>
      <c r="FV110" s="21"/>
      <c r="FW110" s="21"/>
      <c r="FX110" s="21"/>
      <c r="FY110" s="21"/>
      <c r="FZ110" s="21"/>
      <c r="GA110" s="21"/>
      <c r="GB110" s="21"/>
      <c r="GC110" s="21"/>
      <c r="GD110" s="21"/>
      <c r="GE110" s="21"/>
      <c r="GF110" s="21"/>
      <c r="GG110" s="21"/>
      <c r="GH110" s="21"/>
      <c r="GI110" s="21"/>
      <c r="GJ110" s="21"/>
      <c r="GK110" s="21"/>
      <c r="GL110" s="21"/>
      <c r="GM110" s="21"/>
      <c r="GN110" s="21"/>
      <c r="GO110" s="21"/>
      <c r="GP110" s="21"/>
      <c r="GQ110" s="21"/>
      <c r="GR110" s="21"/>
      <c r="GS110" s="21"/>
      <c r="GT110" s="21"/>
      <c r="GU110" s="21"/>
      <c r="GV110" s="21"/>
      <c r="GW110" s="21"/>
      <c r="GX110" s="21"/>
      <c r="GY110" s="21"/>
      <c r="GZ110" s="21"/>
      <c r="HA110" s="21"/>
      <c r="HB110" s="21"/>
      <c r="HC110" s="21"/>
      <c r="HD110" s="21"/>
      <c r="HE110" s="21"/>
      <c r="HF110" s="21"/>
      <c r="HG110" s="21"/>
      <c r="HH110" s="21"/>
      <c r="HI110" s="21"/>
      <c r="HJ110" s="21"/>
      <c r="HK110" s="21"/>
      <c r="HL110" s="21"/>
      <c r="HM110" s="21"/>
      <c r="HN110" s="21"/>
      <c r="HO110" s="21"/>
      <c r="HP110" s="21"/>
      <c r="HQ110" s="21"/>
      <c r="HR110" s="21"/>
      <c r="HS110" s="21"/>
      <c r="HT110" s="21"/>
      <c r="HU110" s="21"/>
      <c r="HV110" s="21"/>
      <c r="HW110" s="21"/>
      <c r="HX110" s="21"/>
      <c r="HY110" s="21"/>
      <c r="HZ110" s="21"/>
      <c r="IA110" s="21"/>
      <c r="IB110" s="21"/>
      <c r="IC110" s="21"/>
      <c r="ID110" s="21"/>
      <c r="IE110" s="21"/>
      <c r="IF110" s="21"/>
      <c r="IG110" s="21"/>
      <c r="IH110" s="21"/>
      <c r="II110" s="21"/>
      <c r="IJ110" s="21"/>
      <c r="IK110" s="21"/>
      <c r="IL110" s="21"/>
      <c r="IM110" s="21"/>
      <c r="IN110" s="21"/>
      <c r="IO110" s="21"/>
      <c r="IP110" s="21"/>
      <c r="IQ110" s="21"/>
      <c r="IR110" s="21"/>
      <c r="IS110" s="21"/>
      <c r="IT110" s="21"/>
      <c r="IU110" s="21"/>
      <c r="IV110" s="21"/>
      <c r="IW110" s="21"/>
      <c r="IX110" s="21"/>
      <c r="IY110" s="21"/>
      <c r="IZ110" s="21"/>
      <c r="JA110" s="21"/>
      <c r="JB110" s="21"/>
      <c r="JC110" s="21"/>
      <c r="JD110" s="21"/>
      <c r="JE110" s="21"/>
      <c r="JF110" s="21"/>
      <c r="JG110" s="21"/>
      <c r="JH110" s="21"/>
      <c r="JI110" s="21"/>
      <c r="JJ110" s="21"/>
      <c r="JK110" s="21"/>
      <c r="JL110" s="21"/>
      <c r="JM110" s="21"/>
      <c r="JN110" s="21"/>
      <c r="JO110" s="21"/>
      <c r="JP110" s="21"/>
      <c r="JQ110" s="21"/>
      <c r="JR110" s="21"/>
      <c r="JS110" s="21"/>
      <c r="JT110" s="21"/>
      <c r="JU110" s="21"/>
      <c r="JV110" s="21"/>
      <c r="JW110" s="21"/>
      <c r="JX110" s="21"/>
      <c r="JY110" s="21"/>
      <c r="JZ110" s="21"/>
      <c r="KA110" s="21"/>
      <c r="KB110" s="21"/>
      <c r="KC110" s="21"/>
      <c r="KD110" s="21"/>
      <c r="KE110" s="21"/>
      <c r="KF110" s="21"/>
      <c r="KG110" s="21"/>
      <c r="KH110" s="21"/>
      <c r="KI110" s="21"/>
      <c r="KJ110" s="21"/>
      <c r="KK110" s="21"/>
      <c r="KL110" s="21"/>
      <c r="KM110" s="21"/>
      <c r="KN110" s="21"/>
      <c r="KO110" s="21"/>
      <c r="KP110" s="21"/>
      <c r="KQ110" s="21"/>
      <c r="KR110" s="21"/>
      <c r="KS110" s="21"/>
      <c r="KT110" s="21"/>
      <c r="KU110" s="21"/>
      <c r="KV110" s="21"/>
      <c r="KW110" s="21"/>
      <c r="KX110" s="21"/>
      <c r="KY110" s="21"/>
      <c r="KZ110" s="21"/>
      <c r="LA110" s="21"/>
      <c r="LB110" s="21"/>
      <c r="LC110" s="21"/>
      <c r="LD110" s="21"/>
      <c r="LE110" s="21"/>
      <c r="LF110" s="21"/>
      <c r="LG110" s="21"/>
      <c r="LH110" s="21"/>
      <c r="LI110" s="21"/>
      <c r="LJ110" s="21"/>
      <c r="LK110" s="21"/>
      <c r="LL110" s="21"/>
      <c r="LM110" s="21"/>
      <c r="LN110" s="21"/>
      <c r="LO110" s="21"/>
      <c r="LP110" s="21"/>
      <c r="LQ110" s="21"/>
      <c r="LR110" s="21"/>
      <c r="LS110" s="21"/>
      <c r="LT110" s="21"/>
      <c r="LU110" s="21"/>
      <c r="LV110" s="21"/>
      <c r="LW110" s="21"/>
      <c r="LX110" s="21"/>
      <c r="LY110" s="21"/>
      <c r="LZ110" s="21"/>
      <c r="MA110" s="21"/>
      <c r="MB110" s="21"/>
      <c r="MC110" s="21"/>
      <c r="MD110" s="21"/>
      <c r="ME110" s="21"/>
      <c r="MF110" s="21"/>
      <c r="MG110" s="21"/>
      <c r="MH110" s="21"/>
      <c r="MI110" s="21"/>
      <c r="MJ110" s="21"/>
      <c r="MK110" s="21"/>
      <c r="ML110" s="21"/>
      <c r="MM110" s="21"/>
      <c r="MN110" s="21"/>
      <c r="MO110" s="21"/>
      <c r="MP110" s="21"/>
      <c r="MQ110" s="21"/>
      <c r="MR110" s="21"/>
      <c r="MS110" s="21"/>
      <c r="MT110" s="21"/>
      <c r="MU110" s="21"/>
      <c r="MV110" s="21"/>
      <c r="MW110" s="21"/>
      <c r="MX110" s="21"/>
      <c r="MY110" s="21"/>
      <c r="MZ110" s="21"/>
      <c r="NA110" s="21"/>
      <c r="NB110" s="21"/>
      <c r="NC110" s="21"/>
      <c r="ND110" s="21"/>
      <c r="NE110" s="21"/>
      <c r="NF110" s="21"/>
      <c r="NG110" s="21"/>
      <c r="NH110" s="21"/>
      <c r="NI110" s="21"/>
      <c r="NJ110" s="21"/>
      <c r="NK110" s="21"/>
      <c r="NL110" s="21"/>
      <c r="NM110" s="21"/>
      <c r="NN110" s="21"/>
      <c r="NO110" s="21"/>
      <c r="NP110" s="21"/>
      <c r="NQ110" s="21"/>
      <c r="NR110" s="21"/>
      <c r="NS110" s="21"/>
      <c r="NT110" s="21"/>
      <c r="NU110" s="21"/>
      <c r="NV110" s="21"/>
      <c r="NW110" s="21"/>
      <c r="NX110" s="21"/>
      <c r="NY110" s="21"/>
      <c r="NZ110" s="21"/>
      <c r="OA110" s="21"/>
      <c r="OB110" s="21"/>
      <c r="OC110" s="21"/>
      <c r="OD110" s="21"/>
      <c r="OE110" s="21"/>
      <c r="OF110" s="21"/>
      <c r="OG110" s="21"/>
      <c r="OH110" s="21"/>
      <c r="OI110" s="21"/>
      <c r="OJ110" s="21"/>
      <c r="OK110" s="21"/>
      <c r="OL110" s="21"/>
      <c r="OM110" s="21"/>
      <c r="ON110" s="21"/>
      <c r="OO110" s="21"/>
      <c r="OP110" s="21"/>
      <c r="OQ110" s="21"/>
      <c r="OR110" s="21"/>
      <c r="OS110" s="21"/>
      <c r="OT110" s="21"/>
      <c r="OU110" s="21"/>
      <c r="OV110" s="21"/>
      <c r="OW110" s="21"/>
      <c r="OX110" s="21"/>
      <c r="OY110" s="21"/>
      <c r="OZ110" s="21"/>
      <c r="PA110" s="21"/>
      <c r="PB110" s="21"/>
      <c r="PC110" s="21"/>
      <c r="PD110" s="21"/>
      <c r="PE110" s="21"/>
      <c r="PF110" s="21"/>
      <c r="PG110" s="21"/>
      <c r="PH110" s="21"/>
      <c r="PI110" s="21"/>
      <c r="PJ110" s="21"/>
      <c r="PK110" s="21"/>
      <c r="PL110" s="21"/>
      <c r="PM110" s="21"/>
      <c r="PN110" s="21"/>
      <c r="PO110" s="21"/>
      <c r="PP110" s="21"/>
      <c r="PQ110" s="21"/>
      <c r="PR110" s="21"/>
      <c r="PS110" s="21"/>
      <c r="PT110" s="21"/>
      <c r="PU110" s="21"/>
      <c r="PV110" s="21"/>
      <c r="PW110" s="21"/>
      <c r="PX110" s="21"/>
      <c r="PY110" s="21"/>
      <c r="PZ110" s="21"/>
      <c r="QA110" s="21"/>
      <c r="QB110" s="21"/>
      <c r="QC110" s="21"/>
    </row>
    <row r="111" spans="1:445" x14ac:dyDescent="0.25">
      <c r="A111" s="21"/>
      <c r="B111" s="21"/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  <c r="AA111" s="21"/>
      <c r="AB111" s="21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  <c r="AO111" s="21"/>
      <c r="AP111" s="21"/>
      <c r="AQ111" s="21"/>
      <c r="AR111" s="21"/>
      <c r="AS111" s="21"/>
      <c r="AT111" s="21"/>
      <c r="AU111" s="21"/>
      <c r="AV111" s="21"/>
      <c r="AW111" s="21"/>
      <c r="AX111" s="21"/>
      <c r="AY111" s="21"/>
      <c r="AZ111" s="21"/>
      <c r="BA111" s="21"/>
      <c r="BB111" s="21"/>
      <c r="BC111" s="21"/>
      <c r="BD111" s="21"/>
      <c r="BE111" s="21"/>
      <c r="BF111" s="21"/>
      <c r="BG111" s="21"/>
      <c r="BH111" s="21"/>
      <c r="BI111" s="21"/>
      <c r="BJ111" s="21"/>
      <c r="BK111" s="21"/>
      <c r="BL111" s="21"/>
      <c r="BM111" s="21"/>
      <c r="BN111" s="21"/>
      <c r="BO111" s="21"/>
      <c r="BP111" s="21"/>
      <c r="BQ111" s="21"/>
      <c r="BR111" s="21"/>
      <c r="BS111" s="21"/>
      <c r="BT111" s="21"/>
      <c r="BU111" s="21"/>
      <c r="BV111" s="21"/>
      <c r="BW111" s="21"/>
      <c r="BX111" s="21"/>
      <c r="BY111" s="21"/>
      <c r="BZ111" s="21"/>
      <c r="CA111" s="21"/>
      <c r="CB111" s="21"/>
      <c r="CC111" s="21"/>
      <c r="CD111" s="21"/>
      <c r="CE111" s="21"/>
      <c r="CF111" s="21"/>
      <c r="CG111" s="21"/>
      <c r="CH111" s="21"/>
      <c r="CI111" s="21"/>
      <c r="CJ111" s="21"/>
      <c r="CK111" s="21"/>
      <c r="CL111" s="21"/>
      <c r="CM111" s="21"/>
      <c r="CN111" s="21"/>
      <c r="CO111" s="21"/>
      <c r="CP111" s="21"/>
      <c r="CQ111" s="21"/>
      <c r="CR111" s="21"/>
      <c r="CS111" s="21"/>
      <c r="CT111" s="21"/>
      <c r="CU111" s="21"/>
      <c r="CV111" s="21"/>
      <c r="CW111" s="21"/>
      <c r="CX111" s="21"/>
      <c r="CY111" s="21"/>
      <c r="CZ111" s="21"/>
      <c r="DA111" s="21"/>
      <c r="DB111" s="21"/>
      <c r="DC111" s="21"/>
      <c r="DD111" s="21"/>
      <c r="DE111" s="21"/>
      <c r="DF111" s="21"/>
      <c r="DG111" s="21"/>
      <c r="DH111" s="21"/>
      <c r="DI111" s="21"/>
      <c r="DJ111" s="21"/>
      <c r="DK111" s="21"/>
      <c r="DL111" s="21"/>
      <c r="DM111" s="21"/>
      <c r="DN111" s="21"/>
      <c r="DO111" s="21"/>
      <c r="DP111" s="21"/>
      <c r="DQ111" s="21"/>
      <c r="DR111" s="21"/>
      <c r="DS111" s="21"/>
      <c r="DT111" s="21"/>
      <c r="DU111" s="21"/>
      <c r="DV111" s="21"/>
      <c r="DW111" s="21"/>
      <c r="DX111" s="21"/>
      <c r="DY111" s="21"/>
      <c r="DZ111" s="21"/>
      <c r="EA111" s="21"/>
      <c r="EB111" s="21"/>
      <c r="EC111" s="21"/>
      <c r="ED111" s="21"/>
      <c r="EE111" s="21"/>
      <c r="EF111" s="21"/>
      <c r="EG111" s="21"/>
      <c r="EH111" s="21"/>
      <c r="EI111" s="21"/>
      <c r="EJ111" s="21"/>
      <c r="EK111" s="21"/>
      <c r="EL111" s="21"/>
      <c r="EM111" s="21"/>
      <c r="EN111" s="21"/>
      <c r="EO111" s="21"/>
      <c r="EP111" s="21"/>
      <c r="EQ111" s="21"/>
      <c r="ER111" s="21"/>
      <c r="ES111" s="21"/>
      <c r="ET111" s="21"/>
      <c r="EU111" s="21"/>
      <c r="EV111" s="21"/>
      <c r="EW111" s="21"/>
      <c r="EX111" s="21"/>
      <c r="EY111" s="21"/>
      <c r="EZ111" s="21"/>
      <c r="FA111" s="21"/>
      <c r="FB111" s="21"/>
      <c r="FC111" s="21"/>
      <c r="FD111" s="21"/>
      <c r="FE111" s="21"/>
      <c r="FF111" s="21"/>
      <c r="FG111" s="21"/>
      <c r="FH111" s="21"/>
      <c r="FI111" s="21"/>
      <c r="FJ111" s="21"/>
      <c r="FK111" s="21"/>
      <c r="FL111" s="21"/>
      <c r="FM111" s="21"/>
      <c r="FN111" s="21"/>
      <c r="FO111" s="21"/>
      <c r="FP111" s="21"/>
      <c r="FQ111" s="21"/>
      <c r="FR111" s="21"/>
      <c r="FS111" s="21"/>
      <c r="FT111" s="21"/>
      <c r="FU111" s="21"/>
      <c r="FV111" s="21"/>
      <c r="FW111" s="21"/>
      <c r="FX111" s="21"/>
      <c r="FY111" s="21"/>
      <c r="FZ111" s="21"/>
      <c r="GA111" s="21"/>
      <c r="GB111" s="21"/>
      <c r="GC111" s="21"/>
      <c r="GD111" s="21"/>
      <c r="GE111" s="21"/>
      <c r="GF111" s="21"/>
      <c r="GG111" s="21"/>
      <c r="GH111" s="21"/>
      <c r="GI111" s="21"/>
      <c r="GJ111" s="21"/>
      <c r="GK111" s="21"/>
      <c r="GL111" s="21"/>
      <c r="GM111" s="21"/>
      <c r="GN111" s="21"/>
      <c r="GO111" s="21"/>
      <c r="GP111" s="21"/>
      <c r="GQ111" s="21"/>
      <c r="GR111" s="21"/>
      <c r="GS111" s="21"/>
      <c r="GT111" s="21"/>
      <c r="GU111" s="21"/>
      <c r="GV111" s="21"/>
      <c r="GW111" s="21"/>
      <c r="GX111" s="21"/>
      <c r="GY111" s="21"/>
      <c r="GZ111" s="21"/>
      <c r="HA111" s="21"/>
      <c r="HB111" s="21"/>
      <c r="HC111" s="21"/>
      <c r="HD111" s="21"/>
      <c r="HE111" s="21"/>
      <c r="HF111" s="21"/>
      <c r="HG111" s="21"/>
      <c r="HH111" s="21"/>
      <c r="HI111" s="21"/>
      <c r="HJ111" s="21"/>
      <c r="HK111" s="21"/>
      <c r="HL111" s="21"/>
      <c r="HM111" s="21"/>
      <c r="HN111" s="21"/>
      <c r="HO111" s="21"/>
      <c r="HP111" s="21"/>
      <c r="HQ111" s="21"/>
      <c r="HR111" s="21"/>
      <c r="HS111" s="21"/>
      <c r="HT111" s="21"/>
      <c r="HU111" s="21"/>
      <c r="HV111" s="21"/>
      <c r="HW111" s="21"/>
      <c r="HX111" s="21"/>
      <c r="HY111" s="21"/>
      <c r="HZ111" s="21"/>
      <c r="IA111" s="21"/>
      <c r="IB111" s="21"/>
      <c r="IC111" s="21"/>
      <c r="ID111" s="21"/>
      <c r="IE111" s="21"/>
      <c r="IF111" s="21"/>
      <c r="IG111" s="21"/>
      <c r="IH111" s="21"/>
      <c r="II111" s="21"/>
      <c r="IJ111" s="21"/>
      <c r="IK111" s="21"/>
      <c r="IL111" s="21"/>
      <c r="IM111" s="21"/>
      <c r="IN111" s="21"/>
      <c r="IO111" s="21"/>
      <c r="IP111" s="21"/>
      <c r="IQ111" s="21"/>
      <c r="IR111" s="21"/>
      <c r="IS111" s="21"/>
      <c r="IT111" s="21"/>
      <c r="IU111" s="21"/>
      <c r="IV111" s="21"/>
      <c r="IW111" s="21"/>
      <c r="IX111" s="21"/>
      <c r="IY111" s="21"/>
      <c r="IZ111" s="21"/>
      <c r="JA111" s="21"/>
      <c r="JB111" s="21"/>
      <c r="JC111" s="21"/>
      <c r="JD111" s="21"/>
      <c r="JE111" s="21"/>
      <c r="JF111" s="21"/>
      <c r="JG111" s="21"/>
      <c r="JH111" s="21"/>
      <c r="JI111" s="21"/>
      <c r="JJ111" s="21"/>
      <c r="JK111" s="21"/>
      <c r="JL111" s="21"/>
      <c r="JM111" s="21"/>
      <c r="JN111" s="21"/>
      <c r="JO111" s="21"/>
      <c r="JP111" s="21"/>
      <c r="JQ111" s="21"/>
      <c r="JR111" s="21"/>
      <c r="JS111" s="21"/>
      <c r="JT111" s="21"/>
      <c r="JU111" s="21"/>
      <c r="JV111" s="21"/>
      <c r="JW111" s="21"/>
      <c r="JX111" s="21"/>
      <c r="JY111" s="21"/>
      <c r="JZ111" s="21"/>
      <c r="KA111" s="21"/>
      <c r="KB111" s="21"/>
      <c r="KC111" s="21"/>
      <c r="KD111" s="21"/>
      <c r="KE111" s="21"/>
      <c r="KF111" s="21"/>
      <c r="KG111" s="21"/>
      <c r="KH111" s="21"/>
      <c r="KI111" s="21"/>
      <c r="KJ111" s="21"/>
      <c r="KK111" s="21"/>
      <c r="KL111" s="21"/>
      <c r="KM111" s="21"/>
      <c r="KN111" s="21"/>
      <c r="KO111" s="21"/>
      <c r="KP111" s="21"/>
      <c r="KQ111" s="21"/>
      <c r="KR111" s="21"/>
      <c r="KS111" s="21"/>
      <c r="KT111" s="21"/>
      <c r="KU111" s="21"/>
      <c r="KV111" s="21"/>
      <c r="KW111" s="21"/>
      <c r="KX111" s="21"/>
      <c r="KY111" s="21"/>
      <c r="KZ111" s="21"/>
      <c r="LA111" s="21"/>
      <c r="LB111" s="21"/>
      <c r="LC111" s="21"/>
      <c r="LD111" s="21"/>
      <c r="LE111" s="21"/>
      <c r="LF111" s="21"/>
      <c r="LG111" s="21"/>
      <c r="LH111" s="21"/>
      <c r="LI111" s="21"/>
      <c r="LJ111" s="21"/>
      <c r="LK111" s="21"/>
      <c r="LL111" s="21"/>
      <c r="LM111" s="21"/>
      <c r="LN111" s="21"/>
      <c r="LO111" s="21"/>
      <c r="LP111" s="21"/>
      <c r="LQ111" s="21"/>
      <c r="LR111" s="21"/>
      <c r="LS111" s="21"/>
      <c r="LT111" s="21"/>
      <c r="LU111" s="21"/>
      <c r="LV111" s="21"/>
      <c r="LW111" s="21"/>
      <c r="LX111" s="21"/>
      <c r="LY111" s="21"/>
      <c r="LZ111" s="21"/>
      <c r="MA111" s="21"/>
      <c r="MB111" s="21"/>
      <c r="MC111" s="21"/>
      <c r="MD111" s="21"/>
      <c r="ME111" s="21"/>
      <c r="MF111" s="21"/>
      <c r="MG111" s="21"/>
      <c r="MH111" s="21"/>
      <c r="MI111" s="21"/>
      <c r="MJ111" s="21"/>
      <c r="MK111" s="21"/>
      <c r="ML111" s="21"/>
      <c r="MM111" s="21"/>
      <c r="MN111" s="21"/>
      <c r="MO111" s="21"/>
      <c r="MP111" s="21"/>
      <c r="MQ111" s="21"/>
      <c r="MR111" s="21"/>
      <c r="MS111" s="21"/>
      <c r="MT111" s="21"/>
      <c r="MU111" s="21"/>
      <c r="MV111" s="21"/>
      <c r="MW111" s="21"/>
      <c r="MX111" s="21"/>
      <c r="MY111" s="21"/>
      <c r="MZ111" s="21"/>
      <c r="NA111" s="21"/>
      <c r="NB111" s="21"/>
      <c r="NC111" s="21"/>
      <c r="ND111" s="21"/>
      <c r="NE111" s="21"/>
      <c r="NF111" s="21"/>
      <c r="NG111" s="21"/>
      <c r="NH111" s="21"/>
      <c r="NI111" s="21"/>
      <c r="NJ111" s="21"/>
      <c r="NK111" s="21"/>
      <c r="NL111" s="21"/>
      <c r="NM111" s="21"/>
      <c r="NN111" s="21"/>
      <c r="NO111" s="21"/>
      <c r="NP111" s="21"/>
      <c r="NQ111" s="21"/>
      <c r="NR111" s="21"/>
      <c r="NS111" s="21"/>
      <c r="NT111" s="21"/>
      <c r="NU111" s="21"/>
      <c r="NV111" s="21"/>
      <c r="NW111" s="21"/>
      <c r="NX111" s="21"/>
      <c r="NY111" s="21"/>
      <c r="NZ111" s="21"/>
      <c r="OA111" s="21"/>
      <c r="OB111" s="21"/>
      <c r="OC111" s="21"/>
      <c r="OD111" s="21"/>
      <c r="OE111" s="21"/>
      <c r="OF111" s="21"/>
      <c r="OG111" s="21"/>
      <c r="OH111" s="21"/>
      <c r="OI111" s="21"/>
      <c r="OJ111" s="21"/>
      <c r="OK111" s="21"/>
      <c r="OL111" s="21"/>
      <c r="OM111" s="21"/>
      <c r="ON111" s="21"/>
      <c r="OO111" s="21"/>
      <c r="OP111" s="21"/>
      <c r="OQ111" s="21"/>
      <c r="OR111" s="21"/>
      <c r="OS111" s="21"/>
      <c r="OT111" s="21"/>
      <c r="OU111" s="21"/>
      <c r="OV111" s="21"/>
      <c r="OW111" s="21"/>
      <c r="OX111" s="21"/>
      <c r="OY111" s="21"/>
      <c r="OZ111" s="21"/>
      <c r="PA111" s="21"/>
      <c r="PB111" s="21"/>
      <c r="PC111" s="21"/>
      <c r="PD111" s="21"/>
      <c r="PE111" s="21"/>
      <c r="PF111" s="21"/>
      <c r="PG111" s="21"/>
      <c r="PH111" s="21"/>
      <c r="PI111" s="21"/>
      <c r="PJ111" s="21"/>
      <c r="PK111" s="21"/>
      <c r="PL111" s="21"/>
      <c r="PM111" s="21"/>
      <c r="PN111" s="21"/>
      <c r="PO111" s="21"/>
      <c r="PP111" s="21"/>
      <c r="PQ111" s="21"/>
      <c r="PR111" s="21"/>
      <c r="PS111" s="21"/>
      <c r="PT111" s="21"/>
      <c r="PU111" s="21"/>
      <c r="PV111" s="21"/>
      <c r="PW111" s="21"/>
      <c r="PX111" s="21"/>
      <c r="PY111" s="21"/>
      <c r="PZ111" s="21"/>
      <c r="QA111" s="21"/>
      <c r="QB111" s="21"/>
      <c r="QC111" s="21"/>
    </row>
    <row r="112" spans="1:445" x14ac:dyDescent="0.25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  <c r="AP112" s="21"/>
      <c r="AQ112" s="21"/>
      <c r="AR112" s="21"/>
      <c r="AS112" s="21"/>
      <c r="AT112" s="21"/>
      <c r="AU112" s="21"/>
      <c r="AV112" s="21"/>
      <c r="AW112" s="21"/>
      <c r="AX112" s="21"/>
      <c r="AY112" s="21"/>
      <c r="AZ112" s="21"/>
      <c r="BA112" s="21"/>
      <c r="BB112" s="21"/>
      <c r="BC112" s="21"/>
      <c r="BD112" s="21"/>
      <c r="BE112" s="21"/>
      <c r="BF112" s="21"/>
      <c r="BG112" s="21"/>
      <c r="BH112" s="21"/>
      <c r="BI112" s="21"/>
      <c r="BJ112" s="21"/>
      <c r="BK112" s="21"/>
      <c r="BL112" s="21"/>
      <c r="BM112" s="21"/>
      <c r="BN112" s="21"/>
      <c r="BO112" s="21"/>
      <c r="BP112" s="21"/>
      <c r="BQ112" s="21"/>
      <c r="BR112" s="21"/>
      <c r="BS112" s="21"/>
      <c r="BT112" s="21"/>
      <c r="BU112" s="21"/>
      <c r="BV112" s="21"/>
      <c r="BW112" s="21"/>
      <c r="BX112" s="21"/>
      <c r="BY112" s="21"/>
      <c r="BZ112" s="21"/>
      <c r="CA112" s="21"/>
      <c r="CB112" s="21"/>
      <c r="CC112" s="21"/>
      <c r="CD112" s="21"/>
      <c r="CE112" s="21"/>
      <c r="CF112" s="21"/>
      <c r="CG112" s="21"/>
      <c r="CH112" s="21"/>
      <c r="CI112" s="21"/>
      <c r="CJ112" s="21"/>
      <c r="CK112" s="21"/>
      <c r="CL112" s="21"/>
      <c r="CM112" s="21"/>
      <c r="CN112" s="21"/>
      <c r="CO112" s="21"/>
      <c r="CP112" s="21"/>
      <c r="CQ112" s="21"/>
      <c r="CR112" s="21"/>
      <c r="CS112" s="21"/>
      <c r="CT112" s="21"/>
      <c r="CU112" s="21"/>
      <c r="CV112" s="21"/>
      <c r="CW112" s="21"/>
      <c r="CX112" s="21"/>
      <c r="CY112" s="21"/>
      <c r="CZ112" s="21"/>
      <c r="DA112" s="21"/>
      <c r="DB112" s="21"/>
      <c r="DC112" s="21"/>
      <c r="DD112" s="21"/>
      <c r="DE112" s="21"/>
      <c r="DF112" s="21"/>
      <c r="DG112" s="21"/>
      <c r="DH112" s="21"/>
      <c r="DI112" s="21"/>
      <c r="DJ112" s="21"/>
      <c r="DK112" s="21"/>
      <c r="DL112" s="21"/>
      <c r="DM112" s="21"/>
      <c r="DN112" s="21"/>
      <c r="DO112" s="21"/>
      <c r="DP112" s="21"/>
      <c r="DQ112" s="21"/>
      <c r="DR112" s="21"/>
      <c r="DS112" s="21"/>
      <c r="DT112" s="21"/>
      <c r="DU112" s="21"/>
      <c r="DV112" s="21"/>
      <c r="DW112" s="21"/>
      <c r="DX112" s="21"/>
      <c r="DY112" s="21"/>
      <c r="DZ112" s="21"/>
      <c r="EA112" s="21"/>
      <c r="EB112" s="21"/>
      <c r="EC112" s="21"/>
      <c r="ED112" s="21"/>
      <c r="EE112" s="21"/>
      <c r="EF112" s="21"/>
      <c r="EG112" s="21"/>
      <c r="EH112" s="21"/>
      <c r="EI112" s="21"/>
      <c r="EJ112" s="21"/>
      <c r="EK112" s="21"/>
      <c r="EL112" s="21"/>
      <c r="EM112" s="21"/>
      <c r="EN112" s="21"/>
      <c r="EO112" s="21"/>
      <c r="EP112" s="21"/>
      <c r="EQ112" s="21"/>
      <c r="ER112" s="21"/>
      <c r="ES112" s="21"/>
      <c r="ET112" s="21"/>
      <c r="EU112" s="21"/>
      <c r="EV112" s="21"/>
      <c r="EW112" s="21"/>
      <c r="EX112" s="21"/>
      <c r="EY112" s="21"/>
      <c r="EZ112" s="21"/>
      <c r="FA112" s="21"/>
      <c r="FB112" s="21"/>
      <c r="FC112" s="21"/>
      <c r="FD112" s="21"/>
      <c r="FE112" s="21"/>
      <c r="FF112" s="21"/>
      <c r="FG112" s="21"/>
      <c r="FH112" s="21"/>
      <c r="FI112" s="21"/>
      <c r="FJ112" s="21"/>
      <c r="FK112" s="21"/>
      <c r="FL112" s="21"/>
      <c r="FM112" s="21"/>
      <c r="FN112" s="21"/>
      <c r="FO112" s="21"/>
      <c r="FP112" s="21"/>
      <c r="FQ112" s="21"/>
      <c r="FR112" s="21"/>
      <c r="FS112" s="21"/>
      <c r="FT112" s="21"/>
      <c r="FU112" s="21"/>
      <c r="FV112" s="21"/>
      <c r="FW112" s="21"/>
      <c r="FX112" s="21"/>
      <c r="FY112" s="21"/>
      <c r="FZ112" s="21"/>
      <c r="GA112" s="21"/>
      <c r="GB112" s="21"/>
      <c r="GC112" s="21"/>
      <c r="GD112" s="21"/>
      <c r="GE112" s="21"/>
      <c r="GF112" s="21"/>
      <c r="GG112" s="21"/>
      <c r="GH112" s="21"/>
      <c r="GI112" s="21"/>
      <c r="GJ112" s="21"/>
      <c r="GK112" s="21"/>
      <c r="GL112" s="21"/>
      <c r="GM112" s="21"/>
      <c r="GN112" s="21"/>
      <c r="GO112" s="21"/>
      <c r="GP112" s="21"/>
      <c r="GQ112" s="21"/>
      <c r="GR112" s="21"/>
      <c r="GS112" s="21"/>
      <c r="GT112" s="21"/>
      <c r="GU112" s="21"/>
      <c r="GV112" s="21"/>
      <c r="GW112" s="21"/>
      <c r="GX112" s="21"/>
      <c r="GY112" s="21"/>
      <c r="GZ112" s="21"/>
      <c r="HA112" s="21"/>
      <c r="HB112" s="21"/>
      <c r="HC112" s="21"/>
      <c r="HD112" s="21"/>
      <c r="HE112" s="21"/>
      <c r="HF112" s="21"/>
      <c r="HG112" s="21"/>
      <c r="HH112" s="21"/>
      <c r="HI112" s="21"/>
      <c r="HJ112" s="21"/>
      <c r="HK112" s="21"/>
      <c r="HL112" s="21"/>
      <c r="HM112" s="21"/>
      <c r="HN112" s="21"/>
      <c r="HO112" s="21"/>
      <c r="HP112" s="21"/>
      <c r="HQ112" s="21"/>
      <c r="HR112" s="21"/>
      <c r="HS112" s="21"/>
      <c r="HT112" s="21"/>
      <c r="HU112" s="21"/>
      <c r="HV112" s="21"/>
      <c r="HW112" s="21"/>
      <c r="HX112" s="21"/>
      <c r="HY112" s="21"/>
      <c r="HZ112" s="21"/>
      <c r="IA112" s="21"/>
      <c r="IB112" s="21"/>
      <c r="IC112" s="21"/>
      <c r="ID112" s="21"/>
      <c r="IE112" s="21"/>
      <c r="IF112" s="21"/>
      <c r="IG112" s="21"/>
      <c r="IH112" s="21"/>
      <c r="II112" s="21"/>
      <c r="IJ112" s="21"/>
      <c r="IK112" s="21"/>
      <c r="IL112" s="21"/>
      <c r="IM112" s="21"/>
      <c r="IN112" s="21"/>
      <c r="IO112" s="21"/>
      <c r="IP112" s="21"/>
      <c r="IQ112" s="21"/>
      <c r="IR112" s="21"/>
      <c r="IS112" s="21"/>
      <c r="IT112" s="21"/>
      <c r="IU112" s="21"/>
      <c r="IV112" s="21"/>
      <c r="IW112" s="21"/>
      <c r="IX112" s="21"/>
      <c r="IY112" s="21"/>
      <c r="IZ112" s="21"/>
      <c r="JA112" s="21"/>
      <c r="JB112" s="21"/>
      <c r="JC112" s="21"/>
      <c r="JD112" s="21"/>
      <c r="JE112" s="21"/>
      <c r="JF112" s="21"/>
      <c r="JG112" s="21"/>
      <c r="JH112" s="21"/>
      <c r="JI112" s="21"/>
      <c r="JJ112" s="21"/>
      <c r="JK112" s="21"/>
      <c r="JL112" s="21"/>
      <c r="JM112" s="21"/>
      <c r="JN112" s="21"/>
      <c r="JO112" s="21"/>
      <c r="JP112" s="21"/>
      <c r="JQ112" s="21"/>
      <c r="JR112" s="21"/>
      <c r="JS112" s="21"/>
      <c r="JT112" s="21"/>
      <c r="JU112" s="21"/>
      <c r="JV112" s="21"/>
      <c r="JW112" s="21"/>
      <c r="JX112" s="21"/>
      <c r="JY112" s="21"/>
      <c r="JZ112" s="21"/>
      <c r="KA112" s="21"/>
      <c r="KB112" s="21"/>
      <c r="KC112" s="21"/>
      <c r="KD112" s="21"/>
      <c r="KE112" s="21"/>
      <c r="KF112" s="21"/>
      <c r="KG112" s="21"/>
      <c r="KH112" s="21"/>
      <c r="KI112" s="21"/>
      <c r="KJ112" s="21"/>
      <c r="KK112" s="21"/>
      <c r="KL112" s="21"/>
      <c r="KM112" s="21"/>
      <c r="KN112" s="21"/>
      <c r="KO112" s="21"/>
      <c r="KP112" s="21"/>
      <c r="KQ112" s="21"/>
      <c r="KR112" s="21"/>
      <c r="KS112" s="21"/>
      <c r="KT112" s="21"/>
      <c r="KU112" s="21"/>
      <c r="KV112" s="21"/>
      <c r="KW112" s="21"/>
      <c r="KX112" s="21"/>
      <c r="KY112" s="21"/>
      <c r="KZ112" s="21"/>
      <c r="LA112" s="21"/>
      <c r="LB112" s="21"/>
      <c r="LC112" s="21"/>
      <c r="LD112" s="21"/>
      <c r="LE112" s="21"/>
      <c r="LF112" s="21"/>
      <c r="LG112" s="21"/>
      <c r="LH112" s="21"/>
      <c r="LI112" s="21"/>
      <c r="LJ112" s="21"/>
      <c r="LK112" s="21"/>
      <c r="LL112" s="21"/>
      <c r="LM112" s="21"/>
      <c r="LN112" s="21"/>
      <c r="LO112" s="21"/>
      <c r="LP112" s="21"/>
      <c r="LQ112" s="21"/>
      <c r="LR112" s="21"/>
      <c r="LS112" s="21"/>
      <c r="LT112" s="21"/>
      <c r="LU112" s="21"/>
      <c r="LV112" s="21"/>
      <c r="LW112" s="21"/>
      <c r="LX112" s="21"/>
      <c r="LY112" s="21"/>
      <c r="LZ112" s="21"/>
      <c r="MA112" s="21"/>
      <c r="MB112" s="21"/>
      <c r="MC112" s="21"/>
      <c r="MD112" s="21"/>
      <c r="ME112" s="21"/>
      <c r="MF112" s="21"/>
      <c r="MG112" s="21"/>
      <c r="MH112" s="21"/>
      <c r="MI112" s="21"/>
      <c r="MJ112" s="21"/>
      <c r="MK112" s="21"/>
      <c r="ML112" s="21"/>
      <c r="MM112" s="21"/>
      <c r="MN112" s="21"/>
      <c r="MO112" s="21"/>
      <c r="MP112" s="21"/>
      <c r="MQ112" s="21"/>
      <c r="MR112" s="21"/>
      <c r="MS112" s="21"/>
      <c r="MT112" s="21"/>
      <c r="MU112" s="21"/>
      <c r="MV112" s="21"/>
      <c r="MW112" s="21"/>
      <c r="MX112" s="21"/>
      <c r="MY112" s="21"/>
      <c r="MZ112" s="21"/>
      <c r="NA112" s="21"/>
      <c r="NB112" s="21"/>
      <c r="NC112" s="21"/>
      <c r="ND112" s="21"/>
      <c r="NE112" s="21"/>
      <c r="NF112" s="21"/>
      <c r="NG112" s="21"/>
      <c r="NH112" s="21"/>
      <c r="NI112" s="21"/>
      <c r="NJ112" s="21"/>
      <c r="NK112" s="21"/>
      <c r="NL112" s="21"/>
      <c r="NM112" s="21"/>
      <c r="NN112" s="21"/>
      <c r="NO112" s="21"/>
      <c r="NP112" s="21"/>
      <c r="NQ112" s="21"/>
      <c r="NR112" s="21"/>
      <c r="NS112" s="21"/>
      <c r="NT112" s="21"/>
      <c r="NU112" s="21"/>
      <c r="NV112" s="21"/>
      <c r="NW112" s="21"/>
      <c r="NX112" s="21"/>
      <c r="NY112" s="21"/>
      <c r="NZ112" s="21"/>
      <c r="OA112" s="21"/>
      <c r="OB112" s="21"/>
      <c r="OC112" s="21"/>
      <c r="OD112" s="21"/>
      <c r="OE112" s="21"/>
      <c r="OF112" s="21"/>
      <c r="OG112" s="21"/>
      <c r="OH112" s="21"/>
      <c r="OI112" s="21"/>
      <c r="OJ112" s="21"/>
      <c r="OK112" s="21"/>
      <c r="OL112" s="21"/>
      <c r="OM112" s="21"/>
      <c r="ON112" s="21"/>
      <c r="OO112" s="21"/>
      <c r="OP112" s="21"/>
      <c r="OQ112" s="21"/>
      <c r="OR112" s="21"/>
      <c r="OS112" s="21"/>
      <c r="OT112" s="21"/>
      <c r="OU112" s="21"/>
      <c r="OV112" s="21"/>
      <c r="OW112" s="21"/>
      <c r="OX112" s="21"/>
      <c r="OY112" s="21"/>
      <c r="OZ112" s="21"/>
      <c r="PA112" s="21"/>
      <c r="PB112" s="21"/>
      <c r="PC112" s="21"/>
      <c r="PD112" s="21"/>
      <c r="PE112" s="21"/>
      <c r="PF112" s="21"/>
      <c r="PG112" s="21"/>
      <c r="PH112" s="21"/>
      <c r="PI112" s="21"/>
      <c r="PJ112" s="21"/>
      <c r="PK112" s="21"/>
      <c r="PL112" s="21"/>
      <c r="PM112" s="21"/>
      <c r="PN112" s="21"/>
      <c r="PO112" s="21"/>
      <c r="PP112" s="21"/>
      <c r="PQ112" s="21"/>
      <c r="PR112" s="21"/>
      <c r="PS112" s="21"/>
      <c r="PT112" s="21"/>
      <c r="PU112" s="21"/>
      <c r="PV112" s="21"/>
      <c r="PW112" s="21"/>
      <c r="PX112" s="21"/>
      <c r="PY112" s="21"/>
      <c r="PZ112" s="21"/>
      <c r="QA112" s="21"/>
      <c r="QB112" s="21"/>
      <c r="QC112" s="21"/>
    </row>
    <row r="113" spans="1:445" x14ac:dyDescent="0.25">
      <c r="A113" s="21"/>
      <c r="B113" s="21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  <c r="Y113" s="21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  <c r="AP113" s="21"/>
      <c r="AQ113" s="21"/>
      <c r="AR113" s="21"/>
      <c r="AS113" s="21"/>
      <c r="AT113" s="21"/>
      <c r="AU113" s="21"/>
      <c r="AV113" s="21"/>
      <c r="AW113" s="21"/>
      <c r="AX113" s="21"/>
      <c r="AY113" s="21"/>
      <c r="AZ113" s="21"/>
      <c r="BA113" s="21"/>
      <c r="BB113" s="21"/>
      <c r="BC113" s="21"/>
      <c r="BD113" s="21"/>
      <c r="BE113" s="21"/>
      <c r="BF113" s="21"/>
      <c r="BG113" s="21"/>
      <c r="BH113" s="21"/>
      <c r="BI113" s="21"/>
      <c r="BJ113" s="21"/>
      <c r="BK113" s="21"/>
      <c r="BL113" s="21"/>
      <c r="BM113" s="21"/>
      <c r="BN113" s="21"/>
      <c r="BO113" s="21"/>
      <c r="BP113" s="21"/>
      <c r="BQ113" s="21"/>
      <c r="BR113" s="21"/>
      <c r="BS113" s="21"/>
      <c r="BT113" s="21"/>
      <c r="BU113" s="21"/>
      <c r="BV113" s="21"/>
      <c r="BW113" s="21"/>
      <c r="BX113" s="21"/>
      <c r="BY113" s="21"/>
      <c r="BZ113" s="21"/>
      <c r="CA113" s="21"/>
      <c r="CB113" s="21"/>
      <c r="CC113" s="21"/>
      <c r="CD113" s="21"/>
      <c r="CE113" s="21"/>
      <c r="CF113" s="21"/>
      <c r="CG113" s="21"/>
      <c r="CH113" s="21"/>
      <c r="CI113" s="21"/>
      <c r="CJ113" s="21"/>
      <c r="CK113" s="21"/>
      <c r="CL113" s="21"/>
      <c r="CM113" s="21"/>
      <c r="CN113" s="21"/>
      <c r="CO113" s="21"/>
      <c r="CP113" s="21"/>
      <c r="CQ113" s="21"/>
      <c r="CR113" s="21"/>
      <c r="CS113" s="21"/>
      <c r="CT113" s="21"/>
      <c r="CU113" s="21"/>
      <c r="CV113" s="21"/>
      <c r="CW113" s="21"/>
      <c r="CX113" s="21"/>
      <c r="CY113" s="21"/>
      <c r="CZ113" s="21"/>
      <c r="DA113" s="21"/>
      <c r="DB113" s="21"/>
      <c r="DC113" s="21"/>
      <c r="DD113" s="21"/>
      <c r="DE113" s="21"/>
      <c r="DF113" s="21"/>
      <c r="DG113" s="21"/>
      <c r="DH113" s="21"/>
      <c r="DI113" s="21"/>
      <c r="DJ113" s="21"/>
      <c r="DK113" s="21"/>
      <c r="DL113" s="21"/>
      <c r="DM113" s="21"/>
      <c r="DN113" s="21"/>
      <c r="DO113" s="21"/>
      <c r="DP113" s="21"/>
      <c r="DQ113" s="21"/>
      <c r="DR113" s="21"/>
      <c r="DS113" s="21"/>
      <c r="DT113" s="21"/>
      <c r="DU113" s="21"/>
      <c r="DV113" s="21"/>
      <c r="DW113" s="21"/>
      <c r="DX113" s="21"/>
      <c r="DY113" s="21"/>
      <c r="DZ113" s="21"/>
      <c r="EA113" s="21"/>
      <c r="EB113" s="21"/>
      <c r="EC113" s="21"/>
      <c r="ED113" s="21"/>
      <c r="EE113" s="21"/>
      <c r="EF113" s="21"/>
      <c r="EG113" s="21"/>
      <c r="EH113" s="21"/>
      <c r="EI113" s="21"/>
      <c r="EJ113" s="21"/>
      <c r="EK113" s="21"/>
      <c r="EL113" s="21"/>
      <c r="EM113" s="21"/>
      <c r="EN113" s="21"/>
      <c r="EO113" s="21"/>
      <c r="EP113" s="21"/>
      <c r="EQ113" s="21"/>
      <c r="ER113" s="21"/>
      <c r="ES113" s="21"/>
      <c r="ET113" s="21"/>
      <c r="EU113" s="21"/>
      <c r="EV113" s="21"/>
      <c r="EW113" s="21"/>
      <c r="EX113" s="21"/>
      <c r="EY113" s="21"/>
      <c r="EZ113" s="21"/>
      <c r="FA113" s="21"/>
      <c r="FB113" s="21"/>
      <c r="FC113" s="21"/>
      <c r="FD113" s="21"/>
      <c r="FE113" s="21"/>
      <c r="FF113" s="21"/>
      <c r="FG113" s="21"/>
      <c r="FH113" s="21"/>
      <c r="FI113" s="21"/>
      <c r="FJ113" s="21"/>
      <c r="FK113" s="21"/>
      <c r="FL113" s="21"/>
      <c r="FM113" s="21"/>
      <c r="FN113" s="21"/>
      <c r="FO113" s="21"/>
      <c r="FP113" s="21"/>
      <c r="FQ113" s="21"/>
      <c r="FR113" s="21"/>
      <c r="FS113" s="21"/>
      <c r="FT113" s="21"/>
      <c r="FU113" s="21"/>
      <c r="FV113" s="21"/>
      <c r="FW113" s="21"/>
      <c r="FX113" s="21"/>
      <c r="FY113" s="21"/>
      <c r="FZ113" s="21"/>
      <c r="GA113" s="21"/>
      <c r="GB113" s="21"/>
      <c r="GC113" s="21"/>
      <c r="GD113" s="21"/>
      <c r="GE113" s="21"/>
      <c r="GF113" s="21"/>
      <c r="GG113" s="21"/>
      <c r="GH113" s="21"/>
      <c r="GI113" s="21"/>
      <c r="GJ113" s="21"/>
      <c r="GK113" s="21"/>
      <c r="GL113" s="21"/>
      <c r="GM113" s="21"/>
      <c r="GN113" s="21"/>
      <c r="GO113" s="21"/>
      <c r="GP113" s="21"/>
      <c r="GQ113" s="21"/>
      <c r="GR113" s="21"/>
      <c r="GS113" s="21"/>
      <c r="GT113" s="21"/>
      <c r="GU113" s="21"/>
      <c r="GV113" s="21"/>
      <c r="GW113" s="21"/>
      <c r="GX113" s="21"/>
      <c r="GY113" s="21"/>
      <c r="GZ113" s="21"/>
      <c r="HA113" s="21"/>
      <c r="HB113" s="21"/>
      <c r="HC113" s="21"/>
      <c r="HD113" s="21"/>
      <c r="HE113" s="21"/>
      <c r="HF113" s="21"/>
      <c r="HG113" s="21"/>
      <c r="HH113" s="21"/>
      <c r="HI113" s="21"/>
      <c r="HJ113" s="21"/>
      <c r="HK113" s="21"/>
      <c r="HL113" s="21"/>
      <c r="HM113" s="21"/>
      <c r="HN113" s="21"/>
      <c r="HO113" s="21"/>
      <c r="HP113" s="21"/>
      <c r="HQ113" s="21"/>
      <c r="HR113" s="21"/>
      <c r="HS113" s="21"/>
      <c r="HT113" s="21"/>
      <c r="HU113" s="21"/>
      <c r="HV113" s="21"/>
      <c r="HW113" s="21"/>
      <c r="HX113" s="21"/>
      <c r="HY113" s="21"/>
      <c r="HZ113" s="21"/>
      <c r="IA113" s="21"/>
      <c r="IB113" s="21"/>
      <c r="IC113" s="21"/>
      <c r="ID113" s="21"/>
      <c r="IE113" s="21"/>
      <c r="IF113" s="21"/>
      <c r="IG113" s="21"/>
      <c r="IH113" s="21"/>
      <c r="II113" s="21"/>
      <c r="IJ113" s="21"/>
      <c r="IK113" s="21"/>
      <c r="IL113" s="21"/>
      <c r="IM113" s="21"/>
      <c r="IN113" s="21"/>
      <c r="IO113" s="21"/>
      <c r="IP113" s="21"/>
      <c r="IQ113" s="21"/>
      <c r="IR113" s="21"/>
      <c r="IS113" s="21"/>
      <c r="IT113" s="21"/>
      <c r="IU113" s="21"/>
      <c r="IV113" s="21"/>
      <c r="IW113" s="21"/>
      <c r="IX113" s="21"/>
      <c r="IY113" s="21"/>
      <c r="IZ113" s="21"/>
      <c r="JA113" s="21"/>
      <c r="JB113" s="21"/>
      <c r="JC113" s="21"/>
      <c r="JD113" s="21"/>
      <c r="JE113" s="21"/>
      <c r="JF113" s="21"/>
      <c r="JG113" s="21"/>
      <c r="JH113" s="21"/>
      <c r="JI113" s="21"/>
      <c r="JJ113" s="21"/>
      <c r="JK113" s="21"/>
      <c r="JL113" s="21"/>
      <c r="JM113" s="21"/>
      <c r="JN113" s="21"/>
      <c r="JO113" s="21"/>
      <c r="JP113" s="21"/>
      <c r="JQ113" s="21"/>
      <c r="JR113" s="21"/>
      <c r="JS113" s="21"/>
      <c r="JT113" s="21"/>
      <c r="JU113" s="21"/>
      <c r="JV113" s="21"/>
      <c r="JW113" s="21"/>
      <c r="JX113" s="21"/>
      <c r="JY113" s="21"/>
      <c r="JZ113" s="21"/>
      <c r="KA113" s="21"/>
      <c r="KB113" s="21"/>
      <c r="KC113" s="21"/>
      <c r="KD113" s="21"/>
      <c r="KE113" s="21"/>
      <c r="KF113" s="21"/>
      <c r="KG113" s="21"/>
      <c r="KH113" s="21"/>
      <c r="KI113" s="21"/>
      <c r="KJ113" s="21"/>
      <c r="KK113" s="21"/>
      <c r="KL113" s="21"/>
      <c r="KM113" s="21"/>
      <c r="KN113" s="21"/>
      <c r="KO113" s="21"/>
      <c r="KP113" s="21"/>
      <c r="KQ113" s="21"/>
      <c r="KR113" s="21"/>
      <c r="KS113" s="21"/>
      <c r="KT113" s="21"/>
      <c r="KU113" s="21"/>
      <c r="KV113" s="21"/>
      <c r="KW113" s="21"/>
      <c r="KX113" s="21"/>
      <c r="KY113" s="21"/>
      <c r="KZ113" s="21"/>
      <c r="LA113" s="21"/>
      <c r="LB113" s="21"/>
      <c r="LC113" s="21"/>
      <c r="LD113" s="21"/>
      <c r="LE113" s="21"/>
      <c r="LF113" s="21"/>
      <c r="LG113" s="21"/>
      <c r="LH113" s="21"/>
      <c r="LI113" s="21"/>
      <c r="LJ113" s="21"/>
      <c r="LK113" s="21"/>
      <c r="LL113" s="21"/>
      <c r="LM113" s="21"/>
      <c r="LN113" s="21"/>
      <c r="LO113" s="21"/>
      <c r="LP113" s="21"/>
      <c r="LQ113" s="21"/>
      <c r="LR113" s="21"/>
      <c r="LS113" s="21"/>
      <c r="LT113" s="21"/>
      <c r="LU113" s="21"/>
      <c r="LV113" s="21"/>
      <c r="LW113" s="21"/>
      <c r="LX113" s="21"/>
      <c r="LY113" s="21"/>
      <c r="LZ113" s="21"/>
      <c r="MA113" s="21"/>
      <c r="MB113" s="21"/>
      <c r="MC113" s="21"/>
      <c r="MD113" s="21"/>
      <c r="ME113" s="21"/>
      <c r="MF113" s="21"/>
      <c r="MG113" s="21"/>
      <c r="MH113" s="21"/>
      <c r="MI113" s="21"/>
      <c r="MJ113" s="21"/>
      <c r="MK113" s="21"/>
      <c r="ML113" s="21"/>
      <c r="MM113" s="21"/>
      <c r="MN113" s="21"/>
      <c r="MO113" s="21"/>
      <c r="MP113" s="21"/>
      <c r="MQ113" s="21"/>
      <c r="MR113" s="21"/>
      <c r="MS113" s="21"/>
      <c r="MT113" s="21"/>
      <c r="MU113" s="21"/>
      <c r="MV113" s="21"/>
      <c r="MW113" s="21"/>
      <c r="MX113" s="21"/>
      <c r="MY113" s="21"/>
      <c r="MZ113" s="21"/>
      <c r="NA113" s="21"/>
      <c r="NB113" s="21"/>
      <c r="NC113" s="21"/>
      <c r="ND113" s="21"/>
      <c r="NE113" s="21"/>
      <c r="NF113" s="21"/>
      <c r="NG113" s="21"/>
      <c r="NH113" s="21"/>
      <c r="NI113" s="21"/>
      <c r="NJ113" s="21"/>
      <c r="NK113" s="21"/>
      <c r="NL113" s="21"/>
      <c r="NM113" s="21"/>
      <c r="NN113" s="21"/>
      <c r="NO113" s="21"/>
      <c r="NP113" s="21"/>
      <c r="NQ113" s="21"/>
      <c r="NR113" s="21"/>
      <c r="NS113" s="21"/>
      <c r="NT113" s="21"/>
      <c r="NU113" s="21"/>
      <c r="NV113" s="21"/>
      <c r="NW113" s="21"/>
      <c r="NX113" s="21"/>
      <c r="NY113" s="21"/>
      <c r="NZ113" s="21"/>
      <c r="OA113" s="21"/>
      <c r="OB113" s="21"/>
      <c r="OC113" s="21"/>
      <c r="OD113" s="21"/>
      <c r="OE113" s="21"/>
      <c r="OF113" s="21"/>
      <c r="OG113" s="21"/>
      <c r="OH113" s="21"/>
      <c r="OI113" s="21"/>
      <c r="OJ113" s="21"/>
      <c r="OK113" s="21"/>
      <c r="OL113" s="21"/>
      <c r="OM113" s="21"/>
      <c r="ON113" s="21"/>
      <c r="OO113" s="21"/>
      <c r="OP113" s="21"/>
      <c r="OQ113" s="21"/>
      <c r="OR113" s="21"/>
      <c r="OS113" s="21"/>
      <c r="OT113" s="21"/>
      <c r="OU113" s="21"/>
      <c r="OV113" s="21"/>
      <c r="OW113" s="21"/>
      <c r="OX113" s="21"/>
      <c r="OY113" s="21"/>
      <c r="OZ113" s="21"/>
      <c r="PA113" s="21"/>
      <c r="PB113" s="21"/>
      <c r="PC113" s="21"/>
      <c r="PD113" s="21"/>
      <c r="PE113" s="21"/>
      <c r="PF113" s="21"/>
      <c r="PG113" s="21"/>
      <c r="PH113" s="21"/>
      <c r="PI113" s="21"/>
      <c r="PJ113" s="21"/>
      <c r="PK113" s="21"/>
      <c r="PL113" s="21"/>
      <c r="PM113" s="21"/>
      <c r="PN113" s="21"/>
      <c r="PO113" s="21"/>
      <c r="PP113" s="21"/>
      <c r="PQ113" s="21"/>
      <c r="PR113" s="21"/>
      <c r="PS113" s="21"/>
      <c r="PT113" s="21"/>
      <c r="PU113" s="21"/>
      <c r="PV113" s="21"/>
      <c r="PW113" s="21"/>
      <c r="PX113" s="21"/>
      <c r="PY113" s="21"/>
      <c r="PZ113" s="21"/>
      <c r="QA113" s="21"/>
      <c r="QB113" s="21"/>
      <c r="QC113" s="21"/>
    </row>
    <row r="114" spans="1:445" x14ac:dyDescent="0.25">
      <c r="A114" s="21"/>
      <c r="B114" s="21"/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  <c r="AA114" s="21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  <c r="AP114" s="21"/>
      <c r="AQ114" s="21"/>
      <c r="AR114" s="21"/>
      <c r="AS114" s="21"/>
      <c r="AT114" s="21"/>
      <c r="AU114" s="21"/>
      <c r="AV114" s="21"/>
      <c r="AW114" s="21"/>
      <c r="AX114" s="21"/>
      <c r="AY114" s="21"/>
      <c r="AZ114" s="21"/>
      <c r="BA114" s="21"/>
      <c r="BB114" s="21"/>
      <c r="BC114" s="21"/>
      <c r="BD114" s="21"/>
      <c r="BE114" s="21"/>
      <c r="BF114" s="21"/>
      <c r="BG114" s="21"/>
      <c r="BH114" s="21"/>
      <c r="BI114" s="21"/>
      <c r="BJ114" s="21"/>
      <c r="BK114" s="21"/>
      <c r="BL114" s="21"/>
      <c r="BM114" s="21"/>
      <c r="BN114" s="21"/>
      <c r="BO114" s="21"/>
      <c r="BP114" s="21"/>
      <c r="BQ114" s="21"/>
      <c r="BR114" s="21"/>
      <c r="BS114" s="21"/>
      <c r="BT114" s="21"/>
      <c r="BU114" s="21"/>
      <c r="BV114" s="21"/>
      <c r="BW114" s="21"/>
      <c r="BX114" s="21"/>
      <c r="BY114" s="21"/>
      <c r="BZ114" s="21"/>
      <c r="CA114" s="21"/>
      <c r="CB114" s="21"/>
      <c r="CC114" s="21"/>
      <c r="CD114" s="21"/>
      <c r="CE114" s="21"/>
      <c r="CF114" s="21"/>
      <c r="CG114" s="21"/>
      <c r="CH114" s="21"/>
      <c r="CI114" s="21"/>
      <c r="CJ114" s="21"/>
      <c r="CK114" s="21"/>
      <c r="CL114" s="21"/>
      <c r="CM114" s="21"/>
      <c r="CN114" s="21"/>
      <c r="CO114" s="21"/>
      <c r="CP114" s="21"/>
      <c r="CQ114" s="21"/>
      <c r="CR114" s="21"/>
      <c r="CS114" s="21"/>
      <c r="CT114" s="21"/>
      <c r="CU114" s="21"/>
      <c r="CV114" s="21"/>
      <c r="CW114" s="21"/>
      <c r="CX114" s="21"/>
      <c r="CY114" s="21"/>
      <c r="CZ114" s="21"/>
      <c r="DA114" s="21"/>
      <c r="DB114" s="21"/>
      <c r="DC114" s="21"/>
      <c r="DD114" s="21"/>
      <c r="DE114" s="21"/>
      <c r="DF114" s="21"/>
      <c r="DG114" s="21"/>
      <c r="DH114" s="21"/>
      <c r="DI114" s="21"/>
      <c r="DJ114" s="21"/>
      <c r="DK114" s="21"/>
      <c r="DL114" s="21"/>
      <c r="DM114" s="21"/>
      <c r="DN114" s="21"/>
      <c r="DO114" s="21"/>
      <c r="DP114" s="21"/>
      <c r="DQ114" s="21"/>
      <c r="DR114" s="21"/>
      <c r="DS114" s="21"/>
      <c r="DT114" s="21"/>
      <c r="DU114" s="21"/>
      <c r="DV114" s="21"/>
      <c r="DW114" s="21"/>
      <c r="DX114" s="21"/>
      <c r="DY114" s="21"/>
      <c r="DZ114" s="21"/>
      <c r="EA114" s="21"/>
      <c r="EB114" s="21"/>
      <c r="EC114" s="21"/>
      <c r="ED114" s="21"/>
      <c r="EE114" s="21"/>
      <c r="EF114" s="21"/>
      <c r="EG114" s="21"/>
      <c r="EH114" s="21"/>
      <c r="EI114" s="21"/>
      <c r="EJ114" s="21"/>
      <c r="EK114" s="21"/>
      <c r="EL114" s="21"/>
      <c r="EM114" s="21"/>
      <c r="EN114" s="21"/>
      <c r="EO114" s="21"/>
      <c r="EP114" s="21"/>
      <c r="EQ114" s="21"/>
      <c r="ER114" s="21"/>
      <c r="ES114" s="21"/>
      <c r="ET114" s="21"/>
      <c r="EU114" s="21"/>
      <c r="EV114" s="21"/>
      <c r="EW114" s="21"/>
      <c r="EX114" s="21"/>
      <c r="EY114" s="21"/>
      <c r="EZ114" s="21"/>
      <c r="FA114" s="21"/>
      <c r="FB114" s="21"/>
      <c r="FC114" s="21"/>
      <c r="FD114" s="21"/>
      <c r="FE114" s="21"/>
      <c r="FF114" s="21"/>
      <c r="FG114" s="21"/>
      <c r="FH114" s="21"/>
      <c r="FI114" s="21"/>
      <c r="FJ114" s="21"/>
      <c r="FK114" s="21"/>
      <c r="FL114" s="21"/>
      <c r="FM114" s="21"/>
      <c r="FN114" s="21"/>
      <c r="FO114" s="21"/>
      <c r="FP114" s="21"/>
      <c r="FQ114" s="21"/>
      <c r="FR114" s="21"/>
      <c r="FS114" s="21"/>
      <c r="FT114" s="21"/>
      <c r="FU114" s="21"/>
      <c r="FV114" s="21"/>
      <c r="FW114" s="21"/>
      <c r="FX114" s="21"/>
      <c r="FY114" s="21"/>
      <c r="FZ114" s="21"/>
      <c r="GA114" s="21"/>
      <c r="GB114" s="21"/>
      <c r="GC114" s="21"/>
      <c r="GD114" s="21"/>
      <c r="GE114" s="21"/>
      <c r="GF114" s="21"/>
      <c r="GG114" s="21"/>
      <c r="GH114" s="21"/>
      <c r="GI114" s="21"/>
      <c r="GJ114" s="21"/>
      <c r="GK114" s="21"/>
      <c r="GL114" s="21"/>
      <c r="GM114" s="21"/>
      <c r="GN114" s="21"/>
      <c r="GO114" s="21"/>
      <c r="GP114" s="21"/>
      <c r="GQ114" s="21"/>
      <c r="GR114" s="21"/>
      <c r="GS114" s="21"/>
      <c r="GT114" s="21"/>
      <c r="GU114" s="21"/>
      <c r="GV114" s="21"/>
      <c r="GW114" s="21"/>
      <c r="GX114" s="21"/>
      <c r="GY114" s="21"/>
      <c r="GZ114" s="21"/>
      <c r="HA114" s="21"/>
      <c r="HB114" s="21"/>
      <c r="HC114" s="21"/>
      <c r="HD114" s="21"/>
      <c r="HE114" s="21"/>
      <c r="HF114" s="21"/>
      <c r="HG114" s="21"/>
      <c r="HH114" s="21"/>
      <c r="HI114" s="21"/>
      <c r="HJ114" s="21"/>
      <c r="HK114" s="21"/>
      <c r="HL114" s="21"/>
      <c r="HM114" s="21"/>
      <c r="HN114" s="21"/>
      <c r="HO114" s="21"/>
      <c r="HP114" s="21"/>
      <c r="HQ114" s="21"/>
      <c r="HR114" s="21"/>
      <c r="HS114" s="21"/>
      <c r="HT114" s="21"/>
      <c r="HU114" s="21"/>
      <c r="HV114" s="21"/>
      <c r="HW114" s="21"/>
      <c r="HX114" s="21"/>
      <c r="HY114" s="21"/>
      <c r="HZ114" s="21"/>
      <c r="IA114" s="21"/>
      <c r="IB114" s="21"/>
      <c r="IC114" s="21"/>
      <c r="ID114" s="21"/>
      <c r="IE114" s="21"/>
      <c r="IF114" s="21"/>
      <c r="IG114" s="21"/>
      <c r="IH114" s="21"/>
      <c r="II114" s="21"/>
      <c r="IJ114" s="21"/>
      <c r="IK114" s="21"/>
      <c r="IL114" s="21"/>
      <c r="IM114" s="21"/>
      <c r="IN114" s="21"/>
      <c r="IO114" s="21"/>
      <c r="IP114" s="21"/>
      <c r="IQ114" s="21"/>
      <c r="IR114" s="21"/>
      <c r="IS114" s="21"/>
      <c r="IT114" s="21"/>
      <c r="IU114" s="21"/>
      <c r="IV114" s="21"/>
      <c r="IW114" s="21"/>
      <c r="IX114" s="21"/>
      <c r="IY114" s="21"/>
      <c r="IZ114" s="21"/>
      <c r="JA114" s="21"/>
      <c r="JB114" s="21"/>
      <c r="JC114" s="21"/>
      <c r="JD114" s="21"/>
      <c r="JE114" s="21"/>
      <c r="JF114" s="21"/>
      <c r="JG114" s="21"/>
      <c r="JH114" s="21"/>
      <c r="JI114" s="21"/>
      <c r="JJ114" s="21"/>
      <c r="JK114" s="21"/>
      <c r="JL114" s="21"/>
      <c r="JM114" s="21"/>
      <c r="JN114" s="21"/>
      <c r="JO114" s="21"/>
      <c r="JP114" s="21"/>
      <c r="JQ114" s="21"/>
      <c r="JR114" s="21"/>
      <c r="JS114" s="21"/>
      <c r="JT114" s="21"/>
      <c r="JU114" s="21"/>
      <c r="JV114" s="21"/>
      <c r="JW114" s="21"/>
      <c r="JX114" s="21"/>
      <c r="JY114" s="21"/>
      <c r="JZ114" s="21"/>
      <c r="KA114" s="21"/>
      <c r="KB114" s="21"/>
      <c r="KC114" s="21"/>
      <c r="KD114" s="21"/>
      <c r="KE114" s="21"/>
      <c r="KF114" s="21"/>
      <c r="KG114" s="21"/>
      <c r="KH114" s="21"/>
      <c r="KI114" s="21"/>
      <c r="KJ114" s="21"/>
      <c r="KK114" s="21"/>
      <c r="KL114" s="21"/>
      <c r="KM114" s="21"/>
      <c r="KN114" s="21"/>
      <c r="KO114" s="21"/>
      <c r="KP114" s="21"/>
      <c r="KQ114" s="21"/>
      <c r="KR114" s="21"/>
      <c r="KS114" s="21"/>
      <c r="KT114" s="21"/>
      <c r="KU114" s="21"/>
      <c r="KV114" s="21"/>
      <c r="KW114" s="21"/>
      <c r="KX114" s="21"/>
      <c r="KY114" s="21"/>
      <c r="KZ114" s="21"/>
      <c r="LA114" s="21"/>
      <c r="LB114" s="21"/>
      <c r="LC114" s="21"/>
      <c r="LD114" s="21"/>
      <c r="LE114" s="21"/>
      <c r="LF114" s="21"/>
      <c r="LG114" s="21"/>
      <c r="LH114" s="21"/>
      <c r="LI114" s="21"/>
      <c r="LJ114" s="21"/>
      <c r="LK114" s="21"/>
      <c r="LL114" s="21"/>
      <c r="LM114" s="21"/>
      <c r="LN114" s="21"/>
      <c r="LO114" s="21"/>
      <c r="LP114" s="21"/>
      <c r="LQ114" s="21"/>
      <c r="LR114" s="21"/>
      <c r="LS114" s="21"/>
      <c r="LT114" s="21"/>
      <c r="LU114" s="21"/>
      <c r="LV114" s="21"/>
      <c r="LW114" s="21"/>
      <c r="LX114" s="21"/>
      <c r="LY114" s="21"/>
      <c r="LZ114" s="21"/>
      <c r="MA114" s="21"/>
      <c r="MB114" s="21"/>
      <c r="MC114" s="21"/>
      <c r="MD114" s="21"/>
      <c r="ME114" s="21"/>
      <c r="MF114" s="21"/>
      <c r="MG114" s="21"/>
      <c r="MH114" s="21"/>
      <c r="MI114" s="21"/>
      <c r="MJ114" s="21"/>
      <c r="MK114" s="21"/>
      <c r="ML114" s="21"/>
      <c r="MM114" s="21"/>
      <c r="MN114" s="21"/>
      <c r="MO114" s="21"/>
      <c r="MP114" s="21"/>
      <c r="MQ114" s="21"/>
      <c r="MR114" s="21"/>
      <c r="MS114" s="21"/>
      <c r="MT114" s="21"/>
      <c r="MU114" s="21"/>
      <c r="MV114" s="21"/>
      <c r="MW114" s="21"/>
      <c r="MX114" s="21"/>
      <c r="MY114" s="21"/>
      <c r="MZ114" s="21"/>
      <c r="NA114" s="21"/>
      <c r="NB114" s="21"/>
      <c r="NC114" s="21"/>
      <c r="ND114" s="21"/>
      <c r="NE114" s="21"/>
      <c r="NF114" s="21"/>
      <c r="NG114" s="21"/>
      <c r="NH114" s="21"/>
      <c r="NI114" s="21"/>
      <c r="NJ114" s="21"/>
      <c r="NK114" s="21"/>
      <c r="NL114" s="21"/>
      <c r="NM114" s="21"/>
      <c r="NN114" s="21"/>
      <c r="NO114" s="21"/>
      <c r="NP114" s="21"/>
      <c r="NQ114" s="21"/>
      <c r="NR114" s="21"/>
      <c r="NS114" s="21"/>
      <c r="NT114" s="21"/>
      <c r="NU114" s="21"/>
      <c r="NV114" s="21"/>
      <c r="NW114" s="21"/>
      <c r="NX114" s="21"/>
      <c r="NY114" s="21"/>
      <c r="NZ114" s="21"/>
      <c r="OA114" s="21"/>
      <c r="OB114" s="21"/>
      <c r="OC114" s="21"/>
      <c r="OD114" s="21"/>
      <c r="OE114" s="21"/>
      <c r="OF114" s="21"/>
      <c r="OG114" s="21"/>
      <c r="OH114" s="21"/>
      <c r="OI114" s="21"/>
      <c r="OJ114" s="21"/>
      <c r="OK114" s="21"/>
      <c r="OL114" s="21"/>
      <c r="OM114" s="21"/>
      <c r="ON114" s="21"/>
      <c r="OO114" s="21"/>
      <c r="OP114" s="21"/>
      <c r="OQ114" s="21"/>
      <c r="OR114" s="21"/>
      <c r="OS114" s="21"/>
      <c r="OT114" s="21"/>
      <c r="OU114" s="21"/>
      <c r="OV114" s="21"/>
      <c r="OW114" s="21"/>
      <c r="OX114" s="21"/>
      <c r="OY114" s="21"/>
      <c r="OZ114" s="21"/>
      <c r="PA114" s="21"/>
      <c r="PB114" s="21"/>
      <c r="PC114" s="21"/>
      <c r="PD114" s="21"/>
      <c r="PE114" s="21"/>
      <c r="PF114" s="21"/>
      <c r="PG114" s="21"/>
      <c r="PH114" s="21"/>
      <c r="PI114" s="21"/>
      <c r="PJ114" s="21"/>
      <c r="PK114" s="21"/>
      <c r="PL114" s="21"/>
      <c r="PM114" s="21"/>
      <c r="PN114" s="21"/>
      <c r="PO114" s="21"/>
      <c r="PP114" s="21"/>
      <c r="PQ114" s="21"/>
      <c r="PR114" s="21"/>
      <c r="PS114" s="21"/>
      <c r="PT114" s="21"/>
      <c r="PU114" s="21"/>
      <c r="PV114" s="21"/>
      <c r="PW114" s="21"/>
      <c r="PX114" s="21"/>
      <c r="PY114" s="21"/>
      <c r="PZ114" s="21"/>
      <c r="QA114" s="21"/>
      <c r="QB114" s="21"/>
      <c r="QC114" s="21"/>
    </row>
    <row r="115" spans="1:445" x14ac:dyDescent="0.25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  <c r="Y115" s="21"/>
      <c r="Z115" s="21"/>
      <c r="AA115" s="21"/>
      <c r="AB115" s="21"/>
      <c r="AC115" s="21"/>
      <c r="AD115" s="21"/>
      <c r="AE115" s="21"/>
      <c r="AF115" s="21"/>
      <c r="AG115" s="21"/>
      <c r="AH115" s="21"/>
      <c r="AI115" s="21"/>
      <c r="AJ115" s="21"/>
      <c r="AK115" s="21"/>
      <c r="AL115" s="21"/>
      <c r="AM115" s="21"/>
      <c r="AN115" s="21"/>
      <c r="AO115" s="21"/>
      <c r="AP115" s="21"/>
      <c r="AQ115" s="21"/>
      <c r="AR115" s="21"/>
      <c r="AS115" s="21"/>
      <c r="AT115" s="21"/>
      <c r="AU115" s="21"/>
      <c r="AV115" s="21"/>
      <c r="AW115" s="21"/>
      <c r="AX115" s="21"/>
      <c r="AY115" s="21"/>
      <c r="AZ115" s="21"/>
      <c r="BA115" s="21"/>
      <c r="BB115" s="21"/>
      <c r="BC115" s="21"/>
      <c r="BD115" s="21"/>
      <c r="BE115" s="21"/>
      <c r="BF115" s="21"/>
      <c r="BG115" s="21"/>
      <c r="BH115" s="21"/>
      <c r="BI115" s="21"/>
      <c r="BJ115" s="21"/>
      <c r="BK115" s="21"/>
      <c r="BL115" s="21"/>
      <c r="BM115" s="21"/>
      <c r="BN115" s="21"/>
      <c r="BO115" s="21"/>
      <c r="BP115" s="21"/>
      <c r="BQ115" s="21"/>
      <c r="BR115" s="21"/>
      <c r="BS115" s="21"/>
      <c r="BT115" s="21"/>
      <c r="BU115" s="21"/>
      <c r="BV115" s="21"/>
      <c r="BW115" s="21"/>
      <c r="BX115" s="21"/>
      <c r="BY115" s="21"/>
      <c r="BZ115" s="21"/>
      <c r="CA115" s="21"/>
      <c r="CB115" s="21"/>
      <c r="CC115" s="21"/>
      <c r="CD115" s="21"/>
      <c r="CE115" s="21"/>
      <c r="CF115" s="21"/>
      <c r="CG115" s="21"/>
      <c r="CH115" s="21"/>
      <c r="CI115" s="21"/>
      <c r="CJ115" s="21"/>
      <c r="CK115" s="21"/>
      <c r="CL115" s="21"/>
      <c r="CM115" s="21"/>
      <c r="CN115" s="21"/>
      <c r="CO115" s="21"/>
      <c r="CP115" s="21"/>
      <c r="CQ115" s="21"/>
      <c r="CR115" s="21"/>
      <c r="CS115" s="21"/>
      <c r="CT115" s="21"/>
      <c r="CU115" s="21"/>
      <c r="CV115" s="21"/>
      <c r="CW115" s="21"/>
      <c r="CX115" s="21"/>
      <c r="CY115" s="21"/>
      <c r="CZ115" s="21"/>
      <c r="DA115" s="21"/>
      <c r="DB115" s="21"/>
      <c r="DC115" s="21"/>
      <c r="DD115" s="21"/>
      <c r="DE115" s="21"/>
      <c r="DF115" s="21"/>
      <c r="DG115" s="21"/>
      <c r="DH115" s="21"/>
      <c r="DI115" s="21"/>
      <c r="DJ115" s="21"/>
      <c r="DK115" s="21"/>
      <c r="DL115" s="21"/>
      <c r="DM115" s="21"/>
      <c r="DN115" s="21"/>
      <c r="DO115" s="21"/>
      <c r="DP115" s="21"/>
      <c r="DQ115" s="21"/>
      <c r="DR115" s="21"/>
      <c r="DS115" s="21"/>
      <c r="DT115" s="21"/>
      <c r="DU115" s="21"/>
      <c r="DV115" s="21"/>
      <c r="DW115" s="21"/>
      <c r="DX115" s="21"/>
      <c r="DY115" s="21"/>
      <c r="DZ115" s="21"/>
      <c r="EA115" s="21"/>
      <c r="EB115" s="21"/>
      <c r="EC115" s="21"/>
      <c r="ED115" s="21"/>
      <c r="EE115" s="21"/>
      <c r="EF115" s="21"/>
      <c r="EG115" s="21"/>
      <c r="EH115" s="21"/>
      <c r="EI115" s="21"/>
      <c r="EJ115" s="21"/>
      <c r="EK115" s="21"/>
      <c r="EL115" s="21"/>
      <c r="EM115" s="21"/>
      <c r="EN115" s="21"/>
      <c r="EO115" s="21"/>
      <c r="EP115" s="21"/>
      <c r="EQ115" s="21"/>
      <c r="ER115" s="21"/>
      <c r="ES115" s="21"/>
      <c r="ET115" s="21"/>
      <c r="EU115" s="21"/>
      <c r="EV115" s="21"/>
      <c r="EW115" s="21"/>
      <c r="EX115" s="21"/>
      <c r="EY115" s="21"/>
      <c r="EZ115" s="21"/>
      <c r="FA115" s="21"/>
      <c r="FB115" s="21"/>
      <c r="FC115" s="21"/>
      <c r="FD115" s="21"/>
      <c r="FE115" s="21"/>
      <c r="FF115" s="21"/>
      <c r="FG115" s="21"/>
      <c r="FH115" s="21"/>
      <c r="FI115" s="21"/>
      <c r="FJ115" s="21"/>
      <c r="FK115" s="21"/>
      <c r="FL115" s="21"/>
      <c r="FM115" s="21"/>
      <c r="FN115" s="21"/>
      <c r="FO115" s="21"/>
      <c r="FP115" s="21"/>
      <c r="FQ115" s="21"/>
      <c r="FR115" s="21"/>
      <c r="FS115" s="21"/>
      <c r="FT115" s="21"/>
      <c r="FU115" s="21"/>
      <c r="FV115" s="21"/>
      <c r="FW115" s="21"/>
      <c r="FX115" s="21"/>
      <c r="FY115" s="21"/>
      <c r="FZ115" s="21"/>
      <c r="GA115" s="21"/>
      <c r="GB115" s="21"/>
      <c r="GC115" s="21"/>
      <c r="GD115" s="21"/>
      <c r="GE115" s="21"/>
      <c r="GF115" s="21"/>
      <c r="GG115" s="21"/>
      <c r="GH115" s="21"/>
      <c r="GI115" s="21"/>
      <c r="GJ115" s="21"/>
      <c r="GK115" s="21"/>
      <c r="GL115" s="21"/>
      <c r="GM115" s="21"/>
      <c r="GN115" s="21"/>
      <c r="GO115" s="21"/>
      <c r="GP115" s="21"/>
      <c r="GQ115" s="21"/>
      <c r="GR115" s="21"/>
      <c r="GS115" s="21"/>
      <c r="GT115" s="21"/>
      <c r="GU115" s="21"/>
      <c r="GV115" s="21"/>
      <c r="GW115" s="21"/>
      <c r="GX115" s="21"/>
      <c r="GY115" s="21"/>
      <c r="GZ115" s="21"/>
      <c r="HA115" s="21"/>
      <c r="HB115" s="21"/>
      <c r="HC115" s="21"/>
      <c r="HD115" s="21"/>
      <c r="HE115" s="21"/>
      <c r="HF115" s="21"/>
      <c r="HG115" s="21"/>
      <c r="HH115" s="21"/>
      <c r="HI115" s="21"/>
      <c r="HJ115" s="21"/>
      <c r="HK115" s="21"/>
      <c r="HL115" s="21"/>
      <c r="HM115" s="21"/>
      <c r="HN115" s="21"/>
      <c r="HO115" s="21"/>
      <c r="HP115" s="21"/>
      <c r="HQ115" s="21"/>
      <c r="HR115" s="21"/>
      <c r="HS115" s="21"/>
      <c r="HT115" s="21"/>
      <c r="HU115" s="21"/>
      <c r="HV115" s="21"/>
      <c r="HW115" s="21"/>
      <c r="HX115" s="21"/>
      <c r="HY115" s="21"/>
      <c r="HZ115" s="21"/>
      <c r="IA115" s="21"/>
      <c r="IB115" s="21"/>
      <c r="IC115" s="21"/>
      <c r="ID115" s="21"/>
      <c r="IE115" s="21"/>
      <c r="IF115" s="21"/>
      <c r="IG115" s="21"/>
      <c r="IH115" s="21"/>
      <c r="II115" s="21"/>
      <c r="IJ115" s="21"/>
      <c r="IK115" s="21"/>
      <c r="IL115" s="21"/>
      <c r="IM115" s="21"/>
      <c r="IN115" s="21"/>
      <c r="IO115" s="21"/>
      <c r="IP115" s="21"/>
      <c r="IQ115" s="21"/>
      <c r="IR115" s="21"/>
      <c r="IS115" s="21"/>
      <c r="IT115" s="21"/>
      <c r="IU115" s="21"/>
      <c r="IV115" s="21"/>
      <c r="IW115" s="21"/>
      <c r="IX115" s="21"/>
      <c r="IY115" s="21"/>
      <c r="IZ115" s="21"/>
      <c r="JA115" s="21"/>
      <c r="JB115" s="21"/>
      <c r="JC115" s="21"/>
      <c r="JD115" s="21"/>
      <c r="JE115" s="21"/>
      <c r="JF115" s="21"/>
      <c r="JG115" s="21"/>
      <c r="JH115" s="21"/>
      <c r="JI115" s="21"/>
      <c r="JJ115" s="21"/>
      <c r="JK115" s="21"/>
      <c r="JL115" s="21"/>
      <c r="JM115" s="21"/>
      <c r="JN115" s="21"/>
      <c r="JO115" s="21"/>
      <c r="JP115" s="21"/>
      <c r="JQ115" s="21"/>
      <c r="JR115" s="21"/>
      <c r="JS115" s="21"/>
      <c r="JT115" s="21"/>
      <c r="JU115" s="21"/>
      <c r="JV115" s="21"/>
      <c r="JW115" s="21"/>
      <c r="JX115" s="21"/>
      <c r="JY115" s="21"/>
      <c r="JZ115" s="21"/>
      <c r="KA115" s="21"/>
      <c r="KB115" s="21"/>
      <c r="KC115" s="21"/>
      <c r="KD115" s="21"/>
      <c r="KE115" s="21"/>
      <c r="KF115" s="21"/>
      <c r="KG115" s="21"/>
      <c r="KH115" s="21"/>
      <c r="KI115" s="21"/>
      <c r="KJ115" s="21"/>
      <c r="KK115" s="21"/>
      <c r="KL115" s="21"/>
      <c r="KM115" s="21"/>
      <c r="KN115" s="21"/>
      <c r="KO115" s="21"/>
      <c r="KP115" s="21"/>
      <c r="KQ115" s="21"/>
      <c r="KR115" s="21"/>
      <c r="KS115" s="21"/>
      <c r="KT115" s="21"/>
      <c r="KU115" s="21"/>
      <c r="KV115" s="21"/>
      <c r="KW115" s="21"/>
      <c r="KX115" s="21"/>
      <c r="KY115" s="21"/>
      <c r="KZ115" s="21"/>
      <c r="LA115" s="21"/>
      <c r="LB115" s="21"/>
      <c r="LC115" s="21"/>
      <c r="LD115" s="21"/>
      <c r="LE115" s="21"/>
      <c r="LF115" s="21"/>
      <c r="LG115" s="21"/>
      <c r="LH115" s="21"/>
      <c r="LI115" s="21"/>
      <c r="LJ115" s="21"/>
      <c r="LK115" s="21"/>
      <c r="LL115" s="21"/>
      <c r="LM115" s="21"/>
      <c r="LN115" s="21"/>
      <c r="LO115" s="21"/>
      <c r="LP115" s="21"/>
      <c r="LQ115" s="21"/>
      <c r="LR115" s="21"/>
      <c r="LS115" s="21"/>
      <c r="LT115" s="21"/>
      <c r="LU115" s="21"/>
      <c r="LV115" s="21"/>
      <c r="LW115" s="21"/>
      <c r="LX115" s="21"/>
      <c r="LY115" s="21"/>
      <c r="LZ115" s="21"/>
      <c r="MA115" s="21"/>
      <c r="MB115" s="21"/>
      <c r="MC115" s="21"/>
      <c r="MD115" s="21"/>
      <c r="ME115" s="21"/>
      <c r="MF115" s="21"/>
      <c r="MG115" s="21"/>
      <c r="MH115" s="21"/>
      <c r="MI115" s="21"/>
      <c r="MJ115" s="21"/>
      <c r="MK115" s="21"/>
      <c r="ML115" s="21"/>
      <c r="MM115" s="21"/>
      <c r="MN115" s="21"/>
      <c r="MO115" s="21"/>
      <c r="MP115" s="21"/>
      <c r="MQ115" s="21"/>
      <c r="MR115" s="21"/>
      <c r="MS115" s="21"/>
      <c r="MT115" s="21"/>
      <c r="MU115" s="21"/>
      <c r="MV115" s="21"/>
      <c r="MW115" s="21"/>
      <c r="MX115" s="21"/>
      <c r="MY115" s="21"/>
      <c r="MZ115" s="21"/>
      <c r="NA115" s="21"/>
      <c r="NB115" s="21"/>
      <c r="NC115" s="21"/>
      <c r="ND115" s="21"/>
      <c r="NE115" s="21"/>
      <c r="NF115" s="21"/>
      <c r="NG115" s="21"/>
      <c r="NH115" s="21"/>
      <c r="NI115" s="21"/>
      <c r="NJ115" s="21"/>
      <c r="NK115" s="21"/>
      <c r="NL115" s="21"/>
      <c r="NM115" s="21"/>
      <c r="NN115" s="21"/>
      <c r="NO115" s="21"/>
      <c r="NP115" s="21"/>
      <c r="NQ115" s="21"/>
      <c r="NR115" s="21"/>
      <c r="NS115" s="21"/>
      <c r="NT115" s="21"/>
      <c r="NU115" s="21"/>
      <c r="NV115" s="21"/>
      <c r="NW115" s="21"/>
      <c r="NX115" s="21"/>
      <c r="NY115" s="21"/>
      <c r="NZ115" s="21"/>
      <c r="OA115" s="21"/>
      <c r="OB115" s="21"/>
      <c r="OC115" s="21"/>
      <c r="OD115" s="21"/>
      <c r="OE115" s="21"/>
      <c r="OF115" s="21"/>
      <c r="OG115" s="21"/>
      <c r="OH115" s="21"/>
      <c r="OI115" s="21"/>
      <c r="OJ115" s="21"/>
      <c r="OK115" s="21"/>
      <c r="OL115" s="21"/>
      <c r="OM115" s="21"/>
      <c r="ON115" s="21"/>
      <c r="OO115" s="21"/>
      <c r="OP115" s="21"/>
      <c r="OQ115" s="21"/>
      <c r="OR115" s="21"/>
      <c r="OS115" s="21"/>
      <c r="OT115" s="21"/>
      <c r="OU115" s="21"/>
      <c r="OV115" s="21"/>
      <c r="OW115" s="21"/>
      <c r="OX115" s="21"/>
      <c r="OY115" s="21"/>
      <c r="OZ115" s="21"/>
      <c r="PA115" s="21"/>
      <c r="PB115" s="21"/>
      <c r="PC115" s="21"/>
      <c r="PD115" s="21"/>
      <c r="PE115" s="21"/>
      <c r="PF115" s="21"/>
      <c r="PG115" s="21"/>
      <c r="PH115" s="21"/>
      <c r="PI115" s="21"/>
      <c r="PJ115" s="21"/>
      <c r="PK115" s="21"/>
      <c r="PL115" s="21"/>
      <c r="PM115" s="21"/>
      <c r="PN115" s="21"/>
      <c r="PO115" s="21"/>
      <c r="PP115" s="21"/>
      <c r="PQ115" s="21"/>
      <c r="PR115" s="21"/>
      <c r="PS115" s="21"/>
      <c r="PT115" s="21"/>
      <c r="PU115" s="21"/>
      <c r="PV115" s="21"/>
      <c r="PW115" s="21"/>
      <c r="PX115" s="21"/>
      <c r="PY115" s="21"/>
      <c r="PZ115" s="21"/>
      <c r="QA115" s="21"/>
      <c r="QB115" s="21"/>
      <c r="QC115" s="21"/>
    </row>
    <row r="116" spans="1:445" x14ac:dyDescent="0.25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  <c r="AA116" s="21"/>
      <c r="AB116" s="21"/>
      <c r="AC116" s="21"/>
      <c r="AD116" s="21"/>
      <c r="AE116" s="21"/>
      <c r="AF116" s="21"/>
      <c r="AG116" s="21"/>
      <c r="AH116" s="21"/>
      <c r="AI116" s="21"/>
      <c r="AJ116" s="21"/>
      <c r="AK116" s="21"/>
      <c r="AL116" s="21"/>
      <c r="AM116" s="21"/>
      <c r="AN116" s="21"/>
      <c r="AO116" s="21"/>
      <c r="AP116" s="21"/>
      <c r="AQ116" s="21"/>
      <c r="AR116" s="21"/>
      <c r="AS116" s="21"/>
      <c r="AT116" s="21"/>
      <c r="AU116" s="21"/>
      <c r="AV116" s="21"/>
      <c r="AW116" s="21"/>
      <c r="AX116" s="21"/>
      <c r="AY116" s="21"/>
      <c r="AZ116" s="21"/>
      <c r="BA116" s="21"/>
      <c r="BB116" s="21"/>
      <c r="BC116" s="21"/>
      <c r="BD116" s="21"/>
      <c r="BE116" s="21"/>
      <c r="BF116" s="21"/>
      <c r="BG116" s="21"/>
      <c r="BH116" s="21"/>
      <c r="BI116" s="21"/>
      <c r="BJ116" s="21"/>
      <c r="BK116" s="21"/>
      <c r="BL116" s="21"/>
      <c r="BM116" s="21"/>
      <c r="BN116" s="21"/>
      <c r="BO116" s="21"/>
      <c r="BP116" s="21"/>
      <c r="BQ116" s="21"/>
      <c r="BR116" s="21"/>
      <c r="BS116" s="21"/>
      <c r="BT116" s="21"/>
      <c r="BU116" s="21"/>
      <c r="BV116" s="21"/>
      <c r="BW116" s="21"/>
      <c r="BX116" s="21"/>
      <c r="BY116" s="21"/>
      <c r="BZ116" s="21"/>
      <c r="CA116" s="21"/>
      <c r="CB116" s="21"/>
      <c r="CC116" s="21"/>
      <c r="CD116" s="21"/>
      <c r="CE116" s="21"/>
      <c r="CF116" s="21"/>
      <c r="CG116" s="21"/>
      <c r="CH116" s="21"/>
      <c r="CI116" s="21"/>
      <c r="CJ116" s="21"/>
      <c r="CK116" s="21"/>
      <c r="CL116" s="21"/>
      <c r="CM116" s="21"/>
      <c r="CN116" s="21"/>
      <c r="CO116" s="21"/>
      <c r="CP116" s="21"/>
      <c r="CQ116" s="21"/>
      <c r="CR116" s="21"/>
      <c r="CS116" s="21"/>
      <c r="CT116" s="21"/>
      <c r="CU116" s="21"/>
      <c r="CV116" s="21"/>
      <c r="CW116" s="21"/>
      <c r="CX116" s="21"/>
      <c r="CY116" s="21"/>
      <c r="CZ116" s="21"/>
      <c r="DA116" s="21"/>
      <c r="DB116" s="21"/>
      <c r="DC116" s="21"/>
      <c r="DD116" s="21"/>
      <c r="DE116" s="21"/>
      <c r="DF116" s="21"/>
      <c r="DG116" s="21"/>
      <c r="DH116" s="21"/>
      <c r="DI116" s="21"/>
      <c r="DJ116" s="21"/>
      <c r="DK116" s="21"/>
      <c r="DL116" s="21"/>
      <c r="DM116" s="21"/>
      <c r="DN116" s="21"/>
      <c r="DO116" s="21"/>
      <c r="DP116" s="21"/>
      <c r="DQ116" s="21"/>
      <c r="DR116" s="21"/>
      <c r="DS116" s="21"/>
      <c r="DT116" s="21"/>
      <c r="DU116" s="21"/>
      <c r="DV116" s="21"/>
      <c r="DW116" s="21"/>
      <c r="DX116" s="21"/>
      <c r="DY116" s="21"/>
      <c r="DZ116" s="21"/>
      <c r="EA116" s="21"/>
      <c r="EB116" s="21"/>
      <c r="EC116" s="21"/>
      <c r="ED116" s="21"/>
      <c r="EE116" s="21"/>
      <c r="EF116" s="21"/>
      <c r="EG116" s="21"/>
      <c r="EH116" s="21"/>
      <c r="EI116" s="21"/>
      <c r="EJ116" s="21"/>
      <c r="EK116" s="21"/>
      <c r="EL116" s="21"/>
      <c r="EM116" s="21"/>
      <c r="EN116" s="21"/>
      <c r="EO116" s="21"/>
      <c r="EP116" s="21"/>
      <c r="EQ116" s="21"/>
      <c r="ER116" s="21"/>
      <c r="ES116" s="21"/>
      <c r="ET116" s="21"/>
      <c r="EU116" s="21"/>
      <c r="EV116" s="21"/>
      <c r="EW116" s="21"/>
      <c r="EX116" s="21"/>
      <c r="EY116" s="21"/>
      <c r="EZ116" s="21"/>
      <c r="FA116" s="21"/>
      <c r="FB116" s="21"/>
      <c r="FC116" s="21"/>
      <c r="FD116" s="21"/>
      <c r="FE116" s="21"/>
      <c r="FF116" s="21"/>
      <c r="FG116" s="21"/>
      <c r="FH116" s="21"/>
      <c r="FI116" s="21"/>
      <c r="FJ116" s="21"/>
      <c r="FK116" s="21"/>
      <c r="FL116" s="21"/>
      <c r="FM116" s="21"/>
      <c r="FN116" s="21"/>
      <c r="FO116" s="21"/>
      <c r="FP116" s="21"/>
      <c r="FQ116" s="21"/>
      <c r="FR116" s="21"/>
      <c r="FS116" s="21"/>
      <c r="FT116" s="21"/>
      <c r="FU116" s="21"/>
      <c r="FV116" s="21"/>
      <c r="FW116" s="21"/>
      <c r="FX116" s="21"/>
      <c r="FY116" s="21"/>
      <c r="FZ116" s="21"/>
      <c r="GA116" s="21"/>
      <c r="GB116" s="21"/>
      <c r="GC116" s="21"/>
      <c r="GD116" s="21"/>
      <c r="GE116" s="21"/>
      <c r="GF116" s="21"/>
      <c r="GG116" s="21"/>
      <c r="GH116" s="21"/>
      <c r="GI116" s="21"/>
      <c r="GJ116" s="21"/>
      <c r="GK116" s="21"/>
      <c r="GL116" s="21"/>
      <c r="GM116" s="21"/>
      <c r="GN116" s="21"/>
      <c r="GO116" s="21"/>
      <c r="GP116" s="21"/>
      <c r="GQ116" s="21"/>
      <c r="GR116" s="21"/>
      <c r="GS116" s="21"/>
      <c r="GT116" s="21"/>
      <c r="GU116" s="21"/>
      <c r="GV116" s="21"/>
      <c r="GW116" s="21"/>
      <c r="GX116" s="21"/>
      <c r="GY116" s="21"/>
      <c r="GZ116" s="21"/>
      <c r="HA116" s="21"/>
      <c r="HB116" s="21"/>
      <c r="HC116" s="21"/>
      <c r="HD116" s="21"/>
      <c r="HE116" s="21"/>
      <c r="HF116" s="21"/>
      <c r="HG116" s="21"/>
      <c r="HH116" s="21"/>
      <c r="HI116" s="21"/>
      <c r="HJ116" s="21"/>
      <c r="HK116" s="21"/>
      <c r="HL116" s="21"/>
      <c r="HM116" s="21"/>
      <c r="HN116" s="21"/>
      <c r="HO116" s="21"/>
      <c r="HP116" s="21"/>
      <c r="HQ116" s="21"/>
      <c r="HR116" s="21"/>
      <c r="HS116" s="21"/>
      <c r="HT116" s="21"/>
      <c r="HU116" s="21"/>
      <c r="HV116" s="21"/>
      <c r="HW116" s="21"/>
      <c r="HX116" s="21"/>
      <c r="HY116" s="21"/>
      <c r="HZ116" s="21"/>
      <c r="IA116" s="21"/>
      <c r="IB116" s="21"/>
      <c r="IC116" s="21"/>
      <c r="ID116" s="21"/>
      <c r="IE116" s="21"/>
      <c r="IF116" s="21"/>
      <c r="IG116" s="21"/>
      <c r="IH116" s="21"/>
      <c r="II116" s="21"/>
      <c r="IJ116" s="21"/>
      <c r="IK116" s="21"/>
      <c r="IL116" s="21"/>
      <c r="IM116" s="21"/>
      <c r="IN116" s="21"/>
      <c r="IO116" s="21"/>
      <c r="IP116" s="21"/>
      <c r="IQ116" s="21"/>
      <c r="IR116" s="21"/>
      <c r="IS116" s="21"/>
      <c r="IT116" s="21"/>
      <c r="IU116" s="21"/>
      <c r="IV116" s="21"/>
      <c r="IW116" s="21"/>
      <c r="IX116" s="21"/>
      <c r="IY116" s="21"/>
      <c r="IZ116" s="21"/>
      <c r="JA116" s="21"/>
      <c r="JB116" s="21"/>
      <c r="JC116" s="21"/>
      <c r="JD116" s="21"/>
      <c r="JE116" s="21"/>
      <c r="JF116" s="21"/>
      <c r="JG116" s="21"/>
      <c r="JH116" s="21"/>
      <c r="JI116" s="21"/>
      <c r="JJ116" s="21"/>
      <c r="JK116" s="21"/>
      <c r="JL116" s="21"/>
      <c r="JM116" s="21"/>
      <c r="JN116" s="21"/>
      <c r="JO116" s="21"/>
      <c r="JP116" s="21"/>
      <c r="JQ116" s="21"/>
      <c r="JR116" s="21"/>
      <c r="JS116" s="21"/>
      <c r="JT116" s="21"/>
      <c r="JU116" s="21"/>
      <c r="JV116" s="21"/>
      <c r="JW116" s="21"/>
      <c r="JX116" s="21"/>
      <c r="JY116" s="21"/>
      <c r="JZ116" s="21"/>
      <c r="KA116" s="21"/>
      <c r="KB116" s="21"/>
      <c r="KC116" s="21"/>
      <c r="KD116" s="21"/>
      <c r="KE116" s="21"/>
      <c r="KF116" s="21"/>
      <c r="KG116" s="21"/>
      <c r="KH116" s="21"/>
      <c r="KI116" s="21"/>
      <c r="KJ116" s="21"/>
      <c r="KK116" s="21"/>
      <c r="KL116" s="21"/>
      <c r="KM116" s="21"/>
      <c r="KN116" s="21"/>
      <c r="KO116" s="21"/>
      <c r="KP116" s="21"/>
      <c r="KQ116" s="21"/>
      <c r="KR116" s="21"/>
      <c r="KS116" s="21"/>
      <c r="KT116" s="21"/>
      <c r="KU116" s="21"/>
      <c r="KV116" s="21"/>
      <c r="KW116" s="21"/>
      <c r="KX116" s="21"/>
      <c r="KY116" s="21"/>
      <c r="KZ116" s="21"/>
      <c r="LA116" s="21"/>
      <c r="LB116" s="21"/>
      <c r="LC116" s="21"/>
      <c r="LD116" s="21"/>
      <c r="LE116" s="21"/>
      <c r="LF116" s="21"/>
      <c r="LG116" s="21"/>
      <c r="LH116" s="21"/>
      <c r="LI116" s="21"/>
      <c r="LJ116" s="21"/>
      <c r="LK116" s="21"/>
      <c r="LL116" s="21"/>
      <c r="LM116" s="21"/>
      <c r="LN116" s="21"/>
      <c r="LO116" s="21"/>
      <c r="LP116" s="21"/>
      <c r="LQ116" s="21"/>
      <c r="LR116" s="21"/>
      <c r="LS116" s="21"/>
      <c r="LT116" s="21"/>
      <c r="LU116" s="21"/>
      <c r="LV116" s="21"/>
      <c r="LW116" s="21"/>
      <c r="LX116" s="21"/>
      <c r="LY116" s="21"/>
      <c r="LZ116" s="21"/>
      <c r="MA116" s="21"/>
      <c r="MB116" s="21"/>
      <c r="MC116" s="21"/>
      <c r="MD116" s="21"/>
      <c r="ME116" s="21"/>
      <c r="MF116" s="21"/>
      <c r="MG116" s="21"/>
      <c r="MH116" s="21"/>
      <c r="MI116" s="21"/>
      <c r="MJ116" s="21"/>
      <c r="MK116" s="21"/>
      <c r="ML116" s="21"/>
      <c r="MM116" s="21"/>
      <c r="MN116" s="21"/>
      <c r="MO116" s="21"/>
      <c r="MP116" s="21"/>
      <c r="MQ116" s="21"/>
      <c r="MR116" s="21"/>
      <c r="MS116" s="21"/>
      <c r="MT116" s="21"/>
      <c r="MU116" s="21"/>
      <c r="MV116" s="21"/>
      <c r="MW116" s="21"/>
      <c r="MX116" s="21"/>
      <c r="MY116" s="21"/>
      <c r="MZ116" s="21"/>
      <c r="NA116" s="21"/>
      <c r="NB116" s="21"/>
      <c r="NC116" s="21"/>
      <c r="ND116" s="21"/>
      <c r="NE116" s="21"/>
      <c r="NF116" s="21"/>
      <c r="NG116" s="21"/>
      <c r="NH116" s="21"/>
      <c r="NI116" s="21"/>
      <c r="NJ116" s="21"/>
      <c r="NK116" s="21"/>
      <c r="NL116" s="21"/>
      <c r="NM116" s="21"/>
      <c r="NN116" s="21"/>
      <c r="NO116" s="21"/>
      <c r="NP116" s="21"/>
      <c r="NQ116" s="21"/>
      <c r="NR116" s="21"/>
      <c r="NS116" s="21"/>
      <c r="NT116" s="21"/>
      <c r="NU116" s="21"/>
      <c r="NV116" s="21"/>
      <c r="NW116" s="21"/>
      <c r="NX116" s="21"/>
      <c r="NY116" s="21"/>
      <c r="NZ116" s="21"/>
      <c r="OA116" s="21"/>
      <c r="OB116" s="21"/>
      <c r="OC116" s="21"/>
      <c r="OD116" s="21"/>
      <c r="OE116" s="21"/>
      <c r="OF116" s="21"/>
      <c r="OG116" s="21"/>
      <c r="OH116" s="21"/>
      <c r="OI116" s="21"/>
      <c r="OJ116" s="21"/>
      <c r="OK116" s="21"/>
      <c r="OL116" s="21"/>
      <c r="OM116" s="21"/>
      <c r="ON116" s="21"/>
      <c r="OO116" s="21"/>
      <c r="OP116" s="21"/>
      <c r="OQ116" s="21"/>
      <c r="OR116" s="21"/>
      <c r="OS116" s="21"/>
      <c r="OT116" s="21"/>
      <c r="OU116" s="21"/>
      <c r="OV116" s="21"/>
      <c r="OW116" s="21"/>
      <c r="OX116" s="21"/>
      <c r="OY116" s="21"/>
      <c r="OZ116" s="21"/>
      <c r="PA116" s="21"/>
      <c r="PB116" s="21"/>
      <c r="PC116" s="21"/>
      <c r="PD116" s="21"/>
      <c r="PE116" s="21"/>
      <c r="PF116" s="21"/>
      <c r="PG116" s="21"/>
      <c r="PH116" s="21"/>
      <c r="PI116" s="21"/>
      <c r="PJ116" s="21"/>
      <c r="PK116" s="21"/>
      <c r="PL116" s="21"/>
      <c r="PM116" s="21"/>
      <c r="PN116" s="21"/>
      <c r="PO116" s="21"/>
      <c r="PP116" s="21"/>
      <c r="PQ116" s="21"/>
      <c r="PR116" s="21"/>
      <c r="PS116" s="21"/>
      <c r="PT116" s="21"/>
      <c r="PU116" s="21"/>
      <c r="PV116" s="21"/>
      <c r="PW116" s="21"/>
      <c r="PX116" s="21"/>
      <c r="PY116" s="21"/>
      <c r="PZ116" s="21"/>
      <c r="QA116" s="21"/>
      <c r="QB116" s="21"/>
      <c r="QC116" s="21"/>
    </row>
    <row r="117" spans="1:445" x14ac:dyDescent="0.25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  <c r="AA117" s="21"/>
      <c r="AB117" s="21"/>
      <c r="AC117" s="21"/>
      <c r="AD117" s="21"/>
      <c r="AE117" s="21"/>
      <c r="AF117" s="21"/>
      <c r="AG117" s="21"/>
      <c r="AH117" s="21"/>
      <c r="AI117" s="21"/>
      <c r="AJ117" s="21"/>
      <c r="AK117" s="21"/>
      <c r="AL117" s="21"/>
      <c r="AM117" s="21"/>
      <c r="AN117" s="21"/>
      <c r="AO117" s="21"/>
      <c r="AP117" s="21"/>
      <c r="AQ117" s="21"/>
      <c r="AR117" s="21"/>
      <c r="AS117" s="21"/>
      <c r="AT117" s="21"/>
      <c r="AU117" s="21"/>
      <c r="AV117" s="21"/>
      <c r="AW117" s="21"/>
      <c r="AX117" s="21"/>
      <c r="AY117" s="21"/>
      <c r="AZ117" s="21"/>
      <c r="BA117" s="21"/>
      <c r="BB117" s="21"/>
      <c r="BC117" s="21"/>
      <c r="BD117" s="21"/>
      <c r="BE117" s="21"/>
      <c r="BF117" s="21"/>
      <c r="BG117" s="21"/>
      <c r="BH117" s="21"/>
      <c r="BI117" s="21"/>
      <c r="BJ117" s="21"/>
      <c r="BK117" s="21"/>
      <c r="BL117" s="21"/>
      <c r="BM117" s="21"/>
      <c r="BN117" s="21"/>
      <c r="BO117" s="21"/>
      <c r="BP117" s="21"/>
      <c r="BQ117" s="21"/>
      <c r="BR117" s="21"/>
      <c r="BS117" s="21"/>
      <c r="BT117" s="21"/>
      <c r="BU117" s="21"/>
      <c r="BV117" s="21"/>
      <c r="BW117" s="21"/>
      <c r="BX117" s="21"/>
      <c r="BY117" s="21"/>
      <c r="BZ117" s="21"/>
      <c r="CA117" s="21"/>
      <c r="CB117" s="21"/>
      <c r="CC117" s="21"/>
      <c r="CD117" s="21"/>
      <c r="CE117" s="21"/>
      <c r="CF117" s="21"/>
      <c r="CG117" s="21"/>
      <c r="CH117" s="21"/>
      <c r="CI117" s="21"/>
      <c r="CJ117" s="21"/>
      <c r="CK117" s="21"/>
      <c r="CL117" s="21"/>
      <c r="CM117" s="21"/>
      <c r="CN117" s="21"/>
      <c r="CO117" s="21"/>
      <c r="CP117" s="21"/>
      <c r="CQ117" s="21"/>
      <c r="CR117" s="21"/>
      <c r="CS117" s="21"/>
      <c r="CT117" s="21"/>
      <c r="CU117" s="21"/>
      <c r="CV117" s="21"/>
      <c r="CW117" s="21"/>
      <c r="CX117" s="21"/>
      <c r="CY117" s="21"/>
      <c r="CZ117" s="21"/>
      <c r="DA117" s="21"/>
      <c r="DB117" s="21"/>
      <c r="DC117" s="21"/>
      <c r="DD117" s="21"/>
      <c r="DE117" s="21"/>
      <c r="DF117" s="21"/>
      <c r="DG117" s="21"/>
      <c r="DH117" s="21"/>
      <c r="DI117" s="21"/>
      <c r="DJ117" s="21"/>
      <c r="DK117" s="21"/>
      <c r="DL117" s="21"/>
      <c r="DM117" s="21"/>
      <c r="DN117" s="21"/>
      <c r="DO117" s="21"/>
      <c r="DP117" s="21"/>
      <c r="DQ117" s="21"/>
      <c r="DR117" s="21"/>
      <c r="DS117" s="21"/>
      <c r="DT117" s="21"/>
      <c r="DU117" s="21"/>
      <c r="DV117" s="21"/>
      <c r="DW117" s="21"/>
      <c r="DX117" s="21"/>
      <c r="DY117" s="21"/>
      <c r="DZ117" s="21"/>
      <c r="EA117" s="21"/>
      <c r="EB117" s="21"/>
      <c r="EC117" s="21"/>
      <c r="ED117" s="21"/>
      <c r="EE117" s="21"/>
      <c r="EF117" s="21"/>
      <c r="EG117" s="21"/>
      <c r="EH117" s="21"/>
      <c r="EI117" s="21"/>
      <c r="EJ117" s="21"/>
      <c r="EK117" s="21"/>
      <c r="EL117" s="21"/>
      <c r="EM117" s="21"/>
      <c r="EN117" s="21"/>
      <c r="EO117" s="21"/>
      <c r="EP117" s="21"/>
      <c r="EQ117" s="21"/>
      <c r="ER117" s="21"/>
      <c r="ES117" s="21"/>
      <c r="ET117" s="21"/>
      <c r="EU117" s="21"/>
      <c r="EV117" s="21"/>
      <c r="EW117" s="21"/>
      <c r="EX117" s="21"/>
      <c r="EY117" s="21"/>
      <c r="EZ117" s="21"/>
      <c r="FA117" s="21"/>
      <c r="FB117" s="21"/>
      <c r="FC117" s="21"/>
      <c r="FD117" s="21"/>
      <c r="FE117" s="21"/>
      <c r="FF117" s="21"/>
      <c r="FG117" s="21"/>
      <c r="FH117" s="21"/>
      <c r="FI117" s="21"/>
      <c r="FJ117" s="21"/>
      <c r="FK117" s="21"/>
      <c r="FL117" s="21"/>
      <c r="FM117" s="21"/>
      <c r="FN117" s="21"/>
      <c r="FO117" s="21"/>
      <c r="FP117" s="21"/>
      <c r="FQ117" s="21"/>
      <c r="FR117" s="21"/>
      <c r="FS117" s="21"/>
      <c r="FT117" s="21"/>
      <c r="FU117" s="21"/>
      <c r="FV117" s="21"/>
      <c r="FW117" s="21"/>
      <c r="FX117" s="21"/>
      <c r="FY117" s="21"/>
      <c r="FZ117" s="21"/>
      <c r="GA117" s="21"/>
      <c r="GB117" s="21"/>
      <c r="GC117" s="21"/>
      <c r="GD117" s="21"/>
      <c r="GE117" s="21"/>
      <c r="GF117" s="21"/>
      <c r="GG117" s="21"/>
      <c r="GH117" s="21"/>
      <c r="GI117" s="21"/>
      <c r="GJ117" s="21"/>
      <c r="GK117" s="21"/>
      <c r="GL117" s="21"/>
      <c r="GM117" s="21"/>
      <c r="GN117" s="21"/>
      <c r="GO117" s="21"/>
      <c r="GP117" s="21"/>
      <c r="GQ117" s="21"/>
      <c r="GR117" s="21"/>
      <c r="GS117" s="21"/>
      <c r="GT117" s="21"/>
      <c r="GU117" s="21"/>
      <c r="GV117" s="21"/>
      <c r="GW117" s="21"/>
      <c r="GX117" s="21"/>
      <c r="GY117" s="21"/>
      <c r="GZ117" s="21"/>
      <c r="HA117" s="21"/>
      <c r="HB117" s="21"/>
      <c r="HC117" s="21"/>
      <c r="HD117" s="21"/>
      <c r="HE117" s="21"/>
      <c r="HF117" s="21"/>
      <c r="HG117" s="21"/>
      <c r="HH117" s="21"/>
      <c r="HI117" s="21"/>
      <c r="HJ117" s="21"/>
      <c r="HK117" s="21"/>
      <c r="HL117" s="21"/>
      <c r="HM117" s="21"/>
      <c r="HN117" s="21"/>
      <c r="HO117" s="21"/>
      <c r="HP117" s="21"/>
      <c r="HQ117" s="21"/>
      <c r="HR117" s="21"/>
      <c r="HS117" s="21"/>
      <c r="HT117" s="21"/>
      <c r="HU117" s="21"/>
      <c r="HV117" s="21"/>
      <c r="HW117" s="21"/>
      <c r="HX117" s="21"/>
      <c r="HY117" s="21"/>
      <c r="HZ117" s="21"/>
      <c r="IA117" s="21"/>
      <c r="IB117" s="21"/>
      <c r="IC117" s="21"/>
      <c r="ID117" s="21"/>
      <c r="IE117" s="21"/>
      <c r="IF117" s="21"/>
      <c r="IG117" s="21"/>
      <c r="IH117" s="21"/>
      <c r="II117" s="21"/>
      <c r="IJ117" s="21"/>
      <c r="IK117" s="21"/>
      <c r="IL117" s="21"/>
      <c r="IM117" s="21"/>
      <c r="IN117" s="21"/>
      <c r="IO117" s="21"/>
      <c r="IP117" s="21"/>
      <c r="IQ117" s="21"/>
      <c r="IR117" s="21"/>
      <c r="IS117" s="21"/>
      <c r="IT117" s="21"/>
      <c r="IU117" s="21"/>
      <c r="IV117" s="21"/>
      <c r="IW117" s="21"/>
      <c r="IX117" s="21"/>
      <c r="IY117" s="21"/>
      <c r="IZ117" s="21"/>
      <c r="JA117" s="21"/>
      <c r="JB117" s="21"/>
      <c r="JC117" s="21"/>
      <c r="JD117" s="21"/>
      <c r="JE117" s="21"/>
      <c r="JF117" s="21"/>
      <c r="JG117" s="21"/>
      <c r="JH117" s="21"/>
      <c r="JI117" s="21"/>
      <c r="JJ117" s="21"/>
      <c r="JK117" s="21"/>
      <c r="JL117" s="21"/>
      <c r="JM117" s="21"/>
      <c r="JN117" s="21"/>
      <c r="JO117" s="21"/>
      <c r="JP117" s="21"/>
      <c r="JQ117" s="21"/>
      <c r="JR117" s="21"/>
      <c r="JS117" s="21"/>
      <c r="JT117" s="21"/>
      <c r="JU117" s="21"/>
      <c r="JV117" s="21"/>
      <c r="JW117" s="21"/>
      <c r="JX117" s="21"/>
      <c r="JY117" s="21"/>
      <c r="JZ117" s="21"/>
      <c r="KA117" s="21"/>
      <c r="KB117" s="21"/>
      <c r="KC117" s="21"/>
      <c r="KD117" s="21"/>
      <c r="KE117" s="21"/>
      <c r="KF117" s="21"/>
      <c r="KG117" s="21"/>
      <c r="KH117" s="21"/>
      <c r="KI117" s="21"/>
      <c r="KJ117" s="21"/>
      <c r="KK117" s="21"/>
      <c r="KL117" s="21"/>
      <c r="KM117" s="21"/>
      <c r="KN117" s="21"/>
      <c r="KO117" s="21"/>
      <c r="KP117" s="21"/>
      <c r="KQ117" s="21"/>
      <c r="KR117" s="21"/>
      <c r="KS117" s="21"/>
      <c r="KT117" s="21"/>
      <c r="KU117" s="21"/>
      <c r="KV117" s="21"/>
      <c r="KW117" s="21"/>
      <c r="KX117" s="21"/>
      <c r="KY117" s="21"/>
      <c r="KZ117" s="21"/>
      <c r="LA117" s="21"/>
      <c r="LB117" s="21"/>
      <c r="LC117" s="21"/>
      <c r="LD117" s="21"/>
      <c r="LE117" s="21"/>
      <c r="LF117" s="21"/>
      <c r="LG117" s="21"/>
      <c r="LH117" s="21"/>
      <c r="LI117" s="21"/>
      <c r="LJ117" s="21"/>
      <c r="LK117" s="21"/>
      <c r="LL117" s="21"/>
      <c r="LM117" s="21"/>
      <c r="LN117" s="21"/>
      <c r="LO117" s="21"/>
      <c r="LP117" s="21"/>
      <c r="LQ117" s="21"/>
      <c r="LR117" s="21"/>
      <c r="LS117" s="21"/>
      <c r="LT117" s="21"/>
      <c r="LU117" s="21"/>
      <c r="LV117" s="21"/>
      <c r="LW117" s="21"/>
      <c r="LX117" s="21"/>
      <c r="LY117" s="21"/>
      <c r="LZ117" s="21"/>
      <c r="MA117" s="21"/>
      <c r="MB117" s="21"/>
      <c r="MC117" s="21"/>
      <c r="MD117" s="21"/>
      <c r="ME117" s="21"/>
      <c r="MF117" s="21"/>
      <c r="MG117" s="21"/>
      <c r="MH117" s="21"/>
      <c r="MI117" s="21"/>
      <c r="MJ117" s="21"/>
      <c r="MK117" s="21"/>
      <c r="ML117" s="21"/>
      <c r="MM117" s="21"/>
      <c r="MN117" s="21"/>
      <c r="MO117" s="21"/>
      <c r="MP117" s="21"/>
      <c r="MQ117" s="21"/>
      <c r="MR117" s="21"/>
      <c r="MS117" s="21"/>
      <c r="MT117" s="21"/>
      <c r="MU117" s="21"/>
      <c r="MV117" s="21"/>
      <c r="MW117" s="21"/>
      <c r="MX117" s="21"/>
      <c r="MY117" s="21"/>
      <c r="MZ117" s="21"/>
      <c r="NA117" s="21"/>
      <c r="NB117" s="21"/>
      <c r="NC117" s="21"/>
      <c r="ND117" s="21"/>
      <c r="NE117" s="21"/>
      <c r="NF117" s="21"/>
      <c r="NG117" s="21"/>
      <c r="NH117" s="21"/>
      <c r="NI117" s="21"/>
      <c r="NJ117" s="21"/>
      <c r="NK117" s="21"/>
      <c r="NL117" s="21"/>
      <c r="NM117" s="21"/>
      <c r="NN117" s="21"/>
      <c r="NO117" s="21"/>
      <c r="NP117" s="21"/>
      <c r="NQ117" s="21"/>
      <c r="NR117" s="21"/>
      <c r="NS117" s="21"/>
      <c r="NT117" s="21"/>
      <c r="NU117" s="21"/>
      <c r="NV117" s="21"/>
      <c r="NW117" s="21"/>
      <c r="NX117" s="21"/>
      <c r="NY117" s="21"/>
      <c r="NZ117" s="21"/>
      <c r="OA117" s="21"/>
      <c r="OB117" s="21"/>
      <c r="OC117" s="21"/>
      <c r="OD117" s="21"/>
      <c r="OE117" s="21"/>
      <c r="OF117" s="21"/>
      <c r="OG117" s="21"/>
      <c r="OH117" s="21"/>
      <c r="OI117" s="21"/>
      <c r="OJ117" s="21"/>
      <c r="OK117" s="21"/>
      <c r="OL117" s="21"/>
      <c r="OM117" s="21"/>
      <c r="ON117" s="21"/>
      <c r="OO117" s="21"/>
      <c r="OP117" s="21"/>
      <c r="OQ117" s="21"/>
      <c r="OR117" s="21"/>
      <c r="OS117" s="21"/>
      <c r="OT117" s="21"/>
      <c r="OU117" s="21"/>
      <c r="OV117" s="21"/>
      <c r="OW117" s="21"/>
      <c r="OX117" s="21"/>
      <c r="OY117" s="21"/>
      <c r="OZ117" s="21"/>
      <c r="PA117" s="21"/>
      <c r="PB117" s="21"/>
      <c r="PC117" s="21"/>
      <c r="PD117" s="21"/>
      <c r="PE117" s="21"/>
      <c r="PF117" s="21"/>
      <c r="PG117" s="21"/>
      <c r="PH117" s="21"/>
      <c r="PI117" s="21"/>
      <c r="PJ117" s="21"/>
      <c r="PK117" s="21"/>
      <c r="PL117" s="21"/>
      <c r="PM117" s="21"/>
      <c r="PN117" s="21"/>
      <c r="PO117" s="21"/>
      <c r="PP117" s="21"/>
      <c r="PQ117" s="21"/>
      <c r="PR117" s="21"/>
      <c r="PS117" s="21"/>
      <c r="PT117" s="21"/>
      <c r="PU117" s="21"/>
      <c r="PV117" s="21"/>
      <c r="PW117" s="21"/>
      <c r="PX117" s="21"/>
      <c r="PY117" s="21"/>
      <c r="PZ117" s="21"/>
      <c r="QA117" s="21"/>
      <c r="QB117" s="21"/>
      <c r="QC117" s="21"/>
    </row>
    <row r="118" spans="1:445" x14ac:dyDescent="0.25">
      <c r="A118" s="21"/>
      <c r="B118" s="21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21"/>
      <c r="AC118" s="21"/>
      <c r="AD118" s="21"/>
      <c r="AE118" s="21"/>
      <c r="AF118" s="21"/>
      <c r="AG118" s="21"/>
      <c r="AH118" s="21"/>
      <c r="AI118" s="21"/>
      <c r="AJ118" s="21"/>
      <c r="AK118" s="21"/>
      <c r="AL118" s="21"/>
      <c r="AM118" s="21"/>
      <c r="AN118" s="21"/>
      <c r="AO118" s="21"/>
      <c r="AP118" s="21"/>
      <c r="AQ118" s="21"/>
      <c r="AR118" s="21"/>
      <c r="AS118" s="21"/>
      <c r="AT118" s="21"/>
      <c r="AU118" s="21"/>
      <c r="AV118" s="21"/>
      <c r="AW118" s="21"/>
      <c r="AX118" s="21"/>
      <c r="AY118" s="21"/>
      <c r="AZ118" s="21"/>
      <c r="BA118" s="21"/>
      <c r="BB118" s="21"/>
      <c r="BC118" s="21"/>
      <c r="BD118" s="21"/>
      <c r="BE118" s="21"/>
      <c r="BF118" s="21"/>
      <c r="BG118" s="21"/>
      <c r="BH118" s="21"/>
      <c r="BI118" s="21"/>
      <c r="BJ118" s="21"/>
      <c r="BK118" s="21"/>
      <c r="BL118" s="21"/>
      <c r="BM118" s="21"/>
      <c r="BN118" s="21"/>
      <c r="BO118" s="21"/>
      <c r="BP118" s="21"/>
      <c r="BQ118" s="21"/>
      <c r="BR118" s="21"/>
      <c r="BS118" s="21"/>
      <c r="BT118" s="21"/>
      <c r="BU118" s="21"/>
      <c r="BV118" s="21"/>
      <c r="BW118" s="21"/>
      <c r="BX118" s="21"/>
      <c r="BY118" s="21"/>
      <c r="BZ118" s="21"/>
      <c r="CA118" s="21"/>
      <c r="CB118" s="21"/>
      <c r="CC118" s="21"/>
      <c r="CD118" s="21"/>
      <c r="CE118" s="21"/>
      <c r="CF118" s="21"/>
      <c r="CG118" s="21"/>
      <c r="CH118" s="21"/>
      <c r="CI118" s="21"/>
      <c r="CJ118" s="21"/>
      <c r="CK118" s="21"/>
      <c r="CL118" s="21"/>
      <c r="CM118" s="21"/>
      <c r="CN118" s="21"/>
      <c r="CO118" s="21"/>
      <c r="CP118" s="21"/>
      <c r="CQ118" s="21"/>
      <c r="CR118" s="21"/>
      <c r="CS118" s="21"/>
      <c r="CT118" s="21"/>
      <c r="CU118" s="21"/>
      <c r="CV118" s="21"/>
      <c r="CW118" s="21"/>
      <c r="CX118" s="21"/>
      <c r="CY118" s="21"/>
      <c r="CZ118" s="21"/>
      <c r="DA118" s="21"/>
      <c r="DB118" s="21"/>
      <c r="DC118" s="21"/>
      <c r="DD118" s="21"/>
      <c r="DE118" s="21"/>
      <c r="DF118" s="21"/>
      <c r="DG118" s="21"/>
      <c r="DH118" s="21"/>
      <c r="DI118" s="21"/>
      <c r="DJ118" s="21"/>
      <c r="DK118" s="21"/>
      <c r="DL118" s="21"/>
      <c r="DM118" s="21"/>
      <c r="DN118" s="21"/>
      <c r="DO118" s="21"/>
      <c r="DP118" s="21"/>
      <c r="DQ118" s="21"/>
      <c r="DR118" s="21"/>
      <c r="DS118" s="21"/>
      <c r="DT118" s="21"/>
      <c r="DU118" s="21"/>
      <c r="DV118" s="21"/>
      <c r="DW118" s="21"/>
      <c r="DX118" s="21"/>
      <c r="DY118" s="21"/>
      <c r="DZ118" s="21"/>
      <c r="EA118" s="21"/>
      <c r="EB118" s="21"/>
      <c r="EC118" s="21"/>
      <c r="ED118" s="21"/>
      <c r="EE118" s="21"/>
      <c r="EF118" s="21"/>
      <c r="EG118" s="21"/>
      <c r="EH118" s="21"/>
      <c r="EI118" s="21"/>
      <c r="EJ118" s="21"/>
      <c r="EK118" s="21"/>
      <c r="EL118" s="21"/>
      <c r="EM118" s="21"/>
      <c r="EN118" s="21"/>
      <c r="EO118" s="21"/>
      <c r="EP118" s="21"/>
      <c r="EQ118" s="21"/>
      <c r="ER118" s="21"/>
      <c r="ES118" s="21"/>
      <c r="ET118" s="21"/>
      <c r="EU118" s="21"/>
      <c r="EV118" s="21"/>
      <c r="EW118" s="21"/>
      <c r="EX118" s="21"/>
      <c r="EY118" s="21"/>
      <c r="EZ118" s="21"/>
      <c r="FA118" s="21"/>
      <c r="FB118" s="21"/>
      <c r="FC118" s="21"/>
      <c r="FD118" s="21"/>
      <c r="FE118" s="21"/>
      <c r="FF118" s="21"/>
      <c r="FG118" s="21"/>
      <c r="FH118" s="21"/>
      <c r="FI118" s="21"/>
      <c r="FJ118" s="21"/>
      <c r="FK118" s="21"/>
      <c r="FL118" s="21"/>
      <c r="FM118" s="21"/>
      <c r="FN118" s="21"/>
      <c r="FO118" s="21"/>
      <c r="FP118" s="21"/>
      <c r="FQ118" s="21"/>
      <c r="FR118" s="21"/>
      <c r="FS118" s="21"/>
      <c r="FT118" s="21"/>
      <c r="FU118" s="21"/>
      <c r="FV118" s="21"/>
      <c r="FW118" s="21"/>
      <c r="FX118" s="21"/>
      <c r="FY118" s="21"/>
      <c r="FZ118" s="21"/>
      <c r="GA118" s="21"/>
      <c r="GB118" s="21"/>
      <c r="GC118" s="21"/>
      <c r="GD118" s="21"/>
      <c r="GE118" s="21"/>
      <c r="GF118" s="21"/>
      <c r="GG118" s="21"/>
      <c r="GH118" s="21"/>
      <c r="GI118" s="21"/>
      <c r="GJ118" s="21"/>
      <c r="GK118" s="21"/>
      <c r="GL118" s="21"/>
      <c r="GM118" s="21"/>
      <c r="GN118" s="21"/>
      <c r="GO118" s="21"/>
      <c r="GP118" s="21"/>
      <c r="GQ118" s="21"/>
      <c r="GR118" s="21"/>
      <c r="GS118" s="21"/>
      <c r="GT118" s="21"/>
      <c r="GU118" s="21"/>
      <c r="GV118" s="21"/>
      <c r="GW118" s="21"/>
      <c r="GX118" s="21"/>
      <c r="GY118" s="21"/>
      <c r="GZ118" s="21"/>
      <c r="HA118" s="21"/>
      <c r="HB118" s="21"/>
      <c r="HC118" s="21"/>
      <c r="HD118" s="21"/>
      <c r="HE118" s="21"/>
      <c r="HF118" s="21"/>
      <c r="HG118" s="21"/>
      <c r="HH118" s="21"/>
      <c r="HI118" s="21"/>
      <c r="HJ118" s="21"/>
      <c r="HK118" s="21"/>
      <c r="HL118" s="21"/>
      <c r="HM118" s="21"/>
      <c r="HN118" s="21"/>
      <c r="HO118" s="21"/>
      <c r="HP118" s="21"/>
      <c r="HQ118" s="21"/>
      <c r="HR118" s="21"/>
      <c r="HS118" s="21"/>
      <c r="HT118" s="21"/>
      <c r="HU118" s="21"/>
      <c r="HV118" s="21"/>
      <c r="HW118" s="21"/>
      <c r="HX118" s="21"/>
      <c r="HY118" s="21"/>
      <c r="HZ118" s="21"/>
      <c r="IA118" s="21"/>
      <c r="IB118" s="21"/>
      <c r="IC118" s="21"/>
      <c r="ID118" s="21"/>
      <c r="IE118" s="21"/>
      <c r="IF118" s="21"/>
      <c r="IG118" s="21"/>
      <c r="IH118" s="21"/>
      <c r="II118" s="21"/>
      <c r="IJ118" s="21"/>
      <c r="IK118" s="21"/>
      <c r="IL118" s="21"/>
      <c r="IM118" s="21"/>
      <c r="IN118" s="21"/>
      <c r="IO118" s="21"/>
      <c r="IP118" s="21"/>
      <c r="IQ118" s="21"/>
      <c r="IR118" s="21"/>
      <c r="IS118" s="21"/>
      <c r="IT118" s="21"/>
      <c r="IU118" s="21"/>
      <c r="IV118" s="21"/>
      <c r="IW118" s="21"/>
      <c r="IX118" s="21"/>
      <c r="IY118" s="21"/>
      <c r="IZ118" s="21"/>
      <c r="JA118" s="21"/>
      <c r="JB118" s="21"/>
      <c r="JC118" s="21"/>
      <c r="JD118" s="21"/>
      <c r="JE118" s="21"/>
      <c r="JF118" s="21"/>
      <c r="JG118" s="21"/>
      <c r="JH118" s="21"/>
      <c r="JI118" s="21"/>
      <c r="JJ118" s="21"/>
      <c r="JK118" s="21"/>
      <c r="JL118" s="21"/>
      <c r="JM118" s="21"/>
      <c r="JN118" s="21"/>
      <c r="JO118" s="21"/>
      <c r="JP118" s="21"/>
      <c r="JQ118" s="21"/>
      <c r="JR118" s="21"/>
      <c r="JS118" s="21"/>
      <c r="JT118" s="21"/>
      <c r="JU118" s="21"/>
      <c r="JV118" s="21"/>
      <c r="JW118" s="21"/>
      <c r="JX118" s="21"/>
      <c r="JY118" s="21"/>
      <c r="JZ118" s="21"/>
      <c r="KA118" s="21"/>
      <c r="KB118" s="21"/>
      <c r="KC118" s="21"/>
      <c r="KD118" s="21"/>
      <c r="KE118" s="21"/>
      <c r="KF118" s="21"/>
      <c r="KG118" s="21"/>
      <c r="KH118" s="21"/>
      <c r="KI118" s="21"/>
      <c r="KJ118" s="21"/>
      <c r="KK118" s="21"/>
      <c r="KL118" s="21"/>
      <c r="KM118" s="21"/>
      <c r="KN118" s="21"/>
      <c r="KO118" s="21"/>
      <c r="KP118" s="21"/>
      <c r="KQ118" s="21"/>
      <c r="KR118" s="21"/>
      <c r="KS118" s="21"/>
      <c r="KT118" s="21"/>
      <c r="KU118" s="21"/>
      <c r="KV118" s="21"/>
      <c r="KW118" s="21"/>
      <c r="KX118" s="21"/>
      <c r="KY118" s="21"/>
      <c r="KZ118" s="21"/>
      <c r="LA118" s="21"/>
      <c r="LB118" s="21"/>
      <c r="LC118" s="21"/>
      <c r="LD118" s="21"/>
      <c r="LE118" s="21"/>
      <c r="LF118" s="21"/>
      <c r="LG118" s="21"/>
      <c r="LH118" s="21"/>
      <c r="LI118" s="21"/>
      <c r="LJ118" s="21"/>
      <c r="LK118" s="21"/>
      <c r="LL118" s="21"/>
      <c r="LM118" s="21"/>
      <c r="LN118" s="21"/>
      <c r="LO118" s="21"/>
      <c r="LP118" s="21"/>
      <c r="LQ118" s="21"/>
      <c r="LR118" s="21"/>
      <c r="LS118" s="21"/>
      <c r="LT118" s="21"/>
      <c r="LU118" s="21"/>
      <c r="LV118" s="21"/>
      <c r="LW118" s="21"/>
      <c r="LX118" s="21"/>
      <c r="LY118" s="21"/>
      <c r="LZ118" s="21"/>
      <c r="MA118" s="21"/>
      <c r="MB118" s="21"/>
      <c r="MC118" s="21"/>
      <c r="MD118" s="21"/>
      <c r="ME118" s="21"/>
      <c r="MF118" s="21"/>
      <c r="MG118" s="21"/>
      <c r="MH118" s="21"/>
      <c r="MI118" s="21"/>
      <c r="MJ118" s="21"/>
      <c r="MK118" s="21"/>
      <c r="ML118" s="21"/>
      <c r="MM118" s="21"/>
      <c r="MN118" s="21"/>
      <c r="MO118" s="21"/>
      <c r="MP118" s="21"/>
      <c r="MQ118" s="21"/>
      <c r="MR118" s="21"/>
      <c r="MS118" s="21"/>
      <c r="MT118" s="21"/>
      <c r="MU118" s="21"/>
      <c r="MV118" s="21"/>
      <c r="MW118" s="21"/>
      <c r="MX118" s="21"/>
      <c r="MY118" s="21"/>
      <c r="MZ118" s="21"/>
      <c r="NA118" s="21"/>
      <c r="NB118" s="21"/>
      <c r="NC118" s="21"/>
      <c r="ND118" s="21"/>
      <c r="NE118" s="21"/>
      <c r="NF118" s="21"/>
      <c r="NG118" s="21"/>
      <c r="NH118" s="21"/>
      <c r="NI118" s="21"/>
      <c r="NJ118" s="21"/>
      <c r="NK118" s="21"/>
      <c r="NL118" s="21"/>
      <c r="NM118" s="21"/>
      <c r="NN118" s="21"/>
      <c r="NO118" s="21"/>
      <c r="NP118" s="21"/>
      <c r="NQ118" s="21"/>
      <c r="NR118" s="21"/>
      <c r="NS118" s="21"/>
      <c r="NT118" s="21"/>
      <c r="NU118" s="21"/>
      <c r="NV118" s="21"/>
      <c r="NW118" s="21"/>
      <c r="NX118" s="21"/>
      <c r="NY118" s="21"/>
      <c r="NZ118" s="21"/>
      <c r="OA118" s="21"/>
      <c r="OB118" s="21"/>
      <c r="OC118" s="21"/>
      <c r="OD118" s="21"/>
      <c r="OE118" s="21"/>
      <c r="OF118" s="21"/>
      <c r="OG118" s="21"/>
      <c r="OH118" s="21"/>
      <c r="OI118" s="21"/>
      <c r="OJ118" s="21"/>
      <c r="OK118" s="21"/>
      <c r="OL118" s="21"/>
      <c r="OM118" s="21"/>
      <c r="ON118" s="21"/>
      <c r="OO118" s="21"/>
      <c r="OP118" s="21"/>
      <c r="OQ118" s="21"/>
      <c r="OR118" s="21"/>
      <c r="OS118" s="21"/>
      <c r="OT118" s="21"/>
      <c r="OU118" s="21"/>
      <c r="OV118" s="21"/>
      <c r="OW118" s="21"/>
      <c r="OX118" s="21"/>
      <c r="OY118" s="21"/>
      <c r="OZ118" s="21"/>
      <c r="PA118" s="21"/>
      <c r="PB118" s="21"/>
      <c r="PC118" s="21"/>
      <c r="PD118" s="21"/>
      <c r="PE118" s="21"/>
      <c r="PF118" s="21"/>
      <c r="PG118" s="21"/>
      <c r="PH118" s="21"/>
      <c r="PI118" s="21"/>
      <c r="PJ118" s="21"/>
      <c r="PK118" s="21"/>
      <c r="PL118" s="21"/>
      <c r="PM118" s="21"/>
      <c r="PN118" s="21"/>
      <c r="PO118" s="21"/>
      <c r="PP118" s="21"/>
      <c r="PQ118" s="21"/>
      <c r="PR118" s="21"/>
      <c r="PS118" s="21"/>
      <c r="PT118" s="21"/>
      <c r="PU118" s="21"/>
      <c r="PV118" s="21"/>
      <c r="PW118" s="21"/>
      <c r="PX118" s="21"/>
      <c r="PY118" s="21"/>
      <c r="PZ118" s="21"/>
      <c r="QA118" s="21"/>
      <c r="QB118" s="21"/>
      <c r="QC118" s="21"/>
    </row>
    <row r="119" spans="1:445" x14ac:dyDescent="0.25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  <c r="AA119" s="21"/>
      <c r="AB119" s="21"/>
      <c r="AC119" s="21"/>
      <c r="AD119" s="21"/>
      <c r="AE119" s="21"/>
      <c r="AF119" s="21"/>
      <c r="AG119" s="21"/>
      <c r="AH119" s="21"/>
      <c r="AI119" s="21"/>
      <c r="AJ119" s="21"/>
      <c r="AK119" s="21"/>
      <c r="AL119" s="21"/>
      <c r="AM119" s="21"/>
      <c r="AN119" s="21"/>
      <c r="AO119" s="21"/>
      <c r="AP119" s="21"/>
      <c r="AQ119" s="21"/>
      <c r="AR119" s="21"/>
      <c r="AS119" s="21"/>
      <c r="AT119" s="21"/>
      <c r="AU119" s="21"/>
      <c r="AV119" s="21"/>
      <c r="AW119" s="21"/>
      <c r="AX119" s="21"/>
      <c r="AY119" s="21"/>
      <c r="AZ119" s="21"/>
      <c r="BA119" s="21"/>
      <c r="BB119" s="21"/>
      <c r="BC119" s="21"/>
      <c r="BD119" s="21"/>
      <c r="BE119" s="21"/>
      <c r="BF119" s="21"/>
      <c r="BG119" s="21"/>
      <c r="BH119" s="21"/>
      <c r="BI119" s="21"/>
      <c r="BJ119" s="21"/>
      <c r="BK119" s="21"/>
      <c r="BL119" s="21"/>
      <c r="BM119" s="21"/>
      <c r="BN119" s="21"/>
      <c r="BO119" s="21"/>
      <c r="BP119" s="21"/>
      <c r="BQ119" s="21"/>
      <c r="BR119" s="21"/>
      <c r="BS119" s="21"/>
      <c r="BT119" s="21"/>
      <c r="BU119" s="21"/>
      <c r="BV119" s="21"/>
      <c r="BW119" s="21"/>
      <c r="BX119" s="21"/>
      <c r="BY119" s="21"/>
      <c r="BZ119" s="21"/>
      <c r="CA119" s="21"/>
      <c r="CB119" s="21"/>
      <c r="CC119" s="21"/>
      <c r="CD119" s="21"/>
      <c r="CE119" s="21"/>
      <c r="CF119" s="21"/>
      <c r="CG119" s="21"/>
      <c r="CH119" s="21"/>
      <c r="CI119" s="21"/>
      <c r="CJ119" s="21"/>
      <c r="CK119" s="21"/>
      <c r="CL119" s="21"/>
      <c r="CM119" s="21"/>
      <c r="CN119" s="21"/>
      <c r="CO119" s="21"/>
      <c r="CP119" s="21"/>
      <c r="CQ119" s="21"/>
      <c r="CR119" s="21"/>
      <c r="CS119" s="21"/>
      <c r="CT119" s="21"/>
      <c r="CU119" s="21"/>
      <c r="CV119" s="21"/>
      <c r="CW119" s="21"/>
      <c r="CX119" s="21"/>
      <c r="CY119" s="21"/>
      <c r="CZ119" s="21"/>
      <c r="DA119" s="21"/>
      <c r="DB119" s="21"/>
      <c r="DC119" s="21"/>
      <c r="DD119" s="21"/>
      <c r="DE119" s="21"/>
      <c r="DF119" s="21"/>
      <c r="DG119" s="21"/>
      <c r="DH119" s="21"/>
      <c r="DI119" s="21"/>
      <c r="DJ119" s="21"/>
      <c r="DK119" s="21"/>
      <c r="DL119" s="21"/>
      <c r="DM119" s="21"/>
      <c r="DN119" s="21"/>
      <c r="DO119" s="21"/>
      <c r="DP119" s="21"/>
      <c r="DQ119" s="21"/>
      <c r="DR119" s="21"/>
      <c r="DS119" s="21"/>
      <c r="DT119" s="21"/>
      <c r="DU119" s="21"/>
      <c r="DV119" s="21"/>
      <c r="DW119" s="21"/>
      <c r="DX119" s="21"/>
      <c r="DY119" s="21"/>
      <c r="DZ119" s="21"/>
      <c r="EA119" s="21"/>
      <c r="EB119" s="21"/>
      <c r="EC119" s="21"/>
      <c r="ED119" s="21"/>
      <c r="EE119" s="21"/>
      <c r="EF119" s="21"/>
      <c r="EG119" s="21"/>
      <c r="EH119" s="21"/>
      <c r="EI119" s="21"/>
      <c r="EJ119" s="21"/>
      <c r="EK119" s="21"/>
      <c r="EL119" s="21"/>
      <c r="EM119" s="21"/>
      <c r="EN119" s="21"/>
      <c r="EO119" s="21"/>
      <c r="EP119" s="21"/>
      <c r="EQ119" s="21"/>
      <c r="ER119" s="21"/>
      <c r="ES119" s="21"/>
      <c r="ET119" s="21"/>
      <c r="EU119" s="21"/>
      <c r="EV119" s="21"/>
      <c r="EW119" s="21"/>
      <c r="EX119" s="21"/>
      <c r="EY119" s="21"/>
      <c r="EZ119" s="21"/>
      <c r="FA119" s="21"/>
      <c r="FB119" s="21"/>
      <c r="FC119" s="21"/>
      <c r="FD119" s="21"/>
      <c r="FE119" s="21"/>
      <c r="FF119" s="21"/>
      <c r="FG119" s="21"/>
      <c r="FH119" s="21"/>
      <c r="FI119" s="21"/>
      <c r="FJ119" s="21"/>
      <c r="FK119" s="21"/>
      <c r="FL119" s="21"/>
      <c r="FM119" s="21"/>
      <c r="FN119" s="21"/>
      <c r="FO119" s="21"/>
      <c r="FP119" s="21"/>
      <c r="FQ119" s="21"/>
      <c r="FR119" s="21"/>
      <c r="FS119" s="21"/>
      <c r="FT119" s="21"/>
      <c r="FU119" s="21"/>
      <c r="FV119" s="21"/>
      <c r="FW119" s="21"/>
      <c r="FX119" s="21"/>
      <c r="FY119" s="21"/>
      <c r="FZ119" s="21"/>
      <c r="GA119" s="21"/>
      <c r="GB119" s="21"/>
      <c r="GC119" s="21"/>
      <c r="GD119" s="21"/>
      <c r="GE119" s="21"/>
      <c r="GF119" s="21"/>
      <c r="GG119" s="21"/>
      <c r="GH119" s="21"/>
      <c r="GI119" s="21"/>
      <c r="GJ119" s="21"/>
      <c r="GK119" s="21"/>
      <c r="GL119" s="21"/>
      <c r="GM119" s="21"/>
      <c r="GN119" s="21"/>
      <c r="GO119" s="21"/>
      <c r="GP119" s="21"/>
      <c r="GQ119" s="21"/>
      <c r="GR119" s="21"/>
      <c r="GS119" s="21"/>
      <c r="GT119" s="21"/>
      <c r="GU119" s="21"/>
      <c r="GV119" s="21"/>
      <c r="GW119" s="21"/>
      <c r="GX119" s="21"/>
      <c r="GY119" s="21"/>
      <c r="GZ119" s="21"/>
      <c r="HA119" s="21"/>
      <c r="HB119" s="21"/>
      <c r="HC119" s="21"/>
      <c r="HD119" s="21"/>
      <c r="HE119" s="21"/>
      <c r="HF119" s="21"/>
      <c r="HG119" s="21"/>
      <c r="HH119" s="21"/>
      <c r="HI119" s="21"/>
      <c r="HJ119" s="21"/>
      <c r="HK119" s="21"/>
      <c r="HL119" s="21"/>
      <c r="HM119" s="21"/>
      <c r="HN119" s="21"/>
      <c r="HO119" s="21"/>
      <c r="HP119" s="21"/>
      <c r="HQ119" s="21"/>
      <c r="HR119" s="21"/>
      <c r="HS119" s="21"/>
      <c r="HT119" s="21"/>
      <c r="HU119" s="21"/>
      <c r="HV119" s="21"/>
      <c r="HW119" s="21"/>
      <c r="HX119" s="21"/>
      <c r="HY119" s="21"/>
      <c r="HZ119" s="21"/>
      <c r="IA119" s="21"/>
      <c r="IB119" s="21"/>
      <c r="IC119" s="21"/>
      <c r="ID119" s="21"/>
      <c r="IE119" s="21"/>
      <c r="IF119" s="21"/>
      <c r="IG119" s="21"/>
      <c r="IH119" s="21"/>
      <c r="II119" s="21"/>
      <c r="IJ119" s="21"/>
      <c r="IK119" s="21"/>
      <c r="IL119" s="21"/>
      <c r="IM119" s="21"/>
      <c r="IN119" s="21"/>
      <c r="IO119" s="21"/>
      <c r="IP119" s="21"/>
      <c r="IQ119" s="21"/>
      <c r="IR119" s="21"/>
      <c r="IS119" s="21"/>
      <c r="IT119" s="21"/>
      <c r="IU119" s="21"/>
      <c r="IV119" s="21"/>
      <c r="IW119" s="21"/>
      <c r="IX119" s="21"/>
      <c r="IY119" s="21"/>
      <c r="IZ119" s="21"/>
      <c r="JA119" s="21"/>
      <c r="JB119" s="21"/>
      <c r="JC119" s="21"/>
      <c r="JD119" s="21"/>
      <c r="JE119" s="21"/>
      <c r="JF119" s="21"/>
      <c r="JG119" s="21"/>
      <c r="JH119" s="21"/>
      <c r="JI119" s="21"/>
      <c r="JJ119" s="21"/>
      <c r="JK119" s="21"/>
      <c r="JL119" s="21"/>
      <c r="JM119" s="21"/>
      <c r="JN119" s="21"/>
      <c r="JO119" s="21"/>
      <c r="JP119" s="21"/>
      <c r="JQ119" s="21"/>
      <c r="JR119" s="21"/>
      <c r="JS119" s="21"/>
      <c r="JT119" s="21"/>
      <c r="JU119" s="21"/>
      <c r="JV119" s="21"/>
      <c r="JW119" s="21"/>
      <c r="JX119" s="21"/>
      <c r="JY119" s="21"/>
      <c r="JZ119" s="21"/>
      <c r="KA119" s="21"/>
      <c r="KB119" s="21"/>
      <c r="KC119" s="21"/>
      <c r="KD119" s="21"/>
      <c r="KE119" s="21"/>
      <c r="KF119" s="21"/>
      <c r="KG119" s="21"/>
      <c r="KH119" s="21"/>
      <c r="KI119" s="21"/>
      <c r="KJ119" s="21"/>
      <c r="KK119" s="21"/>
      <c r="KL119" s="21"/>
      <c r="KM119" s="21"/>
      <c r="KN119" s="21"/>
      <c r="KO119" s="21"/>
      <c r="KP119" s="21"/>
      <c r="KQ119" s="21"/>
      <c r="KR119" s="21"/>
      <c r="KS119" s="21"/>
      <c r="KT119" s="21"/>
      <c r="KU119" s="21"/>
      <c r="KV119" s="21"/>
      <c r="KW119" s="21"/>
      <c r="KX119" s="21"/>
      <c r="KY119" s="21"/>
      <c r="KZ119" s="21"/>
      <c r="LA119" s="21"/>
      <c r="LB119" s="21"/>
      <c r="LC119" s="21"/>
      <c r="LD119" s="21"/>
      <c r="LE119" s="21"/>
      <c r="LF119" s="21"/>
      <c r="LG119" s="21"/>
      <c r="LH119" s="21"/>
      <c r="LI119" s="21"/>
      <c r="LJ119" s="21"/>
      <c r="LK119" s="21"/>
      <c r="LL119" s="21"/>
      <c r="LM119" s="21"/>
      <c r="LN119" s="21"/>
      <c r="LO119" s="21"/>
      <c r="LP119" s="21"/>
      <c r="LQ119" s="21"/>
      <c r="LR119" s="21"/>
      <c r="LS119" s="21"/>
      <c r="LT119" s="21"/>
      <c r="LU119" s="21"/>
      <c r="LV119" s="21"/>
      <c r="LW119" s="21"/>
      <c r="LX119" s="21"/>
      <c r="LY119" s="21"/>
      <c r="LZ119" s="21"/>
      <c r="MA119" s="21"/>
      <c r="MB119" s="21"/>
      <c r="MC119" s="21"/>
      <c r="MD119" s="21"/>
      <c r="ME119" s="21"/>
      <c r="MF119" s="21"/>
      <c r="MG119" s="21"/>
      <c r="MH119" s="21"/>
      <c r="MI119" s="21"/>
      <c r="MJ119" s="21"/>
      <c r="MK119" s="21"/>
      <c r="ML119" s="21"/>
      <c r="MM119" s="21"/>
      <c r="MN119" s="21"/>
      <c r="MO119" s="21"/>
      <c r="MP119" s="21"/>
      <c r="MQ119" s="21"/>
      <c r="MR119" s="21"/>
      <c r="MS119" s="21"/>
      <c r="MT119" s="21"/>
      <c r="MU119" s="21"/>
      <c r="MV119" s="21"/>
      <c r="MW119" s="21"/>
      <c r="MX119" s="21"/>
      <c r="MY119" s="21"/>
      <c r="MZ119" s="21"/>
      <c r="NA119" s="21"/>
      <c r="NB119" s="21"/>
      <c r="NC119" s="21"/>
      <c r="ND119" s="21"/>
      <c r="NE119" s="21"/>
      <c r="NF119" s="21"/>
      <c r="NG119" s="21"/>
      <c r="NH119" s="21"/>
      <c r="NI119" s="21"/>
      <c r="NJ119" s="21"/>
      <c r="NK119" s="21"/>
      <c r="NL119" s="21"/>
      <c r="NM119" s="21"/>
      <c r="NN119" s="21"/>
      <c r="NO119" s="21"/>
      <c r="NP119" s="21"/>
      <c r="NQ119" s="21"/>
      <c r="NR119" s="21"/>
      <c r="NS119" s="21"/>
      <c r="NT119" s="21"/>
      <c r="NU119" s="21"/>
      <c r="NV119" s="21"/>
      <c r="NW119" s="21"/>
      <c r="NX119" s="21"/>
      <c r="NY119" s="21"/>
      <c r="NZ119" s="21"/>
      <c r="OA119" s="21"/>
      <c r="OB119" s="21"/>
      <c r="OC119" s="21"/>
      <c r="OD119" s="21"/>
      <c r="OE119" s="21"/>
      <c r="OF119" s="21"/>
      <c r="OG119" s="21"/>
      <c r="OH119" s="21"/>
      <c r="OI119" s="21"/>
      <c r="OJ119" s="21"/>
      <c r="OK119" s="21"/>
      <c r="OL119" s="21"/>
      <c r="OM119" s="21"/>
      <c r="ON119" s="21"/>
      <c r="OO119" s="21"/>
      <c r="OP119" s="21"/>
      <c r="OQ119" s="21"/>
      <c r="OR119" s="21"/>
      <c r="OS119" s="21"/>
      <c r="OT119" s="21"/>
      <c r="OU119" s="21"/>
      <c r="OV119" s="21"/>
      <c r="OW119" s="21"/>
      <c r="OX119" s="21"/>
      <c r="OY119" s="21"/>
      <c r="OZ119" s="21"/>
      <c r="PA119" s="21"/>
      <c r="PB119" s="21"/>
      <c r="PC119" s="21"/>
      <c r="PD119" s="21"/>
      <c r="PE119" s="21"/>
      <c r="PF119" s="21"/>
      <c r="PG119" s="21"/>
      <c r="PH119" s="21"/>
      <c r="PI119" s="21"/>
      <c r="PJ119" s="21"/>
      <c r="PK119" s="21"/>
      <c r="PL119" s="21"/>
      <c r="PM119" s="21"/>
      <c r="PN119" s="21"/>
      <c r="PO119" s="21"/>
      <c r="PP119" s="21"/>
      <c r="PQ119" s="21"/>
      <c r="PR119" s="21"/>
      <c r="PS119" s="21"/>
      <c r="PT119" s="21"/>
      <c r="PU119" s="21"/>
      <c r="PV119" s="21"/>
      <c r="PW119" s="21"/>
      <c r="PX119" s="21"/>
      <c r="PY119" s="21"/>
      <c r="PZ119" s="21"/>
      <c r="QA119" s="21"/>
      <c r="QB119" s="21"/>
      <c r="QC119" s="21"/>
    </row>
    <row r="120" spans="1:445" x14ac:dyDescent="0.25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  <c r="AA120" s="21"/>
      <c r="AB120" s="21"/>
      <c r="AC120" s="21"/>
      <c r="AD120" s="21"/>
      <c r="AE120" s="21"/>
      <c r="AF120" s="21"/>
      <c r="AG120" s="21"/>
      <c r="AH120" s="21"/>
      <c r="AI120" s="21"/>
      <c r="AJ120" s="21"/>
      <c r="AK120" s="21"/>
      <c r="AL120" s="21"/>
      <c r="AM120" s="21"/>
      <c r="AN120" s="21"/>
      <c r="AO120" s="21"/>
      <c r="AP120" s="21"/>
      <c r="AQ120" s="21"/>
      <c r="AR120" s="21"/>
      <c r="AS120" s="21"/>
      <c r="AT120" s="21"/>
      <c r="AU120" s="21"/>
      <c r="AV120" s="21"/>
      <c r="AW120" s="21"/>
      <c r="AX120" s="21"/>
      <c r="AY120" s="21"/>
      <c r="AZ120" s="21"/>
      <c r="BA120" s="21"/>
      <c r="BB120" s="21"/>
      <c r="BC120" s="21"/>
      <c r="BD120" s="21"/>
      <c r="BE120" s="21"/>
      <c r="BF120" s="21"/>
      <c r="BG120" s="21"/>
      <c r="BH120" s="21"/>
      <c r="BI120" s="21"/>
      <c r="BJ120" s="21"/>
      <c r="BK120" s="21"/>
      <c r="BL120" s="21"/>
      <c r="BM120" s="21"/>
      <c r="BN120" s="21"/>
      <c r="BO120" s="21"/>
      <c r="BP120" s="21"/>
      <c r="BQ120" s="21"/>
      <c r="BR120" s="21"/>
      <c r="BS120" s="21"/>
      <c r="BT120" s="21"/>
      <c r="BU120" s="21"/>
      <c r="BV120" s="21"/>
      <c r="BW120" s="21"/>
      <c r="BX120" s="21"/>
      <c r="BY120" s="21"/>
      <c r="BZ120" s="21"/>
      <c r="CA120" s="21"/>
      <c r="CB120" s="21"/>
      <c r="CC120" s="21"/>
      <c r="CD120" s="21"/>
      <c r="CE120" s="21"/>
      <c r="CF120" s="21"/>
      <c r="CG120" s="21"/>
      <c r="CH120" s="21"/>
      <c r="CI120" s="21"/>
      <c r="CJ120" s="21"/>
      <c r="CK120" s="21"/>
      <c r="CL120" s="21"/>
      <c r="CM120" s="21"/>
      <c r="CN120" s="21"/>
      <c r="CO120" s="21"/>
      <c r="CP120" s="21"/>
      <c r="CQ120" s="21"/>
      <c r="CR120" s="21"/>
      <c r="CS120" s="21"/>
      <c r="CT120" s="21"/>
      <c r="CU120" s="21"/>
      <c r="CV120" s="21"/>
      <c r="CW120" s="21"/>
      <c r="CX120" s="21"/>
      <c r="CY120" s="21"/>
      <c r="CZ120" s="21"/>
      <c r="DA120" s="21"/>
      <c r="DB120" s="21"/>
      <c r="DC120" s="21"/>
      <c r="DD120" s="21"/>
      <c r="DE120" s="21"/>
      <c r="DF120" s="21"/>
      <c r="DG120" s="21"/>
      <c r="DH120" s="21"/>
      <c r="DI120" s="21"/>
      <c r="DJ120" s="21"/>
      <c r="DK120" s="21"/>
      <c r="DL120" s="21"/>
      <c r="DM120" s="21"/>
      <c r="DN120" s="21"/>
      <c r="DO120" s="21"/>
      <c r="DP120" s="21"/>
      <c r="DQ120" s="21"/>
      <c r="DR120" s="21"/>
      <c r="DS120" s="21"/>
      <c r="DT120" s="21"/>
      <c r="DU120" s="21"/>
      <c r="DV120" s="21"/>
      <c r="DW120" s="21"/>
      <c r="DX120" s="21"/>
      <c r="DY120" s="21"/>
      <c r="DZ120" s="21"/>
      <c r="EA120" s="21"/>
      <c r="EB120" s="21"/>
      <c r="EC120" s="21"/>
      <c r="ED120" s="21"/>
      <c r="EE120" s="21"/>
      <c r="EF120" s="21"/>
      <c r="EG120" s="21"/>
      <c r="EH120" s="21"/>
      <c r="EI120" s="21"/>
      <c r="EJ120" s="21"/>
      <c r="EK120" s="21"/>
      <c r="EL120" s="21"/>
      <c r="EM120" s="21"/>
      <c r="EN120" s="21"/>
      <c r="EO120" s="21"/>
      <c r="EP120" s="21"/>
      <c r="EQ120" s="21"/>
      <c r="ER120" s="21"/>
      <c r="ES120" s="21"/>
      <c r="ET120" s="21"/>
      <c r="EU120" s="21"/>
      <c r="EV120" s="21"/>
      <c r="EW120" s="21"/>
      <c r="EX120" s="21"/>
      <c r="EY120" s="21"/>
      <c r="EZ120" s="21"/>
      <c r="FA120" s="21"/>
      <c r="FB120" s="21"/>
      <c r="FC120" s="21"/>
      <c r="FD120" s="21"/>
      <c r="FE120" s="21"/>
      <c r="FF120" s="21"/>
      <c r="FG120" s="21"/>
      <c r="FH120" s="21"/>
      <c r="FI120" s="21"/>
      <c r="FJ120" s="21"/>
      <c r="FK120" s="21"/>
      <c r="FL120" s="21"/>
      <c r="FM120" s="21"/>
      <c r="FN120" s="21"/>
      <c r="FO120" s="21"/>
      <c r="FP120" s="21"/>
      <c r="FQ120" s="21"/>
      <c r="FR120" s="21"/>
      <c r="FS120" s="21"/>
      <c r="FT120" s="21"/>
      <c r="FU120" s="21"/>
      <c r="FV120" s="21"/>
      <c r="FW120" s="21"/>
      <c r="FX120" s="21"/>
      <c r="FY120" s="21"/>
      <c r="FZ120" s="21"/>
      <c r="GA120" s="21"/>
      <c r="GB120" s="21"/>
      <c r="GC120" s="21"/>
      <c r="GD120" s="21"/>
      <c r="GE120" s="21"/>
      <c r="GF120" s="21"/>
      <c r="GG120" s="21"/>
      <c r="GH120" s="21"/>
      <c r="GI120" s="21"/>
      <c r="GJ120" s="21"/>
      <c r="GK120" s="21"/>
      <c r="GL120" s="21"/>
      <c r="GM120" s="21"/>
      <c r="GN120" s="21"/>
      <c r="GO120" s="21"/>
      <c r="GP120" s="21"/>
      <c r="GQ120" s="21"/>
      <c r="GR120" s="21"/>
      <c r="GS120" s="21"/>
      <c r="GT120" s="21"/>
      <c r="GU120" s="21"/>
      <c r="GV120" s="21"/>
      <c r="GW120" s="21"/>
      <c r="GX120" s="21"/>
      <c r="GY120" s="21"/>
      <c r="GZ120" s="21"/>
      <c r="HA120" s="21"/>
      <c r="HB120" s="21"/>
      <c r="HC120" s="21"/>
      <c r="HD120" s="21"/>
      <c r="HE120" s="21"/>
      <c r="HF120" s="21"/>
      <c r="HG120" s="21"/>
      <c r="HH120" s="21"/>
      <c r="HI120" s="21"/>
      <c r="HJ120" s="21"/>
      <c r="HK120" s="21"/>
      <c r="HL120" s="21"/>
      <c r="HM120" s="21"/>
      <c r="HN120" s="21"/>
      <c r="HO120" s="21"/>
      <c r="HP120" s="21"/>
      <c r="HQ120" s="21"/>
      <c r="HR120" s="21"/>
      <c r="HS120" s="21"/>
      <c r="HT120" s="21"/>
      <c r="HU120" s="21"/>
      <c r="HV120" s="21"/>
      <c r="HW120" s="21"/>
      <c r="HX120" s="21"/>
      <c r="HY120" s="21"/>
      <c r="HZ120" s="21"/>
      <c r="IA120" s="21"/>
      <c r="IB120" s="21"/>
      <c r="IC120" s="21"/>
      <c r="ID120" s="21"/>
      <c r="IE120" s="21"/>
      <c r="IF120" s="21"/>
      <c r="IG120" s="21"/>
      <c r="IH120" s="21"/>
      <c r="II120" s="21"/>
      <c r="IJ120" s="21"/>
      <c r="IK120" s="21"/>
      <c r="IL120" s="21"/>
      <c r="IM120" s="21"/>
      <c r="IN120" s="21"/>
      <c r="IO120" s="21"/>
      <c r="IP120" s="21"/>
      <c r="IQ120" s="21"/>
      <c r="IR120" s="21"/>
      <c r="IS120" s="21"/>
      <c r="IT120" s="21"/>
      <c r="IU120" s="21"/>
      <c r="IV120" s="21"/>
      <c r="IW120" s="21"/>
      <c r="IX120" s="21"/>
      <c r="IY120" s="21"/>
      <c r="IZ120" s="21"/>
      <c r="JA120" s="21"/>
      <c r="JB120" s="21"/>
      <c r="JC120" s="21"/>
      <c r="JD120" s="21"/>
      <c r="JE120" s="21"/>
      <c r="JF120" s="21"/>
      <c r="JG120" s="21"/>
      <c r="JH120" s="21"/>
      <c r="JI120" s="21"/>
      <c r="JJ120" s="21"/>
      <c r="JK120" s="21"/>
      <c r="JL120" s="21"/>
      <c r="JM120" s="21"/>
      <c r="JN120" s="21"/>
      <c r="JO120" s="21"/>
      <c r="JP120" s="21"/>
      <c r="JQ120" s="21"/>
      <c r="JR120" s="21"/>
      <c r="JS120" s="21"/>
      <c r="JT120" s="21"/>
      <c r="JU120" s="21"/>
      <c r="JV120" s="21"/>
      <c r="JW120" s="21"/>
      <c r="JX120" s="21"/>
      <c r="JY120" s="21"/>
      <c r="JZ120" s="21"/>
      <c r="KA120" s="21"/>
      <c r="KB120" s="21"/>
      <c r="KC120" s="21"/>
      <c r="KD120" s="21"/>
      <c r="KE120" s="21"/>
      <c r="KF120" s="21"/>
      <c r="KG120" s="21"/>
      <c r="KH120" s="21"/>
      <c r="KI120" s="21"/>
      <c r="KJ120" s="21"/>
      <c r="KK120" s="21"/>
      <c r="KL120" s="21"/>
      <c r="KM120" s="21"/>
      <c r="KN120" s="21"/>
      <c r="KO120" s="21"/>
      <c r="KP120" s="21"/>
      <c r="KQ120" s="21"/>
      <c r="KR120" s="21"/>
      <c r="KS120" s="21"/>
      <c r="KT120" s="21"/>
      <c r="KU120" s="21"/>
      <c r="KV120" s="21"/>
      <c r="KW120" s="21"/>
      <c r="KX120" s="21"/>
      <c r="KY120" s="21"/>
      <c r="KZ120" s="21"/>
      <c r="LA120" s="21"/>
      <c r="LB120" s="21"/>
      <c r="LC120" s="21"/>
      <c r="LD120" s="21"/>
      <c r="LE120" s="21"/>
      <c r="LF120" s="21"/>
      <c r="LG120" s="21"/>
      <c r="LH120" s="21"/>
      <c r="LI120" s="21"/>
      <c r="LJ120" s="21"/>
      <c r="LK120" s="21"/>
      <c r="LL120" s="21"/>
      <c r="LM120" s="21"/>
      <c r="LN120" s="21"/>
      <c r="LO120" s="21"/>
      <c r="LP120" s="21"/>
      <c r="LQ120" s="21"/>
      <c r="LR120" s="21"/>
      <c r="LS120" s="21"/>
      <c r="LT120" s="21"/>
      <c r="LU120" s="21"/>
      <c r="LV120" s="21"/>
      <c r="LW120" s="21"/>
      <c r="LX120" s="21"/>
      <c r="LY120" s="21"/>
      <c r="LZ120" s="21"/>
      <c r="MA120" s="21"/>
      <c r="MB120" s="21"/>
      <c r="MC120" s="21"/>
      <c r="MD120" s="21"/>
      <c r="ME120" s="21"/>
      <c r="MF120" s="21"/>
      <c r="MG120" s="21"/>
      <c r="MH120" s="21"/>
      <c r="MI120" s="21"/>
      <c r="MJ120" s="21"/>
      <c r="MK120" s="21"/>
      <c r="ML120" s="21"/>
      <c r="MM120" s="21"/>
      <c r="MN120" s="21"/>
      <c r="MO120" s="21"/>
      <c r="MP120" s="21"/>
      <c r="MQ120" s="21"/>
      <c r="MR120" s="21"/>
      <c r="MS120" s="21"/>
      <c r="MT120" s="21"/>
      <c r="MU120" s="21"/>
      <c r="MV120" s="21"/>
      <c r="MW120" s="21"/>
      <c r="MX120" s="21"/>
      <c r="MY120" s="21"/>
      <c r="MZ120" s="21"/>
      <c r="NA120" s="21"/>
      <c r="NB120" s="21"/>
      <c r="NC120" s="21"/>
      <c r="ND120" s="21"/>
      <c r="NE120" s="21"/>
      <c r="NF120" s="21"/>
      <c r="NG120" s="21"/>
      <c r="NH120" s="21"/>
      <c r="NI120" s="21"/>
      <c r="NJ120" s="21"/>
      <c r="NK120" s="21"/>
      <c r="NL120" s="21"/>
      <c r="NM120" s="21"/>
      <c r="NN120" s="21"/>
      <c r="NO120" s="21"/>
      <c r="NP120" s="21"/>
      <c r="NQ120" s="21"/>
      <c r="NR120" s="21"/>
      <c r="NS120" s="21"/>
      <c r="NT120" s="21"/>
      <c r="NU120" s="21"/>
      <c r="NV120" s="21"/>
      <c r="NW120" s="21"/>
      <c r="NX120" s="21"/>
      <c r="NY120" s="21"/>
      <c r="NZ120" s="21"/>
      <c r="OA120" s="21"/>
      <c r="OB120" s="21"/>
      <c r="OC120" s="21"/>
      <c r="OD120" s="21"/>
      <c r="OE120" s="21"/>
      <c r="OF120" s="21"/>
      <c r="OG120" s="21"/>
      <c r="OH120" s="21"/>
      <c r="OI120" s="21"/>
      <c r="OJ120" s="21"/>
      <c r="OK120" s="21"/>
      <c r="OL120" s="21"/>
      <c r="OM120" s="21"/>
      <c r="ON120" s="21"/>
      <c r="OO120" s="21"/>
      <c r="OP120" s="21"/>
      <c r="OQ120" s="21"/>
      <c r="OR120" s="21"/>
      <c r="OS120" s="21"/>
      <c r="OT120" s="21"/>
      <c r="OU120" s="21"/>
      <c r="OV120" s="21"/>
      <c r="OW120" s="21"/>
      <c r="OX120" s="21"/>
      <c r="OY120" s="21"/>
      <c r="OZ120" s="21"/>
      <c r="PA120" s="21"/>
      <c r="PB120" s="21"/>
      <c r="PC120" s="21"/>
      <c r="PD120" s="21"/>
      <c r="PE120" s="21"/>
      <c r="PF120" s="21"/>
      <c r="PG120" s="21"/>
      <c r="PH120" s="21"/>
      <c r="PI120" s="21"/>
      <c r="PJ120" s="21"/>
      <c r="PK120" s="21"/>
      <c r="PL120" s="21"/>
      <c r="PM120" s="21"/>
      <c r="PN120" s="21"/>
      <c r="PO120" s="21"/>
      <c r="PP120" s="21"/>
      <c r="PQ120" s="21"/>
      <c r="PR120" s="21"/>
      <c r="PS120" s="21"/>
      <c r="PT120" s="21"/>
      <c r="PU120" s="21"/>
      <c r="PV120" s="21"/>
      <c r="PW120" s="21"/>
      <c r="PX120" s="21"/>
      <c r="PY120" s="21"/>
      <c r="PZ120" s="21"/>
      <c r="QA120" s="21"/>
      <c r="QB120" s="21"/>
      <c r="QC120" s="21"/>
    </row>
    <row r="121" spans="1:445" x14ac:dyDescent="0.25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  <c r="AA121" s="21"/>
      <c r="AB121" s="21"/>
      <c r="AC121" s="21"/>
      <c r="AD121" s="21"/>
      <c r="AE121" s="21"/>
      <c r="AF121" s="21"/>
      <c r="AG121" s="21"/>
      <c r="AH121" s="21"/>
      <c r="AI121" s="21"/>
      <c r="AJ121" s="21"/>
      <c r="AK121" s="21"/>
      <c r="AL121" s="21"/>
      <c r="AM121" s="21"/>
      <c r="AN121" s="21"/>
      <c r="AO121" s="21"/>
      <c r="AP121" s="21"/>
      <c r="AQ121" s="21"/>
      <c r="AR121" s="21"/>
      <c r="AS121" s="21"/>
      <c r="AT121" s="21"/>
      <c r="AU121" s="21"/>
      <c r="AV121" s="21"/>
      <c r="AW121" s="21"/>
      <c r="AX121" s="21"/>
      <c r="AY121" s="21"/>
      <c r="AZ121" s="21"/>
      <c r="BA121" s="21"/>
      <c r="BB121" s="21"/>
      <c r="BC121" s="21"/>
      <c r="BD121" s="21"/>
      <c r="BE121" s="21"/>
      <c r="BF121" s="21"/>
      <c r="BG121" s="21"/>
      <c r="BH121" s="21"/>
      <c r="BI121" s="21"/>
      <c r="BJ121" s="21"/>
      <c r="BK121" s="21"/>
      <c r="BL121" s="21"/>
      <c r="BM121" s="21"/>
      <c r="BN121" s="21"/>
      <c r="BO121" s="21"/>
      <c r="BP121" s="21"/>
      <c r="BQ121" s="21"/>
      <c r="BR121" s="21"/>
      <c r="BS121" s="21"/>
      <c r="BT121" s="21"/>
      <c r="BU121" s="21"/>
      <c r="BV121" s="21"/>
      <c r="BW121" s="21"/>
      <c r="BX121" s="21"/>
      <c r="BY121" s="21"/>
      <c r="BZ121" s="21"/>
      <c r="CA121" s="21"/>
      <c r="CB121" s="21"/>
      <c r="CC121" s="21"/>
      <c r="CD121" s="21"/>
      <c r="CE121" s="21"/>
      <c r="CF121" s="21"/>
      <c r="CG121" s="21"/>
      <c r="CH121" s="21"/>
      <c r="CI121" s="21"/>
      <c r="CJ121" s="21"/>
      <c r="CK121" s="21"/>
      <c r="CL121" s="21"/>
      <c r="CM121" s="21"/>
      <c r="CN121" s="21"/>
      <c r="CO121" s="21"/>
      <c r="CP121" s="21"/>
      <c r="CQ121" s="21"/>
      <c r="CR121" s="21"/>
      <c r="CS121" s="21"/>
      <c r="CT121" s="21"/>
      <c r="CU121" s="21"/>
      <c r="CV121" s="21"/>
      <c r="CW121" s="21"/>
      <c r="CX121" s="21"/>
      <c r="CY121" s="21"/>
      <c r="CZ121" s="21"/>
      <c r="DA121" s="21"/>
      <c r="DB121" s="21"/>
      <c r="DC121" s="21"/>
      <c r="DD121" s="21"/>
      <c r="DE121" s="21"/>
      <c r="DF121" s="21"/>
      <c r="DG121" s="21"/>
      <c r="DH121" s="21"/>
      <c r="DI121" s="21"/>
      <c r="DJ121" s="21"/>
      <c r="DK121" s="21"/>
      <c r="DL121" s="21"/>
      <c r="DM121" s="21"/>
      <c r="DN121" s="21"/>
      <c r="DO121" s="21"/>
      <c r="DP121" s="21"/>
      <c r="DQ121" s="21"/>
      <c r="DR121" s="21"/>
      <c r="DS121" s="21"/>
      <c r="DT121" s="21"/>
      <c r="DU121" s="21"/>
      <c r="DV121" s="21"/>
      <c r="DW121" s="21"/>
      <c r="DX121" s="21"/>
      <c r="DY121" s="21"/>
      <c r="DZ121" s="21"/>
      <c r="EA121" s="21"/>
      <c r="EB121" s="21"/>
      <c r="EC121" s="21"/>
      <c r="ED121" s="21"/>
      <c r="EE121" s="21"/>
      <c r="EF121" s="21"/>
      <c r="EG121" s="21"/>
      <c r="EH121" s="21"/>
      <c r="EI121" s="21"/>
      <c r="EJ121" s="21"/>
      <c r="EK121" s="21"/>
      <c r="EL121" s="21"/>
      <c r="EM121" s="21"/>
      <c r="EN121" s="21"/>
      <c r="EO121" s="21"/>
      <c r="EP121" s="21"/>
      <c r="EQ121" s="21"/>
      <c r="ER121" s="21"/>
      <c r="ES121" s="21"/>
      <c r="ET121" s="21"/>
      <c r="EU121" s="21"/>
      <c r="EV121" s="21"/>
      <c r="EW121" s="21"/>
      <c r="EX121" s="21"/>
      <c r="EY121" s="21"/>
      <c r="EZ121" s="21"/>
      <c r="FA121" s="21"/>
      <c r="FB121" s="21"/>
      <c r="FC121" s="21"/>
      <c r="FD121" s="21"/>
      <c r="FE121" s="21"/>
      <c r="FF121" s="21"/>
      <c r="FG121" s="21"/>
      <c r="FH121" s="21"/>
      <c r="FI121" s="21"/>
      <c r="FJ121" s="21"/>
      <c r="FK121" s="21"/>
      <c r="FL121" s="21"/>
      <c r="FM121" s="21"/>
      <c r="FN121" s="21"/>
      <c r="FO121" s="21"/>
      <c r="FP121" s="21"/>
      <c r="FQ121" s="21"/>
      <c r="FR121" s="21"/>
      <c r="FS121" s="21"/>
      <c r="FT121" s="21"/>
      <c r="FU121" s="21"/>
      <c r="FV121" s="21"/>
      <c r="FW121" s="21"/>
      <c r="FX121" s="21"/>
      <c r="FY121" s="21"/>
      <c r="FZ121" s="21"/>
      <c r="GA121" s="21"/>
      <c r="GB121" s="21"/>
      <c r="GC121" s="21"/>
      <c r="GD121" s="21"/>
      <c r="GE121" s="21"/>
      <c r="GF121" s="21"/>
      <c r="GG121" s="21"/>
      <c r="GH121" s="21"/>
      <c r="GI121" s="21"/>
      <c r="GJ121" s="21"/>
      <c r="GK121" s="21"/>
      <c r="GL121" s="21"/>
      <c r="GM121" s="21"/>
      <c r="GN121" s="21"/>
      <c r="GO121" s="21"/>
      <c r="GP121" s="21"/>
      <c r="GQ121" s="21"/>
      <c r="GR121" s="21"/>
      <c r="GS121" s="21"/>
      <c r="GT121" s="21"/>
      <c r="GU121" s="21"/>
      <c r="GV121" s="21"/>
      <c r="GW121" s="21"/>
      <c r="GX121" s="21"/>
      <c r="GY121" s="21"/>
      <c r="GZ121" s="21"/>
      <c r="HA121" s="21"/>
      <c r="HB121" s="21"/>
      <c r="HC121" s="21"/>
      <c r="HD121" s="21"/>
      <c r="HE121" s="21"/>
      <c r="HF121" s="21"/>
      <c r="HG121" s="21"/>
      <c r="HH121" s="21"/>
      <c r="HI121" s="21"/>
      <c r="HJ121" s="21"/>
      <c r="HK121" s="21"/>
      <c r="HL121" s="21"/>
      <c r="HM121" s="21"/>
      <c r="HN121" s="21"/>
      <c r="HO121" s="21"/>
      <c r="HP121" s="21"/>
      <c r="HQ121" s="21"/>
      <c r="HR121" s="21"/>
      <c r="HS121" s="21"/>
      <c r="HT121" s="21"/>
      <c r="HU121" s="21"/>
      <c r="HV121" s="21"/>
      <c r="HW121" s="21"/>
      <c r="HX121" s="21"/>
      <c r="HY121" s="21"/>
      <c r="HZ121" s="21"/>
      <c r="IA121" s="21"/>
      <c r="IB121" s="21"/>
      <c r="IC121" s="21"/>
      <c r="ID121" s="21"/>
      <c r="IE121" s="21"/>
      <c r="IF121" s="21"/>
      <c r="IG121" s="21"/>
      <c r="IH121" s="21"/>
      <c r="II121" s="21"/>
      <c r="IJ121" s="21"/>
      <c r="IK121" s="21"/>
      <c r="IL121" s="21"/>
      <c r="IM121" s="21"/>
      <c r="IN121" s="21"/>
      <c r="IO121" s="21"/>
      <c r="IP121" s="21"/>
      <c r="IQ121" s="21"/>
      <c r="IR121" s="21"/>
      <c r="IS121" s="21"/>
      <c r="IT121" s="21"/>
      <c r="IU121" s="21"/>
      <c r="IV121" s="21"/>
      <c r="IW121" s="21"/>
      <c r="IX121" s="21"/>
      <c r="IY121" s="21"/>
      <c r="IZ121" s="21"/>
      <c r="JA121" s="21"/>
      <c r="JB121" s="21"/>
      <c r="JC121" s="21"/>
      <c r="JD121" s="21"/>
      <c r="JE121" s="21"/>
      <c r="JF121" s="21"/>
      <c r="JG121" s="21"/>
      <c r="JH121" s="21"/>
      <c r="JI121" s="21"/>
      <c r="JJ121" s="21"/>
      <c r="JK121" s="21"/>
      <c r="JL121" s="21"/>
      <c r="JM121" s="21"/>
      <c r="JN121" s="21"/>
      <c r="JO121" s="21"/>
      <c r="JP121" s="21"/>
      <c r="JQ121" s="21"/>
      <c r="JR121" s="21"/>
      <c r="JS121" s="21"/>
      <c r="JT121" s="21"/>
      <c r="JU121" s="21"/>
      <c r="JV121" s="21"/>
      <c r="JW121" s="21"/>
      <c r="JX121" s="21"/>
      <c r="JY121" s="21"/>
      <c r="JZ121" s="21"/>
      <c r="KA121" s="21"/>
      <c r="KB121" s="21"/>
      <c r="KC121" s="21"/>
      <c r="KD121" s="21"/>
      <c r="KE121" s="21"/>
      <c r="KF121" s="21"/>
      <c r="KG121" s="21"/>
      <c r="KH121" s="21"/>
      <c r="KI121" s="21"/>
      <c r="KJ121" s="21"/>
      <c r="KK121" s="21"/>
      <c r="KL121" s="21"/>
      <c r="KM121" s="21"/>
      <c r="KN121" s="21"/>
      <c r="KO121" s="21"/>
      <c r="KP121" s="21"/>
      <c r="KQ121" s="21"/>
      <c r="KR121" s="21"/>
      <c r="KS121" s="21"/>
      <c r="KT121" s="21"/>
      <c r="KU121" s="21"/>
      <c r="KV121" s="21"/>
      <c r="KW121" s="21"/>
      <c r="KX121" s="21"/>
      <c r="KY121" s="21"/>
      <c r="KZ121" s="21"/>
      <c r="LA121" s="21"/>
      <c r="LB121" s="21"/>
      <c r="LC121" s="21"/>
      <c r="LD121" s="21"/>
      <c r="LE121" s="21"/>
      <c r="LF121" s="21"/>
      <c r="LG121" s="21"/>
      <c r="LH121" s="21"/>
      <c r="LI121" s="21"/>
      <c r="LJ121" s="21"/>
      <c r="LK121" s="21"/>
      <c r="LL121" s="21"/>
      <c r="LM121" s="21"/>
      <c r="LN121" s="21"/>
      <c r="LO121" s="21"/>
      <c r="LP121" s="21"/>
      <c r="LQ121" s="21"/>
      <c r="LR121" s="21"/>
      <c r="LS121" s="21"/>
      <c r="LT121" s="21"/>
      <c r="LU121" s="21"/>
      <c r="LV121" s="21"/>
      <c r="LW121" s="21"/>
      <c r="LX121" s="21"/>
      <c r="LY121" s="21"/>
      <c r="LZ121" s="21"/>
      <c r="MA121" s="21"/>
      <c r="MB121" s="21"/>
      <c r="MC121" s="21"/>
      <c r="MD121" s="21"/>
      <c r="ME121" s="21"/>
      <c r="MF121" s="21"/>
      <c r="MG121" s="21"/>
      <c r="MH121" s="21"/>
      <c r="MI121" s="21"/>
      <c r="MJ121" s="21"/>
      <c r="MK121" s="21"/>
      <c r="ML121" s="21"/>
      <c r="MM121" s="21"/>
      <c r="MN121" s="21"/>
      <c r="MO121" s="21"/>
      <c r="MP121" s="21"/>
      <c r="MQ121" s="21"/>
      <c r="MR121" s="21"/>
      <c r="MS121" s="21"/>
      <c r="MT121" s="21"/>
      <c r="MU121" s="21"/>
      <c r="MV121" s="21"/>
      <c r="MW121" s="21"/>
      <c r="MX121" s="21"/>
      <c r="MY121" s="21"/>
      <c r="MZ121" s="21"/>
      <c r="NA121" s="21"/>
      <c r="NB121" s="21"/>
      <c r="NC121" s="21"/>
      <c r="ND121" s="21"/>
      <c r="NE121" s="21"/>
      <c r="NF121" s="21"/>
      <c r="NG121" s="21"/>
      <c r="NH121" s="21"/>
      <c r="NI121" s="21"/>
      <c r="NJ121" s="21"/>
      <c r="NK121" s="21"/>
      <c r="NL121" s="21"/>
      <c r="NM121" s="21"/>
      <c r="NN121" s="21"/>
      <c r="NO121" s="21"/>
      <c r="NP121" s="21"/>
      <c r="NQ121" s="21"/>
      <c r="NR121" s="21"/>
      <c r="NS121" s="21"/>
      <c r="NT121" s="21"/>
      <c r="NU121" s="21"/>
      <c r="NV121" s="21"/>
      <c r="NW121" s="21"/>
      <c r="NX121" s="21"/>
      <c r="NY121" s="21"/>
      <c r="NZ121" s="21"/>
      <c r="OA121" s="21"/>
      <c r="OB121" s="21"/>
      <c r="OC121" s="21"/>
      <c r="OD121" s="21"/>
      <c r="OE121" s="21"/>
      <c r="OF121" s="21"/>
      <c r="OG121" s="21"/>
      <c r="OH121" s="21"/>
      <c r="OI121" s="21"/>
      <c r="OJ121" s="21"/>
      <c r="OK121" s="21"/>
      <c r="OL121" s="21"/>
      <c r="OM121" s="21"/>
      <c r="ON121" s="21"/>
      <c r="OO121" s="21"/>
      <c r="OP121" s="21"/>
      <c r="OQ121" s="21"/>
      <c r="OR121" s="21"/>
      <c r="OS121" s="21"/>
      <c r="OT121" s="21"/>
      <c r="OU121" s="21"/>
      <c r="OV121" s="21"/>
      <c r="OW121" s="21"/>
      <c r="OX121" s="21"/>
      <c r="OY121" s="21"/>
      <c r="OZ121" s="21"/>
      <c r="PA121" s="21"/>
      <c r="PB121" s="21"/>
      <c r="PC121" s="21"/>
      <c r="PD121" s="21"/>
      <c r="PE121" s="21"/>
      <c r="PF121" s="21"/>
      <c r="PG121" s="21"/>
      <c r="PH121" s="21"/>
      <c r="PI121" s="21"/>
      <c r="PJ121" s="21"/>
      <c r="PK121" s="21"/>
      <c r="PL121" s="21"/>
      <c r="PM121" s="21"/>
      <c r="PN121" s="21"/>
      <c r="PO121" s="21"/>
      <c r="PP121" s="21"/>
      <c r="PQ121" s="21"/>
      <c r="PR121" s="21"/>
      <c r="PS121" s="21"/>
      <c r="PT121" s="21"/>
      <c r="PU121" s="21"/>
      <c r="PV121" s="21"/>
      <c r="PW121" s="21"/>
      <c r="PX121" s="21"/>
      <c r="PY121" s="21"/>
      <c r="PZ121" s="21"/>
      <c r="QA121" s="21"/>
      <c r="QB121" s="21"/>
      <c r="QC121" s="21"/>
    </row>
    <row r="122" spans="1:445" x14ac:dyDescent="0.25">
      <c r="A122" s="21"/>
      <c r="B122" s="21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  <c r="AA122" s="21"/>
      <c r="AB122" s="21"/>
      <c r="AC122" s="21"/>
      <c r="AD122" s="21"/>
      <c r="AE122" s="21"/>
      <c r="AF122" s="21"/>
      <c r="AG122" s="21"/>
      <c r="AH122" s="21"/>
      <c r="AI122" s="21"/>
      <c r="AJ122" s="21"/>
      <c r="AK122" s="21"/>
      <c r="AL122" s="21"/>
      <c r="AM122" s="21"/>
      <c r="AN122" s="21"/>
      <c r="AO122" s="21"/>
      <c r="AP122" s="21"/>
      <c r="AQ122" s="21"/>
      <c r="AR122" s="21"/>
      <c r="AS122" s="21"/>
      <c r="AT122" s="21"/>
      <c r="AU122" s="21"/>
      <c r="AV122" s="21"/>
      <c r="AW122" s="21"/>
      <c r="AX122" s="21"/>
      <c r="AY122" s="21"/>
      <c r="AZ122" s="21"/>
      <c r="BA122" s="21"/>
      <c r="BB122" s="21"/>
      <c r="BC122" s="21"/>
      <c r="BD122" s="21"/>
      <c r="BE122" s="21"/>
      <c r="BF122" s="21"/>
      <c r="BG122" s="21"/>
      <c r="BH122" s="21"/>
      <c r="BI122" s="21"/>
      <c r="BJ122" s="21"/>
      <c r="BK122" s="21"/>
      <c r="BL122" s="21"/>
      <c r="BM122" s="21"/>
      <c r="BN122" s="21"/>
      <c r="BO122" s="21"/>
      <c r="BP122" s="21"/>
      <c r="BQ122" s="21"/>
      <c r="BR122" s="21"/>
      <c r="BS122" s="21"/>
      <c r="BT122" s="21"/>
      <c r="BU122" s="21"/>
      <c r="BV122" s="21"/>
      <c r="BW122" s="21"/>
      <c r="BX122" s="21"/>
      <c r="BY122" s="21"/>
      <c r="BZ122" s="21"/>
      <c r="CA122" s="21"/>
      <c r="CB122" s="21"/>
      <c r="CC122" s="21"/>
      <c r="CD122" s="21"/>
      <c r="CE122" s="21"/>
      <c r="CF122" s="21"/>
      <c r="CG122" s="21"/>
      <c r="CH122" s="21"/>
      <c r="CI122" s="21"/>
      <c r="CJ122" s="21"/>
      <c r="CK122" s="21"/>
      <c r="CL122" s="21"/>
      <c r="CM122" s="21"/>
      <c r="CN122" s="21"/>
      <c r="CO122" s="21"/>
      <c r="CP122" s="21"/>
      <c r="CQ122" s="21"/>
      <c r="CR122" s="21"/>
      <c r="CS122" s="21"/>
      <c r="CT122" s="21"/>
      <c r="CU122" s="21"/>
      <c r="CV122" s="21"/>
      <c r="CW122" s="21"/>
      <c r="CX122" s="21"/>
      <c r="CY122" s="21"/>
      <c r="CZ122" s="21"/>
      <c r="DA122" s="21"/>
      <c r="DB122" s="21"/>
      <c r="DC122" s="21"/>
      <c r="DD122" s="21"/>
      <c r="DE122" s="21"/>
      <c r="DF122" s="21"/>
      <c r="DG122" s="21"/>
      <c r="DH122" s="21"/>
      <c r="DI122" s="21"/>
      <c r="DJ122" s="21"/>
      <c r="DK122" s="21"/>
      <c r="DL122" s="21"/>
      <c r="DM122" s="21"/>
      <c r="DN122" s="21"/>
      <c r="DO122" s="21"/>
      <c r="DP122" s="21"/>
      <c r="DQ122" s="21"/>
      <c r="DR122" s="21"/>
      <c r="DS122" s="21"/>
      <c r="DT122" s="21"/>
      <c r="DU122" s="21"/>
      <c r="DV122" s="21"/>
      <c r="DW122" s="21"/>
      <c r="DX122" s="21"/>
      <c r="DY122" s="21"/>
      <c r="DZ122" s="21"/>
      <c r="EA122" s="21"/>
      <c r="EB122" s="21"/>
      <c r="EC122" s="21"/>
      <c r="ED122" s="21"/>
      <c r="EE122" s="21"/>
      <c r="EF122" s="21"/>
      <c r="EG122" s="21"/>
      <c r="EH122" s="21"/>
      <c r="EI122" s="21"/>
      <c r="EJ122" s="21"/>
      <c r="EK122" s="21"/>
      <c r="EL122" s="21"/>
      <c r="EM122" s="21"/>
      <c r="EN122" s="21"/>
      <c r="EO122" s="21"/>
      <c r="EP122" s="21"/>
      <c r="EQ122" s="21"/>
      <c r="ER122" s="21"/>
      <c r="ES122" s="21"/>
      <c r="ET122" s="21"/>
      <c r="EU122" s="21"/>
      <c r="EV122" s="21"/>
      <c r="EW122" s="21"/>
      <c r="EX122" s="21"/>
      <c r="EY122" s="21"/>
      <c r="EZ122" s="21"/>
      <c r="FA122" s="21"/>
      <c r="FB122" s="21"/>
      <c r="FC122" s="21"/>
      <c r="FD122" s="21"/>
      <c r="FE122" s="21"/>
      <c r="FF122" s="21"/>
      <c r="FG122" s="21"/>
      <c r="FH122" s="21"/>
      <c r="FI122" s="21"/>
      <c r="FJ122" s="21"/>
      <c r="FK122" s="21"/>
      <c r="FL122" s="21"/>
      <c r="FM122" s="21"/>
      <c r="FN122" s="21"/>
      <c r="FO122" s="21"/>
      <c r="FP122" s="21"/>
      <c r="FQ122" s="21"/>
      <c r="FR122" s="21"/>
      <c r="FS122" s="21"/>
      <c r="FT122" s="21"/>
      <c r="FU122" s="21"/>
      <c r="FV122" s="21"/>
      <c r="FW122" s="21"/>
      <c r="FX122" s="21"/>
      <c r="FY122" s="21"/>
      <c r="FZ122" s="21"/>
      <c r="GA122" s="21"/>
      <c r="GB122" s="21"/>
      <c r="GC122" s="21"/>
      <c r="GD122" s="21"/>
      <c r="GE122" s="21"/>
      <c r="GF122" s="21"/>
      <c r="GG122" s="21"/>
      <c r="GH122" s="21"/>
      <c r="GI122" s="21"/>
      <c r="GJ122" s="21"/>
      <c r="GK122" s="21"/>
      <c r="GL122" s="21"/>
      <c r="GM122" s="21"/>
      <c r="GN122" s="21"/>
      <c r="GO122" s="21"/>
      <c r="GP122" s="21"/>
      <c r="GQ122" s="21"/>
      <c r="GR122" s="21"/>
      <c r="GS122" s="21"/>
      <c r="GT122" s="21"/>
      <c r="GU122" s="21"/>
      <c r="GV122" s="21"/>
      <c r="GW122" s="21"/>
      <c r="GX122" s="21"/>
      <c r="GY122" s="21"/>
      <c r="GZ122" s="21"/>
      <c r="HA122" s="21"/>
      <c r="HB122" s="21"/>
      <c r="HC122" s="21"/>
      <c r="HD122" s="21"/>
      <c r="HE122" s="21"/>
      <c r="HF122" s="21"/>
      <c r="HG122" s="21"/>
      <c r="HH122" s="21"/>
      <c r="HI122" s="21"/>
      <c r="HJ122" s="21"/>
      <c r="HK122" s="21"/>
      <c r="HL122" s="21"/>
      <c r="HM122" s="21"/>
      <c r="HN122" s="21"/>
      <c r="HO122" s="21"/>
      <c r="HP122" s="21"/>
      <c r="HQ122" s="21"/>
      <c r="HR122" s="21"/>
      <c r="HS122" s="21"/>
      <c r="HT122" s="21"/>
      <c r="HU122" s="21"/>
      <c r="HV122" s="21"/>
      <c r="HW122" s="21"/>
      <c r="HX122" s="21"/>
      <c r="HY122" s="21"/>
      <c r="HZ122" s="21"/>
      <c r="IA122" s="21"/>
      <c r="IB122" s="21"/>
      <c r="IC122" s="21"/>
      <c r="ID122" s="21"/>
      <c r="IE122" s="21"/>
      <c r="IF122" s="21"/>
      <c r="IG122" s="21"/>
      <c r="IH122" s="21"/>
      <c r="II122" s="21"/>
      <c r="IJ122" s="21"/>
      <c r="IK122" s="21"/>
      <c r="IL122" s="21"/>
      <c r="IM122" s="21"/>
      <c r="IN122" s="21"/>
      <c r="IO122" s="21"/>
      <c r="IP122" s="21"/>
      <c r="IQ122" s="21"/>
      <c r="IR122" s="21"/>
      <c r="IS122" s="21"/>
      <c r="IT122" s="21"/>
      <c r="IU122" s="21"/>
      <c r="IV122" s="21"/>
      <c r="IW122" s="21"/>
      <c r="IX122" s="21"/>
      <c r="IY122" s="21"/>
      <c r="IZ122" s="21"/>
      <c r="JA122" s="21"/>
      <c r="JB122" s="21"/>
      <c r="JC122" s="21"/>
      <c r="JD122" s="21"/>
      <c r="JE122" s="21"/>
      <c r="JF122" s="21"/>
      <c r="JG122" s="21"/>
      <c r="JH122" s="21"/>
      <c r="JI122" s="21"/>
      <c r="JJ122" s="21"/>
      <c r="JK122" s="21"/>
      <c r="JL122" s="21"/>
      <c r="JM122" s="21"/>
      <c r="JN122" s="21"/>
      <c r="JO122" s="21"/>
      <c r="JP122" s="21"/>
      <c r="JQ122" s="21"/>
      <c r="JR122" s="21"/>
      <c r="JS122" s="21"/>
      <c r="JT122" s="21"/>
      <c r="JU122" s="21"/>
      <c r="JV122" s="21"/>
      <c r="JW122" s="21"/>
      <c r="JX122" s="21"/>
      <c r="JY122" s="21"/>
      <c r="JZ122" s="21"/>
      <c r="KA122" s="21"/>
      <c r="KB122" s="21"/>
      <c r="KC122" s="21"/>
      <c r="KD122" s="21"/>
      <c r="KE122" s="21"/>
      <c r="KF122" s="21"/>
      <c r="KG122" s="21"/>
      <c r="KH122" s="21"/>
      <c r="KI122" s="21"/>
      <c r="KJ122" s="21"/>
      <c r="KK122" s="21"/>
      <c r="KL122" s="21"/>
      <c r="KM122" s="21"/>
      <c r="KN122" s="21"/>
      <c r="KO122" s="21"/>
      <c r="KP122" s="21"/>
      <c r="KQ122" s="21"/>
      <c r="KR122" s="21"/>
      <c r="KS122" s="21"/>
      <c r="KT122" s="21"/>
      <c r="KU122" s="21"/>
      <c r="KV122" s="21"/>
      <c r="KW122" s="21"/>
      <c r="KX122" s="21"/>
      <c r="KY122" s="21"/>
      <c r="KZ122" s="21"/>
      <c r="LA122" s="21"/>
      <c r="LB122" s="21"/>
      <c r="LC122" s="21"/>
      <c r="LD122" s="21"/>
      <c r="LE122" s="21"/>
      <c r="LF122" s="21"/>
      <c r="LG122" s="21"/>
      <c r="LH122" s="21"/>
      <c r="LI122" s="21"/>
      <c r="LJ122" s="21"/>
      <c r="LK122" s="21"/>
      <c r="LL122" s="21"/>
      <c r="LM122" s="21"/>
      <c r="LN122" s="21"/>
      <c r="LO122" s="21"/>
      <c r="LP122" s="21"/>
      <c r="LQ122" s="21"/>
      <c r="LR122" s="21"/>
      <c r="LS122" s="21"/>
      <c r="LT122" s="21"/>
      <c r="LU122" s="21"/>
      <c r="LV122" s="21"/>
      <c r="LW122" s="21"/>
      <c r="LX122" s="21"/>
      <c r="LY122" s="21"/>
      <c r="LZ122" s="21"/>
      <c r="MA122" s="21"/>
      <c r="MB122" s="21"/>
      <c r="MC122" s="21"/>
      <c r="MD122" s="21"/>
      <c r="ME122" s="21"/>
      <c r="MF122" s="21"/>
      <c r="MG122" s="21"/>
      <c r="MH122" s="21"/>
      <c r="MI122" s="21"/>
      <c r="MJ122" s="21"/>
      <c r="MK122" s="21"/>
      <c r="ML122" s="21"/>
      <c r="MM122" s="21"/>
      <c r="MN122" s="21"/>
      <c r="MO122" s="21"/>
      <c r="MP122" s="21"/>
      <c r="MQ122" s="21"/>
      <c r="MR122" s="21"/>
      <c r="MS122" s="21"/>
      <c r="MT122" s="21"/>
      <c r="MU122" s="21"/>
      <c r="MV122" s="21"/>
      <c r="MW122" s="21"/>
      <c r="MX122" s="21"/>
      <c r="MY122" s="21"/>
      <c r="MZ122" s="21"/>
      <c r="NA122" s="21"/>
      <c r="NB122" s="21"/>
      <c r="NC122" s="21"/>
      <c r="ND122" s="21"/>
      <c r="NE122" s="21"/>
      <c r="NF122" s="21"/>
      <c r="NG122" s="21"/>
      <c r="NH122" s="21"/>
      <c r="NI122" s="21"/>
      <c r="NJ122" s="21"/>
      <c r="NK122" s="21"/>
      <c r="NL122" s="21"/>
      <c r="NM122" s="21"/>
      <c r="NN122" s="21"/>
      <c r="NO122" s="21"/>
      <c r="NP122" s="21"/>
      <c r="NQ122" s="21"/>
      <c r="NR122" s="21"/>
      <c r="NS122" s="21"/>
      <c r="NT122" s="21"/>
      <c r="NU122" s="21"/>
      <c r="NV122" s="21"/>
      <c r="NW122" s="21"/>
      <c r="NX122" s="21"/>
      <c r="NY122" s="21"/>
      <c r="NZ122" s="21"/>
      <c r="OA122" s="21"/>
      <c r="OB122" s="21"/>
      <c r="OC122" s="21"/>
      <c r="OD122" s="21"/>
      <c r="OE122" s="21"/>
      <c r="OF122" s="21"/>
      <c r="OG122" s="21"/>
      <c r="OH122" s="21"/>
      <c r="OI122" s="21"/>
      <c r="OJ122" s="21"/>
      <c r="OK122" s="21"/>
      <c r="OL122" s="21"/>
      <c r="OM122" s="21"/>
      <c r="ON122" s="21"/>
      <c r="OO122" s="21"/>
      <c r="OP122" s="21"/>
      <c r="OQ122" s="21"/>
      <c r="OR122" s="21"/>
      <c r="OS122" s="21"/>
      <c r="OT122" s="21"/>
      <c r="OU122" s="21"/>
      <c r="OV122" s="21"/>
      <c r="OW122" s="21"/>
      <c r="OX122" s="21"/>
      <c r="OY122" s="21"/>
      <c r="OZ122" s="21"/>
      <c r="PA122" s="21"/>
      <c r="PB122" s="21"/>
      <c r="PC122" s="21"/>
      <c r="PD122" s="21"/>
      <c r="PE122" s="21"/>
      <c r="PF122" s="21"/>
      <c r="PG122" s="21"/>
      <c r="PH122" s="21"/>
      <c r="PI122" s="21"/>
      <c r="PJ122" s="21"/>
      <c r="PK122" s="21"/>
      <c r="PL122" s="21"/>
      <c r="PM122" s="21"/>
      <c r="PN122" s="21"/>
      <c r="PO122" s="21"/>
      <c r="PP122" s="21"/>
      <c r="PQ122" s="21"/>
      <c r="PR122" s="21"/>
      <c r="PS122" s="21"/>
      <c r="PT122" s="21"/>
      <c r="PU122" s="21"/>
      <c r="PV122" s="21"/>
      <c r="PW122" s="21"/>
      <c r="PX122" s="21"/>
      <c r="PY122" s="21"/>
      <c r="PZ122" s="21"/>
      <c r="QA122" s="21"/>
      <c r="QB122" s="21"/>
      <c r="QC122" s="21"/>
    </row>
    <row r="123" spans="1:445" x14ac:dyDescent="0.25">
      <c r="A123" s="21"/>
      <c r="B123" s="21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1"/>
      <c r="U123" s="21"/>
      <c r="V123" s="21"/>
      <c r="W123" s="21"/>
      <c r="X123" s="21"/>
      <c r="Y123" s="21"/>
      <c r="Z123" s="21"/>
      <c r="AA123" s="21"/>
      <c r="AB123" s="21"/>
      <c r="AC123" s="21"/>
      <c r="AD123" s="21"/>
      <c r="AE123" s="21"/>
      <c r="AF123" s="21"/>
      <c r="AG123" s="21"/>
      <c r="AH123" s="21"/>
      <c r="AI123" s="21"/>
      <c r="AJ123" s="21"/>
      <c r="AK123" s="21"/>
      <c r="AL123" s="21"/>
      <c r="AM123" s="21"/>
      <c r="AN123" s="21"/>
      <c r="AO123" s="21"/>
      <c r="AP123" s="21"/>
      <c r="AQ123" s="21"/>
      <c r="AR123" s="21"/>
      <c r="AS123" s="21"/>
      <c r="AT123" s="21"/>
      <c r="AU123" s="21"/>
      <c r="AV123" s="21"/>
      <c r="AW123" s="21"/>
      <c r="AX123" s="21"/>
      <c r="AY123" s="21"/>
      <c r="AZ123" s="21"/>
      <c r="BA123" s="21"/>
      <c r="BB123" s="21"/>
      <c r="BC123" s="21"/>
      <c r="BD123" s="21"/>
      <c r="BE123" s="21"/>
      <c r="BF123" s="21"/>
      <c r="BG123" s="21"/>
      <c r="BH123" s="21"/>
      <c r="BI123" s="21"/>
      <c r="BJ123" s="21"/>
      <c r="BK123" s="21"/>
      <c r="BL123" s="21"/>
      <c r="BM123" s="21"/>
      <c r="BN123" s="21"/>
      <c r="BO123" s="21"/>
      <c r="BP123" s="21"/>
      <c r="BQ123" s="21"/>
      <c r="BR123" s="21"/>
      <c r="BS123" s="21"/>
      <c r="BT123" s="21"/>
      <c r="BU123" s="21"/>
      <c r="BV123" s="21"/>
      <c r="BW123" s="21"/>
      <c r="BX123" s="21"/>
      <c r="BY123" s="21"/>
      <c r="BZ123" s="21"/>
      <c r="CA123" s="21"/>
      <c r="CB123" s="21"/>
      <c r="CC123" s="21"/>
      <c r="CD123" s="21"/>
      <c r="CE123" s="21"/>
      <c r="CF123" s="21"/>
      <c r="CG123" s="21"/>
      <c r="CH123" s="21"/>
      <c r="CI123" s="21"/>
      <c r="CJ123" s="21"/>
      <c r="CK123" s="21"/>
      <c r="CL123" s="21"/>
      <c r="CM123" s="21"/>
      <c r="CN123" s="21"/>
      <c r="CO123" s="21"/>
      <c r="CP123" s="21"/>
      <c r="CQ123" s="21"/>
      <c r="CR123" s="21"/>
      <c r="CS123" s="21"/>
      <c r="CT123" s="21"/>
      <c r="CU123" s="21"/>
      <c r="CV123" s="21"/>
      <c r="CW123" s="21"/>
      <c r="CX123" s="21"/>
      <c r="CY123" s="21"/>
      <c r="CZ123" s="21"/>
      <c r="DA123" s="21"/>
      <c r="DB123" s="21"/>
      <c r="DC123" s="21"/>
      <c r="DD123" s="21"/>
      <c r="DE123" s="21"/>
      <c r="DF123" s="21"/>
      <c r="DG123" s="21"/>
      <c r="DH123" s="21"/>
      <c r="DI123" s="21"/>
      <c r="DJ123" s="21"/>
      <c r="DK123" s="21"/>
      <c r="DL123" s="21"/>
      <c r="DM123" s="21"/>
      <c r="DN123" s="21"/>
      <c r="DO123" s="21"/>
      <c r="DP123" s="21"/>
      <c r="DQ123" s="21"/>
      <c r="DR123" s="21"/>
      <c r="DS123" s="21"/>
      <c r="DT123" s="21"/>
      <c r="DU123" s="21"/>
      <c r="DV123" s="21"/>
      <c r="DW123" s="21"/>
      <c r="DX123" s="21"/>
      <c r="DY123" s="21"/>
      <c r="DZ123" s="21"/>
      <c r="EA123" s="21"/>
      <c r="EB123" s="21"/>
      <c r="EC123" s="21"/>
      <c r="ED123" s="21"/>
      <c r="EE123" s="21"/>
      <c r="EF123" s="21"/>
      <c r="EG123" s="21"/>
      <c r="EH123" s="21"/>
      <c r="EI123" s="21"/>
      <c r="EJ123" s="21"/>
      <c r="EK123" s="21"/>
      <c r="EL123" s="21"/>
      <c r="EM123" s="21"/>
      <c r="EN123" s="21"/>
      <c r="EO123" s="21"/>
      <c r="EP123" s="21"/>
      <c r="EQ123" s="21"/>
      <c r="ER123" s="21"/>
      <c r="ES123" s="21"/>
      <c r="ET123" s="21"/>
      <c r="EU123" s="21"/>
      <c r="EV123" s="21"/>
      <c r="EW123" s="21"/>
      <c r="EX123" s="21"/>
      <c r="EY123" s="21"/>
      <c r="EZ123" s="21"/>
      <c r="FA123" s="21"/>
      <c r="FB123" s="21"/>
      <c r="FC123" s="21"/>
      <c r="FD123" s="21"/>
      <c r="FE123" s="21"/>
      <c r="FF123" s="21"/>
      <c r="FG123" s="21"/>
      <c r="FH123" s="21"/>
      <c r="FI123" s="21"/>
      <c r="FJ123" s="21"/>
      <c r="FK123" s="21"/>
      <c r="FL123" s="21"/>
      <c r="FM123" s="21"/>
      <c r="FN123" s="21"/>
      <c r="FO123" s="21"/>
      <c r="FP123" s="21"/>
      <c r="FQ123" s="21"/>
      <c r="FR123" s="21"/>
      <c r="FS123" s="21"/>
      <c r="FT123" s="21"/>
      <c r="FU123" s="21"/>
      <c r="FV123" s="21"/>
      <c r="FW123" s="21"/>
      <c r="FX123" s="21"/>
      <c r="FY123" s="21"/>
      <c r="FZ123" s="21"/>
      <c r="GA123" s="21"/>
      <c r="GB123" s="21"/>
      <c r="GC123" s="21"/>
      <c r="GD123" s="21"/>
      <c r="GE123" s="21"/>
      <c r="GF123" s="21"/>
      <c r="GG123" s="21"/>
      <c r="GH123" s="21"/>
      <c r="GI123" s="21"/>
      <c r="GJ123" s="21"/>
      <c r="GK123" s="21"/>
      <c r="GL123" s="21"/>
      <c r="GM123" s="21"/>
      <c r="GN123" s="21"/>
      <c r="GO123" s="21"/>
      <c r="GP123" s="21"/>
      <c r="GQ123" s="21"/>
      <c r="GR123" s="21"/>
      <c r="GS123" s="21"/>
      <c r="GT123" s="21"/>
      <c r="GU123" s="21"/>
      <c r="GV123" s="21"/>
      <c r="GW123" s="21"/>
      <c r="GX123" s="21"/>
      <c r="GY123" s="21"/>
      <c r="GZ123" s="21"/>
      <c r="HA123" s="21"/>
      <c r="HB123" s="21"/>
      <c r="HC123" s="21"/>
      <c r="HD123" s="21"/>
      <c r="HE123" s="21"/>
      <c r="HF123" s="21"/>
      <c r="HG123" s="21"/>
      <c r="HH123" s="21"/>
      <c r="HI123" s="21"/>
      <c r="HJ123" s="21"/>
      <c r="HK123" s="21"/>
      <c r="HL123" s="21"/>
      <c r="HM123" s="21"/>
      <c r="HN123" s="21"/>
      <c r="HO123" s="21"/>
      <c r="HP123" s="21"/>
      <c r="HQ123" s="21"/>
      <c r="HR123" s="21"/>
      <c r="HS123" s="21"/>
      <c r="HT123" s="21"/>
      <c r="HU123" s="21"/>
      <c r="HV123" s="21"/>
      <c r="HW123" s="21"/>
      <c r="HX123" s="21"/>
      <c r="HY123" s="21"/>
      <c r="HZ123" s="21"/>
      <c r="IA123" s="21"/>
      <c r="IB123" s="21"/>
      <c r="IC123" s="21"/>
      <c r="ID123" s="21"/>
      <c r="IE123" s="21"/>
      <c r="IF123" s="21"/>
      <c r="IG123" s="21"/>
      <c r="IH123" s="21"/>
      <c r="II123" s="21"/>
      <c r="IJ123" s="21"/>
      <c r="IK123" s="21"/>
      <c r="IL123" s="21"/>
      <c r="IM123" s="21"/>
      <c r="IN123" s="21"/>
      <c r="IO123" s="21"/>
      <c r="IP123" s="21"/>
      <c r="IQ123" s="21"/>
      <c r="IR123" s="21"/>
      <c r="IS123" s="21"/>
      <c r="IT123" s="21"/>
      <c r="IU123" s="21"/>
      <c r="IV123" s="21"/>
      <c r="IW123" s="21"/>
      <c r="IX123" s="21"/>
      <c r="IY123" s="21"/>
      <c r="IZ123" s="21"/>
      <c r="JA123" s="21"/>
      <c r="JB123" s="21"/>
      <c r="JC123" s="21"/>
      <c r="JD123" s="21"/>
      <c r="JE123" s="21"/>
      <c r="JF123" s="21"/>
      <c r="JG123" s="21"/>
      <c r="JH123" s="21"/>
      <c r="JI123" s="21"/>
      <c r="JJ123" s="21"/>
      <c r="JK123" s="21"/>
      <c r="JL123" s="21"/>
      <c r="JM123" s="21"/>
      <c r="JN123" s="21"/>
      <c r="JO123" s="21"/>
      <c r="JP123" s="21"/>
      <c r="JQ123" s="21"/>
      <c r="JR123" s="21"/>
      <c r="JS123" s="21"/>
      <c r="JT123" s="21"/>
      <c r="JU123" s="21"/>
      <c r="JV123" s="21"/>
      <c r="JW123" s="21"/>
      <c r="JX123" s="21"/>
      <c r="JY123" s="21"/>
      <c r="JZ123" s="21"/>
      <c r="KA123" s="21"/>
      <c r="KB123" s="21"/>
      <c r="KC123" s="21"/>
      <c r="KD123" s="21"/>
      <c r="KE123" s="21"/>
      <c r="KF123" s="21"/>
      <c r="KG123" s="21"/>
      <c r="KH123" s="21"/>
      <c r="KI123" s="21"/>
      <c r="KJ123" s="21"/>
      <c r="KK123" s="21"/>
      <c r="KL123" s="21"/>
      <c r="KM123" s="21"/>
      <c r="KN123" s="21"/>
      <c r="KO123" s="21"/>
      <c r="KP123" s="21"/>
      <c r="KQ123" s="21"/>
      <c r="KR123" s="21"/>
      <c r="KS123" s="21"/>
      <c r="KT123" s="21"/>
      <c r="KU123" s="21"/>
      <c r="KV123" s="21"/>
      <c r="KW123" s="21"/>
      <c r="KX123" s="21"/>
      <c r="KY123" s="21"/>
      <c r="KZ123" s="21"/>
      <c r="LA123" s="21"/>
      <c r="LB123" s="21"/>
      <c r="LC123" s="21"/>
      <c r="LD123" s="21"/>
      <c r="LE123" s="21"/>
      <c r="LF123" s="21"/>
      <c r="LG123" s="21"/>
      <c r="LH123" s="21"/>
      <c r="LI123" s="21"/>
      <c r="LJ123" s="21"/>
      <c r="LK123" s="21"/>
      <c r="LL123" s="21"/>
      <c r="LM123" s="21"/>
      <c r="LN123" s="21"/>
      <c r="LO123" s="21"/>
      <c r="LP123" s="21"/>
      <c r="LQ123" s="21"/>
      <c r="LR123" s="21"/>
      <c r="LS123" s="21"/>
      <c r="LT123" s="21"/>
      <c r="LU123" s="21"/>
      <c r="LV123" s="21"/>
      <c r="LW123" s="21"/>
      <c r="LX123" s="21"/>
      <c r="LY123" s="21"/>
      <c r="LZ123" s="21"/>
      <c r="MA123" s="21"/>
      <c r="MB123" s="21"/>
      <c r="MC123" s="21"/>
      <c r="MD123" s="21"/>
      <c r="ME123" s="21"/>
      <c r="MF123" s="21"/>
      <c r="MG123" s="21"/>
      <c r="MH123" s="21"/>
      <c r="MI123" s="21"/>
      <c r="MJ123" s="21"/>
      <c r="MK123" s="21"/>
      <c r="ML123" s="21"/>
      <c r="MM123" s="21"/>
      <c r="MN123" s="21"/>
      <c r="MO123" s="21"/>
      <c r="MP123" s="21"/>
      <c r="MQ123" s="21"/>
      <c r="MR123" s="21"/>
      <c r="MS123" s="21"/>
      <c r="MT123" s="21"/>
      <c r="MU123" s="21"/>
      <c r="MV123" s="21"/>
      <c r="MW123" s="21"/>
      <c r="MX123" s="21"/>
      <c r="MY123" s="21"/>
      <c r="MZ123" s="21"/>
      <c r="NA123" s="21"/>
      <c r="NB123" s="21"/>
      <c r="NC123" s="21"/>
      <c r="ND123" s="21"/>
      <c r="NE123" s="21"/>
      <c r="NF123" s="21"/>
      <c r="NG123" s="21"/>
      <c r="NH123" s="21"/>
      <c r="NI123" s="21"/>
      <c r="NJ123" s="21"/>
      <c r="NK123" s="21"/>
      <c r="NL123" s="21"/>
      <c r="NM123" s="21"/>
      <c r="NN123" s="21"/>
      <c r="NO123" s="21"/>
      <c r="NP123" s="21"/>
      <c r="NQ123" s="21"/>
      <c r="NR123" s="21"/>
      <c r="NS123" s="21"/>
      <c r="NT123" s="21"/>
      <c r="NU123" s="21"/>
      <c r="NV123" s="21"/>
      <c r="NW123" s="21"/>
      <c r="NX123" s="21"/>
      <c r="NY123" s="21"/>
      <c r="NZ123" s="21"/>
      <c r="OA123" s="21"/>
      <c r="OB123" s="21"/>
      <c r="OC123" s="21"/>
      <c r="OD123" s="21"/>
      <c r="OE123" s="21"/>
      <c r="OF123" s="21"/>
      <c r="OG123" s="21"/>
      <c r="OH123" s="21"/>
      <c r="OI123" s="21"/>
      <c r="OJ123" s="21"/>
      <c r="OK123" s="21"/>
      <c r="OL123" s="21"/>
      <c r="OM123" s="21"/>
      <c r="ON123" s="21"/>
      <c r="OO123" s="21"/>
      <c r="OP123" s="21"/>
      <c r="OQ123" s="21"/>
      <c r="OR123" s="21"/>
      <c r="OS123" s="21"/>
      <c r="OT123" s="21"/>
      <c r="OU123" s="21"/>
      <c r="OV123" s="21"/>
      <c r="OW123" s="21"/>
      <c r="OX123" s="21"/>
      <c r="OY123" s="21"/>
      <c r="OZ123" s="21"/>
      <c r="PA123" s="21"/>
      <c r="PB123" s="21"/>
      <c r="PC123" s="21"/>
      <c r="PD123" s="21"/>
      <c r="PE123" s="21"/>
      <c r="PF123" s="21"/>
      <c r="PG123" s="21"/>
      <c r="PH123" s="21"/>
      <c r="PI123" s="21"/>
      <c r="PJ123" s="21"/>
      <c r="PK123" s="21"/>
      <c r="PL123" s="21"/>
      <c r="PM123" s="21"/>
      <c r="PN123" s="21"/>
      <c r="PO123" s="21"/>
      <c r="PP123" s="21"/>
      <c r="PQ123" s="21"/>
      <c r="PR123" s="21"/>
      <c r="PS123" s="21"/>
      <c r="PT123" s="21"/>
      <c r="PU123" s="21"/>
      <c r="PV123" s="21"/>
      <c r="PW123" s="21"/>
      <c r="PX123" s="21"/>
      <c r="PY123" s="21"/>
      <c r="PZ123" s="21"/>
      <c r="QA123" s="21"/>
      <c r="QB123" s="21"/>
      <c r="QC123" s="21"/>
    </row>
    <row r="124" spans="1:445" x14ac:dyDescent="0.25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  <c r="AC124" s="21"/>
      <c r="AD124" s="21"/>
      <c r="AE124" s="21"/>
      <c r="AF124" s="21"/>
      <c r="AG124" s="21"/>
      <c r="AH124" s="21"/>
      <c r="AI124" s="21"/>
      <c r="AJ124" s="21"/>
      <c r="AK124" s="21"/>
      <c r="AL124" s="21"/>
      <c r="AM124" s="21"/>
      <c r="AN124" s="21"/>
      <c r="AO124" s="21"/>
      <c r="AP124" s="21"/>
      <c r="AQ124" s="21"/>
      <c r="AR124" s="21"/>
      <c r="AS124" s="21"/>
      <c r="AT124" s="21"/>
      <c r="AU124" s="21"/>
      <c r="AV124" s="21"/>
      <c r="AW124" s="21"/>
      <c r="AX124" s="21"/>
      <c r="AY124" s="21"/>
      <c r="AZ124" s="21"/>
      <c r="BA124" s="21"/>
      <c r="BB124" s="21"/>
      <c r="BC124" s="21"/>
      <c r="BD124" s="21"/>
      <c r="BE124" s="21"/>
      <c r="BF124" s="21"/>
      <c r="BG124" s="21"/>
      <c r="BH124" s="21"/>
      <c r="BI124" s="21"/>
      <c r="BJ124" s="21"/>
      <c r="BK124" s="21"/>
      <c r="BL124" s="21"/>
      <c r="BM124" s="21"/>
      <c r="BN124" s="21"/>
      <c r="BO124" s="21"/>
      <c r="BP124" s="21"/>
      <c r="BQ124" s="21"/>
      <c r="BR124" s="21"/>
      <c r="BS124" s="21"/>
      <c r="BT124" s="21"/>
      <c r="BU124" s="21"/>
      <c r="BV124" s="21"/>
      <c r="BW124" s="21"/>
      <c r="BX124" s="21"/>
      <c r="BY124" s="21"/>
      <c r="BZ124" s="21"/>
      <c r="CA124" s="21"/>
      <c r="CB124" s="21"/>
      <c r="CC124" s="21"/>
      <c r="CD124" s="21"/>
      <c r="CE124" s="21"/>
      <c r="CF124" s="21"/>
      <c r="CG124" s="21"/>
      <c r="CH124" s="21"/>
      <c r="CI124" s="21"/>
      <c r="CJ124" s="21"/>
      <c r="CK124" s="21"/>
      <c r="CL124" s="21"/>
      <c r="CM124" s="21"/>
      <c r="CN124" s="21"/>
      <c r="CO124" s="21"/>
      <c r="CP124" s="21"/>
      <c r="CQ124" s="21"/>
      <c r="CR124" s="21"/>
      <c r="CS124" s="21"/>
      <c r="CT124" s="21"/>
      <c r="CU124" s="21"/>
      <c r="CV124" s="21"/>
      <c r="CW124" s="21"/>
      <c r="CX124" s="21"/>
      <c r="CY124" s="21"/>
      <c r="CZ124" s="21"/>
      <c r="DA124" s="21"/>
      <c r="DB124" s="21"/>
      <c r="DC124" s="21"/>
      <c r="DD124" s="21"/>
      <c r="DE124" s="21"/>
      <c r="DF124" s="21"/>
      <c r="DG124" s="21"/>
      <c r="DH124" s="21"/>
      <c r="DI124" s="21"/>
      <c r="DJ124" s="21"/>
      <c r="DK124" s="21"/>
      <c r="DL124" s="21"/>
      <c r="DM124" s="21"/>
      <c r="DN124" s="21"/>
      <c r="DO124" s="21"/>
      <c r="DP124" s="21"/>
      <c r="DQ124" s="21"/>
      <c r="DR124" s="21"/>
      <c r="DS124" s="21"/>
      <c r="DT124" s="21"/>
      <c r="DU124" s="21"/>
      <c r="DV124" s="21"/>
      <c r="DW124" s="21"/>
      <c r="DX124" s="21"/>
      <c r="DY124" s="21"/>
      <c r="DZ124" s="21"/>
      <c r="EA124" s="21"/>
      <c r="EB124" s="21"/>
      <c r="EC124" s="21"/>
      <c r="ED124" s="21"/>
      <c r="EE124" s="21"/>
      <c r="EF124" s="21"/>
      <c r="EG124" s="21"/>
      <c r="EH124" s="21"/>
      <c r="EI124" s="21"/>
      <c r="EJ124" s="21"/>
      <c r="EK124" s="21"/>
      <c r="EL124" s="21"/>
      <c r="EM124" s="21"/>
      <c r="EN124" s="21"/>
      <c r="EO124" s="21"/>
      <c r="EP124" s="21"/>
      <c r="EQ124" s="21"/>
      <c r="ER124" s="21"/>
      <c r="ES124" s="21"/>
      <c r="ET124" s="21"/>
      <c r="EU124" s="21"/>
      <c r="EV124" s="21"/>
      <c r="EW124" s="21"/>
      <c r="EX124" s="21"/>
      <c r="EY124" s="21"/>
      <c r="EZ124" s="21"/>
      <c r="FA124" s="21"/>
      <c r="FB124" s="21"/>
      <c r="FC124" s="21"/>
      <c r="FD124" s="21"/>
      <c r="FE124" s="21"/>
      <c r="FF124" s="21"/>
      <c r="FG124" s="21"/>
      <c r="FH124" s="21"/>
      <c r="FI124" s="21"/>
      <c r="FJ124" s="21"/>
      <c r="FK124" s="21"/>
      <c r="FL124" s="21"/>
      <c r="FM124" s="21"/>
      <c r="FN124" s="21"/>
      <c r="FO124" s="21"/>
      <c r="FP124" s="21"/>
      <c r="FQ124" s="21"/>
      <c r="FR124" s="21"/>
      <c r="FS124" s="21"/>
      <c r="FT124" s="21"/>
      <c r="FU124" s="21"/>
      <c r="FV124" s="21"/>
      <c r="FW124" s="21"/>
      <c r="FX124" s="21"/>
      <c r="FY124" s="21"/>
      <c r="FZ124" s="21"/>
      <c r="GA124" s="21"/>
      <c r="GB124" s="21"/>
      <c r="GC124" s="21"/>
      <c r="GD124" s="21"/>
      <c r="GE124" s="21"/>
      <c r="GF124" s="21"/>
      <c r="GG124" s="21"/>
      <c r="GH124" s="21"/>
      <c r="GI124" s="21"/>
      <c r="GJ124" s="21"/>
      <c r="GK124" s="21"/>
      <c r="GL124" s="21"/>
      <c r="GM124" s="21"/>
      <c r="GN124" s="21"/>
      <c r="GO124" s="21"/>
      <c r="GP124" s="21"/>
      <c r="GQ124" s="21"/>
      <c r="GR124" s="21"/>
      <c r="GS124" s="21"/>
      <c r="GT124" s="21"/>
      <c r="GU124" s="21"/>
      <c r="GV124" s="21"/>
      <c r="GW124" s="21"/>
      <c r="GX124" s="21"/>
      <c r="GY124" s="21"/>
      <c r="GZ124" s="21"/>
      <c r="HA124" s="21"/>
      <c r="HB124" s="21"/>
      <c r="HC124" s="21"/>
      <c r="HD124" s="21"/>
      <c r="HE124" s="21"/>
      <c r="HF124" s="21"/>
      <c r="HG124" s="21"/>
      <c r="HH124" s="21"/>
      <c r="HI124" s="21"/>
      <c r="HJ124" s="21"/>
      <c r="HK124" s="21"/>
      <c r="HL124" s="21"/>
      <c r="HM124" s="21"/>
      <c r="HN124" s="21"/>
      <c r="HO124" s="21"/>
      <c r="HP124" s="21"/>
      <c r="HQ124" s="21"/>
      <c r="HR124" s="21"/>
      <c r="HS124" s="21"/>
      <c r="HT124" s="21"/>
      <c r="HU124" s="21"/>
      <c r="HV124" s="21"/>
      <c r="HW124" s="21"/>
      <c r="HX124" s="21"/>
      <c r="HY124" s="21"/>
      <c r="HZ124" s="21"/>
      <c r="IA124" s="21"/>
      <c r="IB124" s="21"/>
      <c r="IC124" s="21"/>
      <c r="ID124" s="21"/>
      <c r="IE124" s="21"/>
      <c r="IF124" s="21"/>
      <c r="IG124" s="21"/>
      <c r="IH124" s="21"/>
      <c r="II124" s="21"/>
      <c r="IJ124" s="21"/>
      <c r="IK124" s="21"/>
      <c r="IL124" s="21"/>
      <c r="IM124" s="21"/>
      <c r="IN124" s="21"/>
      <c r="IO124" s="21"/>
      <c r="IP124" s="21"/>
      <c r="IQ124" s="21"/>
      <c r="IR124" s="21"/>
      <c r="IS124" s="21"/>
      <c r="IT124" s="21"/>
      <c r="IU124" s="21"/>
      <c r="IV124" s="21"/>
      <c r="IW124" s="21"/>
      <c r="IX124" s="21"/>
      <c r="IY124" s="21"/>
      <c r="IZ124" s="21"/>
      <c r="JA124" s="21"/>
      <c r="JB124" s="21"/>
      <c r="JC124" s="21"/>
      <c r="JD124" s="21"/>
      <c r="JE124" s="21"/>
      <c r="JF124" s="21"/>
      <c r="JG124" s="21"/>
      <c r="JH124" s="21"/>
      <c r="JI124" s="21"/>
      <c r="JJ124" s="21"/>
      <c r="JK124" s="21"/>
      <c r="JL124" s="21"/>
      <c r="JM124" s="21"/>
      <c r="JN124" s="21"/>
      <c r="JO124" s="21"/>
      <c r="JP124" s="21"/>
      <c r="JQ124" s="21"/>
      <c r="JR124" s="21"/>
      <c r="JS124" s="21"/>
      <c r="JT124" s="21"/>
      <c r="JU124" s="21"/>
      <c r="JV124" s="21"/>
      <c r="JW124" s="21"/>
      <c r="JX124" s="21"/>
      <c r="JY124" s="21"/>
      <c r="JZ124" s="21"/>
      <c r="KA124" s="21"/>
      <c r="KB124" s="21"/>
      <c r="KC124" s="21"/>
      <c r="KD124" s="21"/>
      <c r="KE124" s="21"/>
      <c r="KF124" s="21"/>
      <c r="KG124" s="21"/>
      <c r="KH124" s="21"/>
      <c r="KI124" s="21"/>
      <c r="KJ124" s="21"/>
      <c r="KK124" s="21"/>
      <c r="KL124" s="21"/>
      <c r="KM124" s="21"/>
      <c r="KN124" s="21"/>
      <c r="KO124" s="21"/>
      <c r="KP124" s="21"/>
      <c r="KQ124" s="21"/>
      <c r="KR124" s="21"/>
      <c r="KS124" s="21"/>
      <c r="KT124" s="21"/>
      <c r="KU124" s="21"/>
      <c r="KV124" s="21"/>
      <c r="KW124" s="21"/>
      <c r="KX124" s="21"/>
      <c r="KY124" s="21"/>
      <c r="KZ124" s="21"/>
      <c r="LA124" s="21"/>
      <c r="LB124" s="21"/>
      <c r="LC124" s="21"/>
      <c r="LD124" s="21"/>
      <c r="LE124" s="21"/>
      <c r="LF124" s="21"/>
      <c r="LG124" s="21"/>
      <c r="LH124" s="21"/>
      <c r="LI124" s="21"/>
      <c r="LJ124" s="21"/>
      <c r="LK124" s="21"/>
      <c r="LL124" s="21"/>
      <c r="LM124" s="21"/>
      <c r="LN124" s="21"/>
      <c r="LO124" s="21"/>
      <c r="LP124" s="21"/>
      <c r="LQ124" s="21"/>
      <c r="LR124" s="21"/>
      <c r="LS124" s="21"/>
      <c r="LT124" s="21"/>
      <c r="LU124" s="21"/>
      <c r="LV124" s="21"/>
      <c r="LW124" s="21"/>
      <c r="LX124" s="21"/>
      <c r="LY124" s="21"/>
      <c r="LZ124" s="21"/>
      <c r="MA124" s="21"/>
      <c r="MB124" s="21"/>
      <c r="MC124" s="21"/>
      <c r="MD124" s="21"/>
      <c r="ME124" s="21"/>
      <c r="MF124" s="21"/>
      <c r="MG124" s="21"/>
      <c r="MH124" s="21"/>
      <c r="MI124" s="21"/>
      <c r="MJ124" s="21"/>
      <c r="MK124" s="21"/>
      <c r="ML124" s="21"/>
      <c r="MM124" s="21"/>
      <c r="MN124" s="21"/>
      <c r="MO124" s="21"/>
      <c r="MP124" s="21"/>
      <c r="MQ124" s="21"/>
      <c r="MR124" s="21"/>
      <c r="MS124" s="21"/>
      <c r="MT124" s="21"/>
      <c r="MU124" s="21"/>
      <c r="MV124" s="21"/>
      <c r="MW124" s="21"/>
      <c r="MX124" s="21"/>
      <c r="MY124" s="21"/>
      <c r="MZ124" s="21"/>
      <c r="NA124" s="21"/>
      <c r="NB124" s="21"/>
      <c r="NC124" s="21"/>
      <c r="ND124" s="21"/>
      <c r="NE124" s="21"/>
      <c r="NF124" s="21"/>
      <c r="NG124" s="21"/>
      <c r="NH124" s="21"/>
      <c r="NI124" s="21"/>
      <c r="NJ124" s="21"/>
      <c r="NK124" s="21"/>
      <c r="NL124" s="21"/>
      <c r="NM124" s="21"/>
      <c r="NN124" s="21"/>
      <c r="NO124" s="21"/>
      <c r="NP124" s="21"/>
      <c r="NQ124" s="21"/>
      <c r="NR124" s="21"/>
      <c r="NS124" s="21"/>
      <c r="NT124" s="21"/>
      <c r="NU124" s="21"/>
      <c r="NV124" s="21"/>
      <c r="NW124" s="21"/>
      <c r="NX124" s="21"/>
      <c r="NY124" s="21"/>
      <c r="NZ124" s="21"/>
      <c r="OA124" s="21"/>
      <c r="OB124" s="21"/>
      <c r="OC124" s="21"/>
      <c r="OD124" s="21"/>
      <c r="OE124" s="21"/>
      <c r="OF124" s="21"/>
      <c r="OG124" s="21"/>
      <c r="OH124" s="21"/>
      <c r="OI124" s="21"/>
      <c r="OJ124" s="21"/>
      <c r="OK124" s="21"/>
      <c r="OL124" s="21"/>
      <c r="OM124" s="21"/>
      <c r="ON124" s="21"/>
      <c r="OO124" s="21"/>
      <c r="OP124" s="21"/>
      <c r="OQ124" s="21"/>
      <c r="OR124" s="21"/>
      <c r="OS124" s="21"/>
      <c r="OT124" s="21"/>
      <c r="OU124" s="21"/>
      <c r="OV124" s="21"/>
      <c r="OW124" s="21"/>
      <c r="OX124" s="21"/>
      <c r="OY124" s="21"/>
      <c r="OZ124" s="21"/>
      <c r="PA124" s="21"/>
      <c r="PB124" s="21"/>
      <c r="PC124" s="21"/>
      <c r="PD124" s="21"/>
      <c r="PE124" s="21"/>
      <c r="PF124" s="21"/>
      <c r="PG124" s="21"/>
      <c r="PH124" s="21"/>
      <c r="PI124" s="21"/>
      <c r="PJ124" s="21"/>
      <c r="PK124" s="21"/>
      <c r="PL124" s="21"/>
      <c r="PM124" s="21"/>
      <c r="PN124" s="21"/>
      <c r="PO124" s="21"/>
      <c r="PP124" s="21"/>
      <c r="PQ124" s="21"/>
      <c r="PR124" s="21"/>
      <c r="PS124" s="21"/>
      <c r="PT124" s="21"/>
      <c r="PU124" s="21"/>
      <c r="PV124" s="21"/>
      <c r="PW124" s="21"/>
      <c r="PX124" s="21"/>
      <c r="PY124" s="21"/>
      <c r="PZ124" s="21"/>
      <c r="QA124" s="21"/>
      <c r="QB124" s="21"/>
      <c r="QC124" s="21"/>
    </row>
    <row r="125" spans="1:445" x14ac:dyDescent="0.25">
      <c r="A125" s="21"/>
      <c r="B125" s="21"/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  <c r="X125" s="21"/>
      <c r="Y125" s="21"/>
      <c r="Z125" s="21"/>
      <c r="AA125" s="21"/>
      <c r="AB125" s="21"/>
      <c r="AC125" s="21"/>
      <c r="AD125" s="21"/>
      <c r="AE125" s="21"/>
      <c r="AF125" s="21"/>
      <c r="AG125" s="21"/>
      <c r="AH125" s="21"/>
      <c r="AI125" s="21"/>
      <c r="AJ125" s="21"/>
      <c r="AK125" s="21"/>
      <c r="AL125" s="21"/>
      <c r="AM125" s="21"/>
      <c r="AN125" s="21"/>
      <c r="AO125" s="21"/>
      <c r="AP125" s="21"/>
      <c r="AQ125" s="21"/>
      <c r="AR125" s="21"/>
      <c r="AS125" s="21"/>
      <c r="AT125" s="21"/>
      <c r="AU125" s="21"/>
      <c r="AV125" s="21"/>
      <c r="AW125" s="21"/>
      <c r="AX125" s="21"/>
      <c r="AY125" s="21"/>
      <c r="AZ125" s="21"/>
      <c r="BA125" s="21"/>
      <c r="BB125" s="21"/>
      <c r="BC125" s="21"/>
      <c r="BD125" s="21"/>
      <c r="BE125" s="21"/>
      <c r="BF125" s="21"/>
      <c r="BG125" s="21"/>
      <c r="BH125" s="21"/>
      <c r="BI125" s="21"/>
      <c r="BJ125" s="21"/>
      <c r="BK125" s="21"/>
      <c r="BL125" s="21"/>
      <c r="BM125" s="21"/>
      <c r="BN125" s="21"/>
      <c r="BO125" s="21"/>
      <c r="BP125" s="21"/>
      <c r="BQ125" s="21"/>
      <c r="BR125" s="21"/>
      <c r="BS125" s="21"/>
      <c r="BT125" s="21"/>
      <c r="BU125" s="21"/>
      <c r="BV125" s="21"/>
      <c r="BW125" s="21"/>
      <c r="BX125" s="21"/>
      <c r="BY125" s="21"/>
      <c r="BZ125" s="21"/>
      <c r="CA125" s="21"/>
      <c r="CB125" s="21"/>
      <c r="CC125" s="21"/>
      <c r="CD125" s="21"/>
      <c r="CE125" s="21"/>
      <c r="CF125" s="21"/>
      <c r="CG125" s="21"/>
      <c r="CH125" s="21"/>
      <c r="CI125" s="21"/>
      <c r="CJ125" s="21"/>
      <c r="CK125" s="21"/>
      <c r="CL125" s="21"/>
      <c r="CM125" s="21"/>
      <c r="CN125" s="21"/>
      <c r="CO125" s="21"/>
      <c r="CP125" s="21"/>
      <c r="CQ125" s="21"/>
      <c r="CR125" s="21"/>
      <c r="CS125" s="21"/>
      <c r="CT125" s="21"/>
      <c r="CU125" s="21"/>
      <c r="CV125" s="21"/>
      <c r="CW125" s="21"/>
      <c r="CX125" s="21"/>
      <c r="CY125" s="21"/>
      <c r="CZ125" s="21"/>
      <c r="DA125" s="21"/>
      <c r="DB125" s="21"/>
      <c r="DC125" s="21"/>
      <c r="DD125" s="21"/>
      <c r="DE125" s="21"/>
      <c r="DF125" s="21"/>
      <c r="DG125" s="21"/>
      <c r="DH125" s="21"/>
      <c r="DI125" s="21"/>
      <c r="DJ125" s="21"/>
      <c r="DK125" s="21"/>
      <c r="DL125" s="21"/>
      <c r="DM125" s="21"/>
      <c r="DN125" s="21"/>
      <c r="DO125" s="21"/>
      <c r="DP125" s="21"/>
      <c r="DQ125" s="21"/>
      <c r="DR125" s="21"/>
      <c r="DS125" s="21"/>
      <c r="DT125" s="21"/>
      <c r="DU125" s="21"/>
      <c r="DV125" s="21"/>
      <c r="DW125" s="21"/>
      <c r="DX125" s="21"/>
      <c r="DY125" s="21"/>
      <c r="DZ125" s="21"/>
      <c r="EA125" s="21"/>
      <c r="EB125" s="21"/>
      <c r="EC125" s="21"/>
      <c r="ED125" s="21"/>
      <c r="EE125" s="21"/>
      <c r="EF125" s="21"/>
      <c r="EG125" s="21"/>
      <c r="EH125" s="21"/>
      <c r="EI125" s="21"/>
      <c r="EJ125" s="21"/>
      <c r="EK125" s="21"/>
      <c r="EL125" s="21"/>
      <c r="EM125" s="21"/>
      <c r="EN125" s="21"/>
      <c r="EO125" s="21"/>
      <c r="EP125" s="21"/>
      <c r="EQ125" s="21"/>
      <c r="ER125" s="21"/>
      <c r="ES125" s="21"/>
      <c r="ET125" s="21"/>
      <c r="EU125" s="21"/>
      <c r="EV125" s="21"/>
      <c r="EW125" s="21"/>
      <c r="EX125" s="21"/>
      <c r="EY125" s="21"/>
      <c r="EZ125" s="21"/>
      <c r="FA125" s="21"/>
      <c r="FB125" s="21"/>
      <c r="FC125" s="21"/>
      <c r="FD125" s="21"/>
      <c r="FE125" s="21"/>
      <c r="FF125" s="21"/>
      <c r="FG125" s="21"/>
      <c r="FH125" s="21"/>
      <c r="FI125" s="21"/>
      <c r="FJ125" s="21"/>
      <c r="FK125" s="21"/>
      <c r="FL125" s="21"/>
      <c r="FM125" s="21"/>
      <c r="FN125" s="21"/>
      <c r="FO125" s="21"/>
      <c r="FP125" s="21"/>
      <c r="FQ125" s="21"/>
      <c r="FR125" s="21"/>
      <c r="FS125" s="21"/>
      <c r="FT125" s="21"/>
      <c r="FU125" s="21"/>
      <c r="FV125" s="21"/>
      <c r="FW125" s="21"/>
      <c r="FX125" s="21"/>
      <c r="FY125" s="21"/>
      <c r="FZ125" s="21"/>
      <c r="GA125" s="21"/>
      <c r="GB125" s="21"/>
      <c r="GC125" s="21"/>
      <c r="GD125" s="21"/>
      <c r="GE125" s="21"/>
      <c r="GF125" s="21"/>
      <c r="GG125" s="21"/>
      <c r="GH125" s="21"/>
      <c r="GI125" s="21"/>
      <c r="GJ125" s="21"/>
      <c r="GK125" s="21"/>
      <c r="GL125" s="21"/>
      <c r="GM125" s="21"/>
      <c r="GN125" s="21"/>
      <c r="GO125" s="21"/>
      <c r="GP125" s="21"/>
      <c r="GQ125" s="21"/>
      <c r="GR125" s="21"/>
      <c r="GS125" s="21"/>
      <c r="GT125" s="21"/>
      <c r="GU125" s="21"/>
      <c r="GV125" s="21"/>
      <c r="GW125" s="21"/>
      <c r="GX125" s="21"/>
      <c r="GY125" s="21"/>
      <c r="GZ125" s="21"/>
      <c r="HA125" s="21"/>
      <c r="HB125" s="21"/>
      <c r="HC125" s="21"/>
      <c r="HD125" s="21"/>
      <c r="HE125" s="21"/>
      <c r="HF125" s="21"/>
      <c r="HG125" s="21"/>
      <c r="HH125" s="21"/>
      <c r="HI125" s="21"/>
      <c r="HJ125" s="21"/>
      <c r="HK125" s="21"/>
      <c r="HL125" s="21"/>
      <c r="HM125" s="21"/>
      <c r="HN125" s="21"/>
      <c r="HO125" s="21"/>
      <c r="HP125" s="21"/>
      <c r="HQ125" s="21"/>
      <c r="HR125" s="21"/>
      <c r="HS125" s="21"/>
      <c r="HT125" s="21"/>
      <c r="HU125" s="21"/>
      <c r="HV125" s="21"/>
      <c r="HW125" s="21"/>
      <c r="HX125" s="21"/>
      <c r="HY125" s="21"/>
      <c r="HZ125" s="21"/>
      <c r="IA125" s="21"/>
      <c r="IB125" s="21"/>
      <c r="IC125" s="21"/>
      <c r="ID125" s="21"/>
      <c r="IE125" s="21"/>
      <c r="IF125" s="21"/>
      <c r="IG125" s="21"/>
      <c r="IH125" s="21"/>
      <c r="II125" s="21"/>
      <c r="IJ125" s="21"/>
      <c r="IK125" s="21"/>
      <c r="IL125" s="21"/>
      <c r="IM125" s="21"/>
      <c r="IN125" s="21"/>
      <c r="IO125" s="21"/>
      <c r="IP125" s="21"/>
      <c r="IQ125" s="21"/>
      <c r="IR125" s="21"/>
      <c r="IS125" s="21"/>
      <c r="IT125" s="21"/>
      <c r="IU125" s="21"/>
      <c r="IV125" s="21"/>
      <c r="IW125" s="21"/>
      <c r="IX125" s="21"/>
      <c r="IY125" s="21"/>
      <c r="IZ125" s="21"/>
      <c r="JA125" s="21"/>
      <c r="JB125" s="21"/>
      <c r="JC125" s="21"/>
      <c r="JD125" s="21"/>
      <c r="JE125" s="21"/>
      <c r="JF125" s="21"/>
      <c r="JG125" s="21"/>
      <c r="JH125" s="21"/>
      <c r="JI125" s="21"/>
      <c r="JJ125" s="21"/>
      <c r="JK125" s="21"/>
      <c r="JL125" s="21"/>
      <c r="JM125" s="21"/>
      <c r="JN125" s="21"/>
      <c r="JO125" s="21"/>
      <c r="JP125" s="21"/>
      <c r="JQ125" s="21"/>
      <c r="JR125" s="21"/>
      <c r="JS125" s="21"/>
      <c r="JT125" s="21"/>
      <c r="JU125" s="21"/>
      <c r="JV125" s="21"/>
      <c r="JW125" s="21"/>
      <c r="JX125" s="21"/>
      <c r="JY125" s="21"/>
      <c r="JZ125" s="21"/>
      <c r="KA125" s="21"/>
      <c r="KB125" s="21"/>
      <c r="KC125" s="21"/>
      <c r="KD125" s="21"/>
      <c r="KE125" s="21"/>
      <c r="KF125" s="21"/>
      <c r="KG125" s="21"/>
      <c r="KH125" s="21"/>
      <c r="KI125" s="21"/>
      <c r="KJ125" s="21"/>
      <c r="KK125" s="21"/>
      <c r="KL125" s="21"/>
      <c r="KM125" s="21"/>
      <c r="KN125" s="21"/>
      <c r="KO125" s="21"/>
      <c r="KP125" s="21"/>
      <c r="KQ125" s="21"/>
      <c r="KR125" s="21"/>
      <c r="KS125" s="21"/>
      <c r="KT125" s="21"/>
      <c r="KU125" s="21"/>
      <c r="KV125" s="21"/>
      <c r="KW125" s="21"/>
      <c r="KX125" s="21"/>
      <c r="KY125" s="21"/>
      <c r="KZ125" s="21"/>
      <c r="LA125" s="21"/>
      <c r="LB125" s="21"/>
      <c r="LC125" s="21"/>
      <c r="LD125" s="21"/>
      <c r="LE125" s="21"/>
      <c r="LF125" s="21"/>
      <c r="LG125" s="21"/>
      <c r="LH125" s="21"/>
      <c r="LI125" s="21"/>
      <c r="LJ125" s="21"/>
      <c r="LK125" s="21"/>
      <c r="LL125" s="21"/>
      <c r="LM125" s="21"/>
      <c r="LN125" s="21"/>
      <c r="LO125" s="21"/>
      <c r="LP125" s="21"/>
      <c r="LQ125" s="21"/>
      <c r="LR125" s="21"/>
      <c r="LS125" s="21"/>
      <c r="LT125" s="21"/>
      <c r="LU125" s="21"/>
      <c r="LV125" s="21"/>
      <c r="LW125" s="21"/>
      <c r="LX125" s="21"/>
      <c r="LY125" s="21"/>
      <c r="LZ125" s="21"/>
      <c r="MA125" s="21"/>
      <c r="MB125" s="21"/>
      <c r="MC125" s="21"/>
      <c r="MD125" s="21"/>
      <c r="ME125" s="21"/>
      <c r="MF125" s="21"/>
      <c r="MG125" s="21"/>
      <c r="MH125" s="21"/>
      <c r="MI125" s="21"/>
      <c r="MJ125" s="21"/>
      <c r="MK125" s="21"/>
      <c r="ML125" s="21"/>
      <c r="MM125" s="21"/>
      <c r="MN125" s="21"/>
      <c r="MO125" s="21"/>
      <c r="MP125" s="21"/>
      <c r="MQ125" s="21"/>
      <c r="MR125" s="21"/>
      <c r="MS125" s="21"/>
      <c r="MT125" s="21"/>
      <c r="MU125" s="21"/>
      <c r="MV125" s="21"/>
      <c r="MW125" s="21"/>
      <c r="MX125" s="21"/>
      <c r="MY125" s="21"/>
      <c r="MZ125" s="21"/>
      <c r="NA125" s="21"/>
      <c r="NB125" s="21"/>
      <c r="NC125" s="21"/>
      <c r="ND125" s="21"/>
      <c r="NE125" s="21"/>
      <c r="NF125" s="21"/>
      <c r="NG125" s="21"/>
      <c r="NH125" s="21"/>
      <c r="NI125" s="21"/>
      <c r="NJ125" s="21"/>
      <c r="NK125" s="21"/>
      <c r="NL125" s="21"/>
      <c r="NM125" s="21"/>
      <c r="NN125" s="21"/>
      <c r="NO125" s="21"/>
      <c r="NP125" s="21"/>
      <c r="NQ125" s="21"/>
      <c r="NR125" s="21"/>
      <c r="NS125" s="21"/>
      <c r="NT125" s="21"/>
      <c r="NU125" s="21"/>
      <c r="NV125" s="21"/>
      <c r="NW125" s="21"/>
      <c r="NX125" s="21"/>
      <c r="NY125" s="21"/>
      <c r="NZ125" s="21"/>
      <c r="OA125" s="21"/>
      <c r="OB125" s="21"/>
      <c r="OC125" s="21"/>
      <c r="OD125" s="21"/>
      <c r="OE125" s="21"/>
      <c r="OF125" s="21"/>
      <c r="OG125" s="21"/>
      <c r="OH125" s="21"/>
      <c r="OI125" s="21"/>
      <c r="OJ125" s="21"/>
      <c r="OK125" s="21"/>
      <c r="OL125" s="21"/>
      <c r="OM125" s="21"/>
      <c r="ON125" s="21"/>
      <c r="OO125" s="21"/>
      <c r="OP125" s="21"/>
      <c r="OQ125" s="21"/>
      <c r="OR125" s="21"/>
      <c r="OS125" s="21"/>
      <c r="OT125" s="21"/>
      <c r="OU125" s="21"/>
      <c r="OV125" s="21"/>
      <c r="OW125" s="21"/>
      <c r="OX125" s="21"/>
      <c r="OY125" s="21"/>
      <c r="OZ125" s="21"/>
      <c r="PA125" s="21"/>
      <c r="PB125" s="21"/>
      <c r="PC125" s="21"/>
      <c r="PD125" s="21"/>
      <c r="PE125" s="21"/>
      <c r="PF125" s="21"/>
      <c r="PG125" s="21"/>
      <c r="PH125" s="21"/>
      <c r="PI125" s="21"/>
      <c r="PJ125" s="21"/>
      <c r="PK125" s="21"/>
      <c r="PL125" s="21"/>
      <c r="PM125" s="21"/>
      <c r="PN125" s="21"/>
      <c r="PO125" s="21"/>
      <c r="PP125" s="21"/>
      <c r="PQ125" s="21"/>
      <c r="PR125" s="21"/>
      <c r="PS125" s="21"/>
      <c r="PT125" s="21"/>
      <c r="PU125" s="21"/>
      <c r="PV125" s="21"/>
      <c r="PW125" s="21"/>
      <c r="PX125" s="21"/>
      <c r="PY125" s="21"/>
      <c r="PZ125" s="21"/>
      <c r="QA125" s="21"/>
      <c r="QB125" s="21"/>
      <c r="QC125" s="21"/>
    </row>
    <row r="126" spans="1:445" x14ac:dyDescent="0.25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  <c r="AA126" s="21"/>
      <c r="AB126" s="21"/>
      <c r="AC126" s="21"/>
      <c r="AD126" s="21"/>
      <c r="AE126" s="21"/>
      <c r="AF126" s="21"/>
      <c r="AG126" s="21"/>
      <c r="AH126" s="21"/>
      <c r="AI126" s="21"/>
      <c r="AJ126" s="21"/>
      <c r="AK126" s="21"/>
      <c r="AL126" s="21"/>
      <c r="AM126" s="21"/>
      <c r="AN126" s="21"/>
      <c r="AO126" s="21"/>
      <c r="AP126" s="21"/>
      <c r="AQ126" s="21"/>
      <c r="AR126" s="21"/>
      <c r="AS126" s="21"/>
      <c r="AT126" s="21"/>
      <c r="AU126" s="21"/>
      <c r="AV126" s="21"/>
      <c r="AW126" s="21"/>
      <c r="AX126" s="21"/>
      <c r="AY126" s="21"/>
      <c r="AZ126" s="21"/>
      <c r="BA126" s="21"/>
      <c r="BB126" s="21"/>
      <c r="BC126" s="21"/>
      <c r="BD126" s="21"/>
      <c r="BE126" s="21"/>
      <c r="BF126" s="21"/>
      <c r="BG126" s="21"/>
      <c r="BH126" s="21"/>
      <c r="BI126" s="21"/>
      <c r="BJ126" s="21"/>
      <c r="BK126" s="21"/>
      <c r="BL126" s="21"/>
      <c r="BM126" s="21"/>
      <c r="BN126" s="21"/>
      <c r="BO126" s="21"/>
      <c r="BP126" s="21"/>
      <c r="BQ126" s="21"/>
      <c r="BR126" s="21"/>
      <c r="BS126" s="21"/>
      <c r="BT126" s="21"/>
      <c r="BU126" s="21"/>
      <c r="BV126" s="21"/>
      <c r="BW126" s="21"/>
      <c r="BX126" s="21"/>
      <c r="BY126" s="21"/>
      <c r="BZ126" s="21"/>
      <c r="CA126" s="21"/>
      <c r="CB126" s="21"/>
      <c r="CC126" s="21"/>
      <c r="CD126" s="21"/>
      <c r="CE126" s="21"/>
      <c r="CF126" s="21"/>
      <c r="CG126" s="21"/>
      <c r="CH126" s="21"/>
      <c r="CI126" s="21"/>
      <c r="CJ126" s="21"/>
      <c r="CK126" s="21"/>
      <c r="CL126" s="21"/>
      <c r="CM126" s="21"/>
      <c r="CN126" s="21"/>
      <c r="CO126" s="21"/>
      <c r="CP126" s="21"/>
      <c r="CQ126" s="21"/>
      <c r="CR126" s="21"/>
      <c r="CS126" s="21"/>
      <c r="CT126" s="21"/>
      <c r="CU126" s="21"/>
      <c r="CV126" s="21"/>
      <c r="CW126" s="21"/>
      <c r="CX126" s="21"/>
      <c r="CY126" s="21"/>
      <c r="CZ126" s="21"/>
      <c r="DA126" s="21"/>
      <c r="DB126" s="21"/>
      <c r="DC126" s="21"/>
      <c r="DD126" s="21"/>
      <c r="DE126" s="21"/>
      <c r="DF126" s="21"/>
      <c r="DG126" s="21"/>
      <c r="DH126" s="21"/>
      <c r="DI126" s="21"/>
      <c r="DJ126" s="21"/>
      <c r="DK126" s="21"/>
      <c r="DL126" s="21"/>
      <c r="DM126" s="21"/>
      <c r="DN126" s="21"/>
      <c r="DO126" s="21"/>
      <c r="DP126" s="21"/>
      <c r="DQ126" s="21"/>
      <c r="DR126" s="21"/>
      <c r="DS126" s="21"/>
      <c r="DT126" s="21"/>
      <c r="DU126" s="21"/>
      <c r="DV126" s="21"/>
      <c r="DW126" s="21"/>
      <c r="DX126" s="21"/>
      <c r="DY126" s="21"/>
      <c r="DZ126" s="21"/>
      <c r="EA126" s="21"/>
      <c r="EB126" s="21"/>
      <c r="EC126" s="21"/>
      <c r="ED126" s="21"/>
      <c r="EE126" s="21"/>
      <c r="EF126" s="21"/>
      <c r="EG126" s="21"/>
      <c r="EH126" s="21"/>
      <c r="EI126" s="21"/>
      <c r="EJ126" s="21"/>
      <c r="EK126" s="21"/>
      <c r="EL126" s="21"/>
      <c r="EM126" s="21"/>
      <c r="EN126" s="21"/>
      <c r="EO126" s="21"/>
      <c r="EP126" s="21"/>
      <c r="EQ126" s="21"/>
      <c r="ER126" s="21"/>
      <c r="ES126" s="21"/>
      <c r="ET126" s="21"/>
      <c r="EU126" s="21"/>
      <c r="EV126" s="21"/>
      <c r="EW126" s="21"/>
      <c r="EX126" s="21"/>
      <c r="EY126" s="21"/>
      <c r="EZ126" s="21"/>
      <c r="FA126" s="21"/>
      <c r="FB126" s="21"/>
      <c r="FC126" s="21"/>
      <c r="FD126" s="21"/>
      <c r="FE126" s="21"/>
      <c r="FF126" s="21"/>
      <c r="FG126" s="21"/>
      <c r="FH126" s="21"/>
      <c r="FI126" s="21"/>
      <c r="FJ126" s="21"/>
      <c r="FK126" s="21"/>
      <c r="FL126" s="21"/>
      <c r="FM126" s="21"/>
      <c r="FN126" s="21"/>
      <c r="FO126" s="21"/>
      <c r="FP126" s="21"/>
      <c r="FQ126" s="21"/>
      <c r="FR126" s="21"/>
      <c r="FS126" s="21"/>
      <c r="FT126" s="21"/>
      <c r="FU126" s="21"/>
      <c r="FV126" s="21"/>
      <c r="FW126" s="21"/>
      <c r="FX126" s="21"/>
      <c r="FY126" s="21"/>
      <c r="FZ126" s="21"/>
      <c r="GA126" s="21"/>
      <c r="GB126" s="21"/>
      <c r="GC126" s="21"/>
      <c r="GD126" s="21"/>
      <c r="GE126" s="21"/>
      <c r="GF126" s="21"/>
      <c r="GG126" s="21"/>
      <c r="GH126" s="21"/>
      <c r="GI126" s="21"/>
      <c r="GJ126" s="21"/>
      <c r="GK126" s="21"/>
      <c r="GL126" s="21"/>
      <c r="GM126" s="21"/>
      <c r="GN126" s="21"/>
      <c r="GO126" s="21"/>
      <c r="GP126" s="21"/>
      <c r="GQ126" s="21"/>
      <c r="GR126" s="21"/>
      <c r="GS126" s="21"/>
      <c r="GT126" s="21"/>
      <c r="GU126" s="21"/>
      <c r="GV126" s="21"/>
      <c r="GW126" s="21"/>
      <c r="GX126" s="21"/>
      <c r="GY126" s="21"/>
      <c r="GZ126" s="21"/>
      <c r="HA126" s="21"/>
      <c r="HB126" s="21"/>
      <c r="HC126" s="21"/>
      <c r="HD126" s="21"/>
      <c r="HE126" s="21"/>
      <c r="HF126" s="21"/>
      <c r="HG126" s="21"/>
      <c r="HH126" s="21"/>
      <c r="HI126" s="21"/>
      <c r="HJ126" s="21"/>
      <c r="HK126" s="21"/>
      <c r="HL126" s="21"/>
      <c r="HM126" s="21"/>
      <c r="HN126" s="21"/>
      <c r="HO126" s="21"/>
      <c r="HP126" s="21"/>
      <c r="HQ126" s="21"/>
      <c r="HR126" s="21"/>
      <c r="HS126" s="21"/>
      <c r="HT126" s="21"/>
      <c r="HU126" s="21"/>
      <c r="HV126" s="21"/>
      <c r="HW126" s="21"/>
      <c r="HX126" s="21"/>
      <c r="HY126" s="21"/>
      <c r="HZ126" s="21"/>
      <c r="IA126" s="21"/>
      <c r="IB126" s="21"/>
      <c r="IC126" s="21"/>
      <c r="ID126" s="21"/>
      <c r="IE126" s="21"/>
      <c r="IF126" s="21"/>
      <c r="IG126" s="21"/>
      <c r="IH126" s="21"/>
      <c r="II126" s="21"/>
      <c r="IJ126" s="21"/>
      <c r="IK126" s="21"/>
      <c r="IL126" s="21"/>
      <c r="IM126" s="21"/>
      <c r="IN126" s="21"/>
      <c r="IO126" s="21"/>
      <c r="IP126" s="21"/>
      <c r="IQ126" s="21"/>
      <c r="IR126" s="21"/>
      <c r="IS126" s="21"/>
      <c r="IT126" s="21"/>
      <c r="IU126" s="21"/>
      <c r="IV126" s="21"/>
      <c r="IW126" s="21"/>
      <c r="IX126" s="21"/>
      <c r="IY126" s="21"/>
      <c r="IZ126" s="21"/>
      <c r="JA126" s="21"/>
      <c r="JB126" s="21"/>
      <c r="JC126" s="21"/>
      <c r="JD126" s="21"/>
      <c r="JE126" s="21"/>
      <c r="JF126" s="21"/>
      <c r="JG126" s="21"/>
      <c r="JH126" s="21"/>
      <c r="JI126" s="21"/>
      <c r="JJ126" s="21"/>
      <c r="JK126" s="21"/>
      <c r="JL126" s="21"/>
      <c r="JM126" s="21"/>
      <c r="JN126" s="21"/>
      <c r="JO126" s="21"/>
      <c r="JP126" s="21"/>
      <c r="JQ126" s="21"/>
      <c r="JR126" s="21"/>
      <c r="JS126" s="21"/>
      <c r="JT126" s="21"/>
      <c r="JU126" s="21"/>
      <c r="JV126" s="21"/>
      <c r="JW126" s="21"/>
      <c r="JX126" s="21"/>
      <c r="JY126" s="21"/>
      <c r="JZ126" s="21"/>
      <c r="KA126" s="21"/>
      <c r="KB126" s="21"/>
      <c r="KC126" s="21"/>
      <c r="KD126" s="21"/>
      <c r="KE126" s="21"/>
      <c r="KF126" s="21"/>
      <c r="KG126" s="21"/>
      <c r="KH126" s="21"/>
      <c r="KI126" s="21"/>
      <c r="KJ126" s="21"/>
      <c r="KK126" s="21"/>
      <c r="KL126" s="21"/>
      <c r="KM126" s="21"/>
      <c r="KN126" s="21"/>
      <c r="KO126" s="21"/>
      <c r="KP126" s="21"/>
      <c r="KQ126" s="21"/>
      <c r="KR126" s="21"/>
      <c r="KS126" s="21"/>
      <c r="KT126" s="21"/>
      <c r="KU126" s="21"/>
      <c r="KV126" s="21"/>
      <c r="KW126" s="21"/>
      <c r="KX126" s="21"/>
      <c r="KY126" s="21"/>
      <c r="KZ126" s="21"/>
      <c r="LA126" s="21"/>
      <c r="LB126" s="21"/>
      <c r="LC126" s="21"/>
      <c r="LD126" s="21"/>
      <c r="LE126" s="21"/>
      <c r="LF126" s="21"/>
      <c r="LG126" s="21"/>
      <c r="LH126" s="21"/>
      <c r="LI126" s="21"/>
      <c r="LJ126" s="21"/>
      <c r="LK126" s="21"/>
      <c r="LL126" s="21"/>
      <c r="LM126" s="21"/>
      <c r="LN126" s="21"/>
      <c r="LO126" s="21"/>
      <c r="LP126" s="21"/>
      <c r="LQ126" s="21"/>
      <c r="LR126" s="21"/>
      <c r="LS126" s="21"/>
      <c r="LT126" s="21"/>
      <c r="LU126" s="21"/>
      <c r="LV126" s="21"/>
      <c r="LW126" s="21"/>
      <c r="LX126" s="21"/>
      <c r="LY126" s="21"/>
      <c r="LZ126" s="21"/>
      <c r="MA126" s="21"/>
      <c r="MB126" s="21"/>
      <c r="MC126" s="21"/>
      <c r="MD126" s="21"/>
      <c r="ME126" s="21"/>
      <c r="MF126" s="21"/>
      <c r="MG126" s="21"/>
      <c r="MH126" s="21"/>
      <c r="MI126" s="21"/>
      <c r="MJ126" s="21"/>
      <c r="MK126" s="21"/>
      <c r="ML126" s="21"/>
      <c r="MM126" s="21"/>
      <c r="MN126" s="21"/>
      <c r="MO126" s="21"/>
      <c r="MP126" s="21"/>
      <c r="MQ126" s="21"/>
      <c r="MR126" s="21"/>
      <c r="MS126" s="21"/>
      <c r="MT126" s="21"/>
      <c r="MU126" s="21"/>
      <c r="MV126" s="21"/>
      <c r="MW126" s="21"/>
      <c r="MX126" s="21"/>
      <c r="MY126" s="21"/>
      <c r="MZ126" s="21"/>
      <c r="NA126" s="21"/>
      <c r="NB126" s="21"/>
      <c r="NC126" s="21"/>
      <c r="ND126" s="21"/>
      <c r="NE126" s="21"/>
      <c r="NF126" s="21"/>
      <c r="NG126" s="21"/>
      <c r="NH126" s="21"/>
      <c r="NI126" s="21"/>
      <c r="NJ126" s="21"/>
      <c r="NK126" s="21"/>
      <c r="NL126" s="21"/>
      <c r="NM126" s="21"/>
      <c r="NN126" s="21"/>
      <c r="NO126" s="21"/>
      <c r="NP126" s="21"/>
      <c r="NQ126" s="21"/>
      <c r="NR126" s="21"/>
      <c r="NS126" s="21"/>
      <c r="NT126" s="21"/>
      <c r="NU126" s="21"/>
      <c r="NV126" s="21"/>
      <c r="NW126" s="21"/>
      <c r="NX126" s="21"/>
      <c r="NY126" s="21"/>
      <c r="NZ126" s="21"/>
      <c r="OA126" s="21"/>
      <c r="OB126" s="21"/>
      <c r="OC126" s="21"/>
      <c r="OD126" s="21"/>
      <c r="OE126" s="21"/>
      <c r="OF126" s="21"/>
      <c r="OG126" s="21"/>
      <c r="OH126" s="21"/>
      <c r="OI126" s="21"/>
      <c r="OJ126" s="21"/>
      <c r="OK126" s="21"/>
      <c r="OL126" s="21"/>
      <c r="OM126" s="21"/>
      <c r="ON126" s="21"/>
      <c r="OO126" s="21"/>
      <c r="OP126" s="21"/>
      <c r="OQ126" s="21"/>
      <c r="OR126" s="21"/>
      <c r="OS126" s="21"/>
      <c r="OT126" s="21"/>
      <c r="OU126" s="21"/>
      <c r="OV126" s="21"/>
      <c r="OW126" s="21"/>
      <c r="OX126" s="21"/>
      <c r="OY126" s="21"/>
      <c r="OZ126" s="21"/>
      <c r="PA126" s="21"/>
      <c r="PB126" s="21"/>
      <c r="PC126" s="21"/>
      <c r="PD126" s="21"/>
      <c r="PE126" s="21"/>
      <c r="PF126" s="21"/>
      <c r="PG126" s="21"/>
      <c r="PH126" s="21"/>
      <c r="PI126" s="21"/>
      <c r="PJ126" s="21"/>
      <c r="PK126" s="21"/>
      <c r="PL126" s="21"/>
      <c r="PM126" s="21"/>
      <c r="PN126" s="21"/>
      <c r="PO126" s="21"/>
      <c r="PP126" s="21"/>
      <c r="PQ126" s="21"/>
      <c r="PR126" s="21"/>
      <c r="PS126" s="21"/>
      <c r="PT126" s="21"/>
      <c r="PU126" s="21"/>
      <c r="PV126" s="21"/>
      <c r="PW126" s="21"/>
      <c r="PX126" s="21"/>
      <c r="PY126" s="21"/>
      <c r="PZ126" s="21"/>
      <c r="QA126" s="21"/>
      <c r="QB126" s="21"/>
      <c r="QC126" s="21"/>
    </row>
    <row r="127" spans="1:445" x14ac:dyDescent="0.25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  <c r="AA127" s="21"/>
      <c r="AB127" s="21"/>
      <c r="AC127" s="21"/>
      <c r="AD127" s="21"/>
      <c r="AE127" s="21"/>
      <c r="AF127" s="21"/>
      <c r="AG127" s="21"/>
      <c r="AH127" s="21"/>
      <c r="AI127" s="21"/>
      <c r="AJ127" s="21"/>
      <c r="AK127" s="21"/>
      <c r="AL127" s="21"/>
      <c r="AM127" s="21"/>
      <c r="AN127" s="21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  <c r="BI127" s="21"/>
      <c r="BJ127" s="21"/>
      <c r="BK127" s="21"/>
      <c r="BL127" s="21"/>
      <c r="BM127" s="21"/>
      <c r="BN127" s="21"/>
      <c r="BO127" s="21"/>
      <c r="BP127" s="21"/>
      <c r="BQ127" s="21"/>
      <c r="BR127" s="21"/>
      <c r="BS127" s="21"/>
      <c r="BT127" s="21"/>
      <c r="BU127" s="21"/>
      <c r="BV127" s="21"/>
      <c r="BW127" s="21"/>
      <c r="BX127" s="21"/>
      <c r="BY127" s="21"/>
      <c r="BZ127" s="21"/>
      <c r="CA127" s="21"/>
      <c r="CB127" s="21"/>
      <c r="CC127" s="21"/>
      <c r="CD127" s="21"/>
      <c r="CE127" s="21"/>
      <c r="CF127" s="21"/>
      <c r="CG127" s="21"/>
      <c r="CH127" s="21"/>
      <c r="CI127" s="21"/>
      <c r="CJ127" s="21"/>
      <c r="CK127" s="21"/>
      <c r="CL127" s="21"/>
      <c r="CM127" s="21"/>
      <c r="CN127" s="21"/>
      <c r="CO127" s="21"/>
      <c r="CP127" s="21"/>
      <c r="CQ127" s="21"/>
      <c r="CR127" s="21"/>
      <c r="CS127" s="21"/>
      <c r="CT127" s="21"/>
      <c r="CU127" s="21"/>
      <c r="CV127" s="21"/>
      <c r="CW127" s="21"/>
      <c r="CX127" s="21"/>
      <c r="CY127" s="21"/>
      <c r="CZ127" s="21"/>
      <c r="DA127" s="21"/>
      <c r="DB127" s="21"/>
      <c r="DC127" s="21"/>
      <c r="DD127" s="21"/>
      <c r="DE127" s="21"/>
      <c r="DF127" s="21"/>
      <c r="DG127" s="21"/>
      <c r="DH127" s="21"/>
      <c r="DI127" s="21"/>
      <c r="DJ127" s="21"/>
      <c r="DK127" s="21"/>
      <c r="DL127" s="21"/>
      <c r="DM127" s="21"/>
      <c r="DN127" s="21"/>
      <c r="DO127" s="21"/>
      <c r="DP127" s="21"/>
      <c r="DQ127" s="21"/>
      <c r="DR127" s="21"/>
      <c r="DS127" s="21"/>
      <c r="DT127" s="21"/>
      <c r="DU127" s="21"/>
      <c r="DV127" s="21"/>
      <c r="DW127" s="21"/>
      <c r="DX127" s="21"/>
      <c r="DY127" s="21"/>
      <c r="DZ127" s="21"/>
      <c r="EA127" s="21"/>
      <c r="EB127" s="21"/>
      <c r="EC127" s="21"/>
      <c r="ED127" s="21"/>
      <c r="EE127" s="21"/>
      <c r="EF127" s="21"/>
      <c r="EG127" s="21"/>
      <c r="EH127" s="21"/>
      <c r="EI127" s="21"/>
      <c r="EJ127" s="21"/>
      <c r="EK127" s="21"/>
      <c r="EL127" s="21"/>
      <c r="EM127" s="21"/>
      <c r="EN127" s="21"/>
      <c r="EO127" s="21"/>
      <c r="EP127" s="21"/>
      <c r="EQ127" s="21"/>
      <c r="ER127" s="21"/>
      <c r="ES127" s="21"/>
      <c r="ET127" s="21"/>
      <c r="EU127" s="21"/>
      <c r="EV127" s="21"/>
      <c r="EW127" s="21"/>
      <c r="EX127" s="21"/>
      <c r="EY127" s="21"/>
      <c r="EZ127" s="21"/>
      <c r="FA127" s="21"/>
      <c r="FB127" s="21"/>
      <c r="FC127" s="21"/>
      <c r="FD127" s="21"/>
      <c r="FE127" s="21"/>
      <c r="FF127" s="21"/>
      <c r="FG127" s="21"/>
      <c r="FH127" s="21"/>
      <c r="FI127" s="21"/>
      <c r="FJ127" s="21"/>
      <c r="FK127" s="21"/>
      <c r="FL127" s="21"/>
      <c r="FM127" s="21"/>
      <c r="FN127" s="21"/>
      <c r="FO127" s="21"/>
      <c r="FP127" s="21"/>
      <c r="FQ127" s="21"/>
      <c r="FR127" s="21"/>
      <c r="FS127" s="21"/>
      <c r="FT127" s="21"/>
      <c r="FU127" s="21"/>
      <c r="FV127" s="21"/>
      <c r="FW127" s="21"/>
      <c r="FX127" s="21"/>
      <c r="FY127" s="21"/>
      <c r="FZ127" s="21"/>
      <c r="GA127" s="21"/>
      <c r="GB127" s="21"/>
      <c r="GC127" s="21"/>
      <c r="GD127" s="21"/>
      <c r="GE127" s="21"/>
      <c r="GF127" s="21"/>
      <c r="GG127" s="21"/>
      <c r="GH127" s="21"/>
      <c r="GI127" s="21"/>
      <c r="GJ127" s="21"/>
      <c r="GK127" s="21"/>
      <c r="GL127" s="21"/>
      <c r="GM127" s="21"/>
      <c r="GN127" s="21"/>
      <c r="GO127" s="21"/>
      <c r="GP127" s="21"/>
      <c r="GQ127" s="21"/>
      <c r="GR127" s="21"/>
      <c r="GS127" s="21"/>
      <c r="GT127" s="21"/>
      <c r="GU127" s="21"/>
      <c r="GV127" s="21"/>
      <c r="GW127" s="21"/>
      <c r="GX127" s="21"/>
      <c r="GY127" s="21"/>
      <c r="GZ127" s="21"/>
      <c r="HA127" s="21"/>
      <c r="HB127" s="21"/>
      <c r="HC127" s="21"/>
      <c r="HD127" s="21"/>
      <c r="HE127" s="21"/>
      <c r="HF127" s="21"/>
      <c r="HG127" s="21"/>
      <c r="HH127" s="21"/>
      <c r="HI127" s="21"/>
      <c r="HJ127" s="21"/>
      <c r="HK127" s="21"/>
      <c r="HL127" s="21"/>
      <c r="HM127" s="21"/>
      <c r="HN127" s="21"/>
      <c r="HO127" s="21"/>
      <c r="HP127" s="21"/>
      <c r="HQ127" s="21"/>
      <c r="HR127" s="21"/>
      <c r="HS127" s="21"/>
      <c r="HT127" s="21"/>
      <c r="HU127" s="21"/>
      <c r="HV127" s="21"/>
      <c r="HW127" s="21"/>
      <c r="HX127" s="21"/>
      <c r="HY127" s="21"/>
      <c r="HZ127" s="21"/>
      <c r="IA127" s="21"/>
      <c r="IB127" s="21"/>
      <c r="IC127" s="21"/>
      <c r="ID127" s="21"/>
      <c r="IE127" s="21"/>
      <c r="IF127" s="21"/>
      <c r="IG127" s="21"/>
      <c r="IH127" s="21"/>
      <c r="II127" s="21"/>
      <c r="IJ127" s="21"/>
      <c r="IK127" s="21"/>
      <c r="IL127" s="21"/>
      <c r="IM127" s="21"/>
      <c r="IN127" s="21"/>
      <c r="IO127" s="21"/>
      <c r="IP127" s="21"/>
      <c r="IQ127" s="21"/>
      <c r="IR127" s="21"/>
      <c r="IS127" s="21"/>
      <c r="IT127" s="21"/>
      <c r="IU127" s="21"/>
      <c r="IV127" s="21"/>
      <c r="IW127" s="21"/>
      <c r="IX127" s="21"/>
      <c r="IY127" s="21"/>
      <c r="IZ127" s="21"/>
      <c r="JA127" s="21"/>
      <c r="JB127" s="21"/>
      <c r="JC127" s="21"/>
      <c r="JD127" s="21"/>
      <c r="JE127" s="21"/>
      <c r="JF127" s="21"/>
      <c r="JG127" s="21"/>
      <c r="JH127" s="21"/>
      <c r="JI127" s="21"/>
      <c r="JJ127" s="21"/>
      <c r="JK127" s="21"/>
      <c r="JL127" s="21"/>
      <c r="JM127" s="21"/>
      <c r="JN127" s="21"/>
      <c r="JO127" s="21"/>
      <c r="JP127" s="21"/>
      <c r="JQ127" s="21"/>
      <c r="JR127" s="21"/>
      <c r="JS127" s="21"/>
      <c r="JT127" s="21"/>
      <c r="JU127" s="21"/>
      <c r="JV127" s="21"/>
      <c r="JW127" s="21"/>
      <c r="JX127" s="21"/>
      <c r="JY127" s="21"/>
      <c r="JZ127" s="21"/>
      <c r="KA127" s="21"/>
      <c r="KB127" s="21"/>
      <c r="KC127" s="21"/>
      <c r="KD127" s="21"/>
      <c r="KE127" s="21"/>
      <c r="KF127" s="21"/>
      <c r="KG127" s="21"/>
      <c r="KH127" s="21"/>
      <c r="KI127" s="21"/>
      <c r="KJ127" s="21"/>
      <c r="KK127" s="21"/>
      <c r="KL127" s="21"/>
      <c r="KM127" s="21"/>
      <c r="KN127" s="21"/>
      <c r="KO127" s="21"/>
      <c r="KP127" s="21"/>
      <c r="KQ127" s="21"/>
      <c r="KR127" s="21"/>
      <c r="KS127" s="21"/>
      <c r="KT127" s="21"/>
      <c r="KU127" s="21"/>
      <c r="KV127" s="21"/>
      <c r="KW127" s="21"/>
      <c r="KX127" s="21"/>
      <c r="KY127" s="21"/>
      <c r="KZ127" s="21"/>
      <c r="LA127" s="21"/>
      <c r="LB127" s="21"/>
      <c r="LC127" s="21"/>
      <c r="LD127" s="21"/>
      <c r="LE127" s="21"/>
      <c r="LF127" s="21"/>
      <c r="LG127" s="21"/>
      <c r="LH127" s="21"/>
      <c r="LI127" s="21"/>
      <c r="LJ127" s="21"/>
      <c r="LK127" s="21"/>
      <c r="LL127" s="21"/>
      <c r="LM127" s="21"/>
      <c r="LN127" s="21"/>
      <c r="LO127" s="21"/>
      <c r="LP127" s="21"/>
      <c r="LQ127" s="21"/>
      <c r="LR127" s="21"/>
      <c r="LS127" s="21"/>
      <c r="LT127" s="21"/>
      <c r="LU127" s="21"/>
      <c r="LV127" s="21"/>
      <c r="LW127" s="21"/>
      <c r="LX127" s="21"/>
      <c r="LY127" s="21"/>
      <c r="LZ127" s="21"/>
      <c r="MA127" s="21"/>
      <c r="MB127" s="21"/>
      <c r="MC127" s="21"/>
      <c r="MD127" s="21"/>
      <c r="ME127" s="21"/>
      <c r="MF127" s="21"/>
      <c r="MG127" s="21"/>
      <c r="MH127" s="21"/>
      <c r="MI127" s="21"/>
      <c r="MJ127" s="21"/>
      <c r="MK127" s="21"/>
      <c r="ML127" s="21"/>
      <c r="MM127" s="21"/>
      <c r="MN127" s="21"/>
      <c r="MO127" s="21"/>
      <c r="MP127" s="21"/>
      <c r="MQ127" s="21"/>
      <c r="MR127" s="21"/>
      <c r="MS127" s="21"/>
      <c r="MT127" s="21"/>
      <c r="MU127" s="21"/>
      <c r="MV127" s="21"/>
      <c r="MW127" s="21"/>
      <c r="MX127" s="21"/>
      <c r="MY127" s="21"/>
      <c r="MZ127" s="21"/>
      <c r="NA127" s="21"/>
      <c r="NB127" s="21"/>
      <c r="NC127" s="21"/>
      <c r="ND127" s="21"/>
      <c r="NE127" s="21"/>
      <c r="NF127" s="21"/>
      <c r="NG127" s="21"/>
      <c r="NH127" s="21"/>
      <c r="NI127" s="21"/>
      <c r="NJ127" s="21"/>
      <c r="NK127" s="21"/>
      <c r="NL127" s="21"/>
      <c r="NM127" s="21"/>
      <c r="NN127" s="21"/>
      <c r="NO127" s="21"/>
      <c r="NP127" s="21"/>
      <c r="NQ127" s="21"/>
      <c r="NR127" s="21"/>
      <c r="NS127" s="21"/>
      <c r="NT127" s="21"/>
      <c r="NU127" s="21"/>
      <c r="NV127" s="21"/>
      <c r="NW127" s="21"/>
      <c r="NX127" s="21"/>
      <c r="NY127" s="21"/>
      <c r="NZ127" s="21"/>
      <c r="OA127" s="21"/>
      <c r="OB127" s="21"/>
      <c r="OC127" s="21"/>
      <c r="OD127" s="21"/>
      <c r="OE127" s="21"/>
      <c r="OF127" s="21"/>
      <c r="OG127" s="21"/>
      <c r="OH127" s="21"/>
      <c r="OI127" s="21"/>
      <c r="OJ127" s="21"/>
      <c r="OK127" s="21"/>
      <c r="OL127" s="21"/>
      <c r="OM127" s="21"/>
      <c r="ON127" s="21"/>
      <c r="OO127" s="21"/>
      <c r="OP127" s="21"/>
      <c r="OQ127" s="21"/>
      <c r="OR127" s="21"/>
      <c r="OS127" s="21"/>
      <c r="OT127" s="21"/>
      <c r="OU127" s="21"/>
      <c r="OV127" s="21"/>
      <c r="OW127" s="21"/>
      <c r="OX127" s="21"/>
      <c r="OY127" s="21"/>
      <c r="OZ127" s="21"/>
      <c r="PA127" s="21"/>
      <c r="PB127" s="21"/>
      <c r="PC127" s="21"/>
      <c r="PD127" s="21"/>
      <c r="PE127" s="21"/>
      <c r="PF127" s="21"/>
      <c r="PG127" s="21"/>
      <c r="PH127" s="21"/>
      <c r="PI127" s="21"/>
      <c r="PJ127" s="21"/>
      <c r="PK127" s="21"/>
      <c r="PL127" s="21"/>
      <c r="PM127" s="21"/>
      <c r="PN127" s="21"/>
      <c r="PO127" s="21"/>
      <c r="PP127" s="21"/>
      <c r="PQ127" s="21"/>
      <c r="PR127" s="21"/>
      <c r="PS127" s="21"/>
      <c r="PT127" s="21"/>
      <c r="PU127" s="21"/>
      <c r="PV127" s="21"/>
      <c r="PW127" s="21"/>
      <c r="PX127" s="21"/>
      <c r="PY127" s="21"/>
      <c r="PZ127" s="21"/>
      <c r="QA127" s="21"/>
      <c r="QB127" s="21"/>
      <c r="QC127" s="21"/>
    </row>
    <row r="128" spans="1:445" x14ac:dyDescent="0.25">
      <c r="A128" s="21"/>
      <c r="B128" s="21"/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  <c r="AA128" s="21"/>
      <c r="AB128" s="21"/>
      <c r="AC128" s="21"/>
      <c r="AD128" s="21"/>
      <c r="AE128" s="21"/>
      <c r="AF128" s="21"/>
      <c r="AG128" s="21"/>
      <c r="AH128" s="21"/>
      <c r="AI128" s="21"/>
      <c r="AJ128" s="21"/>
      <c r="AK128" s="21"/>
      <c r="AL128" s="21"/>
      <c r="AM128" s="21"/>
      <c r="AN128" s="21"/>
      <c r="AO128" s="21"/>
      <c r="AP128" s="21"/>
      <c r="AQ128" s="21"/>
      <c r="AR128" s="21"/>
      <c r="AS128" s="21"/>
      <c r="AT128" s="21"/>
      <c r="AU128" s="21"/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  <c r="BG128" s="21"/>
      <c r="BH128" s="21"/>
      <c r="BI128" s="21"/>
      <c r="BJ128" s="21"/>
      <c r="BK128" s="21"/>
      <c r="BL128" s="21"/>
      <c r="BM128" s="21"/>
      <c r="BN128" s="21"/>
      <c r="BO128" s="21"/>
      <c r="BP128" s="21"/>
      <c r="BQ128" s="21"/>
      <c r="BR128" s="21"/>
      <c r="BS128" s="21"/>
      <c r="BT128" s="21"/>
      <c r="BU128" s="21"/>
      <c r="BV128" s="21"/>
      <c r="BW128" s="21"/>
      <c r="BX128" s="21"/>
      <c r="BY128" s="21"/>
      <c r="BZ128" s="21"/>
      <c r="CA128" s="21"/>
      <c r="CB128" s="21"/>
      <c r="CC128" s="21"/>
      <c r="CD128" s="21"/>
      <c r="CE128" s="21"/>
      <c r="CF128" s="21"/>
      <c r="CG128" s="21"/>
      <c r="CH128" s="21"/>
      <c r="CI128" s="21"/>
      <c r="CJ128" s="21"/>
      <c r="CK128" s="21"/>
      <c r="CL128" s="21"/>
      <c r="CM128" s="21"/>
      <c r="CN128" s="21"/>
      <c r="CO128" s="21"/>
      <c r="CP128" s="21"/>
      <c r="CQ128" s="21"/>
      <c r="CR128" s="21"/>
      <c r="CS128" s="21"/>
      <c r="CT128" s="21"/>
      <c r="CU128" s="21"/>
      <c r="CV128" s="21"/>
      <c r="CW128" s="21"/>
      <c r="CX128" s="21"/>
      <c r="CY128" s="21"/>
      <c r="CZ128" s="21"/>
      <c r="DA128" s="21"/>
      <c r="DB128" s="21"/>
      <c r="DC128" s="21"/>
      <c r="DD128" s="21"/>
      <c r="DE128" s="21"/>
      <c r="DF128" s="21"/>
      <c r="DG128" s="21"/>
      <c r="DH128" s="21"/>
      <c r="DI128" s="21"/>
      <c r="DJ128" s="21"/>
      <c r="DK128" s="21"/>
      <c r="DL128" s="21"/>
      <c r="DM128" s="21"/>
      <c r="DN128" s="21"/>
      <c r="DO128" s="21"/>
      <c r="DP128" s="21"/>
      <c r="DQ128" s="21"/>
      <c r="DR128" s="21"/>
      <c r="DS128" s="21"/>
      <c r="DT128" s="21"/>
      <c r="DU128" s="21"/>
      <c r="DV128" s="21"/>
      <c r="DW128" s="21"/>
      <c r="DX128" s="21"/>
      <c r="DY128" s="21"/>
      <c r="DZ128" s="21"/>
      <c r="EA128" s="21"/>
      <c r="EB128" s="21"/>
      <c r="EC128" s="21"/>
      <c r="ED128" s="21"/>
      <c r="EE128" s="21"/>
      <c r="EF128" s="21"/>
      <c r="EG128" s="21"/>
      <c r="EH128" s="21"/>
      <c r="EI128" s="21"/>
      <c r="EJ128" s="21"/>
      <c r="EK128" s="21"/>
      <c r="EL128" s="21"/>
      <c r="EM128" s="21"/>
      <c r="EN128" s="21"/>
      <c r="EO128" s="21"/>
      <c r="EP128" s="21"/>
      <c r="EQ128" s="21"/>
      <c r="ER128" s="21"/>
      <c r="ES128" s="21"/>
      <c r="ET128" s="21"/>
      <c r="EU128" s="21"/>
      <c r="EV128" s="21"/>
      <c r="EW128" s="21"/>
      <c r="EX128" s="21"/>
      <c r="EY128" s="21"/>
      <c r="EZ128" s="21"/>
      <c r="FA128" s="21"/>
      <c r="FB128" s="21"/>
      <c r="FC128" s="21"/>
      <c r="FD128" s="21"/>
      <c r="FE128" s="21"/>
      <c r="FF128" s="21"/>
      <c r="FG128" s="21"/>
      <c r="FH128" s="21"/>
      <c r="FI128" s="21"/>
      <c r="FJ128" s="21"/>
      <c r="FK128" s="21"/>
      <c r="FL128" s="21"/>
      <c r="FM128" s="21"/>
      <c r="FN128" s="21"/>
      <c r="FO128" s="21"/>
      <c r="FP128" s="21"/>
      <c r="FQ128" s="21"/>
      <c r="FR128" s="21"/>
      <c r="FS128" s="21"/>
      <c r="FT128" s="21"/>
      <c r="FU128" s="21"/>
      <c r="FV128" s="21"/>
      <c r="FW128" s="21"/>
      <c r="FX128" s="21"/>
      <c r="FY128" s="21"/>
      <c r="FZ128" s="21"/>
      <c r="GA128" s="21"/>
      <c r="GB128" s="21"/>
      <c r="GC128" s="21"/>
      <c r="GD128" s="21"/>
      <c r="GE128" s="21"/>
      <c r="GF128" s="21"/>
      <c r="GG128" s="21"/>
      <c r="GH128" s="21"/>
      <c r="GI128" s="21"/>
      <c r="GJ128" s="21"/>
      <c r="GK128" s="21"/>
      <c r="GL128" s="21"/>
      <c r="GM128" s="21"/>
      <c r="GN128" s="21"/>
      <c r="GO128" s="21"/>
      <c r="GP128" s="21"/>
      <c r="GQ128" s="21"/>
      <c r="GR128" s="21"/>
      <c r="GS128" s="21"/>
      <c r="GT128" s="21"/>
      <c r="GU128" s="21"/>
      <c r="GV128" s="21"/>
      <c r="GW128" s="21"/>
      <c r="GX128" s="21"/>
      <c r="GY128" s="21"/>
      <c r="GZ128" s="21"/>
      <c r="HA128" s="21"/>
      <c r="HB128" s="21"/>
      <c r="HC128" s="21"/>
      <c r="HD128" s="21"/>
      <c r="HE128" s="21"/>
      <c r="HF128" s="21"/>
      <c r="HG128" s="21"/>
      <c r="HH128" s="21"/>
      <c r="HI128" s="21"/>
      <c r="HJ128" s="21"/>
      <c r="HK128" s="21"/>
      <c r="HL128" s="21"/>
      <c r="HM128" s="21"/>
      <c r="HN128" s="21"/>
      <c r="HO128" s="21"/>
      <c r="HP128" s="21"/>
      <c r="HQ128" s="21"/>
      <c r="HR128" s="21"/>
      <c r="HS128" s="21"/>
      <c r="HT128" s="21"/>
      <c r="HU128" s="21"/>
      <c r="HV128" s="21"/>
      <c r="HW128" s="21"/>
      <c r="HX128" s="21"/>
      <c r="HY128" s="21"/>
      <c r="HZ128" s="21"/>
      <c r="IA128" s="21"/>
      <c r="IB128" s="21"/>
      <c r="IC128" s="21"/>
      <c r="ID128" s="21"/>
      <c r="IE128" s="21"/>
      <c r="IF128" s="21"/>
      <c r="IG128" s="21"/>
      <c r="IH128" s="21"/>
      <c r="II128" s="21"/>
      <c r="IJ128" s="21"/>
      <c r="IK128" s="21"/>
      <c r="IL128" s="21"/>
      <c r="IM128" s="21"/>
      <c r="IN128" s="21"/>
      <c r="IO128" s="21"/>
      <c r="IP128" s="21"/>
      <c r="IQ128" s="21"/>
      <c r="IR128" s="21"/>
      <c r="IS128" s="21"/>
      <c r="IT128" s="21"/>
      <c r="IU128" s="21"/>
      <c r="IV128" s="21"/>
      <c r="IW128" s="21"/>
      <c r="IX128" s="21"/>
      <c r="IY128" s="21"/>
      <c r="IZ128" s="21"/>
      <c r="JA128" s="21"/>
      <c r="JB128" s="21"/>
      <c r="JC128" s="21"/>
      <c r="JD128" s="21"/>
      <c r="JE128" s="21"/>
      <c r="JF128" s="21"/>
      <c r="JG128" s="21"/>
      <c r="JH128" s="21"/>
      <c r="JI128" s="21"/>
      <c r="JJ128" s="21"/>
      <c r="JK128" s="21"/>
      <c r="JL128" s="21"/>
      <c r="JM128" s="21"/>
      <c r="JN128" s="21"/>
      <c r="JO128" s="21"/>
      <c r="JP128" s="21"/>
      <c r="JQ128" s="21"/>
      <c r="JR128" s="21"/>
      <c r="JS128" s="21"/>
      <c r="JT128" s="21"/>
      <c r="JU128" s="21"/>
      <c r="JV128" s="21"/>
      <c r="JW128" s="21"/>
      <c r="JX128" s="21"/>
      <c r="JY128" s="21"/>
      <c r="JZ128" s="21"/>
      <c r="KA128" s="21"/>
      <c r="KB128" s="21"/>
      <c r="KC128" s="21"/>
      <c r="KD128" s="21"/>
      <c r="KE128" s="21"/>
      <c r="KF128" s="21"/>
      <c r="KG128" s="21"/>
      <c r="KH128" s="21"/>
      <c r="KI128" s="21"/>
      <c r="KJ128" s="21"/>
      <c r="KK128" s="21"/>
      <c r="KL128" s="21"/>
      <c r="KM128" s="21"/>
      <c r="KN128" s="21"/>
      <c r="KO128" s="21"/>
      <c r="KP128" s="21"/>
      <c r="KQ128" s="21"/>
      <c r="KR128" s="21"/>
      <c r="KS128" s="21"/>
      <c r="KT128" s="21"/>
      <c r="KU128" s="21"/>
      <c r="KV128" s="21"/>
      <c r="KW128" s="21"/>
      <c r="KX128" s="21"/>
      <c r="KY128" s="21"/>
      <c r="KZ128" s="21"/>
      <c r="LA128" s="21"/>
      <c r="LB128" s="21"/>
      <c r="LC128" s="21"/>
      <c r="LD128" s="21"/>
      <c r="LE128" s="21"/>
      <c r="LF128" s="21"/>
      <c r="LG128" s="21"/>
      <c r="LH128" s="21"/>
      <c r="LI128" s="21"/>
      <c r="LJ128" s="21"/>
      <c r="LK128" s="21"/>
      <c r="LL128" s="21"/>
      <c r="LM128" s="21"/>
      <c r="LN128" s="21"/>
      <c r="LO128" s="21"/>
      <c r="LP128" s="21"/>
      <c r="LQ128" s="21"/>
      <c r="LR128" s="21"/>
      <c r="LS128" s="21"/>
      <c r="LT128" s="21"/>
      <c r="LU128" s="21"/>
      <c r="LV128" s="21"/>
      <c r="LW128" s="21"/>
      <c r="LX128" s="21"/>
      <c r="LY128" s="21"/>
      <c r="LZ128" s="21"/>
      <c r="MA128" s="21"/>
      <c r="MB128" s="21"/>
      <c r="MC128" s="21"/>
      <c r="MD128" s="21"/>
      <c r="ME128" s="21"/>
      <c r="MF128" s="21"/>
      <c r="MG128" s="21"/>
      <c r="MH128" s="21"/>
      <c r="MI128" s="21"/>
      <c r="MJ128" s="21"/>
      <c r="MK128" s="21"/>
      <c r="ML128" s="21"/>
      <c r="MM128" s="21"/>
      <c r="MN128" s="21"/>
      <c r="MO128" s="21"/>
      <c r="MP128" s="21"/>
      <c r="MQ128" s="21"/>
      <c r="MR128" s="21"/>
      <c r="MS128" s="21"/>
      <c r="MT128" s="21"/>
      <c r="MU128" s="21"/>
      <c r="MV128" s="21"/>
      <c r="MW128" s="21"/>
      <c r="MX128" s="21"/>
      <c r="MY128" s="21"/>
      <c r="MZ128" s="21"/>
      <c r="NA128" s="21"/>
      <c r="NB128" s="21"/>
      <c r="NC128" s="21"/>
      <c r="ND128" s="21"/>
      <c r="NE128" s="21"/>
      <c r="NF128" s="21"/>
      <c r="NG128" s="21"/>
      <c r="NH128" s="21"/>
      <c r="NI128" s="21"/>
      <c r="NJ128" s="21"/>
      <c r="NK128" s="21"/>
      <c r="NL128" s="21"/>
      <c r="NM128" s="21"/>
      <c r="NN128" s="21"/>
      <c r="NO128" s="21"/>
      <c r="NP128" s="21"/>
      <c r="NQ128" s="21"/>
      <c r="NR128" s="21"/>
      <c r="NS128" s="21"/>
      <c r="NT128" s="21"/>
      <c r="NU128" s="21"/>
      <c r="NV128" s="21"/>
      <c r="NW128" s="21"/>
      <c r="NX128" s="21"/>
      <c r="NY128" s="21"/>
      <c r="NZ128" s="21"/>
      <c r="OA128" s="21"/>
      <c r="OB128" s="21"/>
      <c r="OC128" s="21"/>
      <c r="OD128" s="21"/>
      <c r="OE128" s="21"/>
      <c r="OF128" s="21"/>
      <c r="OG128" s="21"/>
      <c r="OH128" s="21"/>
      <c r="OI128" s="21"/>
      <c r="OJ128" s="21"/>
      <c r="OK128" s="21"/>
      <c r="OL128" s="21"/>
      <c r="OM128" s="21"/>
      <c r="ON128" s="21"/>
      <c r="OO128" s="21"/>
      <c r="OP128" s="21"/>
      <c r="OQ128" s="21"/>
      <c r="OR128" s="21"/>
      <c r="OS128" s="21"/>
      <c r="OT128" s="21"/>
      <c r="OU128" s="21"/>
      <c r="OV128" s="21"/>
      <c r="OW128" s="21"/>
      <c r="OX128" s="21"/>
      <c r="OY128" s="21"/>
      <c r="OZ128" s="21"/>
      <c r="PA128" s="21"/>
      <c r="PB128" s="21"/>
      <c r="PC128" s="21"/>
      <c r="PD128" s="21"/>
      <c r="PE128" s="21"/>
      <c r="PF128" s="21"/>
      <c r="PG128" s="21"/>
      <c r="PH128" s="21"/>
      <c r="PI128" s="21"/>
      <c r="PJ128" s="21"/>
      <c r="PK128" s="21"/>
      <c r="PL128" s="21"/>
      <c r="PM128" s="21"/>
      <c r="PN128" s="21"/>
      <c r="PO128" s="21"/>
      <c r="PP128" s="21"/>
      <c r="PQ128" s="21"/>
      <c r="PR128" s="21"/>
      <c r="PS128" s="21"/>
      <c r="PT128" s="21"/>
      <c r="PU128" s="21"/>
      <c r="PV128" s="21"/>
      <c r="PW128" s="21"/>
      <c r="PX128" s="21"/>
      <c r="PY128" s="21"/>
      <c r="PZ128" s="21"/>
      <c r="QA128" s="21"/>
      <c r="QB128" s="21"/>
      <c r="QC128" s="21"/>
    </row>
    <row r="129" spans="1:445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  <c r="AA129" s="21"/>
      <c r="AB129" s="21"/>
      <c r="AC129" s="21"/>
      <c r="AD129" s="21"/>
      <c r="AE129" s="21"/>
      <c r="AF129" s="21"/>
      <c r="AG129" s="21"/>
      <c r="AH129" s="21"/>
      <c r="AI129" s="21"/>
      <c r="AJ129" s="21"/>
      <c r="AK129" s="21"/>
      <c r="AL129" s="21"/>
      <c r="AM129" s="21"/>
      <c r="AN129" s="21"/>
      <c r="AO129" s="21"/>
      <c r="AP129" s="21"/>
      <c r="AQ129" s="21"/>
      <c r="AR129" s="21"/>
      <c r="AS129" s="21"/>
      <c r="AT129" s="21"/>
      <c r="AU129" s="21"/>
      <c r="AV129" s="21"/>
      <c r="AW129" s="21"/>
      <c r="AX129" s="21"/>
      <c r="AY129" s="21"/>
      <c r="AZ129" s="21"/>
      <c r="BA129" s="21"/>
      <c r="BB129" s="21"/>
      <c r="BC129" s="21"/>
      <c r="BD129" s="21"/>
      <c r="BE129" s="21"/>
      <c r="BF129" s="21"/>
      <c r="BG129" s="21"/>
      <c r="BH129" s="21"/>
      <c r="BI129" s="21"/>
      <c r="BJ129" s="21"/>
      <c r="BK129" s="21"/>
      <c r="BL129" s="21"/>
      <c r="BM129" s="21"/>
      <c r="BN129" s="21"/>
      <c r="BO129" s="21"/>
      <c r="BP129" s="21"/>
      <c r="BQ129" s="21"/>
      <c r="BR129" s="21"/>
      <c r="BS129" s="21"/>
      <c r="BT129" s="21"/>
      <c r="BU129" s="21"/>
      <c r="BV129" s="21"/>
      <c r="BW129" s="21"/>
      <c r="BX129" s="21"/>
      <c r="BY129" s="21"/>
      <c r="BZ129" s="21"/>
      <c r="CA129" s="21"/>
      <c r="CB129" s="21"/>
      <c r="CC129" s="21"/>
      <c r="CD129" s="21"/>
      <c r="CE129" s="21"/>
      <c r="CF129" s="21"/>
      <c r="CG129" s="21"/>
      <c r="CH129" s="21"/>
      <c r="CI129" s="21"/>
      <c r="CJ129" s="21"/>
      <c r="CK129" s="21"/>
      <c r="CL129" s="21"/>
      <c r="CM129" s="21"/>
      <c r="CN129" s="21"/>
      <c r="CO129" s="21"/>
      <c r="CP129" s="21"/>
      <c r="CQ129" s="21"/>
      <c r="CR129" s="21"/>
      <c r="CS129" s="21"/>
      <c r="CT129" s="21"/>
      <c r="CU129" s="21"/>
      <c r="CV129" s="21"/>
      <c r="CW129" s="21"/>
      <c r="CX129" s="21"/>
      <c r="CY129" s="21"/>
      <c r="CZ129" s="21"/>
      <c r="DA129" s="21"/>
      <c r="DB129" s="21"/>
      <c r="DC129" s="21"/>
      <c r="DD129" s="21"/>
      <c r="DE129" s="21"/>
      <c r="DF129" s="21"/>
      <c r="DG129" s="21"/>
      <c r="DH129" s="21"/>
      <c r="DI129" s="21"/>
      <c r="DJ129" s="21"/>
      <c r="DK129" s="21"/>
      <c r="DL129" s="21"/>
      <c r="DM129" s="21"/>
      <c r="DN129" s="21"/>
      <c r="DO129" s="21"/>
      <c r="DP129" s="21"/>
      <c r="DQ129" s="21"/>
      <c r="DR129" s="21"/>
      <c r="DS129" s="21"/>
      <c r="DT129" s="21"/>
      <c r="DU129" s="21"/>
      <c r="DV129" s="21"/>
      <c r="DW129" s="21"/>
      <c r="DX129" s="21"/>
      <c r="DY129" s="21"/>
      <c r="DZ129" s="21"/>
      <c r="EA129" s="21"/>
      <c r="EB129" s="21"/>
      <c r="EC129" s="21"/>
      <c r="ED129" s="21"/>
      <c r="EE129" s="21"/>
      <c r="EF129" s="21"/>
      <c r="EG129" s="21"/>
      <c r="EH129" s="21"/>
      <c r="EI129" s="21"/>
      <c r="EJ129" s="21"/>
      <c r="EK129" s="21"/>
      <c r="EL129" s="21"/>
      <c r="EM129" s="21"/>
      <c r="EN129" s="21"/>
      <c r="EO129" s="21"/>
      <c r="EP129" s="21"/>
      <c r="EQ129" s="21"/>
      <c r="ER129" s="21"/>
      <c r="ES129" s="21"/>
      <c r="ET129" s="21"/>
      <c r="EU129" s="21"/>
      <c r="EV129" s="21"/>
      <c r="EW129" s="21"/>
      <c r="EX129" s="21"/>
      <c r="EY129" s="21"/>
      <c r="EZ129" s="21"/>
      <c r="FA129" s="21"/>
      <c r="FB129" s="21"/>
      <c r="FC129" s="21"/>
      <c r="FD129" s="21"/>
      <c r="FE129" s="21"/>
      <c r="FF129" s="21"/>
      <c r="FG129" s="21"/>
      <c r="FH129" s="21"/>
      <c r="FI129" s="21"/>
      <c r="FJ129" s="21"/>
      <c r="FK129" s="21"/>
      <c r="FL129" s="21"/>
      <c r="FM129" s="21"/>
      <c r="FN129" s="21"/>
      <c r="FO129" s="21"/>
      <c r="FP129" s="21"/>
      <c r="FQ129" s="21"/>
      <c r="FR129" s="21"/>
      <c r="FS129" s="21"/>
      <c r="FT129" s="21"/>
      <c r="FU129" s="21"/>
      <c r="FV129" s="21"/>
      <c r="FW129" s="21"/>
      <c r="FX129" s="21"/>
      <c r="FY129" s="21"/>
      <c r="FZ129" s="21"/>
      <c r="GA129" s="21"/>
      <c r="GB129" s="21"/>
      <c r="GC129" s="21"/>
      <c r="GD129" s="21"/>
      <c r="GE129" s="21"/>
      <c r="GF129" s="21"/>
      <c r="GG129" s="21"/>
      <c r="GH129" s="21"/>
      <c r="GI129" s="21"/>
      <c r="GJ129" s="21"/>
      <c r="GK129" s="21"/>
      <c r="GL129" s="21"/>
      <c r="GM129" s="21"/>
      <c r="GN129" s="21"/>
      <c r="GO129" s="21"/>
      <c r="GP129" s="21"/>
      <c r="GQ129" s="21"/>
      <c r="GR129" s="21"/>
      <c r="GS129" s="21"/>
      <c r="GT129" s="21"/>
      <c r="GU129" s="21"/>
      <c r="GV129" s="21"/>
      <c r="GW129" s="21"/>
      <c r="GX129" s="21"/>
      <c r="GY129" s="21"/>
      <c r="GZ129" s="21"/>
      <c r="HA129" s="21"/>
      <c r="HB129" s="21"/>
      <c r="HC129" s="21"/>
      <c r="HD129" s="21"/>
      <c r="HE129" s="21"/>
      <c r="HF129" s="21"/>
      <c r="HG129" s="21"/>
      <c r="HH129" s="21"/>
      <c r="HI129" s="21"/>
      <c r="HJ129" s="21"/>
      <c r="HK129" s="21"/>
      <c r="HL129" s="21"/>
      <c r="HM129" s="21"/>
      <c r="HN129" s="21"/>
      <c r="HO129" s="21"/>
      <c r="HP129" s="21"/>
      <c r="HQ129" s="21"/>
      <c r="HR129" s="21"/>
      <c r="HS129" s="21"/>
      <c r="HT129" s="21"/>
      <c r="HU129" s="21"/>
      <c r="HV129" s="21"/>
      <c r="HW129" s="21"/>
      <c r="HX129" s="21"/>
      <c r="HY129" s="21"/>
      <c r="HZ129" s="21"/>
      <c r="IA129" s="21"/>
      <c r="IB129" s="21"/>
      <c r="IC129" s="21"/>
      <c r="ID129" s="21"/>
      <c r="IE129" s="21"/>
      <c r="IF129" s="21"/>
      <c r="IG129" s="21"/>
      <c r="IH129" s="21"/>
      <c r="II129" s="21"/>
      <c r="IJ129" s="21"/>
      <c r="IK129" s="21"/>
      <c r="IL129" s="21"/>
      <c r="IM129" s="21"/>
      <c r="IN129" s="21"/>
      <c r="IO129" s="21"/>
      <c r="IP129" s="21"/>
      <c r="IQ129" s="21"/>
      <c r="IR129" s="21"/>
      <c r="IS129" s="21"/>
      <c r="IT129" s="21"/>
      <c r="IU129" s="21"/>
      <c r="IV129" s="21"/>
      <c r="IW129" s="21"/>
      <c r="IX129" s="21"/>
      <c r="IY129" s="21"/>
      <c r="IZ129" s="21"/>
      <c r="JA129" s="21"/>
      <c r="JB129" s="21"/>
      <c r="JC129" s="21"/>
      <c r="JD129" s="21"/>
      <c r="JE129" s="21"/>
      <c r="JF129" s="21"/>
      <c r="JG129" s="21"/>
      <c r="JH129" s="21"/>
      <c r="JI129" s="21"/>
      <c r="JJ129" s="21"/>
      <c r="JK129" s="21"/>
      <c r="JL129" s="21"/>
      <c r="JM129" s="21"/>
      <c r="JN129" s="21"/>
      <c r="JO129" s="21"/>
      <c r="JP129" s="21"/>
      <c r="JQ129" s="21"/>
      <c r="JR129" s="21"/>
      <c r="JS129" s="21"/>
      <c r="JT129" s="21"/>
      <c r="JU129" s="21"/>
      <c r="JV129" s="21"/>
      <c r="JW129" s="21"/>
      <c r="JX129" s="21"/>
      <c r="JY129" s="21"/>
      <c r="JZ129" s="21"/>
      <c r="KA129" s="21"/>
      <c r="KB129" s="21"/>
      <c r="KC129" s="21"/>
      <c r="KD129" s="21"/>
      <c r="KE129" s="21"/>
      <c r="KF129" s="21"/>
      <c r="KG129" s="21"/>
      <c r="KH129" s="21"/>
      <c r="KI129" s="21"/>
      <c r="KJ129" s="21"/>
      <c r="KK129" s="21"/>
      <c r="KL129" s="21"/>
      <c r="KM129" s="21"/>
      <c r="KN129" s="21"/>
      <c r="KO129" s="21"/>
      <c r="KP129" s="21"/>
      <c r="KQ129" s="21"/>
      <c r="KR129" s="21"/>
      <c r="KS129" s="21"/>
      <c r="KT129" s="21"/>
      <c r="KU129" s="21"/>
      <c r="KV129" s="21"/>
      <c r="KW129" s="21"/>
      <c r="KX129" s="21"/>
      <c r="KY129" s="21"/>
      <c r="KZ129" s="21"/>
      <c r="LA129" s="21"/>
      <c r="LB129" s="21"/>
      <c r="LC129" s="21"/>
      <c r="LD129" s="21"/>
      <c r="LE129" s="21"/>
      <c r="LF129" s="21"/>
      <c r="LG129" s="21"/>
      <c r="LH129" s="21"/>
      <c r="LI129" s="21"/>
      <c r="LJ129" s="21"/>
      <c r="LK129" s="21"/>
      <c r="LL129" s="21"/>
      <c r="LM129" s="21"/>
      <c r="LN129" s="21"/>
      <c r="LO129" s="21"/>
      <c r="LP129" s="21"/>
      <c r="LQ129" s="21"/>
      <c r="LR129" s="21"/>
      <c r="LS129" s="21"/>
      <c r="LT129" s="21"/>
      <c r="LU129" s="21"/>
      <c r="LV129" s="21"/>
      <c r="LW129" s="21"/>
      <c r="LX129" s="21"/>
      <c r="LY129" s="21"/>
      <c r="LZ129" s="21"/>
      <c r="MA129" s="21"/>
      <c r="MB129" s="21"/>
      <c r="MC129" s="21"/>
      <c r="MD129" s="21"/>
      <c r="ME129" s="21"/>
      <c r="MF129" s="21"/>
      <c r="MG129" s="21"/>
      <c r="MH129" s="21"/>
      <c r="MI129" s="21"/>
      <c r="MJ129" s="21"/>
      <c r="MK129" s="21"/>
      <c r="ML129" s="21"/>
      <c r="MM129" s="21"/>
      <c r="MN129" s="21"/>
      <c r="MO129" s="21"/>
      <c r="MP129" s="21"/>
      <c r="MQ129" s="21"/>
      <c r="MR129" s="21"/>
      <c r="MS129" s="21"/>
      <c r="MT129" s="21"/>
      <c r="MU129" s="21"/>
      <c r="MV129" s="21"/>
      <c r="MW129" s="21"/>
      <c r="MX129" s="21"/>
      <c r="MY129" s="21"/>
      <c r="MZ129" s="21"/>
      <c r="NA129" s="21"/>
      <c r="NB129" s="21"/>
      <c r="NC129" s="21"/>
      <c r="ND129" s="21"/>
      <c r="NE129" s="21"/>
      <c r="NF129" s="21"/>
      <c r="NG129" s="21"/>
      <c r="NH129" s="21"/>
      <c r="NI129" s="21"/>
      <c r="NJ129" s="21"/>
      <c r="NK129" s="21"/>
      <c r="NL129" s="21"/>
      <c r="NM129" s="21"/>
      <c r="NN129" s="21"/>
      <c r="NO129" s="21"/>
      <c r="NP129" s="21"/>
      <c r="NQ129" s="21"/>
      <c r="NR129" s="21"/>
      <c r="NS129" s="21"/>
      <c r="NT129" s="21"/>
      <c r="NU129" s="21"/>
      <c r="NV129" s="21"/>
      <c r="NW129" s="21"/>
      <c r="NX129" s="21"/>
      <c r="NY129" s="21"/>
      <c r="NZ129" s="21"/>
      <c r="OA129" s="21"/>
      <c r="OB129" s="21"/>
      <c r="OC129" s="21"/>
      <c r="OD129" s="21"/>
      <c r="OE129" s="21"/>
      <c r="OF129" s="21"/>
      <c r="OG129" s="21"/>
      <c r="OH129" s="21"/>
      <c r="OI129" s="21"/>
      <c r="OJ129" s="21"/>
      <c r="OK129" s="21"/>
      <c r="OL129" s="21"/>
      <c r="OM129" s="21"/>
      <c r="ON129" s="21"/>
      <c r="OO129" s="21"/>
      <c r="OP129" s="21"/>
      <c r="OQ129" s="21"/>
      <c r="OR129" s="21"/>
      <c r="OS129" s="21"/>
      <c r="OT129" s="21"/>
      <c r="OU129" s="21"/>
      <c r="OV129" s="21"/>
      <c r="OW129" s="21"/>
      <c r="OX129" s="21"/>
      <c r="OY129" s="21"/>
      <c r="OZ129" s="21"/>
      <c r="PA129" s="21"/>
      <c r="PB129" s="21"/>
      <c r="PC129" s="21"/>
      <c r="PD129" s="21"/>
      <c r="PE129" s="21"/>
      <c r="PF129" s="21"/>
      <c r="PG129" s="21"/>
      <c r="PH129" s="21"/>
      <c r="PI129" s="21"/>
      <c r="PJ129" s="21"/>
      <c r="PK129" s="21"/>
      <c r="PL129" s="21"/>
      <c r="PM129" s="21"/>
      <c r="PN129" s="21"/>
      <c r="PO129" s="21"/>
      <c r="PP129" s="21"/>
      <c r="PQ129" s="21"/>
      <c r="PR129" s="21"/>
      <c r="PS129" s="21"/>
      <c r="PT129" s="21"/>
      <c r="PU129" s="21"/>
      <c r="PV129" s="21"/>
      <c r="PW129" s="21"/>
      <c r="PX129" s="21"/>
      <c r="PY129" s="21"/>
      <c r="PZ129" s="21"/>
      <c r="QA129" s="21"/>
      <c r="QB129" s="21"/>
      <c r="QC129" s="21"/>
    </row>
    <row r="130" spans="1:445" x14ac:dyDescent="0.25">
      <c r="A130" s="21"/>
      <c r="B130" s="21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  <c r="AA130" s="21"/>
      <c r="AB130" s="21"/>
      <c r="AC130" s="21"/>
      <c r="AD130" s="21"/>
      <c r="AE130" s="21"/>
      <c r="AF130" s="21"/>
      <c r="AG130" s="21"/>
      <c r="AH130" s="21"/>
      <c r="AI130" s="21"/>
      <c r="AJ130" s="21"/>
      <c r="AK130" s="21"/>
      <c r="AL130" s="21"/>
      <c r="AM130" s="21"/>
      <c r="AN130" s="21"/>
      <c r="AO130" s="21"/>
      <c r="AP130" s="21"/>
      <c r="AQ130" s="21"/>
      <c r="AR130" s="21"/>
      <c r="AS130" s="21"/>
      <c r="AT130" s="21"/>
      <c r="AU130" s="21"/>
      <c r="AV130" s="21"/>
      <c r="AW130" s="21"/>
      <c r="AX130" s="21"/>
      <c r="AY130" s="21"/>
      <c r="AZ130" s="21"/>
      <c r="BA130" s="21"/>
      <c r="BB130" s="21"/>
      <c r="BC130" s="21"/>
      <c r="BD130" s="21"/>
      <c r="BE130" s="21"/>
      <c r="BF130" s="21"/>
      <c r="BG130" s="21"/>
      <c r="BH130" s="21"/>
      <c r="BI130" s="21"/>
      <c r="BJ130" s="21"/>
      <c r="BK130" s="21"/>
      <c r="BL130" s="21"/>
      <c r="BM130" s="21"/>
      <c r="BN130" s="21"/>
      <c r="BO130" s="21"/>
      <c r="BP130" s="21"/>
      <c r="BQ130" s="21"/>
      <c r="BR130" s="21"/>
      <c r="BS130" s="21"/>
      <c r="BT130" s="21"/>
      <c r="BU130" s="21"/>
      <c r="BV130" s="21"/>
      <c r="BW130" s="21"/>
      <c r="BX130" s="21"/>
      <c r="BY130" s="21"/>
      <c r="BZ130" s="21"/>
      <c r="CA130" s="21"/>
      <c r="CB130" s="21"/>
      <c r="CC130" s="21"/>
      <c r="CD130" s="21"/>
      <c r="CE130" s="21"/>
      <c r="CF130" s="21"/>
      <c r="CG130" s="21"/>
      <c r="CH130" s="21"/>
      <c r="CI130" s="21"/>
      <c r="CJ130" s="21"/>
      <c r="CK130" s="21"/>
      <c r="CL130" s="21"/>
      <c r="CM130" s="21"/>
      <c r="CN130" s="21"/>
      <c r="CO130" s="21"/>
      <c r="CP130" s="21"/>
      <c r="CQ130" s="21"/>
      <c r="CR130" s="21"/>
      <c r="CS130" s="21"/>
      <c r="CT130" s="21"/>
      <c r="CU130" s="21"/>
      <c r="CV130" s="21"/>
      <c r="CW130" s="21"/>
      <c r="CX130" s="21"/>
      <c r="CY130" s="21"/>
      <c r="CZ130" s="21"/>
      <c r="DA130" s="21"/>
      <c r="DB130" s="21"/>
      <c r="DC130" s="21"/>
      <c r="DD130" s="21"/>
      <c r="DE130" s="21"/>
      <c r="DF130" s="21"/>
      <c r="DG130" s="21"/>
      <c r="DH130" s="21"/>
      <c r="DI130" s="21"/>
      <c r="DJ130" s="21"/>
      <c r="DK130" s="21"/>
      <c r="DL130" s="21"/>
      <c r="DM130" s="21"/>
      <c r="DN130" s="21"/>
      <c r="DO130" s="21"/>
      <c r="DP130" s="21"/>
      <c r="DQ130" s="21"/>
      <c r="DR130" s="21"/>
      <c r="DS130" s="21"/>
      <c r="DT130" s="21"/>
      <c r="DU130" s="21"/>
      <c r="DV130" s="21"/>
      <c r="DW130" s="21"/>
      <c r="DX130" s="21"/>
      <c r="DY130" s="21"/>
      <c r="DZ130" s="21"/>
      <c r="EA130" s="21"/>
      <c r="EB130" s="21"/>
      <c r="EC130" s="21"/>
      <c r="ED130" s="21"/>
      <c r="EE130" s="21"/>
      <c r="EF130" s="21"/>
      <c r="EG130" s="21"/>
      <c r="EH130" s="21"/>
      <c r="EI130" s="21"/>
      <c r="EJ130" s="21"/>
      <c r="EK130" s="21"/>
      <c r="EL130" s="21"/>
      <c r="EM130" s="21"/>
      <c r="EN130" s="21"/>
      <c r="EO130" s="21"/>
      <c r="EP130" s="21"/>
      <c r="EQ130" s="21"/>
      <c r="ER130" s="21"/>
      <c r="ES130" s="21"/>
      <c r="ET130" s="21"/>
      <c r="EU130" s="21"/>
      <c r="EV130" s="21"/>
      <c r="EW130" s="21"/>
      <c r="EX130" s="21"/>
      <c r="EY130" s="21"/>
      <c r="EZ130" s="21"/>
      <c r="FA130" s="21"/>
      <c r="FB130" s="21"/>
      <c r="FC130" s="21"/>
      <c r="FD130" s="21"/>
      <c r="FE130" s="21"/>
      <c r="FF130" s="21"/>
      <c r="FG130" s="21"/>
      <c r="FH130" s="21"/>
      <c r="FI130" s="21"/>
      <c r="FJ130" s="21"/>
      <c r="FK130" s="21"/>
      <c r="FL130" s="21"/>
      <c r="FM130" s="21"/>
      <c r="FN130" s="21"/>
      <c r="FO130" s="21"/>
      <c r="FP130" s="21"/>
      <c r="FQ130" s="21"/>
      <c r="FR130" s="21"/>
      <c r="FS130" s="21"/>
      <c r="FT130" s="21"/>
      <c r="FU130" s="21"/>
      <c r="FV130" s="21"/>
      <c r="FW130" s="21"/>
      <c r="FX130" s="21"/>
      <c r="FY130" s="21"/>
      <c r="FZ130" s="21"/>
      <c r="GA130" s="21"/>
      <c r="GB130" s="21"/>
      <c r="GC130" s="21"/>
      <c r="GD130" s="21"/>
      <c r="GE130" s="21"/>
      <c r="GF130" s="21"/>
      <c r="GG130" s="21"/>
      <c r="GH130" s="21"/>
      <c r="GI130" s="21"/>
      <c r="GJ130" s="21"/>
      <c r="GK130" s="21"/>
      <c r="GL130" s="21"/>
      <c r="GM130" s="21"/>
      <c r="GN130" s="21"/>
      <c r="GO130" s="21"/>
      <c r="GP130" s="21"/>
      <c r="GQ130" s="21"/>
      <c r="GR130" s="21"/>
      <c r="GS130" s="21"/>
      <c r="GT130" s="21"/>
      <c r="GU130" s="21"/>
      <c r="GV130" s="21"/>
      <c r="GW130" s="21"/>
      <c r="GX130" s="21"/>
      <c r="GY130" s="21"/>
      <c r="GZ130" s="21"/>
      <c r="HA130" s="21"/>
      <c r="HB130" s="21"/>
      <c r="HC130" s="21"/>
      <c r="HD130" s="21"/>
      <c r="HE130" s="21"/>
      <c r="HF130" s="21"/>
      <c r="HG130" s="21"/>
      <c r="HH130" s="21"/>
      <c r="HI130" s="21"/>
      <c r="HJ130" s="21"/>
      <c r="HK130" s="21"/>
      <c r="HL130" s="21"/>
      <c r="HM130" s="21"/>
      <c r="HN130" s="21"/>
      <c r="HO130" s="21"/>
      <c r="HP130" s="21"/>
      <c r="HQ130" s="21"/>
      <c r="HR130" s="21"/>
      <c r="HS130" s="21"/>
      <c r="HT130" s="21"/>
      <c r="HU130" s="21"/>
      <c r="HV130" s="21"/>
      <c r="HW130" s="21"/>
      <c r="HX130" s="21"/>
      <c r="HY130" s="21"/>
      <c r="HZ130" s="21"/>
      <c r="IA130" s="21"/>
      <c r="IB130" s="21"/>
      <c r="IC130" s="21"/>
      <c r="ID130" s="21"/>
      <c r="IE130" s="21"/>
      <c r="IF130" s="21"/>
      <c r="IG130" s="21"/>
      <c r="IH130" s="21"/>
      <c r="II130" s="21"/>
      <c r="IJ130" s="21"/>
      <c r="IK130" s="21"/>
      <c r="IL130" s="21"/>
      <c r="IM130" s="21"/>
      <c r="IN130" s="21"/>
      <c r="IO130" s="21"/>
      <c r="IP130" s="21"/>
      <c r="IQ130" s="21"/>
      <c r="IR130" s="21"/>
      <c r="IS130" s="21"/>
      <c r="IT130" s="21"/>
      <c r="IU130" s="21"/>
      <c r="IV130" s="21"/>
      <c r="IW130" s="21"/>
      <c r="IX130" s="21"/>
      <c r="IY130" s="21"/>
      <c r="IZ130" s="21"/>
      <c r="JA130" s="21"/>
      <c r="JB130" s="21"/>
      <c r="JC130" s="21"/>
      <c r="JD130" s="21"/>
      <c r="JE130" s="21"/>
      <c r="JF130" s="21"/>
      <c r="JG130" s="21"/>
      <c r="JH130" s="21"/>
      <c r="JI130" s="21"/>
      <c r="JJ130" s="21"/>
      <c r="JK130" s="21"/>
      <c r="JL130" s="21"/>
      <c r="JM130" s="21"/>
      <c r="JN130" s="21"/>
      <c r="JO130" s="21"/>
      <c r="JP130" s="21"/>
      <c r="JQ130" s="21"/>
      <c r="JR130" s="21"/>
      <c r="JS130" s="21"/>
      <c r="JT130" s="21"/>
      <c r="JU130" s="21"/>
      <c r="JV130" s="21"/>
      <c r="JW130" s="21"/>
      <c r="JX130" s="21"/>
      <c r="JY130" s="21"/>
      <c r="JZ130" s="21"/>
      <c r="KA130" s="21"/>
      <c r="KB130" s="21"/>
      <c r="KC130" s="21"/>
      <c r="KD130" s="21"/>
      <c r="KE130" s="21"/>
      <c r="KF130" s="21"/>
      <c r="KG130" s="21"/>
      <c r="KH130" s="21"/>
      <c r="KI130" s="21"/>
      <c r="KJ130" s="21"/>
      <c r="KK130" s="21"/>
      <c r="KL130" s="21"/>
      <c r="KM130" s="21"/>
      <c r="KN130" s="21"/>
      <c r="KO130" s="21"/>
      <c r="KP130" s="21"/>
      <c r="KQ130" s="21"/>
      <c r="KR130" s="21"/>
      <c r="KS130" s="21"/>
      <c r="KT130" s="21"/>
      <c r="KU130" s="21"/>
      <c r="KV130" s="21"/>
      <c r="KW130" s="21"/>
      <c r="KX130" s="21"/>
      <c r="KY130" s="21"/>
      <c r="KZ130" s="21"/>
      <c r="LA130" s="21"/>
      <c r="LB130" s="21"/>
      <c r="LC130" s="21"/>
      <c r="LD130" s="21"/>
      <c r="LE130" s="21"/>
      <c r="LF130" s="21"/>
      <c r="LG130" s="21"/>
      <c r="LH130" s="21"/>
      <c r="LI130" s="21"/>
      <c r="LJ130" s="21"/>
      <c r="LK130" s="21"/>
      <c r="LL130" s="21"/>
      <c r="LM130" s="21"/>
      <c r="LN130" s="21"/>
      <c r="LO130" s="21"/>
      <c r="LP130" s="21"/>
      <c r="LQ130" s="21"/>
      <c r="LR130" s="21"/>
      <c r="LS130" s="21"/>
      <c r="LT130" s="21"/>
      <c r="LU130" s="21"/>
      <c r="LV130" s="21"/>
      <c r="LW130" s="21"/>
      <c r="LX130" s="21"/>
      <c r="LY130" s="21"/>
      <c r="LZ130" s="21"/>
      <c r="MA130" s="21"/>
      <c r="MB130" s="21"/>
      <c r="MC130" s="21"/>
      <c r="MD130" s="21"/>
      <c r="ME130" s="21"/>
      <c r="MF130" s="21"/>
      <c r="MG130" s="21"/>
      <c r="MH130" s="21"/>
      <c r="MI130" s="21"/>
      <c r="MJ130" s="21"/>
      <c r="MK130" s="21"/>
      <c r="ML130" s="21"/>
      <c r="MM130" s="21"/>
      <c r="MN130" s="21"/>
      <c r="MO130" s="21"/>
      <c r="MP130" s="21"/>
      <c r="MQ130" s="21"/>
      <c r="MR130" s="21"/>
      <c r="MS130" s="21"/>
      <c r="MT130" s="21"/>
      <c r="MU130" s="21"/>
      <c r="MV130" s="21"/>
      <c r="MW130" s="21"/>
      <c r="MX130" s="21"/>
      <c r="MY130" s="21"/>
      <c r="MZ130" s="21"/>
      <c r="NA130" s="21"/>
      <c r="NB130" s="21"/>
      <c r="NC130" s="21"/>
      <c r="ND130" s="21"/>
      <c r="NE130" s="21"/>
      <c r="NF130" s="21"/>
      <c r="NG130" s="21"/>
      <c r="NH130" s="21"/>
      <c r="NI130" s="21"/>
      <c r="NJ130" s="21"/>
      <c r="NK130" s="21"/>
      <c r="NL130" s="21"/>
      <c r="NM130" s="21"/>
      <c r="NN130" s="21"/>
      <c r="NO130" s="21"/>
      <c r="NP130" s="21"/>
      <c r="NQ130" s="21"/>
      <c r="NR130" s="21"/>
      <c r="NS130" s="21"/>
      <c r="NT130" s="21"/>
      <c r="NU130" s="21"/>
      <c r="NV130" s="21"/>
      <c r="NW130" s="21"/>
      <c r="NX130" s="21"/>
      <c r="NY130" s="21"/>
      <c r="NZ130" s="21"/>
      <c r="OA130" s="21"/>
      <c r="OB130" s="21"/>
      <c r="OC130" s="21"/>
      <c r="OD130" s="21"/>
      <c r="OE130" s="21"/>
      <c r="OF130" s="21"/>
      <c r="OG130" s="21"/>
      <c r="OH130" s="21"/>
      <c r="OI130" s="21"/>
      <c r="OJ130" s="21"/>
      <c r="OK130" s="21"/>
      <c r="OL130" s="21"/>
      <c r="OM130" s="21"/>
      <c r="ON130" s="21"/>
      <c r="OO130" s="21"/>
      <c r="OP130" s="21"/>
      <c r="OQ130" s="21"/>
      <c r="OR130" s="21"/>
      <c r="OS130" s="21"/>
      <c r="OT130" s="21"/>
      <c r="OU130" s="21"/>
      <c r="OV130" s="21"/>
      <c r="OW130" s="21"/>
      <c r="OX130" s="21"/>
      <c r="OY130" s="21"/>
      <c r="OZ130" s="21"/>
      <c r="PA130" s="21"/>
      <c r="PB130" s="21"/>
      <c r="PC130" s="21"/>
      <c r="PD130" s="21"/>
      <c r="PE130" s="21"/>
      <c r="PF130" s="21"/>
      <c r="PG130" s="21"/>
      <c r="PH130" s="21"/>
      <c r="PI130" s="21"/>
      <c r="PJ130" s="21"/>
      <c r="PK130" s="21"/>
      <c r="PL130" s="21"/>
      <c r="PM130" s="21"/>
      <c r="PN130" s="21"/>
      <c r="PO130" s="21"/>
      <c r="PP130" s="21"/>
      <c r="PQ130" s="21"/>
      <c r="PR130" s="21"/>
      <c r="PS130" s="21"/>
      <c r="PT130" s="21"/>
      <c r="PU130" s="21"/>
      <c r="PV130" s="21"/>
      <c r="PW130" s="21"/>
      <c r="PX130" s="21"/>
      <c r="PY130" s="21"/>
      <c r="PZ130" s="21"/>
      <c r="QA130" s="21"/>
      <c r="QB130" s="21"/>
      <c r="QC130" s="21"/>
    </row>
    <row r="131" spans="1:445" x14ac:dyDescent="0.25">
      <c r="A131" s="21"/>
      <c r="B131" s="21"/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  <c r="X131" s="21"/>
      <c r="Y131" s="21"/>
      <c r="Z131" s="21"/>
      <c r="AA131" s="21"/>
      <c r="AB131" s="21"/>
      <c r="AC131" s="21"/>
      <c r="AD131" s="21"/>
      <c r="AE131" s="21"/>
      <c r="AF131" s="21"/>
      <c r="AG131" s="21"/>
      <c r="AH131" s="21"/>
      <c r="AI131" s="21"/>
      <c r="AJ131" s="21"/>
      <c r="AK131" s="21"/>
      <c r="AL131" s="21"/>
      <c r="AM131" s="21"/>
      <c r="AN131" s="21"/>
      <c r="AO131" s="21"/>
      <c r="AP131" s="21"/>
      <c r="AQ131" s="21"/>
      <c r="AR131" s="21"/>
      <c r="AS131" s="21"/>
      <c r="AT131" s="21"/>
      <c r="AU131" s="21"/>
      <c r="AV131" s="21"/>
      <c r="AW131" s="21"/>
      <c r="AX131" s="21"/>
      <c r="AY131" s="21"/>
      <c r="AZ131" s="21"/>
      <c r="BA131" s="21"/>
      <c r="BB131" s="21"/>
      <c r="BC131" s="21"/>
      <c r="BD131" s="21"/>
      <c r="BE131" s="21"/>
      <c r="BF131" s="21"/>
      <c r="BG131" s="21"/>
      <c r="BH131" s="21"/>
      <c r="BI131" s="21"/>
      <c r="BJ131" s="21"/>
      <c r="BK131" s="21"/>
      <c r="BL131" s="21"/>
      <c r="BM131" s="21"/>
      <c r="BN131" s="21"/>
      <c r="BO131" s="21"/>
      <c r="BP131" s="21"/>
      <c r="BQ131" s="21"/>
      <c r="BR131" s="21"/>
      <c r="BS131" s="21"/>
      <c r="BT131" s="21"/>
      <c r="BU131" s="21"/>
      <c r="BV131" s="21"/>
      <c r="BW131" s="21"/>
      <c r="BX131" s="21"/>
      <c r="BY131" s="21"/>
      <c r="BZ131" s="21"/>
      <c r="CA131" s="21"/>
      <c r="CB131" s="21"/>
      <c r="CC131" s="21"/>
      <c r="CD131" s="21"/>
      <c r="CE131" s="21"/>
      <c r="CF131" s="21"/>
      <c r="CG131" s="21"/>
      <c r="CH131" s="21"/>
      <c r="CI131" s="21"/>
      <c r="CJ131" s="21"/>
      <c r="CK131" s="21"/>
      <c r="CL131" s="21"/>
      <c r="CM131" s="21"/>
      <c r="CN131" s="21"/>
      <c r="CO131" s="21"/>
      <c r="CP131" s="21"/>
      <c r="CQ131" s="21"/>
      <c r="CR131" s="21"/>
      <c r="CS131" s="21"/>
      <c r="CT131" s="21"/>
      <c r="CU131" s="21"/>
      <c r="CV131" s="21"/>
      <c r="CW131" s="21"/>
      <c r="CX131" s="21"/>
      <c r="CY131" s="21"/>
      <c r="CZ131" s="21"/>
      <c r="DA131" s="21"/>
      <c r="DB131" s="21"/>
      <c r="DC131" s="21"/>
      <c r="DD131" s="21"/>
      <c r="DE131" s="21"/>
      <c r="DF131" s="21"/>
      <c r="DG131" s="21"/>
      <c r="DH131" s="21"/>
      <c r="DI131" s="21"/>
      <c r="DJ131" s="21"/>
      <c r="DK131" s="21"/>
      <c r="DL131" s="21"/>
      <c r="DM131" s="21"/>
      <c r="DN131" s="21"/>
      <c r="DO131" s="21"/>
      <c r="DP131" s="21"/>
      <c r="DQ131" s="21"/>
      <c r="DR131" s="21"/>
      <c r="DS131" s="21"/>
      <c r="DT131" s="21"/>
      <c r="DU131" s="21"/>
      <c r="DV131" s="21"/>
      <c r="DW131" s="21"/>
      <c r="DX131" s="21"/>
      <c r="DY131" s="21"/>
      <c r="DZ131" s="21"/>
      <c r="EA131" s="21"/>
      <c r="EB131" s="21"/>
      <c r="EC131" s="21"/>
      <c r="ED131" s="21"/>
      <c r="EE131" s="21"/>
      <c r="EF131" s="21"/>
      <c r="EG131" s="21"/>
      <c r="EH131" s="21"/>
      <c r="EI131" s="21"/>
      <c r="EJ131" s="21"/>
      <c r="EK131" s="21"/>
      <c r="EL131" s="21"/>
      <c r="EM131" s="21"/>
      <c r="EN131" s="21"/>
      <c r="EO131" s="21"/>
      <c r="EP131" s="21"/>
      <c r="EQ131" s="21"/>
      <c r="ER131" s="21"/>
      <c r="ES131" s="21"/>
      <c r="ET131" s="21"/>
      <c r="EU131" s="21"/>
      <c r="EV131" s="21"/>
      <c r="EW131" s="21"/>
      <c r="EX131" s="21"/>
      <c r="EY131" s="21"/>
      <c r="EZ131" s="21"/>
      <c r="FA131" s="21"/>
      <c r="FB131" s="21"/>
      <c r="FC131" s="21"/>
      <c r="FD131" s="21"/>
      <c r="FE131" s="21"/>
      <c r="FF131" s="21"/>
      <c r="FG131" s="21"/>
      <c r="FH131" s="21"/>
      <c r="FI131" s="21"/>
      <c r="FJ131" s="21"/>
      <c r="FK131" s="21"/>
      <c r="FL131" s="21"/>
      <c r="FM131" s="21"/>
      <c r="FN131" s="21"/>
      <c r="FO131" s="21"/>
      <c r="FP131" s="21"/>
      <c r="FQ131" s="21"/>
      <c r="FR131" s="21"/>
      <c r="FS131" s="21"/>
      <c r="FT131" s="21"/>
      <c r="FU131" s="21"/>
      <c r="FV131" s="21"/>
      <c r="FW131" s="21"/>
      <c r="FX131" s="21"/>
      <c r="FY131" s="21"/>
      <c r="FZ131" s="21"/>
      <c r="GA131" s="21"/>
      <c r="GB131" s="21"/>
      <c r="GC131" s="21"/>
      <c r="GD131" s="21"/>
      <c r="GE131" s="21"/>
      <c r="GF131" s="21"/>
      <c r="GG131" s="21"/>
      <c r="GH131" s="21"/>
      <c r="GI131" s="21"/>
      <c r="GJ131" s="21"/>
      <c r="GK131" s="21"/>
      <c r="GL131" s="21"/>
      <c r="GM131" s="21"/>
      <c r="GN131" s="21"/>
      <c r="GO131" s="21"/>
      <c r="GP131" s="21"/>
      <c r="GQ131" s="21"/>
      <c r="GR131" s="21"/>
      <c r="GS131" s="21"/>
      <c r="GT131" s="21"/>
      <c r="GU131" s="21"/>
      <c r="GV131" s="21"/>
      <c r="GW131" s="21"/>
      <c r="GX131" s="21"/>
      <c r="GY131" s="21"/>
      <c r="GZ131" s="21"/>
      <c r="HA131" s="21"/>
      <c r="HB131" s="21"/>
      <c r="HC131" s="21"/>
      <c r="HD131" s="21"/>
      <c r="HE131" s="21"/>
      <c r="HF131" s="21"/>
      <c r="HG131" s="21"/>
      <c r="HH131" s="21"/>
      <c r="HI131" s="21"/>
      <c r="HJ131" s="21"/>
      <c r="HK131" s="21"/>
      <c r="HL131" s="21"/>
      <c r="HM131" s="21"/>
      <c r="HN131" s="21"/>
      <c r="HO131" s="21"/>
      <c r="HP131" s="21"/>
      <c r="HQ131" s="21"/>
      <c r="HR131" s="21"/>
      <c r="HS131" s="21"/>
      <c r="HT131" s="21"/>
      <c r="HU131" s="21"/>
      <c r="HV131" s="21"/>
      <c r="HW131" s="21"/>
      <c r="HX131" s="21"/>
      <c r="HY131" s="21"/>
      <c r="HZ131" s="21"/>
      <c r="IA131" s="21"/>
      <c r="IB131" s="21"/>
      <c r="IC131" s="21"/>
      <c r="ID131" s="21"/>
      <c r="IE131" s="21"/>
      <c r="IF131" s="21"/>
      <c r="IG131" s="21"/>
      <c r="IH131" s="21"/>
      <c r="II131" s="21"/>
      <c r="IJ131" s="21"/>
      <c r="IK131" s="21"/>
      <c r="IL131" s="21"/>
      <c r="IM131" s="21"/>
      <c r="IN131" s="21"/>
      <c r="IO131" s="21"/>
      <c r="IP131" s="21"/>
      <c r="IQ131" s="21"/>
      <c r="IR131" s="21"/>
      <c r="IS131" s="21"/>
      <c r="IT131" s="21"/>
      <c r="IU131" s="21"/>
      <c r="IV131" s="21"/>
      <c r="IW131" s="21"/>
      <c r="IX131" s="21"/>
      <c r="IY131" s="21"/>
      <c r="IZ131" s="21"/>
      <c r="JA131" s="21"/>
      <c r="JB131" s="21"/>
      <c r="JC131" s="21"/>
      <c r="JD131" s="21"/>
      <c r="JE131" s="21"/>
      <c r="JF131" s="21"/>
      <c r="JG131" s="21"/>
      <c r="JH131" s="21"/>
      <c r="JI131" s="21"/>
      <c r="JJ131" s="21"/>
      <c r="JK131" s="21"/>
      <c r="JL131" s="21"/>
      <c r="JM131" s="21"/>
      <c r="JN131" s="21"/>
      <c r="JO131" s="21"/>
      <c r="JP131" s="21"/>
      <c r="JQ131" s="21"/>
      <c r="JR131" s="21"/>
      <c r="JS131" s="21"/>
      <c r="JT131" s="21"/>
      <c r="JU131" s="21"/>
      <c r="JV131" s="21"/>
      <c r="JW131" s="21"/>
      <c r="JX131" s="21"/>
      <c r="JY131" s="21"/>
      <c r="JZ131" s="21"/>
      <c r="KA131" s="21"/>
      <c r="KB131" s="21"/>
      <c r="KC131" s="21"/>
      <c r="KD131" s="21"/>
      <c r="KE131" s="21"/>
      <c r="KF131" s="21"/>
      <c r="KG131" s="21"/>
      <c r="KH131" s="21"/>
      <c r="KI131" s="21"/>
      <c r="KJ131" s="21"/>
      <c r="KK131" s="21"/>
      <c r="KL131" s="21"/>
      <c r="KM131" s="21"/>
      <c r="KN131" s="21"/>
      <c r="KO131" s="21"/>
      <c r="KP131" s="21"/>
      <c r="KQ131" s="21"/>
      <c r="KR131" s="21"/>
      <c r="KS131" s="21"/>
      <c r="KT131" s="21"/>
      <c r="KU131" s="21"/>
      <c r="KV131" s="21"/>
      <c r="KW131" s="21"/>
      <c r="KX131" s="21"/>
      <c r="KY131" s="21"/>
      <c r="KZ131" s="21"/>
      <c r="LA131" s="21"/>
      <c r="LB131" s="21"/>
      <c r="LC131" s="21"/>
      <c r="LD131" s="21"/>
      <c r="LE131" s="21"/>
      <c r="LF131" s="21"/>
      <c r="LG131" s="21"/>
      <c r="LH131" s="21"/>
      <c r="LI131" s="21"/>
      <c r="LJ131" s="21"/>
      <c r="LK131" s="21"/>
      <c r="LL131" s="21"/>
      <c r="LM131" s="21"/>
      <c r="LN131" s="21"/>
      <c r="LO131" s="21"/>
      <c r="LP131" s="21"/>
      <c r="LQ131" s="21"/>
      <c r="LR131" s="21"/>
      <c r="LS131" s="21"/>
      <c r="LT131" s="21"/>
      <c r="LU131" s="21"/>
      <c r="LV131" s="21"/>
      <c r="LW131" s="21"/>
      <c r="LX131" s="21"/>
      <c r="LY131" s="21"/>
      <c r="LZ131" s="21"/>
      <c r="MA131" s="21"/>
      <c r="MB131" s="21"/>
      <c r="MC131" s="21"/>
      <c r="MD131" s="21"/>
      <c r="ME131" s="21"/>
      <c r="MF131" s="21"/>
      <c r="MG131" s="21"/>
      <c r="MH131" s="21"/>
      <c r="MI131" s="21"/>
      <c r="MJ131" s="21"/>
      <c r="MK131" s="21"/>
      <c r="ML131" s="21"/>
      <c r="MM131" s="21"/>
      <c r="MN131" s="21"/>
      <c r="MO131" s="21"/>
      <c r="MP131" s="21"/>
      <c r="MQ131" s="21"/>
      <c r="MR131" s="21"/>
      <c r="MS131" s="21"/>
      <c r="MT131" s="21"/>
      <c r="MU131" s="21"/>
      <c r="MV131" s="21"/>
      <c r="MW131" s="21"/>
      <c r="MX131" s="21"/>
      <c r="MY131" s="21"/>
      <c r="MZ131" s="21"/>
      <c r="NA131" s="21"/>
      <c r="NB131" s="21"/>
      <c r="NC131" s="21"/>
      <c r="ND131" s="21"/>
      <c r="NE131" s="21"/>
      <c r="NF131" s="21"/>
      <c r="NG131" s="21"/>
      <c r="NH131" s="21"/>
      <c r="NI131" s="21"/>
      <c r="NJ131" s="21"/>
      <c r="NK131" s="21"/>
      <c r="NL131" s="21"/>
      <c r="NM131" s="21"/>
      <c r="NN131" s="21"/>
      <c r="NO131" s="21"/>
      <c r="NP131" s="21"/>
      <c r="NQ131" s="21"/>
      <c r="NR131" s="21"/>
      <c r="NS131" s="21"/>
      <c r="NT131" s="21"/>
      <c r="NU131" s="21"/>
      <c r="NV131" s="21"/>
      <c r="NW131" s="21"/>
      <c r="NX131" s="21"/>
      <c r="NY131" s="21"/>
      <c r="NZ131" s="21"/>
      <c r="OA131" s="21"/>
      <c r="OB131" s="21"/>
      <c r="OC131" s="21"/>
      <c r="OD131" s="21"/>
      <c r="OE131" s="21"/>
      <c r="OF131" s="21"/>
      <c r="OG131" s="21"/>
      <c r="OH131" s="21"/>
      <c r="OI131" s="21"/>
      <c r="OJ131" s="21"/>
      <c r="OK131" s="21"/>
      <c r="OL131" s="21"/>
      <c r="OM131" s="21"/>
      <c r="ON131" s="21"/>
      <c r="OO131" s="21"/>
      <c r="OP131" s="21"/>
      <c r="OQ131" s="21"/>
      <c r="OR131" s="21"/>
      <c r="OS131" s="21"/>
      <c r="OT131" s="21"/>
      <c r="OU131" s="21"/>
      <c r="OV131" s="21"/>
      <c r="OW131" s="21"/>
      <c r="OX131" s="21"/>
      <c r="OY131" s="21"/>
      <c r="OZ131" s="21"/>
      <c r="PA131" s="21"/>
      <c r="PB131" s="21"/>
      <c r="PC131" s="21"/>
      <c r="PD131" s="21"/>
      <c r="PE131" s="21"/>
      <c r="PF131" s="21"/>
      <c r="PG131" s="21"/>
      <c r="PH131" s="21"/>
      <c r="PI131" s="21"/>
      <c r="PJ131" s="21"/>
      <c r="PK131" s="21"/>
      <c r="PL131" s="21"/>
      <c r="PM131" s="21"/>
      <c r="PN131" s="21"/>
      <c r="PO131" s="21"/>
      <c r="PP131" s="21"/>
      <c r="PQ131" s="21"/>
      <c r="PR131" s="21"/>
      <c r="PS131" s="21"/>
      <c r="PT131" s="21"/>
      <c r="PU131" s="21"/>
      <c r="PV131" s="21"/>
      <c r="PW131" s="21"/>
      <c r="PX131" s="21"/>
      <c r="PY131" s="21"/>
      <c r="PZ131" s="21"/>
      <c r="QA131" s="21"/>
      <c r="QB131" s="21"/>
      <c r="QC131" s="21"/>
    </row>
    <row r="132" spans="1:445" x14ac:dyDescent="0.25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  <c r="AA132" s="21"/>
      <c r="AB132" s="21"/>
      <c r="AC132" s="21"/>
      <c r="AD132" s="21"/>
      <c r="AE132" s="21"/>
      <c r="AF132" s="21"/>
      <c r="AG132" s="21"/>
      <c r="AH132" s="21"/>
      <c r="AI132" s="21"/>
      <c r="AJ132" s="21"/>
      <c r="AK132" s="21"/>
      <c r="AL132" s="21"/>
      <c r="AM132" s="21"/>
      <c r="AN132" s="21"/>
      <c r="AO132" s="21"/>
      <c r="AP132" s="21"/>
      <c r="AQ132" s="21"/>
      <c r="AR132" s="21"/>
      <c r="AS132" s="21"/>
      <c r="AT132" s="21"/>
      <c r="AU132" s="21"/>
      <c r="AV132" s="21"/>
      <c r="AW132" s="21"/>
      <c r="AX132" s="21"/>
      <c r="AY132" s="21"/>
      <c r="AZ132" s="21"/>
      <c r="BA132" s="21"/>
      <c r="BB132" s="21"/>
      <c r="BC132" s="21"/>
      <c r="BD132" s="21"/>
      <c r="BE132" s="21"/>
      <c r="BF132" s="21"/>
      <c r="BG132" s="21"/>
      <c r="BH132" s="21"/>
      <c r="BI132" s="21"/>
      <c r="BJ132" s="21"/>
      <c r="BK132" s="21"/>
      <c r="BL132" s="21"/>
      <c r="BM132" s="21"/>
      <c r="BN132" s="21"/>
      <c r="BO132" s="21"/>
      <c r="BP132" s="21"/>
      <c r="BQ132" s="21"/>
      <c r="BR132" s="21"/>
      <c r="BS132" s="21"/>
      <c r="BT132" s="21"/>
      <c r="BU132" s="21"/>
      <c r="BV132" s="21"/>
      <c r="BW132" s="21"/>
      <c r="BX132" s="21"/>
      <c r="BY132" s="21"/>
      <c r="BZ132" s="21"/>
      <c r="CA132" s="21"/>
      <c r="CB132" s="21"/>
      <c r="CC132" s="21"/>
      <c r="CD132" s="21"/>
      <c r="CE132" s="21"/>
      <c r="CF132" s="21"/>
      <c r="CG132" s="21"/>
      <c r="CH132" s="21"/>
      <c r="CI132" s="21"/>
      <c r="CJ132" s="21"/>
      <c r="CK132" s="21"/>
      <c r="CL132" s="21"/>
      <c r="CM132" s="21"/>
      <c r="CN132" s="21"/>
      <c r="CO132" s="21"/>
      <c r="CP132" s="21"/>
      <c r="CQ132" s="21"/>
      <c r="CR132" s="21"/>
      <c r="CS132" s="21"/>
      <c r="CT132" s="21"/>
      <c r="CU132" s="21"/>
      <c r="CV132" s="21"/>
      <c r="CW132" s="21"/>
      <c r="CX132" s="21"/>
      <c r="CY132" s="21"/>
      <c r="CZ132" s="21"/>
      <c r="DA132" s="21"/>
      <c r="DB132" s="21"/>
      <c r="DC132" s="21"/>
      <c r="DD132" s="21"/>
      <c r="DE132" s="21"/>
      <c r="DF132" s="21"/>
      <c r="DG132" s="21"/>
      <c r="DH132" s="21"/>
      <c r="DI132" s="21"/>
      <c r="DJ132" s="21"/>
      <c r="DK132" s="21"/>
      <c r="DL132" s="21"/>
      <c r="DM132" s="21"/>
      <c r="DN132" s="21"/>
      <c r="DO132" s="21"/>
      <c r="DP132" s="21"/>
      <c r="DQ132" s="21"/>
      <c r="DR132" s="21"/>
      <c r="DS132" s="21"/>
      <c r="DT132" s="21"/>
      <c r="DU132" s="21"/>
      <c r="DV132" s="21"/>
      <c r="DW132" s="21"/>
      <c r="DX132" s="21"/>
      <c r="DY132" s="21"/>
      <c r="DZ132" s="21"/>
      <c r="EA132" s="21"/>
      <c r="EB132" s="21"/>
      <c r="EC132" s="21"/>
      <c r="ED132" s="21"/>
      <c r="EE132" s="21"/>
      <c r="EF132" s="21"/>
      <c r="EG132" s="21"/>
      <c r="EH132" s="21"/>
      <c r="EI132" s="21"/>
      <c r="EJ132" s="21"/>
      <c r="EK132" s="21"/>
      <c r="EL132" s="21"/>
      <c r="EM132" s="21"/>
      <c r="EN132" s="21"/>
      <c r="EO132" s="21"/>
      <c r="EP132" s="21"/>
      <c r="EQ132" s="21"/>
      <c r="ER132" s="21"/>
      <c r="ES132" s="21"/>
      <c r="ET132" s="21"/>
      <c r="EU132" s="21"/>
      <c r="EV132" s="21"/>
      <c r="EW132" s="21"/>
      <c r="EX132" s="21"/>
      <c r="EY132" s="21"/>
      <c r="EZ132" s="21"/>
      <c r="FA132" s="21"/>
      <c r="FB132" s="21"/>
      <c r="FC132" s="21"/>
      <c r="FD132" s="21"/>
      <c r="FE132" s="21"/>
      <c r="FF132" s="21"/>
      <c r="FG132" s="21"/>
      <c r="FH132" s="21"/>
      <c r="FI132" s="21"/>
      <c r="FJ132" s="21"/>
      <c r="FK132" s="21"/>
      <c r="FL132" s="21"/>
      <c r="FM132" s="21"/>
      <c r="FN132" s="21"/>
      <c r="FO132" s="21"/>
      <c r="FP132" s="21"/>
      <c r="FQ132" s="21"/>
      <c r="FR132" s="21"/>
      <c r="FS132" s="21"/>
      <c r="FT132" s="21"/>
      <c r="FU132" s="21"/>
      <c r="FV132" s="21"/>
      <c r="FW132" s="21"/>
      <c r="FX132" s="21"/>
      <c r="FY132" s="21"/>
      <c r="FZ132" s="21"/>
      <c r="GA132" s="21"/>
      <c r="GB132" s="21"/>
      <c r="GC132" s="21"/>
      <c r="GD132" s="21"/>
      <c r="GE132" s="21"/>
      <c r="GF132" s="21"/>
      <c r="GG132" s="21"/>
      <c r="GH132" s="21"/>
      <c r="GI132" s="21"/>
      <c r="GJ132" s="21"/>
      <c r="GK132" s="21"/>
      <c r="GL132" s="21"/>
      <c r="GM132" s="21"/>
      <c r="GN132" s="21"/>
      <c r="GO132" s="21"/>
      <c r="GP132" s="21"/>
      <c r="GQ132" s="21"/>
      <c r="GR132" s="21"/>
      <c r="GS132" s="21"/>
      <c r="GT132" s="21"/>
      <c r="GU132" s="21"/>
      <c r="GV132" s="21"/>
      <c r="GW132" s="21"/>
      <c r="GX132" s="21"/>
      <c r="GY132" s="21"/>
      <c r="GZ132" s="21"/>
      <c r="HA132" s="21"/>
      <c r="HB132" s="21"/>
      <c r="HC132" s="21"/>
      <c r="HD132" s="21"/>
      <c r="HE132" s="21"/>
      <c r="HF132" s="21"/>
      <c r="HG132" s="21"/>
      <c r="HH132" s="21"/>
      <c r="HI132" s="21"/>
      <c r="HJ132" s="21"/>
      <c r="HK132" s="21"/>
      <c r="HL132" s="21"/>
      <c r="HM132" s="21"/>
      <c r="HN132" s="21"/>
      <c r="HO132" s="21"/>
      <c r="HP132" s="21"/>
      <c r="HQ132" s="21"/>
      <c r="HR132" s="21"/>
      <c r="HS132" s="21"/>
      <c r="HT132" s="21"/>
      <c r="HU132" s="21"/>
      <c r="HV132" s="21"/>
      <c r="HW132" s="21"/>
      <c r="HX132" s="21"/>
      <c r="HY132" s="21"/>
      <c r="HZ132" s="21"/>
      <c r="IA132" s="21"/>
      <c r="IB132" s="21"/>
      <c r="IC132" s="21"/>
      <c r="ID132" s="21"/>
      <c r="IE132" s="21"/>
      <c r="IF132" s="21"/>
      <c r="IG132" s="21"/>
      <c r="IH132" s="21"/>
      <c r="II132" s="21"/>
      <c r="IJ132" s="21"/>
      <c r="IK132" s="21"/>
      <c r="IL132" s="21"/>
      <c r="IM132" s="21"/>
      <c r="IN132" s="21"/>
      <c r="IO132" s="21"/>
      <c r="IP132" s="21"/>
      <c r="IQ132" s="21"/>
      <c r="IR132" s="21"/>
      <c r="IS132" s="21"/>
      <c r="IT132" s="21"/>
      <c r="IU132" s="21"/>
      <c r="IV132" s="21"/>
      <c r="IW132" s="21"/>
      <c r="IX132" s="21"/>
      <c r="IY132" s="21"/>
      <c r="IZ132" s="21"/>
      <c r="JA132" s="21"/>
      <c r="JB132" s="21"/>
      <c r="JC132" s="21"/>
      <c r="JD132" s="21"/>
      <c r="JE132" s="21"/>
      <c r="JF132" s="21"/>
      <c r="JG132" s="21"/>
      <c r="JH132" s="21"/>
      <c r="JI132" s="21"/>
      <c r="JJ132" s="21"/>
      <c r="JK132" s="21"/>
      <c r="JL132" s="21"/>
      <c r="JM132" s="21"/>
      <c r="JN132" s="21"/>
      <c r="JO132" s="21"/>
      <c r="JP132" s="21"/>
      <c r="JQ132" s="21"/>
      <c r="JR132" s="21"/>
      <c r="JS132" s="21"/>
      <c r="JT132" s="21"/>
      <c r="JU132" s="21"/>
      <c r="JV132" s="21"/>
      <c r="JW132" s="21"/>
      <c r="JX132" s="21"/>
      <c r="JY132" s="21"/>
      <c r="JZ132" s="21"/>
      <c r="KA132" s="21"/>
      <c r="KB132" s="21"/>
      <c r="KC132" s="21"/>
      <c r="KD132" s="21"/>
      <c r="KE132" s="21"/>
      <c r="KF132" s="21"/>
      <c r="KG132" s="21"/>
      <c r="KH132" s="21"/>
      <c r="KI132" s="21"/>
      <c r="KJ132" s="21"/>
      <c r="KK132" s="21"/>
      <c r="KL132" s="21"/>
      <c r="KM132" s="21"/>
      <c r="KN132" s="21"/>
      <c r="KO132" s="21"/>
      <c r="KP132" s="21"/>
      <c r="KQ132" s="21"/>
      <c r="KR132" s="21"/>
      <c r="KS132" s="21"/>
      <c r="KT132" s="21"/>
      <c r="KU132" s="21"/>
      <c r="KV132" s="21"/>
      <c r="KW132" s="21"/>
      <c r="KX132" s="21"/>
      <c r="KY132" s="21"/>
      <c r="KZ132" s="21"/>
      <c r="LA132" s="21"/>
      <c r="LB132" s="21"/>
      <c r="LC132" s="21"/>
      <c r="LD132" s="21"/>
      <c r="LE132" s="21"/>
      <c r="LF132" s="21"/>
      <c r="LG132" s="21"/>
      <c r="LH132" s="21"/>
      <c r="LI132" s="21"/>
      <c r="LJ132" s="21"/>
      <c r="LK132" s="21"/>
      <c r="LL132" s="21"/>
      <c r="LM132" s="21"/>
      <c r="LN132" s="21"/>
      <c r="LO132" s="21"/>
      <c r="LP132" s="21"/>
      <c r="LQ132" s="21"/>
      <c r="LR132" s="21"/>
      <c r="LS132" s="21"/>
      <c r="LT132" s="21"/>
      <c r="LU132" s="21"/>
      <c r="LV132" s="21"/>
      <c r="LW132" s="21"/>
      <c r="LX132" s="21"/>
      <c r="LY132" s="21"/>
      <c r="LZ132" s="21"/>
      <c r="MA132" s="21"/>
      <c r="MB132" s="21"/>
      <c r="MC132" s="21"/>
      <c r="MD132" s="21"/>
      <c r="ME132" s="21"/>
      <c r="MF132" s="21"/>
      <c r="MG132" s="21"/>
      <c r="MH132" s="21"/>
      <c r="MI132" s="21"/>
      <c r="MJ132" s="21"/>
      <c r="MK132" s="21"/>
      <c r="ML132" s="21"/>
      <c r="MM132" s="21"/>
      <c r="MN132" s="21"/>
      <c r="MO132" s="21"/>
      <c r="MP132" s="21"/>
      <c r="MQ132" s="21"/>
      <c r="MR132" s="21"/>
      <c r="MS132" s="21"/>
      <c r="MT132" s="21"/>
      <c r="MU132" s="21"/>
      <c r="MV132" s="21"/>
      <c r="MW132" s="21"/>
      <c r="MX132" s="21"/>
      <c r="MY132" s="21"/>
      <c r="MZ132" s="21"/>
      <c r="NA132" s="21"/>
      <c r="NB132" s="21"/>
      <c r="NC132" s="21"/>
      <c r="ND132" s="21"/>
      <c r="NE132" s="21"/>
      <c r="NF132" s="21"/>
      <c r="NG132" s="21"/>
      <c r="NH132" s="21"/>
      <c r="NI132" s="21"/>
      <c r="NJ132" s="21"/>
      <c r="NK132" s="21"/>
      <c r="NL132" s="21"/>
      <c r="NM132" s="21"/>
      <c r="NN132" s="21"/>
      <c r="NO132" s="21"/>
      <c r="NP132" s="21"/>
      <c r="NQ132" s="21"/>
      <c r="NR132" s="21"/>
      <c r="NS132" s="21"/>
      <c r="NT132" s="21"/>
      <c r="NU132" s="21"/>
      <c r="NV132" s="21"/>
      <c r="NW132" s="21"/>
      <c r="NX132" s="21"/>
      <c r="NY132" s="21"/>
      <c r="NZ132" s="21"/>
      <c r="OA132" s="21"/>
      <c r="OB132" s="21"/>
      <c r="OC132" s="21"/>
      <c r="OD132" s="21"/>
      <c r="OE132" s="21"/>
      <c r="OF132" s="21"/>
      <c r="OG132" s="21"/>
      <c r="OH132" s="21"/>
      <c r="OI132" s="21"/>
      <c r="OJ132" s="21"/>
      <c r="OK132" s="21"/>
      <c r="OL132" s="21"/>
      <c r="OM132" s="21"/>
      <c r="ON132" s="21"/>
      <c r="OO132" s="21"/>
      <c r="OP132" s="21"/>
      <c r="OQ132" s="21"/>
      <c r="OR132" s="21"/>
      <c r="OS132" s="21"/>
      <c r="OT132" s="21"/>
      <c r="OU132" s="21"/>
      <c r="OV132" s="21"/>
      <c r="OW132" s="21"/>
      <c r="OX132" s="21"/>
      <c r="OY132" s="21"/>
      <c r="OZ132" s="21"/>
      <c r="PA132" s="21"/>
      <c r="PB132" s="21"/>
      <c r="PC132" s="21"/>
      <c r="PD132" s="21"/>
      <c r="PE132" s="21"/>
      <c r="PF132" s="21"/>
      <c r="PG132" s="21"/>
      <c r="PH132" s="21"/>
      <c r="PI132" s="21"/>
      <c r="PJ132" s="21"/>
      <c r="PK132" s="21"/>
      <c r="PL132" s="21"/>
      <c r="PM132" s="21"/>
      <c r="PN132" s="21"/>
      <c r="PO132" s="21"/>
      <c r="PP132" s="21"/>
      <c r="PQ132" s="21"/>
      <c r="PR132" s="21"/>
      <c r="PS132" s="21"/>
      <c r="PT132" s="21"/>
      <c r="PU132" s="21"/>
      <c r="PV132" s="21"/>
      <c r="PW132" s="21"/>
      <c r="PX132" s="21"/>
      <c r="PY132" s="21"/>
      <c r="PZ132" s="21"/>
      <c r="QA132" s="21"/>
      <c r="QB132" s="21"/>
      <c r="QC132" s="21"/>
    </row>
    <row r="133" spans="1:445" x14ac:dyDescent="0.25">
      <c r="A133" s="21"/>
      <c r="B133" s="21"/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  <c r="Y133" s="21"/>
      <c r="Z133" s="21"/>
      <c r="AA133" s="21"/>
      <c r="AB133" s="21"/>
      <c r="AC133" s="21"/>
      <c r="AD133" s="21"/>
      <c r="AE133" s="21"/>
      <c r="AF133" s="21"/>
      <c r="AG133" s="21"/>
      <c r="AH133" s="21"/>
      <c r="AI133" s="21"/>
      <c r="AJ133" s="21"/>
      <c r="AK133" s="21"/>
      <c r="AL133" s="21"/>
      <c r="AM133" s="21"/>
      <c r="AN133" s="21"/>
      <c r="AO133" s="21"/>
      <c r="AP133" s="21"/>
      <c r="AQ133" s="21"/>
      <c r="AR133" s="21"/>
      <c r="AS133" s="21"/>
      <c r="AT133" s="21"/>
      <c r="AU133" s="21"/>
      <c r="AV133" s="21"/>
      <c r="AW133" s="21"/>
      <c r="AX133" s="21"/>
      <c r="AY133" s="21"/>
      <c r="AZ133" s="21"/>
      <c r="BA133" s="21"/>
      <c r="BB133" s="21"/>
      <c r="BC133" s="21"/>
      <c r="BD133" s="21"/>
      <c r="BE133" s="21"/>
      <c r="BF133" s="21"/>
      <c r="BG133" s="21"/>
      <c r="BH133" s="21"/>
      <c r="BI133" s="21"/>
      <c r="BJ133" s="21"/>
      <c r="BK133" s="21"/>
      <c r="BL133" s="21"/>
      <c r="BM133" s="21"/>
      <c r="BN133" s="21"/>
      <c r="BO133" s="21"/>
      <c r="BP133" s="21"/>
      <c r="BQ133" s="21"/>
      <c r="BR133" s="21"/>
      <c r="BS133" s="21"/>
      <c r="BT133" s="21"/>
      <c r="BU133" s="21"/>
      <c r="BV133" s="21"/>
      <c r="BW133" s="21"/>
      <c r="BX133" s="21"/>
      <c r="BY133" s="21"/>
      <c r="BZ133" s="21"/>
      <c r="CA133" s="21"/>
      <c r="CB133" s="21"/>
      <c r="CC133" s="21"/>
      <c r="CD133" s="21"/>
      <c r="CE133" s="21"/>
      <c r="CF133" s="21"/>
      <c r="CG133" s="21"/>
      <c r="CH133" s="21"/>
      <c r="CI133" s="21"/>
      <c r="CJ133" s="21"/>
      <c r="CK133" s="21"/>
      <c r="CL133" s="21"/>
      <c r="CM133" s="21"/>
      <c r="CN133" s="21"/>
      <c r="CO133" s="21"/>
      <c r="CP133" s="21"/>
      <c r="CQ133" s="21"/>
      <c r="CR133" s="21"/>
      <c r="CS133" s="21"/>
      <c r="CT133" s="21"/>
      <c r="CU133" s="21"/>
      <c r="CV133" s="21"/>
      <c r="CW133" s="21"/>
      <c r="CX133" s="21"/>
      <c r="CY133" s="21"/>
      <c r="CZ133" s="21"/>
      <c r="DA133" s="21"/>
      <c r="DB133" s="21"/>
      <c r="DC133" s="21"/>
      <c r="DD133" s="21"/>
      <c r="DE133" s="21"/>
      <c r="DF133" s="21"/>
      <c r="DG133" s="21"/>
      <c r="DH133" s="21"/>
      <c r="DI133" s="21"/>
      <c r="DJ133" s="21"/>
      <c r="DK133" s="21"/>
      <c r="DL133" s="21"/>
      <c r="DM133" s="21"/>
      <c r="DN133" s="21"/>
      <c r="DO133" s="21"/>
      <c r="DP133" s="21"/>
      <c r="DQ133" s="21"/>
      <c r="DR133" s="21"/>
      <c r="DS133" s="21"/>
      <c r="DT133" s="21"/>
      <c r="DU133" s="21"/>
      <c r="DV133" s="21"/>
      <c r="DW133" s="21"/>
      <c r="DX133" s="21"/>
      <c r="DY133" s="21"/>
      <c r="DZ133" s="21"/>
      <c r="EA133" s="21"/>
      <c r="EB133" s="21"/>
      <c r="EC133" s="21"/>
      <c r="ED133" s="21"/>
      <c r="EE133" s="21"/>
      <c r="EF133" s="21"/>
      <c r="EG133" s="21"/>
      <c r="EH133" s="21"/>
      <c r="EI133" s="21"/>
      <c r="EJ133" s="21"/>
      <c r="EK133" s="21"/>
      <c r="EL133" s="21"/>
      <c r="EM133" s="21"/>
      <c r="EN133" s="21"/>
      <c r="EO133" s="21"/>
      <c r="EP133" s="21"/>
      <c r="EQ133" s="21"/>
      <c r="ER133" s="21"/>
      <c r="ES133" s="21"/>
      <c r="ET133" s="21"/>
      <c r="EU133" s="21"/>
      <c r="EV133" s="21"/>
      <c r="EW133" s="21"/>
      <c r="EX133" s="21"/>
      <c r="EY133" s="21"/>
      <c r="EZ133" s="21"/>
      <c r="FA133" s="21"/>
      <c r="FB133" s="21"/>
      <c r="FC133" s="21"/>
      <c r="FD133" s="21"/>
      <c r="FE133" s="21"/>
      <c r="FF133" s="21"/>
      <c r="FG133" s="21"/>
      <c r="FH133" s="21"/>
      <c r="FI133" s="21"/>
      <c r="FJ133" s="21"/>
      <c r="FK133" s="21"/>
      <c r="FL133" s="21"/>
      <c r="FM133" s="21"/>
      <c r="FN133" s="21"/>
      <c r="FO133" s="21"/>
      <c r="FP133" s="21"/>
      <c r="FQ133" s="21"/>
      <c r="FR133" s="21"/>
      <c r="FS133" s="21"/>
      <c r="FT133" s="21"/>
      <c r="FU133" s="21"/>
      <c r="FV133" s="21"/>
      <c r="FW133" s="21"/>
      <c r="FX133" s="21"/>
      <c r="FY133" s="21"/>
      <c r="FZ133" s="21"/>
      <c r="GA133" s="21"/>
      <c r="GB133" s="21"/>
      <c r="GC133" s="21"/>
      <c r="GD133" s="21"/>
      <c r="GE133" s="21"/>
      <c r="GF133" s="21"/>
      <c r="GG133" s="21"/>
      <c r="GH133" s="21"/>
      <c r="GI133" s="21"/>
      <c r="GJ133" s="21"/>
      <c r="GK133" s="21"/>
      <c r="GL133" s="21"/>
      <c r="GM133" s="21"/>
      <c r="GN133" s="21"/>
      <c r="GO133" s="21"/>
      <c r="GP133" s="21"/>
      <c r="GQ133" s="21"/>
      <c r="GR133" s="21"/>
      <c r="GS133" s="21"/>
      <c r="GT133" s="21"/>
      <c r="GU133" s="21"/>
      <c r="GV133" s="21"/>
      <c r="GW133" s="21"/>
      <c r="GX133" s="21"/>
      <c r="GY133" s="21"/>
      <c r="GZ133" s="21"/>
      <c r="HA133" s="21"/>
      <c r="HB133" s="21"/>
      <c r="HC133" s="21"/>
      <c r="HD133" s="21"/>
      <c r="HE133" s="21"/>
      <c r="HF133" s="21"/>
      <c r="HG133" s="21"/>
      <c r="HH133" s="21"/>
      <c r="HI133" s="21"/>
      <c r="HJ133" s="21"/>
      <c r="HK133" s="21"/>
      <c r="HL133" s="21"/>
      <c r="HM133" s="21"/>
      <c r="HN133" s="21"/>
      <c r="HO133" s="21"/>
      <c r="HP133" s="21"/>
      <c r="HQ133" s="21"/>
      <c r="HR133" s="21"/>
      <c r="HS133" s="21"/>
      <c r="HT133" s="21"/>
      <c r="HU133" s="21"/>
      <c r="HV133" s="21"/>
      <c r="HW133" s="21"/>
      <c r="HX133" s="21"/>
      <c r="HY133" s="21"/>
      <c r="HZ133" s="21"/>
      <c r="IA133" s="21"/>
      <c r="IB133" s="21"/>
      <c r="IC133" s="21"/>
      <c r="ID133" s="21"/>
      <c r="IE133" s="21"/>
      <c r="IF133" s="21"/>
      <c r="IG133" s="21"/>
      <c r="IH133" s="21"/>
      <c r="II133" s="21"/>
      <c r="IJ133" s="21"/>
      <c r="IK133" s="21"/>
      <c r="IL133" s="21"/>
      <c r="IM133" s="21"/>
      <c r="IN133" s="21"/>
      <c r="IO133" s="21"/>
      <c r="IP133" s="21"/>
      <c r="IQ133" s="21"/>
      <c r="IR133" s="21"/>
      <c r="IS133" s="21"/>
      <c r="IT133" s="21"/>
      <c r="IU133" s="21"/>
      <c r="IV133" s="21"/>
      <c r="IW133" s="21"/>
      <c r="IX133" s="21"/>
      <c r="IY133" s="21"/>
      <c r="IZ133" s="21"/>
      <c r="JA133" s="21"/>
      <c r="JB133" s="21"/>
      <c r="JC133" s="21"/>
      <c r="JD133" s="21"/>
      <c r="JE133" s="21"/>
      <c r="JF133" s="21"/>
      <c r="JG133" s="21"/>
      <c r="JH133" s="21"/>
      <c r="JI133" s="21"/>
      <c r="JJ133" s="21"/>
      <c r="JK133" s="21"/>
      <c r="JL133" s="21"/>
      <c r="JM133" s="21"/>
      <c r="JN133" s="21"/>
      <c r="JO133" s="21"/>
      <c r="JP133" s="21"/>
      <c r="JQ133" s="21"/>
      <c r="JR133" s="21"/>
      <c r="JS133" s="21"/>
      <c r="JT133" s="21"/>
      <c r="JU133" s="21"/>
      <c r="JV133" s="21"/>
      <c r="JW133" s="21"/>
      <c r="JX133" s="21"/>
      <c r="JY133" s="21"/>
      <c r="JZ133" s="21"/>
      <c r="KA133" s="21"/>
      <c r="KB133" s="21"/>
      <c r="KC133" s="21"/>
      <c r="KD133" s="21"/>
      <c r="KE133" s="21"/>
      <c r="KF133" s="21"/>
      <c r="KG133" s="21"/>
      <c r="KH133" s="21"/>
      <c r="KI133" s="21"/>
      <c r="KJ133" s="21"/>
      <c r="KK133" s="21"/>
      <c r="KL133" s="21"/>
      <c r="KM133" s="21"/>
      <c r="KN133" s="21"/>
      <c r="KO133" s="21"/>
      <c r="KP133" s="21"/>
      <c r="KQ133" s="21"/>
      <c r="KR133" s="21"/>
      <c r="KS133" s="21"/>
      <c r="KT133" s="21"/>
      <c r="KU133" s="21"/>
      <c r="KV133" s="21"/>
      <c r="KW133" s="21"/>
      <c r="KX133" s="21"/>
      <c r="KY133" s="21"/>
      <c r="KZ133" s="21"/>
      <c r="LA133" s="21"/>
      <c r="LB133" s="21"/>
      <c r="LC133" s="21"/>
      <c r="LD133" s="21"/>
      <c r="LE133" s="21"/>
      <c r="LF133" s="21"/>
      <c r="LG133" s="21"/>
      <c r="LH133" s="21"/>
      <c r="LI133" s="21"/>
      <c r="LJ133" s="21"/>
      <c r="LK133" s="21"/>
      <c r="LL133" s="21"/>
      <c r="LM133" s="21"/>
      <c r="LN133" s="21"/>
      <c r="LO133" s="21"/>
      <c r="LP133" s="21"/>
      <c r="LQ133" s="21"/>
      <c r="LR133" s="21"/>
      <c r="LS133" s="21"/>
      <c r="LT133" s="21"/>
      <c r="LU133" s="21"/>
      <c r="LV133" s="21"/>
      <c r="LW133" s="21"/>
      <c r="LX133" s="21"/>
      <c r="LY133" s="21"/>
      <c r="LZ133" s="21"/>
      <c r="MA133" s="21"/>
      <c r="MB133" s="21"/>
      <c r="MC133" s="21"/>
      <c r="MD133" s="21"/>
      <c r="ME133" s="21"/>
      <c r="MF133" s="21"/>
      <c r="MG133" s="21"/>
      <c r="MH133" s="21"/>
      <c r="MI133" s="21"/>
      <c r="MJ133" s="21"/>
      <c r="MK133" s="21"/>
      <c r="ML133" s="21"/>
      <c r="MM133" s="21"/>
      <c r="MN133" s="21"/>
      <c r="MO133" s="21"/>
      <c r="MP133" s="21"/>
      <c r="MQ133" s="21"/>
      <c r="MR133" s="21"/>
      <c r="MS133" s="21"/>
      <c r="MT133" s="21"/>
      <c r="MU133" s="21"/>
      <c r="MV133" s="21"/>
      <c r="MW133" s="21"/>
      <c r="MX133" s="21"/>
      <c r="MY133" s="21"/>
      <c r="MZ133" s="21"/>
      <c r="NA133" s="21"/>
      <c r="NB133" s="21"/>
      <c r="NC133" s="21"/>
      <c r="ND133" s="21"/>
      <c r="NE133" s="21"/>
      <c r="NF133" s="21"/>
      <c r="NG133" s="21"/>
      <c r="NH133" s="21"/>
      <c r="NI133" s="21"/>
      <c r="NJ133" s="21"/>
      <c r="NK133" s="21"/>
      <c r="NL133" s="21"/>
      <c r="NM133" s="21"/>
      <c r="NN133" s="21"/>
      <c r="NO133" s="21"/>
      <c r="NP133" s="21"/>
      <c r="NQ133" s="21"/>
      <c r="NR133" s="21"/>
      <c r="NS133" s="21"/>
      <c r="NT133" s="21"/>
      <c r="NU133" s="21"/>
      <c r="NV133" s="21"/>
      <c r="NW133" s="21"/>
      <c r="NX133" s="21"/>
      <c r="NY133" s="21"/>
      <c r="NZ133" s="21"/>
      <c r="OA133" s="21"/>
      <c r="OB133" s="21"/>
      <c r="OC133" s="21"/>
      <c r="OD133" s="21"/>
      <c r="OE133" s="21"/>
      <c r="OF133" s="21"/>
      <c r="OG133" s="21"/>
      <c r="OH133" s="21"/>
      <c r="OI133" s="21"/>
      <c r="OJ133" s="21"/>
      <c r="OK133" s="21"/>
      <c r="OL133" s="21"/>
      <c r="OM133" s="21"/>
      <c r="ON133" s="21"/>
      <c r="OO133" s="21"/>
      <c r="OP133" s="21"/>
      <c r="OQ133" s="21"/>
      <c r="OR133" s="21"/>
      <c r="OS133" s="21"/>
      <c r="OT133" s="21"/>
      <c r="OU133" s="21"/>
      <c r="OV133" s="21"/>
      <c r="OW133" s="21"/>
      <c r="OX133" s="21"/>
      <c r="OY133" s="21"/>
      <c r="OZ133" s="21"/>
      <c r="PA133" s="21"/>
      <c r="PB133" s="21"/>
      <c r="PC133" s="21"/>
      <c r="PD133" s="21"/>
      <c r="PE133" s="21"/>
      <c r="PF133" s="21"/>
      <c r="PG133" s="21"/>
      <c r="PH133" s="21"/>
      <c r="PI133" s="21"/>
      <c r="PJ133" s="21"/>
      <c r="PK133" s="21"/>
      <c r="PL133" s="21"/>
      <c r="PM133" s="21"/>
      <c r="PN133" s="21"/>
      <c r="PO133" s="21"/>
      <c r="PP133" s="21"/>
      <c r="PQ133" s="21"/>
      <c r="PR133" s="21"/>
      <c r="PS133" s="21"/>
      <c r="PT133" s="21"/>
      <c r="PU133" s="21"/>
      <c r="PV133" s="21"/>
      <c r="PW133" s="21"/>
      <c r="PX133" s="21"/>
      <c r="PY133" s="21"/>
      <c r="PZ133" s="21"/>
      <c r="QA133" s="21"/>
      <c r="QB133" s="21"/>
      <c r="QC133" s="21"/>
    </row>
    <row r="134" spans="1:445" x14ac:dyDescent="0.25">
      <c r="A134" s="21"/>
      <c r="B134" s="21"/>
      <c r="C134" s="21"/>
      <c r="D134" s="21"/>
      <c r="E134" s="21"/>
      <c r="F134" s="21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  <c r="AA134" s="21"/>
      <c r="AB134" s="21"/>
      <c r="AC134" s="21"/>
      <c r="AD134" s="21"/>
      <c r="AE134" s="21"/>
      <c r="AF134" s="21"/>
      <c r="AG134" s="21"/>
      <c r="AH134" s="21"/>
      <c r="AI134" s="21"/>
      <c r="AJ134" s="21"/>
      <c r="AK134" s="21"/>
      <c r="AL134" s="21"/>
      <c r="AM134" s="21"/>
      <c r="AN134" s="21"/>
      <c r="AO134" s="21"/>
      <c r="AP134" s="21"/>
      <c r="AQ134" s="21"/>
      <c r="AR134" s="21"/>
      <c r="AS134" s="21"/>
      <c r="AT134" s="21"/>
      <c r="AU134" s="21"/>
      <c r="AV134" s="21"/>
      <c r="AW134" s="21"/>
      <c r="AX134" s="21"/>
      <c r="AY134" s="21"/>
      <c r="AZ134" s="21"/>
      <c r="BA134" s="21"/>
      <c r="BB134" s="21"/>
      <c r="BC134" s="21"/>
      <c r="BD134" s="21"/>
      <c r="BE134" s="21"/>
      <c r="BF134" s="21"/>
      <c r="BG134" s="21"/>
      <c r="BH134" s="21"/>
      <c r="BI134" s="21"/>
      <c r="BJ134" s="21"/>
      <c r="BK134" s="21"/>
      <c r="BL134" s="21"/>
      <c r="BM134" s="21"/>
      <c r="BN134" s="21"/>
      <c r="BO134" s="21"/>
      <c r="BP134" s="21"/>
      <c r="BQ134" s="21"/>
      <c r="BR134" s="21"/>
      <c r="BS134" s="21"/>
      <c r="BT134" s="21"/>
      <c r="BU134" s="21"/>
      <c r="BV134" s="21"/>
      <c r="BW134" s="21"/>
      <c r="BX134" s="21"/>
      <c r="BY134" s="21"/>
      <c r="BZ134" s="21"/>
      <c r="CA134" s="21"/>
      <c r="CB134" s="21"/>
      <c r="CC134" s="21"/>
      <c r="CD134" s="21"/>
      <c r="CE134" s="21"/>
      <c r="CF134" s="21"/>
      <c r="CG134" s="21"/>
      <c r="CH134" s="21"/>
      <c r="CI134" s="21"/>
      <c r="CJ134" s="21"/>
      <c r="CK134" s="21"/>
      <c r="CL134" s="21"/>
      <c r="CM134" s="21"/>
      <c r="CN134" s="21"/>
      <c r="CO134" s="21"/>
      <c r="CP134" s="21"/>
      <c r="CQ134" s="21"/>
      <c r="CR134" s="21"/>
      <c r="CS134" s="21"/>
      <c r="CT134" s="21"/>
      <c r="CU134" s="21"/>
      <c r="CV134" s="21"/>
      <c r="CW134" s="21"/>
      <c r="CX134" s="21"/>
      <c r="CY134" s="21"/>
      <c r="CZ134" s="21"/>
      <c r="DA134" s="21"/>
      <c r="DB134" s="21"/>
      <c r="DC134" s="21"/>
      <c r="DD134" s="21"/>
      <c r="DE134" s="21"/>
      <c r="DF134" s="21"/>
      <c r="DG134" s="21"/>
      <c r="DH134" s="21"/>
      <c r="DI134" s="21"/>
      <c r="DJ134" s="21"/>
      <c r="DK134" s="21"/>
      <c r="DL134" s="21"/>
      <c r="DM134" s="21"/>
      <c r="DN134" s="21"/>
      <c r="DO134" s="21"/>
      <c r="DP134" s="21"/>
      <c r="DQ134" s="21"/>
      <c r="DR134" s="21"/>
      <c r="DS134" s="21"/>
      <c r="DT134" s="21"/>
      <c r="DU134" s="21"/>
      <c r="DV134" s="21"/>
      <c r="DW134" s="21"/>
      <c r="DX134" s="21"/>
      <c r="DY134" s="21"/>
      <c r="DZ134" s="21"/>
      <c r="EA134" s="21"/>
      <c r="EB134" s="21"/>
      <c r="EC134" s="21"/>
      <c r="ED134" s="21"/>
      <c r="EE134" s="21"/>
      <c r="EF134" s="21"/>
      <c r="EG134" s="21"/>
      <c r="EH134" s="21"/>
      <c r="EI134" s="21"/>
      <c r="EJ134" s="21"/>
      <c r="EK134" s="21"/>
      <c r="EL134" s="21"/>
      <c r="EM134" s="21"/>
      <c r="EN134" s="21"/>
      <c r="EO134" s="21"/>
      <c r="EP134" s="21"/>
      <c r="EQ134" s="21"/>
      <c r="ER134" s="21"/>
      <c r="ES134" s="21"/>
      <c r="ET134" s="21"/>
      <c r="EU134" s="21"/>
      <c r="EV134" s="21"/>
      <c r="EW134" s="21"/>
      <c r="EX134" s="21"/>
      <c r="EY134" s="21"/>
      <c r="EZ134" s="21"/>
      <c r="FA134" s="21"/>
      <c r="FB134" s="21"/>
      <c r="FC134" s="21"/>
      <c r="FD134" s="21"/>
      <c r="FE134" s="21"/>
      <c r="FF134" s="21"/>
      <c r="FG134" s="21"/>
      <c r="FH134" s="21"/>
      <c r="FI134" s="21"/>
      <c r="FJ134" s="21"/>
      <c r="FK134" s="21"/>
      <c r="FL134" s="21"/>
      <c r="FM134" s="21"/>
      <c r="FN134" s="21"/>
      <c r="FO134" s="21"/>
      <c r="FP134" s="21"/>
      <c r="FQ134" s="21"/>
      <c r="FR134" s="21"/>
      <c r="FS134" s="21"/>
      <c r="FT134" s="21"/>
      <c r="FU134" s="21"/>
      <c r="FV134" s="21"/>
      <c r="FW134" s="21"/>
      <c r="FX134" s="21"/>
      <c r="FY134" s="21"/>
      <c r="FZ134" s="21"/>
      <c r="GA134" s="21"/>
      <c r="GB134" s="21"/>
      <c r="GC134" s="21"/>
      <c r="GD134" s="21"/>
      <c r="GE134" s="21"/>
      <c r="GF134" s="21"/>
      <c r="GG134" s="21"/>
      <c r="GH134" s="21"/>
      <c r="GI134" s="21"/>
      <c r="GJ134" s="21"/>
      <c r="GK134" s="21"/>
      <c r="GL134" s="21"/>
      <c r="GM134" s="21"/>
      <c r="GN134" s="21"/>
      <c r="GO134" s="21"/>
      <c r="GP134" s="21"/>
      <c r="GQ134" s="21"/>
      <c r="GR134" s="21"/>
      <c r="GS134" s="21"/>
      <c r="GT134" s="21"/>
      <c r="GU134" s="21"/>
      <c r="GV134" s="21"/>
      <c r="GW134" s="21"/>
      <c r="GX134" s="21"/>
      <c r="GY134" s="21"/>
      <c r="GZ134" s="21"/>
      <c r="HA134" s="21"/>
      <c r="HB134" s="21"/>
      <c r="HC134" s="21"/>
      <c r="HD134" s="21"/>
      <c r="HE134" s="21"/>
      <c r="HF134" s="21"/>
      <c r="HG134" s="21"/>
      <c r="HH134" s="21"/>
      <c r="HI134" s="21"/>
      <c r="HJ134" s="21"/>
      <c r="HK134" s="21"/>
      <c r="HL134" s="21"/>
      <c r="HM134" s="21"/>
      <c r="HN134" s="21"/>
      <c r="HO134" s="21"/>
      <c r="HP134" s="21"/>
      <c r="HQ134" s="21"/>
      <c r="HR134" s="21"/>
      <c r="HS134" s="21"/>
      <c r="HT134" s="21"/>
      <c r="HU134" s="21"/>
      <c r="HV134" s="21"/>
      <c r="HW134" s="21"/>
      <c r="HX134" s="21"/>
      <c r="HY134" s="21"/>
      <c r="HZ134" s="21"/>
      <c r="IA134" s="21"/>
      <c r="IB134" s="21"/>
      <c r="IC134" s="21"/>
      <c r="ID134" s="21"/>
      <c r="IE134" s="21"/>
      <c r="IF134" s="21"/>
      <c r="IG134" s="21"/>
      <c r="IH134" s="21"/>
      <c r="II134" s="21"/>
      <c r="IJ134" s="21"/>
      <c r="IK134" s="21"/>
      <c r="IL134" s="21"/>
      <c r="IM134" s="21"/>
      <c r="IN134" s="21"/>
      <c r="IO134" s="21"/>
      <c r="IP134" s="21"/>
      <c r="IQ134" s="21"/>
      <c r="IR134" s="21"/>
      <c r="IS134" s="21"/>
      <c r="IT134" s="21"/>
      <c r="IU134" s="21"/>
      <c r="IV134" s="21"/>
      <c r="IW134" s="21"/>
      <c r="IX134" s="21"/>
      <c r="IY134" s="21"/>
      <c r="IZ134" s="21"/>
      <c r="JA134" s="21"/>
      <c r="JB134" s="21"/>
      <c r="JC134" s="21"/>
      <c r="JD134" s="21"/>
      <c r="JE134" s="21"/>
      <c r="JF134" s="21"/>
      <c r="JG134" s="21"/>
      <c r="JH134" s="21"/>
      <c r="JI134" s="21"/>
      <c r="JJ134" s="21"/>
      <c r="JK134" s="21"/>
      <c r="JL134" s="21"/>
      <c r="JM134" s="21"/>
      <c r="JN134" s="21"/>
      <c r="JO134" s="21"/>
      <c r="JP134" s="21"/>
      <c r="JQ134" s="21"/>
      <c r="JR134" s="21"/>
      <c r="JS134" s="21"/>
      <c r="JT134" s="21"/>
      <c r="JU134" s="21"/>
      <c r="JV134" s="21"/>
      <c r="JW134" s="21"/>
      <c r="JX134" s="21"/>
      <c r="JY134" s="21"/>
      <c r="JZ134" s="21"/>
      <c r="KA134" s="21"/>
      <c r="KB134" s="21"/>
      <c r="KC134" s="21"/>
      <c r="KD134" s="21"/>
      <c r="KE134" s="21"/>
      <c r="KF134" s="21"/>
      <c r="KG134" s="21"/>
      <c r="KH134" s="21"/>
      <c r="KI134" s="21"/>
      <c r="KJ134" s="21"/>
      <c r="KK134" s="21"/>
      <c r="KL134" s="21"/>
      <c r="KM134" s="21"/>
      <c r="KN134" s="21"/>
      <c r="KO134" s="21"/>
      <c r="KP134" s="21"/>
      <c r="KQ134" s="21"/>
      <c r="KR134" s="21"/>
      <c r="KS134" s="21"/>
      <c r="KT134" s="21"/>
      <c r="KU134" s="21"/>
      <c r="KV134" s="21"/>
      <c r="KW134" s="21"/>
      <c r="KX134" s="21"/>
      <c r="KY134" s="21"/>
      <c r="KZ134" s="21"/>
      <c r="LA134" s="21"/>
      <c r="LB134" s="21"/>
      <c r="LC134" s="21"/>
      <c r="LD134" s="21"/>
      <c r="LE134" s="21"/>
      <c r="LF134" s="21"/>
      <c r="LG134" s="21"/>
      <c r="LH134" s="21"/>
      <c r="LI134" s="21"/>
      <c r="LJ134" s="21"/>
      <c r="LK134" s="21"/>
      <c r="LL134" s="21"/>
      <c r="LM134" s="21"/>
      <c r="LN134" s="21"/>
      <c r="LO134" s="21"/>
      <c r="LP134" s="21"/>
      <c r="LQ134" s="21"/>
      <c r="LR134" s="21"/>
      <c r="LS134" s="21"/>
      <c r="LT134" s="21"/>
      <c r="LU134" s="21"/>
      <c r="LV134" s="21"/>
      <c r="LW134" s="21"/>
      <c r="LX134" s="21"/>
      <c r="LY134" s="21"/>
      <c r="LZ134" s="21"/>
      <c r="MA134" s="21"/>
      <c r="MB134" s="21"/>
      <c r="MC134" s="21"/>
      <c r="MD134" s="21"/>
      <c r="ME134" s="21"/>
      <c r="MF134" s="21"/>
      <c r="MG134" s="21"/>
      <c r="MH134" s="21"/>
      <c r="MI134" s="21"/>
      <c r="MJ134" s="21"/>
      <c r="MK134" s="21"/>
      <c r="ML134" s="21"/>
      <c r="MM134" s="21"/>
      <c r="MN134" s="21"/>
      <c r="MO134" s="21"/>
      <c r="MP134" s="21"/>
      <c r="MQ134" s="21"/>
      <c r="MR134" s="21"/>
      <c r="MS134" s="21"/>
      <c r="MT134" s="21"/>
      <c r="MU134" s="21"/>
      <c r="MV134" s="21"/>
      <c r="MW134" s="21"/>
      <c r="MX134" s="21"/>
      <c r="MY134" s="21"/>
      <c r="MZ134" s="21"/>
      <c r="NA134" s="21"/>
      <c r="NB134" s="21"/>
      <c r="NC134" s="21"/>
      <c r="ND134" s="21"/>
      <c r="NE134" s="21"/>
      <c r="NF134" s="21"/>
      <c r="NG134" s="21"/>
      <c r="NH134" s="21"/>
      <c r="NI134" s="21"/>
      <c r="NJ134" s="21"/>
      <c r="NK134" s="21"/>
      <c r="NL134" s="21"/>
      <c r="NM134" s="21"/>
      <c r="NN134" s="21"/>
      <c r="NO134" s="21"/>
      <c r="NP134" s="21"/>
      <c r="NQ134" s="21"/>
      <c r="NR134" s="21"/>
      <c r="NS134" s="21"/>
      <c r="NT134" s="21"/>
      <c r="NU134" s="21"/>
      <c r="NV134" s="21"/>
      <c r="NW134" s="21"/>
      <c r="NX134" s="21"/>
      <c r="NY134" s="21"/>
      <c r="NZ134" s="21"/>
      <c r="OA134" s="21"/>
      <c r="OB134" s="21"/>
      <c r="OC134" s="21"/>
      <c r="OD134" s="21"/>
      <c r="OE134" s="21"/>
      <c r="OF134" s="21"/>
      <c r="OG134" s="21"/>
      <c r="OH134" s="21"/>
      <c r="OI134" s="21"/>
      <c r="OJ134" s="21"/>
      <c r="OK134" s="21"/>
      <c r="OL134" s="21"/>
      <c r="OM134" s="21"/>
      <c r="ON134" s="21"/>
      <c r="OO134" s="21"/>
      <c r="OP134" s="21"/>
      <c r="OQ134" s="21"/>
      <c r="OR134" s="21"/>
      <c r="OS134" s="21"/>
      <c r="OT134" s="21"/>
      <c r="OU134" s="21"/>
      <c r="OV134" s="21"/>
      <c r="OW134" s="21"/>
      <c r="OX134" s="21"/>
      <c r="OY134" s="21"/>
      <c r="OZ134" s="21"/>
      <c r="PA134" s="21"/>
      <c r="PB134" s="21"/>
      <c r="PC134" s="21"/>
      <c r="PD134" s="21"/>
      <c r="PE134" s="21"/>
      <c r="PF134" s="21"/>
      <c r="PG134" s="21"/>
      <c r="PH134" s="21"/>
      <c r="PI134" s="21"/>
      <c r="PJ134" s="21"/>
      <c r="PK134" s="21"/>
      <c r="PL134" s="21"/>
      <c r="PM134" s="21"/>
      <c r="PN134" s="21"/>
      <c r="PO134" s="21"/>
      <c r="PP134" s="21"/>
      <c r="PQ134" s="21"/>
      <c r="PR134" s="21"/>
      <c r="PS134" s="21"/>
      <c r="PT134" s="21"/>
      <c r="PU134" s="21"/>
      <c r="PV134" s="21"/>
      <c r="PW134" s="21"/>
      <c r="PX134" s="21"/>
      <c r="PY134" s="21"/>
      <c r="PZ134" s="21"/>
      <c r="QA134" s="21"/>
      <c r="QB134" s="21"/>
      <c r="QC134" s="21"/>
    </row>
    <row r="135" spans="1:445" x14ac:dyDescent="0.25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  <c r="X135" s="21"/>
      <c r="Y135" s="21"/>
      <c r="Z135" s="21"/>
      <c r="AA135" s="21"/>
      <c r="AB135" s="21"/>
      <c r="AC135" s="21"/>
      <c r="AD135" s="21"/>
      <c r="AE135" s="21"/>
      <c r="AF135" s="21"/>
      <c r="AG135" s="21"/>
      <c r="AH135" s="21"/>
      <c r="AI135" s="21"/>
      <c r="AJ135" s="21"/>
      <c r="AK135" s="21"/>
      <c r="AL135" s="21"/>
      <c r="AM135" s="21"/>
      <c r="AN135" s="21"/>
      <c r="AO135" s="21"/>
      <c r="AP135" s="21"/>
      <c r="AQ135" s="21"/>
      <c r="AR135" s="21"/>
      <c r="AS135" s="21"/>
      <c r="AT135" s="21"/>
      <c r="AU135" s="21"/>
      <c r="AV135" s="21"/>
      <c r="AW135" s="21"/>
      <c r="AX135" s="21"/>
      <c r="AY135" s="21"/>
      <c r="AZ135" s="21"/>
      <c r="BA135" s="21"/>
      <c r="BB135" s="21"/>
      <c r="BC135" s="21"/>
      <c r="BD135" s="21"/>
      <c r="BE135" s="21"/>
      <c r="BF135" s="21"/>
      <c r="BG135" s="21"/>
      <c r="BH135" s="21"/>
      <c r="BI135" s="21"/>
      <c r="BJ135" s="21"/>
      <c r="BK135" s="21"/>
      <c r="BL135" s="21"/>
      <c r="BM135" s="21"/>
      <c r="BN135" s="21"/>
      <c r="BO135" s="21"/>
      <c r="BP135" s="21"/>
      <c r="BQ135" s="21"/>
      <c r="BR135" s="21"/>
      <c r="BS135" s="21"/>
      <c r="BT135" s="21"/>
      <c r="BU135" s="21"/>
      <c r="BV135" s="21"/>
      <c r="BW135" s="21"/>
      <c r="BX135" s="21"/>
      <c r="BY135" s="21"/>
      <c r="BZ135" s="21"/>
      <c r="CA135" s="21"/>
      <c r="CB135" s="21"/>
      <c r="CC135" s="21"/>
      <c r="CD135" s="21"/>
      <c r="CE135" s="21"/>
      <c r="CF135" s="21"/>
      <c r="CG135" s="21"/>
      <c r="CH135" s="21"/>
      <c r="CI135" s="21"/>
      <c r="CJ135" s="21"/>
      <c r="CK135" s="21"/>
      <c r="CL135" s="21"/>
      <c r="CM135" s="21"/>
      <c r="CN135" s="21"/>
      <c r="CO135" s="21"/>
      <c r="CP135" s="21"/>
      <c r="CQ135" s="21"/>
      <c r="CR135" s="21"/>
      <c r="CS135" s="21"/>
      <c r="CT135" s="21"/>
      <c r="CU135" s="21"/>
      <c r="CV135" s="21"/>
      <c r="CW135" s="21"/>
      <c r="CX135" s="21"/>
      <c r="CY135" s="21"/>
      <c r="CZ135" s="21"/>
      <c r="DA135" s="21"/>
      <c r="DB135" s="21"/>
      <c r="DC135" s="21"/>
      <c r="DD135" s="21"/>
      <c r="DE135" s="21"/>
      <c r="DF135" s="21"/>
      <c r="DG135" s="21"/>
      <c r="DH135" s="21"/>
      <c r="DI135" s="21"/>
      <c r="DJ135" s="21"/>
      <c r="DK135" s="21"/>
      <c r="DL135" s="21"/>
      <c r="DM135" s="21"/>
      <c r="DN135" s="21"/>
      <c r="DO135" s="21"/>
      <c r="DP135" s="21"/>
      <c r="DQ135" s="21"/>
      <c r="DR135" s="21"/>
      <c r="DS135" s="21"/>
      <c r="DT135" s="21"/>
      <c r="DU135" s="21"/>
      <c r="DV135" s="21"/>
      <c r="DW135" s="21"/>
      <c r="DX135" s="21"/>
      <c r="DY135" s="21"/>
      <c r="DZ135" s="21"/>
      <c r="EA135" s="21"/>
      <c r="EB135" s="21"/>
      <c r="EC135" s="21"/>
      <c r="ED135" s="21"/>
      <c r="EE135" s="21"/>
      <c r="EF135" s="21"/>
      <c r="EG135" s="21"/>
      <c r="EH135" s="21"/>
      <c r="EI135" s="21"/>
      <c r="EJ135" s="21"/>
      <c r="EK135" s="21"/>
      <c r="EL135" s="21"/>
      <c r="EM135" s="21"/>
      <c r="EN135" s="21"/>
      <c r="EO135" s="21"/>
      <c r="EP135" s="21"/>
      <c r="EQ135" s="21"/>
      <c r="ER135" s="21"/>
      <c r="ES135" s="21"/>
      <c r="ET135" s="21"/>
      <c r="EU135" s="21"/>
      <c r="EV135" s="21"/>
      <c r="EW135" s="21"/>
      <c r="EX135" s="21"/>
      <c r="EY135" s="21"/>
      <c r="EZ135" s="21"/>
      <c r="FA135" s="21"/>
      <c r="FB135" s="21"/>
      <c r="FC135" s="21"/>
      <c r="FD135" s="21"/>
      <c r="FE135" s="21"/>
      <c r="FF135" s="21"/>
      <c r="FG135" s="21"/>
      <c r="FH135" s="21"/>
      <c r="FI135" s="21"/>
      <c r="FJ135" s="21"/>
      <c r="FK135" s="21"/>
      <c r="FL135" s="21"/>
      <c r="FM135" s="21"/>
      <c r="FN135" s="21"/>
      <c r="FO135" s="21"/>
      <c r="FP135" s="21"/>
      <c r="FQ135" s="21"/>
      <c r="FR135" s="21"/>
      <c r="FS135" s="21"/>
      <c r="FT135" s="21"/>
      <c r="FU135" s="21"/>
      <c r="FV135" s="21"/>
      <c r="FW135" s="21"/>
      <c r="FX135" s="21"/>
      <c r="FY135" s="21"/>
      <c r="FZ135" s="21"/>
      <c r="GA135" s="21"/>
      <c r="GB135" s="21"/>
      <c r="GC135" s="21"/>
      <c r="GD135" s="21"/>
      <c r="GE135" s="21"/>
      <c r="GF135" s="21"/>
      <c r="GG135" s="21"/>
      <c r="GH135" s="21"/>
      <c r="GI135" s="21"/>
      <c r="GJ135" s="21"/>
      <c r="GK135" s="21"/>
      <c r="GL135" s="21"/>
      <c r="GM135" s="21"/>
      <c r="GN135" s="21"/>
      <c r="GO135" s="21"/>
      <c r="GP135" s="21"/>
      <c r="GQ135" s="21"/>
      <c r="GR135" s="21"/>
      <c r="GS135" s="21"/>
      <c r="GT135" s="21"/>
      <c r="GU135" s="21"/>
      <c r="GV135" s="21"/>
      <c r="GW135" s="21"/>
      <c r="GX135" s="21"/>
      <c r="GY135" s="21"/>
      <c r="GZ135" s="21"/>
      <c r="HA135" s="21"/>
      <c r="HB135" s="21"/>
      <c r="HC135" s="21"/>
      <c r="HD135" s="21"/>
      <c r="HE135" s="21"/>
      <c r="HF135" s="21"/>
      <c r="HG135" s="21"/>
      <c r="HH135" s="21"/>
      <c r="HI135" s="21"/>
      <c r="HJ135" s="21"/>
      <c r="HK135" s="21"/>
      <c r="HL135" s="21"/>
      <c r="HM135" s="21"/>
      <c r="HN135" s="21"/>
      <c r="HO135" s="21"/>
      <c r="HP135" s="21"/>
      <c r="HQ135" s="21"/>
      <c r="HR135" s="21"/>
      <c r="HS135" s="21"/>
      <c r="HT135" s="21"/>
      <c r="HU135" s="21"/>
      <c r="HV135" s="21"/>
      <c r="HW135" s="21"/>
      <c r="HX135" s="21"/>
      <c r="HY135" s="21"/>
      <c r="HZ135" s="21"/>
      <c r="IA135" s="21"/>
      <c r="IB135" s="21"/>
      <c r="IC135" s="21"/>
      <c r="ID135" s="21"/>
      <c r="IE135" s="21"/>
      <c r="IF135" s="21"/>
      <c r="IG135" s="21"/>
      <c r="IH135" s="21"/>
      <c r="II135" s="21"/>
      <c r="IJ135" s="21"/>
      <c r="IK135" s="21"/>
      <c r="IL135" s="21"/>
      <c r="IM135" s="21"/>
      <c r="IN135" s="21"/>
      <c r="IO135" s="21"/>
      <c r="IP135" s="21"/>
      <c r="IQ135" s="21"/>
      <c r="IR135" s="21"/>
      <c r="IS135" s="21"/>
      <c r="IT135" s="21"/>
      <c r="IU135" s="21"/>
      <c r="IV135" s="21"/>
      <c r="IW135" s="21"/>
      <c r="IX135" s="21"/>
      <c r="IY135" s="21"/>
      <c r="IZ135" s="21"/>
      <c r="JA135" s="21"/>
      <c r="JB135" s="21"/>
      <c r="JC135" s="21"/>
      <c r="JD135" s="21"/>
      <c r="JE135" s="21"/>
      <c r="JF135" s="21"/>
      <c r="JG135" s="21"/>
      <c r="JH135" s="21"/>
      <c r="JI135" s="21"/>
      <c r="JJ135" s="21"/>
      <c r="JK135" s="21"/>
      <c r="JL135" s="21"/>
      <c r="JM135" s="21"/>
      <c r="JN135" s="21"/>
      <c r="JO135" s="21"/>
      <c r="JP135" s="21"/>
      <c r="JQ135" s="21"/>
      <c r="JR135" s="21"/>
      <c r="JS135" s="21"/>
      <c r="JT135" s="21"/>
      <c r="JU135" s="21"/>
      <c r="JV135" s="21"/>
      <c r="JW135" s="21"/>
      <c r="JX135" s="21"/>
      <c r="JY135" s="21"/>
      <c r="JZ135" s="21"/>
      <c r="KA135" s="21"/>
      <c r="KB135" s="21"/>
      <c r="KC135" s="21"/>
      <c r="KD135" s="21"/>
      <c r="KE135" s="21"/>
      <c r="KF135" s="21"/>
      <c r="KG135" s="21"/>
      <c r="KH135" s="21"/>
      <c r="KI135" s="21"/>
      <c r="KJ135" s="21"/>
      <c r="KK135" s="21"/>
      <c r="KL135" s="21"/>
      <c r="KM135" s="21"/>
      <c r="KN135" s="21"/>
      <c r="KO135" s="21"/>
      <c r="KP135" s="21"/>
      <c r="KQ135" s="21"/>
      <c r="KR135" s="21"/>
      <c r="KS135" s="21"/>
      <c r="KT135" s="21"/>
      <c r="KU135" s="21"/>
      <c r="KV135" s="21"/>
      <c r="KW135" s="21"/>
      <c r="KX135" s="21"/>
      <c r="KY135" s="21"/>
      <c r="KZ135" s="21"/>
      <c r="LA135" s="21"/>
      <c r="LB135" s="21"/>
      <c r="LC135" s="21"/>
      <c r="LD135" s="21"/>
      <c r="LE135" s="21"/>
      <c r="LF135" s="21"/>
      <c r="LG135" s="21"/>
      <c r="LH135" s="21"/>
      <c r="LI135" s="21"/>
      <c r="LJ135" s="21"/>
      <c r="LK135" s="21"/>
      <c r="LL135" s="21"/>
      <c r="LM135" s="21"/>
      <c r="LN135" s="21"/>
      <c r="LO135" s="21"/>
      <c r="LP135" s="21"/>
      <c r="LQ135" s="21"/>
      <c r="LR135" s="21"/>
      <c r="LS135" s="21"/>
      <c r="LT135" s="21"/>
      <c r="LU135" s="21"/>
      <c r="LV135" s="21"/>
      <c r="LW135" s="21"/>
      <c r="LX135" s="21"/>
      <c r="LY135" s="21"/>
      <c r="LZ135" s="21"/>
      <c r="MA135" s="21"/>
      <c r="MB135" s="21"/>
      <c r="MC135" s="21"/>
      <c r="MD135" s="21"/>
      <c r="ME135" s="21"/>
      <c r="MF135" s="21"/>
      <c r="MG135" s="21"/>
      <c r="MH135" s="21"/>
      <c r="MI135" s="21"/>
      <c r="MJ135" s="21"/>
      <c r="MK135" s="21"/>
      <c r="ML135" s="21"/>
      <c r="MM135" s="21"/>
      <c r="MN135" s="21"/>
      <c r="MO135" s="21"/>
      <c r="MP135" s="21"/>
      <c r="MQ135" s="21"/>
      <c r="MR135" s="21"/>
      <c r="MS135" s="21"/>
      <c r="MT135" s="21"/>
      <c r="MU135" s="21"/>
      <c r="MV135" s="21"/>
      <c r="MW135" s="21"/>
      <c r="MX135" s="21"/>
      <c r="MY135" s="21"/>
      <c r="MZ135" s="21"/>
      <c r="NA135" s="21"/>
      <c r="NB135" s="21"/>
      <c r="NC135" s="21"/>
      <c r="ND135" s="21"/>
      <c r="NE135" s="21"/>
      <c r="NF135" s="21"/>
      <c r="NG135" s="21"/>
      <c r="NH135" s="21"/>
      <c r="NI135" s="21"/>
      <c r="NJ135" s="21"/>
      <c r="NK135" s="21"/>
      <c r="NL135" s="21"/>
      <c r="NM135" s="21"/>
      <c r="NN135" s="21"/>
      <c r="NO135" s="21"/>
      <c r="NP135" s="21"/>
      <c r="NQ135" s="21"/>
      <c r="NR135" s="21"/>
      <c r="NS135" s="21"/>
      <c r="NT135" s="21"/>
      <c r="NU135" s="21"/>
      <c r="NV135" s="21"/>
      <c r="NW135" s="21"/>
      <c r="NX135" s="21"/>
      <c r="NY135" s="21"/>
      <c r="NZ135" s="21"/>
      <c r="OA135" s="21"/>
      <c r="OB135" s="21"/>
      <c r="OC135" s="21"/>
      <c r="OD135" s="21"/>
      <c r="OE135" s="21"/>
      <c r="OF135" s="21"/>
      <c r="OG135" s="21"/>
      <c r="OH135" s="21"/>
      <c r="OI135" s="21"/>
      <c r="OJ135" s="21"/>
      <c r="OK135" s="21"/>
      <c r="OL135" s="21"/>
      <c r="OM135" s="21"/>
      <c r="ON135" s="21"/>
      <c r="OO135" s="21"/>
      <c r="OP135" s="21"/>
      <c r="OQ135" s="21"/>
      <c r="OR135" s="21"/>
      <c r="OS135" s="21"/>
      <c r="OT135" s="21"/>
      <c r="OU135" s="21"/>
      <c r="OV135" s="21"/>
      <c r="OW135" s="21"/>
      <c r="OX135" s="21"/>
      <c r="OY135" s="21"/>
      <c r="OZ135" s="21"/>
      <c r="PA135" s="21"/>
      <c r="PB135" s="21"/>
      <c r="PC135" s="21"/>
      <c r="PD135" s="21"/>
      <c r="PE135" s="21"/>
      <c r="PF135" s="21"/>
      <c r="PG135" s="21"/>
      <c r="PH135" s="21"/>
      <c r="PI135" s="21"/>
      <c r="PJ135" s="21"/>
      <c r="PK135" s="21"/>
      <c r="PL135" s="21"/>
      <c r="PM135" s="21"/>
      <c r="PN135" s="21"/>
      <c r="PO135" s="21"/>
      <c r="PP135" s="21"/>
      <c r="PQ135" s="21"/>
      <c r="PR135" s="21"/>
      <c r="PS135" s="21"/>
      <c r="PT135" s="21"/>
      <c r="PU135" s="21"/>
      <c r="PV135" s="21"/>
      <c r="PW135" s="21"/>
      <c r="PX135" s="21"/>
      <c r="PY135" s="21"/>
      <c r="PZ135" s="21"/>
      <c r="QA135" s="21"/>
      <c r="QB135" s="21"/>
      <c r="QC135" s="21"/>
    </row>
    <row r="136" spans="1:445" x14ac:dyDescent="0.25">
      <c r="A136" s="21"/>
      <c r="B136" s="21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  <c r="AA136" s="21"/>
      <c r="AB136" s="21"/>
      <c r="AC136" s="21"/>
      <c r="AD136" s="21"/>
      <c r="AE136" s="21"/>
      <c r="AF136" s="21"/>
      <c r="AG136" s="21"/>
      <c r="AH136" s="21"/>
      <c r="AI136" s="21"/>
      <c r="AJ136" s="21"/>
      <c r="AK136" s="21"/>
      <c r="AL136" s="21"/>
      <c r="AM136" s="21"/>
      <c r="AN136" s="21"/>
      <c r="AO136" s="21"/>
      <c r="AP136" s="21"/>
      <c r="AQ136" s="21"/>
      <c r="AR136" s="21"/>
      <c r="AS136" s="21"/>
      <c r="AT136" s="21"/>
      <c r="AU136" s="21"/>
      <c r="AV136" s="21"/>
      <c r="AW136" s="21"/>
      <c r="AX136" s="21"/>
      <c r="AY136" s="21"/>
      <c r="AZ136" s="21"/>
      <c r="BA136" s="21"/>
      <c r="BB136" s="21"/>
      <c r="BC136" s="21"/>
      <c r="BD136" s="21"/>
      <c r="BE136" s="21"/>
      <c r="BF136" s="21"/>
      <c r="BG136" s="21"/>
      <c r="BH136" s="21"/>
      <c r="BI136" s="21"/>
      <c r="BJ136" s="21"/>
      <c r="BK136" s="21"/>
      <c r="BL136" s="21"/>
      <c r="BM136" s="21"/>
      <c r="BN136" s="21"/>
      <c r="BO136" s="21"/>
      <c r="BP136" s="21"/>
      <c r="BQ136" s="21"/>
      <c r="BR136" s="21"/>
      <c r="BS136" s="21"/>
      <c r="BT136" s="21"/>
      <c r="BU136" s="21"/>
      <c r="BV136" s="21"/>
      <c r="BW136" s="21"/>
      <c r="BX136" s="21"/>
      <c r="BY136" s="21"/>
      <c r="BZ136" s="21"/>
      <c r="CA136" s="21"/>
      <c r="CB136" s="21"/>
      <c r="CC136" s="21"/>
      <c r="CD136" s="21"/>
      <c r="CE136" s="21"/>
      <c r="CF136" s="21"/>
      <c r="CG136" s="21"/>
      <c r="CH136" s="21"/>
      <c r="CI136" s="21"/>
      <c r="CJ136" s="21"/>
      <c r="CK136" s="21"/>
      <c r="CL136" s="21"/>
      <c r="CM136" s="21"/>
      <c r="CN136" s="21"/>
      <c r="CO136" s="21"/>
      <c r="CP136" s="21"/>
      <c r="CQ136" s="21"/>
      <c r="CR136" s="21"/>
      <c r="CS136" s="21"/>
      <c r="CT136" s="21"/>
      <c r="CU136" s="21"/>
      <c r="CV136" s="21"/>
      <c r="CW136" s="21"/>
      <c r="CX136" s="21"/>
      <c r="CY136" s="21"/>
      <c r="CZ136" s="21"/>
      <c r="DA136" s="21"/>
      <c r="DB136" s="21"/>
      <c r="DC136" s="21"/>
      <c r="DD136" s="21"/>
      <c r="DE136" s="21"/>
      <c r="DF136" s="21"/>
      <c r="DG136" s="21"/>
      <c r="DH136" s="21"/>
      <c r="DI136" s="21"/>
      <c r="DJ136" s="21"/>
      <c r="DK136" s="21"/>
      <c r="DL136" s="21"/>
      <c r="DM136" s="21"/>
      <c r="DN136" s="21"/>
      <c r="DO136" s="21"/>
      <c r="DP136" s="21"/>
      <c r="DQ136" s="21"/>
      <c r="DR136" s="21"/>
      <c r="DS136" s="21"/>
      <c r="DT136" s="21"/>
      <c r="DU136" s="21"/>
      <c r="DV136" s="21"/>
      <c r="DW136" s="21"/>
      <c r="DX136" s="21"/>
      <c r="DY136" s="21"/>
      <c r="DZ136" s="21"/>
      <c r="EA136" s="21"/>
      <c r="EB136" s="21"/>
      <c r="EC136" s="21"/>
      <c r="ED136" s="21"/>
      <c r="EE136" s="21"/>
      <c r="EF136" s="21"/>
      <c r="EG136" s="21"/>
      <c r="EH136" s="21"/>
      <c r="EI136" s="21"/>
      <c r="EJ136" s="21"/>
      <c r="EK136" s="21"/>
      <c r="EL136" s="21"/>
      <c r="EM136" s="21"/>
      <c r="EN136" s="21"/>
      <c r="EO136" s="21"/>
      <c r="EP136" s="21"/>
      <c r="EQ136" s="21"/>
      <c r="ER136" s="21"/>
      <c r="ES136" s="21"/>
      <c r="ET136" s="21"/>
      <c r="EU136" s="21"/>
      <c r="EV136" s="21"/>
      <c r="EW136" s="21"/>
      <c r="EX136" s="21"/>
      <c r="EY136" s="21"/>
      <c r="EZ136" s="21"/>
      <c r="FA136" s="21"/>
      <c r="FB136" s="21"/>
      <c r="FC136" s="21"/>
      <c r="FD136" s="21"/>
      <c r="FE136" s="21"/>
      <c r="FF136" s="21"/>
      <c r="FG136" s="21"/>
      <c r="FH136" s="21"/>
      <c r="FI136" s="21"/>
      <c r="FJ136" s="21"/>
      <c r="FK136" s="21"/>
      <c r="FL136" s="21"/>
      <c r="FM136" s="21"/>
      <c r="FN136" s="21"/>
      <c r="FO136" s="21"/>
      <c r="FP136" s="21"/>
      <c r="FQ136" s="21"/>
      <c r="FR136" s="21"/>
      <c r="FS136" s="21"/>
      <c r="FT136" s="21"/>
      <c r="FU136" s="21"/>
      <c r="FV136" s="21"/>
      <c r="FW136" s="21"/>
      <c r="FX136" s="21"/>
      <c r="FY136" s="21"/>
      <c r="FZ136" s="21"/>
      <c r="GA136" s="21"/>
      <c r="GB136" s="21"/>
      <c r="GC136" s="21"/>
      <c r="GD136" s="21"/>
      <c r="GE136" s="21"/>
      <c r="GF136" s="21"/>
      <c r="GG136" s="21"/>
      <c r="GH136" s="21"/>
      <c r="GI136" s="21"/>
      <c r="GJ136" s="21"/>
      <c r="GK136" s="21"/>
      <c r="GL136" s="21"/>
      <c r="GM136" s="21"/>
      <c r="GN136" s="21"/>
      <c r="GO136" s="21"/>
      <c r="GP136" s="21"/>
      <c r="GQ136" s="21"/>
      <c r="GR136" s="21"/>
      <c r="GS136" s="21"/>
      <c r="GT136" s="21"/>
      <c r="GU136" s="21"/>
      <c r="GV136" s="21"/>
      <c r="GW136" s="21"/>
      <c r="GX136" s="21"/>
      <c r="GY136" s="21"/>
      <c r="GZ136" s="21"/>
      <c r="HA136" s="21"/>
      <c r="HB136" s="21"/>
      <c r="HC136" s="21"/>
      <c r="HD136" s="21"/>
      <c r="HE136" s="21"/>
      <c r="HF136" s="21"/>
      <c r="HG136" s="21"/>
      <c r="HH136" s="21"/>
      <c r="HI136" s="21"/>
      <c r="HJ136" s="21"/>
      <c r="HK136" s="21"/>
      <c r="HL136" s="21"/>
      <c r="HM136" s="21"/>
      <c r="HN136" s="21"/>
      <c r="HO136" s="21"/>
      <c r="HP136" s="21"/>
      <c r="HQ136" s="21"/>
      <c r="HR136" s="21"/>
      <c r="HS136" s="21"/>
      <c r="HT136" s="21"/>
      <c r="HU136" s="21"/>
      <c r="HV136" s="21"/>
      <c r="HW136" s="21"/>
      <c r="HX136" s="21"/>
      <c r="HY136" s="21"/>
      <c r="HZ136" s="21"/>
      <c r="IA136" s="21"/>
      <c r="IB136" s="21"/>
      <c r="IC136" s="21"/>
      <c r="ID136" s="21"/>
      <c r="IE136" s="21"/>
      <c r="IF136" s="21"/>
      <c r="IG136" s="21"/>
      <c r="IH136" s="21"/>
      <c r="II136" s="21"/>
      <c r="IJ136" s="21"/>
      <c r="IK136" s="21"/>
      <c r="IL136" s="21"/>
      <c r="IM136" s="21"/>
      <c r="IN136" s="21"/>
      <c r="IO136" s="21"/>
      <c r="IP136" s="21"/>
      <c r="IQ136" s="21"/>
      <c r="IR136" s="21"/>
      <c r="IS136" s="21"/>
      <c r="IT136" s="21"/>
      <c r="IU136" s="21"/>
      <c r="IV136" s="21"/>
      <c r="IW136" s="21"/>
      <c r="IX136" s="21"/>
      <c r="IY136" s="21"/>
      <c r="IZ136" s="21"/>
      <c r="JA136" s="21"/>
      <c r="JB136" s="21"/>
      <c r="JC136" s="21"/>
      <c r="JD136" s="21"/>
      <c r="JE136" s="21"/>
      <c r="JF136" s="21"/>
      <c r="JG136" s="21"/>
      <c r="JH136" s="21"/>
      <c r="JI136" s="21"/>
      <c r="JJ136" s="21"/>
      <c r="JK136" s="21"/>
      <c r="JL136" s="21"/>
      <c r="JM136" s="21"/>
      <c r="JN136" s="21"/>
      <c r="JO136" s="21"/>
      <c r="JP136" s="21"/>
      <c r="JQ136" s="21"/>
      <c r="JR136" s="21"/>
      <c r="JS136" s="21"/>
      <c r="JT136" s="21"/>
      <c r="JU136" s="21"/>
      <c r="JV136" s="21"/>
      <c r="JW136" s="21"/>
      <c r="JX136" s="21"/>
      <c r="JY136" s="21"/>
      <c r="JZ136" s="21"/>
      <c r="KA136" s="21"/>
      <c r="KB136" s="21"/>
      <c r="KC136" s="21"/>
      <c r="KD136" s="21"/>
      <c r="KE136" s="21"/>
      <c r="KF136" s="21"/>
      <c r="KG136" s="21"/>
      <c r="KH136" s="21"/>
      <c r="KI136" s="21"/>
      <c r="KJ136" s="21"/>
      <c r="KK136" s="21"/>
      <c r="KL136" s="21"/>
      <c r="KM136" s="21"/>
      <c r="KN136" s="21"/>
      <c r="KO136" s="21"/>
      <c r="KP136" s="21"/>
      <c r="KQ136" s="21"/>
      <c r="KR136" s="21"/>
      <c r="KS136" s="21"/>
      <c r="KT136" s="21"/>
      <c r="KU136" s="21"/>
      <c r="KV136" s="21"/>
      <c r="KW136" s="21"/>
      <c r="KX136" s="21"/>
      <c r="KY136" s="21"/>
      <c r="KZ136" s="21"/>
      <c r="LA136" s="21"/>
      <c r="LB136" s="21"/>
      <c r="LC136" s="21"/>
      <c r="LD136" s="21"/>
      <c r="LE136" s="21"/>
      <c r="LF136" s="21"/>
      <c r="LG136" s="21"/>
      <c r="LH136" s="21"/>
      <c r="LI136" s="21"/>
      <c r="LJ136" s="21"/>
      <c r="LK136" s="21"/>
      <c r="LL136" s="21"/>
      <c r="LM136" s="21"/>
      <c r="LN136" s="21"/>
      <c r="LO136" s="21"/>
      <c r="LP136" s="21"/>
      <c r="LQ136" s="21"/>
      <c r="LR136" s="21"/>
      <c r="LS136" s="21"/>
      <c r="LT136" s="21"/>
      <c r="LU136" s="21"/>
      <c r="LV136" s="21"/>
      <c r="LW136" s="21"/>
      <c r="LX136" s="21"/>
      <c r="LY136" s="21"/>
      <c r="LZ136" s="21"/>
      <c r="MA136" s="21"/>
      <c r="MB136" s="21"/>
      <c r="MC136" s="21"/>
      <c r="MD136" s="21"/>
      <c r="ME136" s="21"/>
      <c r="MF136" s="21"/>
      <c r="MG136" s="21"/>
      <c r="MH136" s="21"/>
      <c r="MI136" s="21"/>
      <c r="MJ136" s="21"/>
      <c r="MK136" s="21"/>
      <c r="ML136" s="21"/>
      <c r="MM136" s="21"/>
      <c r="MN136" s="21"/>
      <c r="MO136" s="21"/>
      <c r="MP136" s="21"/>
      <c r="MQ136" s="21"/>
      <c r="MR136" s="21"/>
      <c r="MS136" s="21"/>
      <c r="MT136" s="21"/>
      <c r="MU136" s="21"/>
      <c r="MV136" s="21"/>
      <c r="MW136" s="21"/>
      <c r="MX136" s="21"/>
      <c r="MY136" s="21"/>
      <c r="MZ136" s="21"/>
      <c r="NA136" s="21"/>
      <c r="NB136" s="21"/>
      <c r="NC136" s="21"/>
      <c r="ND136" s="21"/>
      <c r="NE136" s="21"/>
      <c r="NF136" s="21"/>
      <c r="NG136" s="21"/>
      <c r="NH136" s="21"/>
      <c r="NI136" s="21"/>
      <c r="NJ136" s="21"/>
      <c r="NK136" s="21"/>
      <c r="NL136" s="21"/>
      <c r="NM136" s="21"/>
      <c r="NN136" s="21"/>
      <c r="NO136" s="21"/>
      <c r="NP136" s="21"/>
      <c r="NQ136" s="21"/>
      <c r="NR136" s="21"/>
      <c r="NS136" s="21"/>
      <c r="NT136" s="21"/>
      <c r="NU136" s="21"/>
      <c r="NV136" s="21"/>
      <c r="NW136" s="21"/>
      <c r="NX136" s="21"/>
      <c r="NY136" s="21"/>
      <c r="NZ136" s="21"/>
      <c r="OA136" s="21"/>
      <c r="OB136" s="21"/>
      <c r="OC136" s="21"/>
      <c r="OD136" s="21"/>
      <c r="OE136" s="21"/>
      <c r="OF136" s="21"/>
      <c r="OG136" s="21"/>
      <c r="OH136" s="21"/>
      <c r="OI136" s="21"/>
      <c r="OJ136" s="21"/>
      <c r="OK136" s="21"/>
      <c r="OL136" s="21"/>
      <c r="OM136" s="21"/>
      <c r="ON136" s="21"/>
      <c r="OO136" s="21"/>
      <c r="OP136" s="21"/>
      <c r="OQ136" s="21"/>
      <c r="OR136" s="21"/>
      <c r="OS136" s="21"/>
      <c r="OT136" s="21"/>
      <c r="OU136" s="21"/>
      <c r="OV136" s="21"/>
      <c r="OW136" s="21"/>
      <c r="OX136" s="21"/>
      <c r="OY136" s="21"/>
      <c r="OZ136" s="21"/>
      <c r="PA136" s="21"/>
      <c r="PB136" s="21"/>
      <c r="PC136" s="21"/>
      <c r="PD136" s="21"/>
      <c r="PE136" s="21"/>
      <c r="PF136" s="21"/>
      <c r="PG136" s="21"/>
      <c r="PH136" s="21"/>
      <c r="PI136" s="21"/>
      <c r="PJ136" s="21"/>
      <c r="PK136" s="21"/>
      <c r="PL136" s="21"/>
      <c r="PM136" s="21"/>
      <c r="PN136" s="21"/>
      <c r="PO136" s="21"/>
      <c r="PP136" s="21"/>
      <c r="PQ136" s="21"/>
      <c r="PR136" s="21"/>
      <c r="PS136" s="21"/>
      <c r="PT136" s="21"/>
      <c r="PU136" s="21"/>
      <c r="PV136" s="21"/>
      <c r="PW136" s="21"/>
      <c r="PX136" s="21"/>
      <c r="PY136" s="21"/>
      <c r="PZ136" s="21"/>
      <c r="QA136" s="21"/>
      <c r="QB136" s="21"/>
      <c r="QC136" s="21"/>
    </row>
    <row r="137" spans="1:445" x14ac:dyDescent="0.25">
      <c r="A137" s="21"/>
      <c r="B137" s="21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  <c r="X137" s="21"/>
      <c r="Y137" s="21"/>
      <c r="Z137" s="21"/>
      <c r="AA137" s="21"/>
      <c r="AB137" s="21"/>
      <c r="AC137" s="21"/>
      <c r="AD137" s="21"/>
      <c r="AE137" s="21"/>
      <c r="AF137" s="21"/>
      <c r="AG137" s="21"/>
      <c r="AH137" s="21"/>
      <c r="AI137" s="21"/>
      <c r="AJ137" s="21"/>
      <c r="AK137" s="21"/>
      <c r="AL137" s="21"/>
      <c r="AM137" s="21"/>
      <c r="AN137" s="21"/>
      <c r="AO137" s="21"/>
      <c r="AP137" s="21"/>
      <c r="AQ137" s="21"/>
      <c r="AR137" s="21"/>
      <c r="AS137" s="21"/>
      <c r="AT137" s="21"/>
      <c r="AU137" s="21"/>
      <c r="AV137" s="21"/>
      <c r="AW137" s="21"/>
      <c r="AX137" s="21"/>
      <c r="AY137" s="21"/>
      <c r="AZ137" s="21"/>
      <c r="BA137" s="21"/>
      <c r="BB137" s="21"/>
      <c r="BC137" s="21"/>
      <c r="BD137" s="21"/>
      <c r="BE137" s="21"/>
      <c r="BF137" s="21"/>
      <c r="BG137" s="21"/>
      <c r="BH137" s="21"/>
      <c r="BI137" s="21"/>
      <c r="BJ137" s="21"/>
      <c r="BK137" s="21"/>
      <c r="BL137" s="21"/>
      <c r="BM137" s="21"/>
      <c r="BN137" s="21"/>
      <c r="BO137" s="21"/>
      <c r="BP137" s="21"/>
      <c r="BQ137" s="21"/>
      <c r="BR137" s="21"/>
      <c r="BS137" s="21"/>
      <c r="BT137" s="21"/>
      <c r="BU137" s="21"/>
      <c r="BV137" s="21"/>
      <c r="BW137" s="21"/>
      <c r="BX137" s="21"/>
      <c r="BY137" s="21"/>
      <c r="BZ137" s="21"/>
      <c r="CA137" s="21"/>
      <c r="CB137" s="21"/>
      <c r="CC137" s="21"/>
      <c r="CD137" s="21"/>
      <c r="CE137" s="21"/>
      <c r="CF137" s="21"/>
      <c r="CG137" s="21"/>
      <c r="CH137" s="21"/>
      <c r="CI137" s="21"/>
      <c r="CJ137" s="21"/>
      <c r="CK137" s="21"/>
      <c r="CL137" s="21"/>
      <c r="CM137" s="21"/>
      <c r="CN137" s="21"/>
      <c r="CO137" s="21"/>
      <c r="CP137" s="21"/>
      <c r="CQ137" s="21"/>
      <c r="CR137" s="21"/>
      <c r="CS137" s="21"/>
      <c r="CT137" s="21"/>
      <c r="CU137" s="21"/>
      <c r="CV137" s="21"/>
      <c r="CW137" s="21"/>
      <c r="CX137" s="21"/>
      <c r="CY137" s="21"/>
      <c r="CZ137" s="21"/>
      <c r="DA137" s="21"/>
      <c r="DB137" s="21"/>
      <c r="DC137" s="21"/>
      <c r="DD137" s="21"/>
      <c r="DE137" s="21"/>
      <c r="DF137" s="21"/>
      <c r="DG137" s="21"/>
      <c r="DH137" s="21"/>
      <c r="DI137" s="21"/>
      <c r="DJ137" s="21"/>
      <c r="DK137" s="21"/>
      <c r="DL137" s="21"/>
      <c r="DM137" s="21"/>
      <c r="DN137" s="21"/>
      <c r="DO137" s="21"/>
      <c r="DP137" s="21"/>
      <c r="DQ137" s="21"/>
      <c r="DR137" s="21"/>
      <c r="DS137" s="21"/>
      <c r="DT137" s="21"/>
      <c r="DU137" s="21"/>
      <c r="DV137" s="21"/>
      <c r="DW137" s="21"/>
      <c r="DX137" s="21"/>
      <c r="DY137" s="21"/>
      <c r="DZ137" s="21"/>
      <c r="EA137" s="21"/>
      <c r="EB137" s="21"/>
      <c r="EC137" s="21"/>
      <c r="ED137" s="21"/>
      <c r="EE137" s="21"/>
      <c r="EF137" s="21"/>
      <c r="EG137" s="21"/>
      <c r="EH137" s="21"/>
      <c r="EI137" s="21"/>
      <c r="EJ137" s="21"/>
      <c r="EK137" s="21"/>
      <c r="EL137" s="21"/>
      <c r="EM137" s="21"/>
      <c r="EN137" s="21"/>
      <c r="EO137" s="21"/>
      <c r="EP137" s="21"/>
      <c r="EQ137" s="21"/>
      <c r="ER137" s="21"/>
      <c r="ES137" s="21"/>
      <c r="ET137" s="21"/>
      <c r="EU137" s="21"/>
      <c r="EV137" s="21"/>
      <c r="EW137" s="21"/>
      <c r="EX137" s="21"/>
      <c r="EY137" s="21"/>
      <c r="EZ137" s="21"/>
      <c r="FA137" s="21"/>
      <c r="FB137" s="21"/>
      <c r="FC137" s="21"/>
      <c r="FD137" s="21"/>
      <c r="FE137" s="21"/>
      <c r="FF137" s="21"/>
      <c r="FG137" s="21"/>
      <c r="FH137" s="21"/>
      <c r="FI137" s="21"/>
      <c r="FJ137" s="21"/>
      <c r="FK137" s="21"/>
      <c r="FL137" s="21"/>
      <c r="FM137" s="21"/>
      <c r="FN137" s="21"/>
      <c r="FO137" s="21"/>
      <c r="FP137" s="21"/>
      <c r="FQ137" s="21"/>
      <c r="FR137" s="21"/>
      <c r="FS137" s="21"/>
      <c r="FT137" s="21"/>
      <c r="FU137" s="21"/>
      <c r="FV137" s="21"/>
      <c r="FW137" s="21"/>
      <c r="FX137" s="21"/>
      <c r="FY137" s="21"/>
      <c r="FZ137" s="21"/>
      <c r="GA137" s="21"/>
      <c r="GB137" s="21"/>
      <c r="GC137" s="21"/>
      <c r="GD137" s="21"/>
      <c r="GE137" s="21"/>
      <c r="GF137" s="21"/>
      <c r="GG137" s="21"/>
      <c r="GH137" s="21"/>
      <c r="GI137" s="21"/>
      <c r="GJ137" s="21"/>
      <c r="GK137" s="21"/>
      <c r="GL137" s="21"/>
      <c r="GM137" s="21"/>
      <c r="GN137" s="21"/>
      <c r="GO137" s="21"/>
      <c r="GP137" s="21"/>
      <c r="GQ137" s="21"/>
      <c r="GR137" s="21"/>
      <c r="GS137" s="21"/>
      <c r="GT137" s="21"/>
      <c r="GU137" s="21"/>
      <c r="GV137" s="21"/>
      <c r="GW137" s="21"/>
      <c r="GX137" s="21"/>
      <c r="GY137" s="21"/>
      <c r="GZ137" s="21"/>
      <c r="HA137" s="21"/>
      <c r="HB137" s="21"/>
      <c r="HC137" s="21"/>
      <c r="HD137" s="21"/>
      <c r="HE137" s="21"/>
      <c r="HF137" s="21"/>
      <c r="HG137" s="21"/>
      <c r="HH137" s="21"/>
      <c r="HI137" s="21"/>
      <c r="HJ137" s="21"/>
      <c r="HK137" s="21"/>
      <c r="HL137" s="21"/>
      <c r="HM137" s="21"/>
      <c r="HN137" s="21"/>
      <c r="HO137" s="21"/>
      <c r="HP137" s="21"/>
      <c r="HQ137" s="21"/>
      <c r="HR137" s="21"/>
      <c r="HS137" s="21"/>
      <c r="HT137" s="21"/>
      <c r="HU137" s="21"/>
      <c r="HV137" s="21"/>
      <c r="HW137" s="21"/>
      <c r="HX137" s="21"/>
      <c r="HY137" s="21"/>
      <c r="HZ137" s="21"/>
      <c r="IA137" s="21"/>
      <c r="IB137" s="21"/>
      <c r="IC137" s="21"/>
      <c r="ID137" s="21"/>
      <c r="IE137" s="21"/>
      <c r="IF137" s="21"/>
      <c r="IG137" s="21"/>
      <c r="IH137" s="21"/>
      <c r="II137" s="21"/>
      <c r="IJ137" s="21"/>
      <c r="IK137" s="21"/>
      <c r="IL137" s="21"/>
      <c r="IM137" s="21"/>
      <c r="IN137" s="21"/>
      <c r="IO137" s="21"/>
      <c r="IP137" s="21"/>
      <c r="IQ137" s="21"/>
      <c r="IR137" s="21"/>
      <c r="IS137" s="21"/>
      <c r="IT137" s="21"/>
      <c r="IU137" s="21"/>
      <c r="IV137" s="21"/>
      <c r="IW137" s="21"/>
      <c r="IX137" s="21"/>
      <c r="IY137" s="21"/>
      <c r="IZ137" s="21"/>
      <c r="JA137" s="21"/>
      <c r="JB137" s="21"/>
      <c r="JC137" s="21"/>
      <c r="JD137" s="21"/>
      <c r="JE137" s="21"/>
      <c r="JF137" s="21"/>
      <c r="JG137" s="21"/>
      <c r="JH137" s="21"/>
      <c r="JI137" s="21"/>
      <c r="JJ137" s="21"/>
      <c r="JK137" s="21"/>
      <c r="JL137" s="21"/>
      <c r="JM137" s="21"/>
      <c r="JN137" s="21"/>
      <c r="JO137" s="21"/>
      <c r="JP137" s="21"/>
      <c r="JQ137" s="21"/>
      <c r="JR137" s="21"/>
      <c r="JS137" s="21"/>
      <c r="JT137" s="21"/>
      <c r="JU137" s="21"/>
      <c r="JV137" s="21"/>
      <c r="JW137" s="21"/>
      <c r="JX137" s="21"/>
      <c r="JY137" s="21"/>
      <c r="JZ137" s="21"/>
      <c r="KA137" s="21"/>
      <c r="KB137" s="21"/>
      <c r="KC137" s="21"/>
      <c r="KD137" s="21"/>
      <c r="KE137" s="21"/>
      <c r="KF137" s="21"/>
      <c r="KG137" s="21"/>
      <c r="KH137" s="21"/>
      <c r="KI137" s="21"/>
      <c r="KJ137" s="21"/>
      <c r="KK137" s="21"/>
      <c r="KL137" s="21"/>
      <c r="KM137" s="21"/>
      <c r="KN137" s="21"/>
      <c r="KO137" s="21"/>
      <c r="KP137" s="21"/>
      <c r="KQ137" s="21"/>
      <c r="KR137" s="21"/>
      <c r="KS137" s="21"/>
      <c r="KT137" s="21"/>
      <c r="KU137" s="21"/>
      <c r="KV137" s="21"/>
      <c r="KW137" s="21"/>
      <c r="KX137" s="21"/>
      <c r="KY137" s="21"/>
      <c r="KZ137" s="21"/>
      <c r="LA137" s="21"/>
      <c r="LB137" s="21"/>
      <c r="LC137" s="21"/>
      <c r="LD137" s="21"/>
      <c r="LE137" s="21"/>
      <c r="LF137" s="21"/>
      <c r="LG137" s="21"/>
      <c r="LH137" s="21"/>
      <c r="LI137" s="21"/>
      <c r="LJ137" s="21"/>
      <c r="LK137" s="21"/>
      <c r="LL137" s="21"/>
      <c r="LM137" s="21"/>
      <c r="LN137" s="21"/>
      <c r="LO137" s="21"/>
      <c r="LP137" s="21"/>
      <c r="LQ137" s="21"/>
      <c r="LR137" s="21"/>
      <c r="LS137" s="21"/>
      <c r="LT137" s="21"/>
      <c r="LU137" s="21"/>
      <c r="LV137" s="21"/>
      <c r="LW137" s="21"/>
      <c r="LX137" s="21"/>
      <c r="LY137" s="21"/>
      <c r="LZ137" s="21"/>
      <c r="MA137" s="21"/>
      <c r="MB137" s="21"/>
      <c r="MC137" s="21"/>
      <c r="MD137" s="21"/>
      <c r="ME137" s="21"/>
      <c r="MF137" s="21"/>
      <c r="MG137" s="21"/>
      <c r="MH137" s="21"/>
      <c r="MI137" s="21"/>
      <c r="MJ137" s="21"/>
      <c r="MK137" s="21"/>
      <c r="ML137" s="21"/>
      <c r="MM137" s="21"/>
      <c r="MN137" s="21"/>
      <c r="MO137" s="21"/>
      <c r="MP137" s="21"/>
      <c r="MQ137" s="21"/>
      <c r="MR137" s="21"/>
      <c r="MS137" s="21"/>
      <c r="MT137" s="21"/>
      <c r="MU137" s="21"/>
      <c r="MV137" s="21"/>
      <c r="MW137" s="21"/>
      <c r="MX137" s="21"/>
      <c r="MY137" s="21"/>
      <c r="MZ137" s="21"/>
      <c r="NA137" s="21"/>
      <c r="NB137" s="21"/>
      <c r="NC137" s="21"/>
      <c r="ND137" s="21"/>
      <c r="NE137" s="21"/>
      <c r="NF137" s="21"/>
      <c r="NG137" s="21"/>
      <c r="NH137" s="21"/>
      <c r="NI137" s="21"/>
      <c r="NJ137" s="21"/>
      <c r="NK137" s="21"/>
      <c r="NL137" s="21"/>
      <c r="NM137" s="21"/>
      <c r="NN137" s="21"/>
      <c r="NO137" s="21"/>
      <c r="NP137" s="21"/>
      <c r="NQ137" s="21"/>
      <c r="NR137" s="21"/>
      <c r="NS137" s="21"/>
      <c r="NT137" s="21"/>
      <c r="NU137" s="21"/>
      <c r="NV137" s="21"/>
      <c r="NW137" s="21"/>
      <c r="NX137" s="21"/>
      <c r="NY137" s="21"/>
      <c r="NZ137" s="21"/>
      <c r="OA137" s="21"/>
      <c r="OB137" s="21"/>
      <c r="OC137" s="21"/>
      <c r="OD137" s="21"/>
      <c r="OE137" s="21"/>
      <c r="OF137" s="21"/>
      <c r="OG137" s="21"/>
      <c r="OH137" s="21"/>
      <c r="OI137" s="21"/>
      <c r="OJ137" s="21"/>
      <c r="OK137" s="21"/>
      <c r="OL137" s="21"/>
      <c r="OM137" s="21"/>
      <c r="ON137" s="21"/>
      <c r="OO137" s="21"/>
      <c r="OP137" s="21"/>
      <c r="OQ137" s="21"/>
      <c r="OR137" s="21"/>
      <c r="OS137" s="21"/>
      <c r="OT137" s="21"/>
      <c r="OU137" s="21"/>
      <c r="OV137" s="21"/>
      <c r="OW137" s="21"/>
      <c r="OX137" s="21"/>
      <c r="OY137" s="21"/>
      <c r="OZ137" s="21"/>
      <c r="PA137" s="21"/>
      <c r="PB137" s="21"/>
      <c r="PC137" s="21"/>
      <c r="PD137" s="21"/>
      <c r="PE137" s="21"/>
      <c r="PF137" s="21"/>
      <c r="PG137" s="21"/>
      <c r="PH137" s="21"/>
      <c r="PI137" s="21"/>
      <c r="PJ137" s="21"/>
      <c r="PK137" s="21"/>
      <c r="PL137" s="21"/>
      <c r="PM137" s="21"/>
      <c r="PN137" s="21"/>
      <c r="PO137" s="21"/>
      <c r="PP137" s="21"/>
      <c r="PQ137" s="21"/>
      <c r="PR137" s="21"/>
      <c r="PS137" s="21"/>
      <c r="PT137" s="21"/>
      <c r="PU137" s="21"/>
      <c r="PV137" s="21"/>
      <c r="PW137" s="21"/>
      <c r="PX137" s="21"/>
      <c r="PY137" s="21"/>
      <c r="PZ137" s="21"/>
      <c r="QA137" s="21"/>
      <c r="QB137" s="21"/>
      <c r="QC137" s="21"/>
    </row>
    <row r="138" spans="1:445" x14ac:dyDescent="0.25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  <c r="Y138" s="21"/>
      <c r="Z138" s="21"/>
      <c r="AA138" s="21"/>
      <c r="AB138" s="21"/>
      <c r="AC138" s="21"/>
      <c r="AD138" s="21"/>
      <c r="AE138" s="21"/>
      <c r="AF138" s="21"/>
      <c r="AG138" s="21"/>
      <c r="AH138" s="21"/>
      <c r="AI138" s="21"/>
      <c r="AJ138" s="21"/>
      <c r="AK138" s="21"/>
      <c r="AL138" s="21"/>
      <c r="AM138" s="21"/>
      <c r="AN138" s="21"/>
      <c r="AO138" s="21"/>
      <c r="AP138" s="21"/>
      <c r="AQ138" s="21"/>
      <c r="AR138" s="21"/>
      <c r="AS138" s="21"/>
      <c r="AT138" s="21"/>
      <c r="AU138" s="21"/>
      <c r="AV138" s="21"/>
      <c r="AW138" s="21"/>
      <c r="AX138" s="21"/>
      <c r="AY138" s="21"/>
      <c r="AZ138" s="21"/>
      <c r="BA138" s="21"/>
      <c r="BB138" s="21"/>
      <c r="BC138" s="21"/>
      <c r="BD138" s="21"/>
      <c r="BE138" s="21"/>
      <c r="BF138" s="21"/>
      <c r="BG138" s="21"/>
      <c r="BH138" s="21"/>
      <c r="BI138" s="21"/>
      <c r="BJ138" s="21"/>
      <c r="BK138" s="21"/>
      <c r="BL138" s="21"/>
      <c r="BM138" s="21"/>
      <c r="BN138" s="21"/>
      <c r="BO138" s="21"/>
      <c r="BP138" s="21"/>
      <c r="BQ138" s="21"/>
      <c r="BR138" s="21"/>
      <c r="BS138" s="21"/>
      <c r="BT138" s="21"/>
      <c r="BU138" s="21"/>
      <c r="BV138" s="21"/>
      <c r="BW138" s="21"/>
      <c r="BX138" s="21"/>
      <c r="BY138" s="21"/>
      <c r="BZ138" s="21"/>
      <c r="CA138" s="21"/>
      <c r="CB138" s="21"/>
      <c r="CC138" s="21"/>
      <c r="CD138" s="21"/>
      <c r="CE138" s="21"/>
      <c r="CF138" s="21"/>
      <c r="CG138" s="21"/>
      <c r="CH138" s="21"/>
      <c r="CI138" s="21"/>
      <c r="CJ138" s="21"/>
      <c r="CK138" s="21"/>
      <c r="CL138" s="21"/>
      <c r="CM138" s="21"/>
      <c r="CN138" s="21"/>
      <c r="CO138" s="21"/>
      <c r="CP138" s="21"/>
      <c r="CQ138" s="21"/>
      <c r="CR138" s="21"/>
      <c r="CS138" s="21"/>
      <c r="CT138" s="21"/>
      <c r="CU138" s="21"/>
      <c r="CV138" s="21"/>
      <c r="CW138" s="21"/>
      <c r="CX138" s="21"/>
      <c r="CY138" s="21"/>
      <c r="CZ138" s="21"/>
      <c r="DA138" s="21"/>
      <c r="DB138" s="21"/>
      <c r="DC138" s="21"/>
      <c r="DD138" s="21"/>
      <c r="DE138" s="21"/>
      <c r="DF138" s="21"/>
      <c r="DG138" s="21"/>
      <c r="DH138" s="21"/>
      <c r="DI138" s="21"/>
      <c r="DJ138" s="21"/>
      <c r="DK138" s="21"/>
      <c r="DL138" s="21"/>
      <c r="DM138" s="21"/>
      <c r="DN138" s="21"/>
      <c r="DO138" s="21"/>
      <c r="DP138" s="21"/>
      <c r="DQ138" s="21"/>
      <c r="DR138" s="21"/>
      <c r="DS138" s="21"/>
      <c r="DT138" s="21"/>
      <c r="DU138" s="21"/>
      <c r="DV138" s="21"/>
      <c r="DW138" s="21"/>
      <c r="DX138" s="21"/>
      <c r="DY138" s="21"/>
      <c r="DZ138" s="21"/>
      <c r="EA138" s="21"/>
      <c r="EB138" s="21"/>
      <c r="EC138" s="21"/>
      <c r="ED138" s="21"/>
      <c r="EE138" s="21"/>
      <c r="EF138" s="21"/>
      <c r="EG138" s="21"/>
      <c r="EH138" s="21"/>
      <c r="EI138" s="21"/>
      <c r="EJ138" s="21"/>
      <c r="EK138" s="21"/>
      <c r="EL138" s="21"/>
      <c r="EM138" s="21"/>
      <c r="EN138" s="21"/>
      <c r="EO138" s="21"/>
      <c r="EP138" s="21"/>
      <c r="EQ138" s="21"/>
      <c r="ER138" s="21"/>
      <c r="ES138" s="21"/>
      <c r="ET138" s="21"/>
      <c r="EU138" s="21"/>
      <c r="EV138" s="21"/>
      <c r="EW138" s="21"/>
      <c r="EX138" s="21"/>
      <c r="EY138" s="21"/>
      <c r="EZ138" s="21"/>
      <c r="FA138" s="21"/>
      <c r="FB138" s="21"/>
      <c r="FC138" s="21"/>
      <c r="FD138" s="21"/>
      <c r="FE138" s="21"/>
      <c r="FF138" s="21"/>
      <c r="FG138" s="21"/>
      <c r="FH138" s="21"/>
      <c r="FI138" s="21"/>
      <c r="FJ138" s="21"/>
      <c r="FK138" s="21"/>
      <c r="FL138" s="21"/>
      <c r="FM138" s="21"/>
      <c r="FN138" s="21"/>
      <c r="FO138" s="21"/>
      <c r="FP138" s="21"/>
      <c r="FQ138" s="21"/>
      <c r="FR138" s="21"/>
      <c r="FS138" s="21"/>
      <c r="FT138" s="21"/>
      <c r="FU138" s="21"/>
      <c r="FV138" s="21"/>
      <c r="FW138" s="21"/>
      <c r="FX138" s="21"/>
      <c r="FY138" s="21"/>
      <c r="FZ138" s="21"/>
      <c r="GA138" s="21"/>
      <c r="GB138" s="21"/>
      <c r="GC138" s="21"/>
      <c r="GD138" s="21"/>
      <c r="GE138" s="21"/>
      <c r="GF138" s="21"/>
      <c r="GG138" s="21"/>
      <c r="GH138" s="21"/>
      <c r="GI138" s="21"/>
      <c r="GJ138" s="21"/>
      <c r="GK138" s="21"/>
      <c r="GL138" s="21"/>
      <c r="GM138" s="21"/>
      <c r="GN138" s="21"/>
      <c r="GO138" s="21"/>
      <c r="GP138" s="21"/>
      <c r="GQ138" s="21"/>
      <c r="GR138" s="21"/>
      <c r="GS138" s="21"/>
      <c r="GT138" s="21"/>
      <c r="GU138" s="21"/>
      <c r="GV138" s="21"/>
      <c r="GW138" s="21"/>
      <c r="GX138" s="21"/>
      <c r="GY138" s="21"/>
      <c r="GZ138" s="21"/>
      <c r="HA138" s="21"/>
      <c r="HB138" s="21"/>
      <c r="HC138" s="21"/>
      <c r="HD138" s="21"/>
      <c r="HE138" s="21"/>
      <c r="HF138" s="21"/>
      <c r="HG138" s="21"/>
      <c r="HH138" s="21"/>
      <c r="HI138" s="21"/>
      <c r="HJ138" s="21"/>
      <c r="HK138" s="21"/>
      <c r="HL138" s="21"/>
      <c r="HM138" s="21"/>
      <c r="HN138" s="21"/>
      <c r="HO138" s="21"/>
      <c r="HP138" s="21"/>
      <c r="HQ138" s="21"/>
      <c r="HR138" s="21"/>
      <c r="HS138" s="21"/>
      <c r="HT138" s="21"/>
      <c r="HU138" s="21"/>
      <c r="HV138" s="21"/>
      <c r="HW138" s="21"/>
      <c r="HX138" s="21"/>
      <c r="HY138" s="21"/>
      <c r="HZ138" s="21"/>
      <c r="IA138" s="21"/>
      <c r="IB138" s="21"/>
      <c r="IC138" s="21"/>
      <c r="ID138" s="21"/>
      <c r="IE138" s="21"/>
      <c r="IF138" s="21"/>
      <c r="IG138" s="21"/>
      <c r="IH138" s="21"/>
      <c r="II138" s="21"/>
      <c r="IJ138" s="21"/>
      <c r="IK138" s="21"/>
      <c r="IL138" s="21"/>
      <c r="IM138" s="21"/>
      <c r="IN138" s="21"/>
      <c r="IO138" s="21"/>
      <c r="IP138" s="21"/>
      <c r="IQ138" s="21"/>
      <c r="IR138" s="21"/>
      <c r="IS138" s="21"/>
      <c r="IT138" s="21"/>
      <c r="IU138" s="21"/>
      <c r="IV138" s="21"/>
      <c r="IW138" s="21"/>
      <c r="IX138" s="21"/>
      <c r="IY138" s="21"/>
      <c r="IZ138" s="21"/>
      <c r="JA138" s="21"/>
      <c r="JB138" s="21"/>
      <c r="JC138" s="21"/>
      <c r="JD138" s="21"/>
      <c r="JE138" s="21"/>
      <c r="JF138" s="21"/>
      <c r="JG138" s="21"/>
      <c r="JH138" s="21"/>
      <c r="JI138" s="21"/>
      <c r="JJ138" s="21"/>
      <c r="JK138" s="21"/>
      <c r="JL138" s="21"/>
      <c r="JM138" s="21"/>
      <c r="JN138" s="21"/>
      <c r="JO138" s="21"/>
      <c r="JP138" s="21"/>
      <c r="JQ138" s="21"/>
      <c r="JR138" s="21"/>
      <c r="JS138" s="21"/>
      <c r="JT138" s="21"/>
      <c r="JU138" s="21"/>
      <c r="JV138" s="21"/>
      <c r="JW138" s="21"/>
      <c r="JX138" s="21"/>
      <c r="JY138" s="21"/>
      <c r="JZ138" s="21"/>
      <c r="KA138" s="21"/>
      <c r="KB138" s="21"/>
      <c r="KC138" s="21"/>
      <c r="KD138" s="21"/>
      <c r="KE138" s="21"/>
      <c r="KF138" s="21"/>
      <c r="KG138" s="21"/>
      <c r="KH138" s="21"/>
      <c r="KI138" s="21"/>
      <c r="KJ138" s="21"/>
      <c r="KK138" s="21"/>
      <c r="KL138" s="21"/>
      <c r="KM138" s="21"/>
      <c r="KN138" s="21"/>
      <c r="KO138" s="21"/>
      <c r="KP138" s="21"/>
      <c r="KQ138" s="21"/>
      <c r="KR138" s="21"/>
      <c r="KS138" s="21"/>
      <c r="KT138" s="21"/>
      <c r="KU138" s="21"/>
      <c r="KV138" s="21"/>
      <c r="KW138" s="21"/>
      <c r="KX138" s="21"/>
      <c r="KY138" s="21"/>
      <c r="KZ138" s="21"/>
      <c r="LA138" s="21"/>
      <c r="LB138" s="21"/>
      <c r="LC138" s="21"/>
      <c r="LD138" s="21"/>
      <c r="LE138" s="21"/>
      <c r="LF138" s="21"/>
      <c r="LG138" s="21"/>
      <c r="LH138" s="21"/>
      <c r="LI138" s="21"/>
      <c r="LJ138" s="21"/>
      <c r="LK138" s="21"/>
      <c r="LL138" s="21"/>
      <c r="LM138" s="21"/>
      <c r="LN138" s="21"/>
      <c r="LO138" s="21"/>
      <c r="LP138" s="21"/>
      <c r="LQ138" s="21"/>
      <c r="LR138" s="21"/>
      <c r="LS138" s="21"/>
      <c r="LT138" s="21"/>
      <c r="LU138" s="21"/>
      <c r="LV138" s="21"/>
      <c r="LW138" s="21"/>
      <c r="LX138" s="21"/>
      <c r="LY138" s="21"/>
      <c r="LZ138" s="21"/>
      <c r="MA138" s="21"/>
      <c r="MB138" s="21"/>
      <c r="MC138" s="21"/>
      <c r="MD138" s="21"/>
      <c r="ME138" s="21"/>
      <c r="MF138" s="21"/>
      <c r="MG138" s="21"/>
      <c r="MH138" s="21"/>
      <c r="MI138" s="21"/>
      <c r="MJ138" s="21"/>
      <c r="MK138" s="21"/>
      <c r="ML138" s="21"/>
      <c r="MM138" s="21"/>
      <c r="MN138" s="21"/>
      <c r="MO138" s="21"/>
      <c r="MP138" s="21"/>
      <c r="MQ138" s="21"/>
      <c r="MR138" s="21"/>
      <c r="MS138" s="21"/>
      <c r="MT138" s="21"/>
      <c r="MU138" s="21"/>
      <c r="MV138" s="21"/>
      <c r="MW138" s="21"/>
      <c r="MX138" s="21"/>
      <c r="MY138" s="21"/>
      <c r="MZ138" s="21"/>
      <c r="NA138" s="21"/>
      <c r="NB138" s="21"/>
      <c r="NC138" s="21"/>
      <c r="ND138" s="21"/>
      <c r="NE138" s="21"/>
      <c r="NF138" s="21"/>
      <c r="NG138" s="21"/>
      <c r="NH138" s="21"/>
      <c r="NI138" s="21"/>
      <c r="NJ138" s="21"/>
      <c r="NK138" s="21"/>
      <c r="NL138" s="21"/>
      <c r="NM138" s="21"/>
      <c r="NN138" s="21"/>
      <c r="NO138" s="21"/>
      <c r="NP138" s="21"/>
      <c r="NQ138" s="21"/>
      <c r="NR138" s="21"/>
      <c r="NS138" s="21"/>
      <c r="NT138" s="21"/>
      <c r="NU138" s="21"/>
      <c r="NV138" s="21"/>
      <c r="NW138" s="21"/>
      <c r="NX138" s="21"/>
      <c r="NY138" s="21"/>
      <c r="NZ138" s="21"/>
      <c r="OA138" s="21"/>
      <c r="OB138" s="21"/>
      <c r="OC138" s="21"/>
      <c r="OD138" s="21"/>
      <c r="OE138" s="21"/>
      <c r="OF138" s="21"/>
      <c r="OG138" s="21"/>
      <c r="OH138" s="21"/>
      <c r="OI138" s="21"/>
      <c r="OJ138" s="21"/>
      <c r="OK138" s="21"/>
      <c r="OL138" s="21"/>
      <c r="OM138" s="21"/>
      <c r="ON138" s="21"/>
      <c r="OO138" s="21"/>
      <c r="OP138" s="21"/>
      <c r="OQ138" s="21"/>
      <c r="OR138" s="21"/>
      <c r="OS138" s="21"/>
      <c r="OT138" s="21"/>
      <c r="OU138" s="21"/>
      <c r="OV138" s="21"/>
      <c r="OW138" s="21"/>
      <c r="OX138" s="21"/>
      <c r="OY138" s="21"/>
      <c r="OZ138" s="21"/>
      <c r="PA138" s="21"/>
      <c r="PB138" s="21"/>
      <c r="PC138" s="21"/>
      <c r="PD138" s="21"/>
      <c r="PE138" s="21"/>
      <c r="PF138" s="21"/>
      <c r="PG138" s="21"/>
      <c r="PH138" s="21"/>
      <c r="PI138" s="21"/>
      <c r="PJ138" s="21"/>
      <c r="PK138" s="21"/>
      <c r="PL138" s="21"/>
      <c r="PM138" s="21"/>
      <c r="PN138" s="21"/>
      <c r="PO138" s="21"/>
      <c r="PP138" s="21"/>
      <c r="PQ138" s="21"/>
      <c r="PR138" s="21"/>
      <c r="PS138" s="21"/>
      <c r="PT138" s="21"/>
      <c r="PU138" s="21"/>
      <c r="PV138" s="21"/>
      <c r="PW138" s="21"/>
      <c r="PX138" s="21"/>
      <c r="PY138" s="21"/>
      <c r="PZ138" s="21"/>
      <c r="QA138" s="21"/>
      <c r="QB138" s="21"/>
      <c r="QC138" s="21"/>
    </row>
    <row r="139" spans="1:445" x14ac:dyDescent="0.25">
      <c r="A139" s="21"/>
      <c r="B139" s="21"/>
      <c r="C139" s="21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  <c r="AA139" s="21"/>
      <c r="AB139" s="21"/>
      <c r="AC139" s="21"/>
      <c r="AD139" s="21"/>
      <c r="AE139" s="21"/>
      <c r="AF139" s="21"/>
      <c r="AG139" s="21"/>
      <c r="AH139" s="21"/>
      <c r="AI139" s="21"/>
      <c r="AJ139" s="21"/>
      <c r="AK139" s="21"/>
      <c r="AL139" s="21"/>
      <c r="AM139" s="21"/>
      <c r="AN139" s="21"/>
      <c r="AO139" s="21"/>
      <c r="AP139" s="21"/>
      <c r="AQ139" s="21"/>
      <c r="AR139" s="21"/>
      <c r="AS139" s="21"/>
      <c r="AT139" s="21"/>
      <c r="AU139" s="21"/>
      <c r="AV139" s="21"/>
      <c r="AW139" s="21"/>
      <c r="AX139" s="21"/>
      <c r="AY139" s="21"/>
      <c r="AZ139" s="21"/>
      <c r="BA139" s="21"/>
      <c r="BB139" s="21"/>
      <c r="BC139" s="21"/>
      <c r="BD139" s="21"/>
      <c r="BE139" s="21"/>
      <c r="BF139" s="21"/>
      <c r="BG139" s="21"/>
      <c r="BH139" s="21"/>
      <c r="BI139" s="21"/>
      <c r="BJ139" s="21"/>
      <c r="BK139" s="21"/>
      <c r="BL139" s="21"/>
      <c r="BM139" s="21"/>
      <c r="BN139" s="21"/>
      <c r="BO139" s="21"/>
      <c r="BP139" s="21"/>
      <c r="BQ139" s="21"/>
      <c r="BR139" s="21"/>
      <c r="BS139" s="21"/>
      <c r="BT139" s="21"/>
      <c r="BU139" s="21"/>
      <c r="BV139" s="21"/>
      <c r="BW139" s="21"/>
      <c r="BX139" s="21"/>
      <c r="BY139" s="21"/>
      <c r="BZ139" s="21"/>
      <c r="CA139" s="21"/>
      <c r="CB139" s="21"/>
      <c r="CC139" s="21"/>
      <c r="CD139" s="21"/>
      <c r="CE139" s="21"/>
      <c r="CF139" s="21"/>
      <c r="CG139" s="21"/>
      <c r="CH139" s="21"/>
      <c r="CI139" s="21"/>
      <c r="CJ139" s="21"/>
      <c r="CK139" s="21"/>
      <c r="CL139" s="21"/>
      <c r="CM139" s="21"/>
      <c r="CN139" s="21"/>
      <c r="CO139" s="21"/>
      <c r="CP139" s="21"/>
      <c r="CQ139" s="21"/>
      <c r="CR139" s="21"/>
      <c r="CS139" s="21"/>
      <c r="CT139" s="21"/>
      <c r="CU139" s="21"/>
      <c r="CV139" s="21"/>
      <c r="CW139" s="21"/>
      <c r="CX139" s="21"/>
      <c r="CY139" s="21"/>
      <c r="CZ139" s="21"/>
      <c r="DA139" s="21"/>
      <c r="DB139" s="21"/>
      <c r="DC139" s="21"/>
      <c r="DD139" s="21"/>
      <c r="DE139" s="21"/>
      <c r="DF139" s="21"/>
      <c r="DG139" s="21"/>
      <c r="DH139" s="21"/>
      <c r="DI139" s="21"/>
      <c r="DJ139" s="21"/>
      <c r="DK139" s="21"/>
      <c r="DL139" s="21"/>
      <c r="DM139" s="21"/>
      <c r="DN139" s="21"/>
      <c r="DO139" s="21"/>
      <c r="DP139" s="21"/>
      <c r="DQ139" s="21"/>
      <c r="DR139" s="21"/>
      <c r="DS139" s="21"/>
      <c r="DT139" s="21"/>
      <c r="DU139" s="21"/>
      <c r="DV139" s="21"/>
      <c r="DW139" s="21"/>
      <c r="DX139" s="21"/>
      <c r="DY139" s="21"/>
      <c r="DZ139" s="21"/>
      <c r="EA139" s="21"/>
      <c r="EB139" s="21"/>
      <c r="EC139" s="21"/>
      <c r="ED139" s="21"/>
      <c r="EE139" s="21"/>
      <c r="EF139" s="21"/>
      <c r="EG139" s="21"/>
      <c r="EH139" s="21"/>
      <c r="EI139" s="21"/>
      <c r="EJ139" s="21"/>
      <c r="EK139" s="21"/>
      <c r="EL139" s="21"/>
      <c r="EM139" s="21"/>
      <c r="EN139" s="21"/>
      <c r="EO139" s="21"/>
      <c r="EP139" s="21"/>
      <c r="EQ139" s="21"/>
      <c r="ER139" s="21"/>
      <c r="ES139" s="21"/>
      <c r="ET139" s="21"/>
      <c r="EU139" s="21"/>
      <c r="EV139" s="21"/>
      <c r="EW139" s="21"/>
      <c r="EX139" s="21"/>
      <c r="EY139" s="21"/>
      <c r="EZ139" s="21"/>
      <c r="FA139" s="21"/>
      <c r="FB139" s="21"/>
      <c r="FC139" s="21"/>
      <c r="FD139" s="21"/>
      <c r="FE139" s="21"/>
      <c r="FF139" s="21"/>
      <c r="FG139" s="21"/>
      <c r="FH139" s="21"/>
      <c r="FI139" s="21"/>
      <c r="FJ139" s="21"/>
      <c r="FK139" s="21"/>
      <c r="FL139" s="21"/>
      <c r="FM139" s="21"/>
      <c r="FN139" s="21"/>
      <c r="FO139" s="21"/>
      <c r="FP139" s="21"/>
      <c r="FQ139" s="21"/>
      <c r="FR139" s="21"/>
      <c r="FS139" s="21"/>
      <c r="FT139" s="21"/>
      <c r="FU139" s="21"/>
      <c r="FV139" s="21"/>
      <c r="FW139" s="21"/>
      <c r="FX139" s="21"/>
      <c r="FY139" s="21"/>
      <c r="FZ139" s="21"/>
      <c r="GA139" s="21"/>
      <c r="GB139" s="21"/>
      <c r="GC139" s="21"/>
      <c r="GD139" s="21"/>
      <c r="GE139" s="21"/>
      <c r="GF139" s="21"/>
      <c r="GG139" s="21"/>
      <c r="GH139" s="21"/>
      <c r="GI139" s="21"/>
      <c r="GJ139" s="21"/>
      <c r="GK139" s="21"/>
      <c r="GL139" s="21"/>
      <c r="GM139" s="21"/>
      <c r="GN139" s="21"/>
      <c r="GO139" s="21"/>
      <c r="GP139" s="21"/>
      <c r="GQ139" s="21"/>
      <c r="GR139" s="21"/>
      <c r="GS139" s="21"/>
      <c r="GT139" s="21"/>
      <c r="GU139" s="21"/>
      <c r="GV139" s="21"/>
      <c r="GW139" s="21"/>
      <c r="GX139" s="21"/>
      <c r="GY139" s="21"/>
      <c r="GZ139" s="21"/>
      <c r="HA139" s="21"/>
      <c r="HB139" s="21"/>
      <c r="HC139" s="21"/>
      <c r="HD139" s="21"/>
      <c r="HE139" s="21"/>
      <c r="HF139" s="21"/>
      <c r="HG139" s="21"/>
      <c r="HH139" s="21"/>
      <c r="HI139" s="21"/>
      <c r="HJ139" s="21"/>
      <c r="HK139" s="21"/>
      <c r="HL139" s="21"/>
      <c r="HM139" s="21"/>
      <c r="HN139" s="21"/>
      <c r="HO139" s="21"/>
      <c r="HP139" s="21"/>
      <c r="HQ139" s="21"/>
      <c r="HR139" s="21"/>
      <c r="HS139" s="21"/>
      <c r="HT139" s="21"/>
      <c r="HU139" s="21"/>
      <c r="HV139" s="21"/>
      <c r="HW139" s="21"/>
      <c r="HX139" s="21"/>
      <c r="HY139" s="21"/>
      <c r="HZ139" s="21"/>
      <c r="IA139" s="21"/>
      <c r="IB139" s="21"/>
      <c r="IC139" s="21"/>
      <c r="ID139" s="21"/>
      <c r="IE139" s="21"/>
      <c r="IF139" s="21"/>
      <c r="IG139" s="21"/>
      <c r="IH139" s="21"/>
      <c r="II139" s="21"/>
      <c r="IJ139" s="21"/>
      <c r="IK139" s="21"/>
      <c r="IL139" s="21"/>
      <c r="IM139" s="21"/>
      <c r="IN139" s="21"/>
      <c r="IO139" s="21"/>
      <c r="IP139" s="21"/>
      <c r="IQ139" s="21"/>
      <c r="IR139" s="21"/>
      <c r="IS139" s="21"/>
      <c r="IT139" s="21"/>
      <c r="IU139" s="21"/>
      <c r="IV139" s="21"/>
      <c r="IW139" s="21"/>
      <c r="IX139" s="21"/>
      <c r="IY139" s="21"/>
      <c r="IZ139" s="21"/>
      <c r="JA139" s="21"/>
      <c r="JB139" s="21"/>
      <c r="JC139" s="21"/>
      <c r="JD139" s="21"/>
      <c r="JE139" s="21"/>
      <c r="JF139" s="21"/>
      <c r="JG139" s="21"/>
      <c r="JH139" s="21"/>
      <c r="JI139" s="21"/>
      <c r="JJ139" s="21"/>
      <c r="JK139" s="21"/>
      <c r="JL139" s="21"/>
      <c r="JM139" s="21"/>
      <c r="JN139" s="21"/>
      <c r="JO139" s="21"/>
      <c r="JP139" s="21"/>
      <c r="JQ139" s="21"/>
      <c r="JR139" s="21"/>
      <c r="JS139" s="21"/>
      <c r="JT139" s="21"/>
      <c r="JU139" s="21"/>
      <c r="JV139" s="21"/>
      <c r="JW139" s="21"/>
      <c r="JX139" s="21"/>
      <c r="JY139" s="21"/>
      <c r="JZ139" s="21"/>
      <c r="KA139" s="21"/>
      <c r="KB139" s="21"/>
      <c r="KC139" s="21"/>
      <c r="KD139" s="21"/>
      <c r="KE139" s="21"/>
      <c r="KF139" s="21"/>
      <c r="KG139" s="21"/>
      <c r="KH139" s="21"/>
      <c r="KI139" s="21"/>
      <c r="KJ139" s="21"/>
      <c r="KK139" s="21"/>
      <c r="KL139" s="21"/>
      <c r="KM139" s="21"/>
      <c r="KN139" s="21"/>
      <c r="KO139" s="21"/>
      <c r="KP139" s="21"/>
      <c r="KQ139" s="21"/>
      <c r="KR139" s="21"/>
      <c r="KS139" s="21"/>
      <c r="KT139" s="21"/>
      <c r="KU139" s="21"/>
      <c r="KV139" s="21"/>
      <c r="KW139" s="21"/>
      <c r="KX139" s="21"/>
      <c r="KY139" s="21"/>
      <c r="KZ139" s="21"/>
      <c r="LA139" s="21"/>
      <c r="LB139" s="21"/>
      <c r="LC139" s="21"/>
      <c r="LD139" s="21"/>
      <c r="LE139" s="21"/>
      <c r="LF139" s="21"/>
      <c r="LG139" s="21"/>
      <c r="LH139" s="21"/>
      <c r="LI139" s="21"/>
      <c r="LJ139" s="21"/>
      <c r="LK139" s="21"/>
      <c r="LL139" s="21"/>
      <c r="LM139" s="21"/>
      <c r="LN139" s="21"/>
      <c r="LO139" s="21"/>
      <c r="LP139" s="21"/>
      <c r="LQ139" s="21"/>
      <c r="LR139" s="21"/>
      <c r="LS139" s="21"/>
      <c r="LT139" s="21"/>
      <c r="LU139" s="21"/>
      <c r="LV139" s="21"/>
      <c r="LW139" s="21"/>
      <c r="LX139" s="21"/>
      <c r="LY139" s="21"/>
      <c r="LZ139" s="21"/>
      <c r="MA139" s="21"/>
      <c r="MB139" s="21"/>
      <c r="MC139" s="21"/>
      <c r="MD139" s="21"/>
      <c r="ME139" s="21"/>
      <c r="MF139" s="21"/>
      <c r="MG139" s="21"/>
      <c r="MH139" s="21"/>
      <c r="MI139" s="21"/>
      <c r="MJ139" s="21"/>
      <c r="MK139" s="21"/>
      <c r="ML139" s="21"/>
      <c r="MM139" s="21"/>
      <c r="MN139" s="21"/>
      <c r="MO139" s="21"/>
      <c r="MP139" s="21"/>
      <c r="MQ139" s="21"/>
      <c r="MR139" s="21"/>
      <c r="MS139" s="21"/>
      <c r="MT139" s="21"/>
      <c r="MU139" s="21"/>
      <c r="MV139" s="21"/>
      <c r="MW139" s="21"/>
      <c r="MX139" s="21"/>
      <c r="MY139" s="21"/>
      <c r="MZ139" s="21"/>
      <c r="NA139" s="21"/>
      <c r="NB139" s="21"/>
      <c r="NC139" s="21"/>
      <c r="ND139" s="21"/>
      <c r="NE139" s="21"/>
      <c r="NF139" s="21"/>
      <c r="NG139" s="21"/>
      <c r="NH139" s="21"/>
      <c r="NI139" s="21"/>
      <c r="NJ139" s="21"/>
      <c r="NK139" s="21"/>
      <c r="NL139" s="21"/>
      <c r="NM139" s="21"/>
      <c r="NN139" s="21"/>
      <c r="NO139" s="21"/>
      <c r="NP139" s="21"/>
      <c r="NQ139" s="21"/>
      <c r="NR139" s="21"/>
      <c r="NS139" s="21"/>
      <c r="NT139" s="21"/>
      <c r="NU139" s="21"/>
      <c r="NV139" s="21"/>
      <c r="NW139" s="21"/>
      <c r="NX139" s="21"/>
      <c r="NY139" s="21"/>
      <c r="NZ139" s="21"/>
      <c r="OA139" s="21"/>
      <c r="OB139" s="21"/>
      <c r="OC139" s="21"/>
      <c r="OD139" s="21"/>
      <c r="OE139" s="21"/>
      <c r="OF139" s="21"/>
      <c r="OG139" s="21"/>
      <c r="OH139" s="21"/>
      <c r="OI139" s="21"/>
      <c r="OJ139" s="21"/>
      <c r="OK139" s="21"/>
      <c r="OL139" s="21"/>
      <c r="OM139" s="21"/>
      <c r="ON139" s="21"/>
      <c r="OO139" s="21"/>
      <c r="OP139" s="21"/>
      <c r="OQ139" s="21"/>
      <c r="OR139" s="21"/>
      <c r="OS139" s="21"/>
      <c r="OT139" s="21"/>
      <c r="OU139" s="21"/>
      <c r="OV139" s="21"/>
      <c r="OW139" s="21"/>
      <c r="OX139" s="21"/>
      <c r="OY139" s="21"/>
      <c r="OZ139" s="21"/>
      <c r="PA139" s="21"/>
      <c r="PB139" s="21"/>
      <c r="PC139" s="21"/>
      <c r="PD139" s="21"/>
      <c r="PE139" s="21"/>
      <c r="PF139" s="21"/>
      <c r="PG139" s="21"/>
      <c r="PH139" s="21"/>
      <c r="PI139" s="21"/>
      <c r="PJ139" s="21"/>
      <c r="PK139" s="21"/>
      <c r="PL139" s="21"/>
      <c r="PM139" s="21"/>
      <c r="PN139" s="21"/>
      <c r="PO139" s="21"/>
      <c r="PP139" s="21"/>
      <c r="PQ139" s="21"/>
      <c r="PR139" s="21"/>
      <c r="PS139" s="21"/>
      <c r="PT139" s="21"/>
      <c r="PU139" s="21"/>
      <c r="PV139" s="21"/>
      <c r="PW139" s="21"/>
      <c r="PX139" s="21"/>
      <c r="PY139" s="21"/>
      <c r="PZ139" s="21"/>
      <c r="QA139" s="21"/>
      <c r="QB139" s="21"/>
      <c r="QC139" s="21"/>
    </row>
    <row r="140" spans="1:445" x14ac:dyDescent="0.25">
      <c r="A140" s="21"/>
      <c r="B140" s="21"/>
      <c r="C140" s="21"/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  <c r="AA140" s="21"/>
      <c r="AB140" s="21"/>
      <c r="AC140" s="21"/>
      <c r="AD140" s="21"/>
      <c r="AE140" s="21"/>
      <c r="AF140" s="21"/>
      <c r="AG140" s="21"/>
      <c r="AH140" s="21"/>
      <c r="AI140" s="21"/>
      <c r="AJ140" s="21"/>
      <c r="AK140" s="21"/>
      <c r="AL140" s="21"/>
      <c r="AM140" s="21"/>
      <c r="AN140" s="21"/>
      <c r="AO140" s="21"/>
      <c r="AP140" s="21"/>
      <c r="AQ140" s="21"/>
      <c r="AR140" s="21"/>
      <c r="AS140" s="21"/>
      <c r="AT140" s="21"/>
      <c r="AU140" s="21"/>
      <c r="AV140" s="21"/>
      <c r="AW140" s="21"/>
      <c r="AX140" s="21"/>
      <c r="AY140" s="21"/>
      <c r="AZ140" s="21"/>
      <c r="BA140" s="21"/>
      <c r="BB140" s="21"/>
      <c r="BC140" s="21"/>
      <c r="BD140" s="21"/>
      <c r="BE140" s="21"/>
      <c r="BF140" s="21"/>
      <c r="BG140" s="21"/>
      <c r="BH140" s="21"/>
      <c r="BI140" s="21"/>
      <c r="BJ140" s="21"/>
      <c r="BK140" s="21"/>
      <c r="BL140" s="21"/>
      <c r="BM140" s="21"/>
      <c r="BN140" s="21"/>
      <c r="BO140" s="21"/>
      <c r="BP140" s="21"/>
      <c r="BQ140" s="21"/>
      <c r="BR140" s="21"/>
      <c r="BS140" s="21"/>
      <c r="BT140" s="21"/>
      <c r="BU140" s="21"/>
      <c r="BV140" s="21"/>
      <c r="BW140" s="21"/>
      <c r="BX140" s="21"/>
      <c r="BY140" s="21"/>
      <c r="BZ140" s="21"/>
      <c r="CA140" s="21"/>
      <c r="CB140" s="21"/>
      <c r="CC140" s="21"/>
      <c r="CD140" s="21"/>
      <c r="CE140" s="21"/>
      <c r="CF140" s="21"/>
      <c r="CG140" s="21"/>
      <c r="CH140" s="21"/>
      <c r="CI140" s="21"/>
      <c r="CJ140" s="21"/>
      <c r="CK140" s="21"/>
      <c r="CL140" s="21"/>
      <c r="CM140" s="21"/>
      <c r="CN140" s="21"/>
      <c r="CO140" s="21"/>
      <c r="CP140" s="21"/>
      <c r="CQ140" s="21"/>
      <c r="CR140" s="21"/>
      <c r="CS140" s="21"/>
      <c r="CT140" s="21"/>
      <c r="CU140" s="21"/>
      <c r="CV140" s="21"/>
      <c r="CW140" s="21"/>
      <c r="CX140" s="21"/>
      <c r="CY140" s="21"/>
      <c r="CZ140" s="21"/>
      <c r="DA140" s="21"/>
      <c r="DB140" s="21"/>
      <c r="DC140" s="21"/>
      <c r="DD140" s="21"/>
      <c r="DE140" s="21"/>
      <c r="DF140" s="21"/>
      <c r="DG140" s="21"/>
      <c r="DH140" s="21"/>
      <c r="DI140" s="21"/>
      <c r="DJ140" s="21"/>
      <c r="DK140" s="21"/>
      <c r="DL140" s="21"/>
      <c r="DM140" s="21"/>
      <c r="DN140" s="21"/>
      <c r="DO140" s="21"/>
      <c r="DP140" s="21"/>
      <c r="DQ140" s="21"/>
      <c r="DR140" s="21"/>
      <c r="DS140" s="21"/>
      <c r="DT140" s="21"/>
      <c r="DU140" s="21"/>
      <c r="DV140" s="21"/>
      <c r="DW140" s="21"/>
      <c r="DX140" s="21"/>
      <c r="DY140" s="21"/>
      <c r="DZ140" s="21"/>
      <c r="EA140" s="21"/>
      <c r="EB140" s="21"/>
      <c r="EC140" s="21"/>
      <c r="ED140" s="21"/>
      <c r="EE140" s="21"/>
      <c r="EF140" s="21"/>
      <c r="EG140" s="21"/>
      <c r="EH140" s="21"/>
      <c r="EI140" s="21"/>
      <c r="EJ140" s="21"/>
      <c r="EK140" s="21"/>
      <c r="EL140" s="21"/>
      <c r="EM140" s="21"/>
      <c r="EN140" s="21"/>
      <c r="EO140" s="21"/>
      <c r="EP140" s="21"/>
      <c r="EQ140" s="21"/>
      <c r="ER140" s="21"/>
      <c r="ES140" s="21"/>
      <c r="ET140" s="21"/>
      <c r="EU140" s="21"/>
      <c r="EV140" s="21"/>
      <c r="EW140" s="21"/>
      <c r="EX140" s="21"/>
      <c r="EY140" s="21"/>
      <c r="EZ140" s="21"/>
      <c r="FA140" s="21"/>
      <c r="FB140" s="21"/>
      <c r="FC140" s="21"/>
      <c r="FD140" s="21"/>
      <c r="FE140" s="21"/>
      <c r="FF140" s="21"/>
      <c r="FG140" s="21"/>
      <c r="FH140" s="21"/>
      <c r="FI140" s="21"/>
      <c r="FJ140" s="21"/>
      <c r="FK140" s="21"/>
      <c r="FL140" s="21"/>
      <c r="FM140" s="21"/>
      <c r="FN140" s="21"/>
      <c r="FO140" s="21"/>
      <c r="FP140" s="21"/>
      <c r="FQ140" s="21"/>
      <c r="FR140" s="21"/>
      <c r="FS140" s="21"/>
      <c r="FT140" s="21"/>
      <c r="FU140" s="21"/>
      <c r="FV140" s="21"/>
      <c r="FW140" s="21"/>
      <c r="FX140" s="21"/>
      <c r="FY140" s="21"/>
      <c r="FZ140" s="21"/>
      <c r="GA140" s="21"/>
      <c r="GB140" s="21"/>
      <c r="GC140" s="21"/>
      <c r="GD140" s="21"/>
      <c r="GE140" s="21"/>
      <c r="GF140" s="21"/>
      <c r="GG140" s="21"/>
      <c r="GH140" s="21"/>
      <c r="GI140" s="21"/>
      <c r="GJ140" s="21"/>
      <c r="GK140" s="21"/>
      <c r="GL140" s="21"/>
      <c r="GM140" s="21"/>
      <c r="GN140" s="21"/>
      <c r="GO140" s="21"/>
      <c r="GP140" s="21"/>
      <c r="GQ140" s="21"/>
      <c r="GR140" s="21"/>
      <c r="GS140" s="21"/>
      <c r="GT140" s="21"/>
      <c r="GU140" s="21"/>
      <c r="GV140" s="21"/>
      <c r="GW140" s="21"/>
      <c r="GX140" s="21"/>
      <c r="GY140" s="21"/>
      <c r="GZ140" s="21"/>
      <c r="HA140" s="21"/>
      <c r="HB140" s="21"/>
      <c r="HC140" s="21"/>
      <c r="HD140" s="21"/>
      <c r="HE140" s="21"/>
      <c r="HF140" s="21"/>
      <c r="HG140" s="21"/>
      <c r="HH140" s="21"/>
      <c r="HI140" s="21"/>
      <c r="HJ140" s="21"/>
      <c r="HK140" s="21"/>
      <c r="HL140" s="21"/>
      <c r="HM140" s="21"/>
      <c r="HN140" s="21"/>
      <c r="HO140" s="21"/>
      <c r="HP140" s="21"/>
      <c r="HQ140" s="21"/>
      <c r="HR140" s="21"/>
      <c r="HS140" s="21"/>
      <c r="HT140" s="21"/>
      <c r="HU140" s="21"/>
      <c r="HV140" s="21"/>
      <c r="HW140" s="21"/>
      <c r="HX140" s="21"/>
      <c r="HY140" s="21"/>
      <c r="HZ140" s="21"/>
      <c r="IA140" s="21"/>
      <c r="IB140" s="21"/>
      <c r="IC140" s="21"/>
      <c r="ID140" s="21"/>
      <c r="IE140" s="21"/>
      <c r="IF140" s="21"/>
      <c r="IG140" s="21"/>
      <c r="IH140" s="21"/>
      <c r="II140" s="21"/>
      <c r="IJ140" s="21"/>
      <c r="IK140" s="21"/>
      <c r="IL140" s="21"/>
      <c r="IM140" s="21"/>
      <c r="IN140" s="21"/>
      <c r="IO140" s="21"/>
      <c r="IP140" s="21"/>
      <c r="IQ140" s="21"/>
      <c r="IR140" s="21"/>
      <c r="IS140" s="21"/>
      <c r="IT140" s="21"/>
      <c r="IU140" s="21"/>
      <c r="IV140" s="21"/>
      <c r="IW140" s="21"/>
      <c r="IX140" s="21"/>
      <c r="IY140" s="21"/>
      <c r="IZ140" s="21"/>
      <c r="JA140" s="21"/>
      <c r="JB140" s="21"/>
      <c r="JC140" s="21"/>
      <c r="JD140" s="21"/>
      <c r="JE140" s="21"/>
      <c r="JF140" s="21"/>
      <c r="JG140" s="21"/>
      <c r="JH140" s="21"/>
      <c r="JI140" s="21"/>
      <c r="JJ140" s="21"/>
      <c r="JK140" s="21"/>
      <c r="JL140" s="21"/>
      <c r="JM140" s="21"/>
      <c r="JN140" s="21"/>
      <c r="JO140" s="21"/>
      <c r="JP140" s="21"/>
      <c r="JQ140" s="21"/>
      <c r="JR140" s="21"/>
      <c r="JS140" s="21"/>
      <c r="JT140" s="21"/>
      <c r="JU140" s="21"/>
      <c r="JV140" s="21"/>
      <c r="JW140" s="21"/>
      <c r="JX140" s="21"/>
      <c r="JY140" s="21"/>
      <c r="JZ140" s="21"/>
      <c r="KA140" s="21"/>
      <c r="KB140" s="21"/>
      <c r="KC140" s="21"/>
      <c r="KD140" s="21"/>
      <c r="KE140" s="21"/>
      <c r="KF140" s="21"/>
      <c r="KG140" s="21"/>
      <c r="KH140" s="21"/>
      <c r="KI140" s="21"/>
      <c r="KJ140" s="21"/>
      <c r="KK140" s="21"/>
      <c r="KL140" s="21"/>
      <c r="KM140" s="21"/>
      <c r="KN140" s="21"/>
      <c r="KO140" s="21"/>
      <c r="KP140" s="21"/>
      <c r="KQ140" s="21"/>
      <c r="KR140" s="21"/>
      <c r="KS140" s="21"/>
      <c r="KT140" s="21"/>
      <c r="KU140" s="21"/>
      <c r="KV140" s="21"/>
      <c r="KW140" s="21"/>
      <c r="KX140" s="21"/>
      <c r="KY140" s="21"/>
      <c r="KZ140" s="21"/>
      <c r="LA140" s="21"/>
      <c r="LB140" s="21"/>
      <c r="LC140" s="21"/>
      <c r="LD140" s="21"/>
      <c r="LE140" s="21"/>
      <c r="LF140" s="21"/>
      <c r="LG140" s="21"/>
      <c r="LH140" s="21"/>
      <c r="LI140" s="21"/>
      <c r="LJ140" s="21"/>
      <c r="LK140" s="21"/>
      <c r="LL140" s="21"/>
      <c r="LM140" s="21"/>
      <c r="LN140" s="21"/>
      <c r="LO140" s="21"/>
      <c r="LP140" s="21"/>
      <c r="LQ140" s="21"/>
      <c r="LR140" s="21"/>
      <c r="LS140" s="21"/>
      <c r="LT140" s="21"/>
      <c r="LU140" s="21"/>
      <c r="LV140" s="21"/>
      <c r="LW140" s="21"/>
      <c r="LX140" s="21"/>
      <c r="LY140" s="21"/>
      <c r="LZ140" s="21"/>
      <c r="MA140" s="21"/>
      <c r="MB140" s="21"/>
      <c r="MC140" s="21"/>
      <c r="MD140" s="21"/>
      <c r="ME140" s="21"/>
      <c r="MF140" s="21"/>
      <c r="MG140" s="21"/>
      <c r="MH140" s="21"/>
      <c r="MI140" s="21"/>
      <c r="MJ140" s="21"/>
      <c r="MK140" s="21"/>
      <c r="ML140" s="21"/>
      <c r="MM140" s="21"/>
      <c r="MN140" s="21"/>
      <c r="MO140" s="21"/>
      <c r="MP140" s="21"/>
      <c r="MQ140" s="21"/>
      <c r="MR140" s="21"/>
      <c r="MS140" s="21"/>
      <c r="MT140" s="21"/>
      <c r="MU140" s="21"/>
      <c r="MV140" s="21"/>
      <c r="MW140" s="21"/>
      <c r="MX140" s="21"/>
      <c r="MY140" s="21"/>
      <c r="MZ140" s="21"/>
      <c r="NA140" s="21"/>
      <c r="NB140" s="21"/>
      <c r="NC140" s="21"/>
      <c r="ND140" s="21"/>
      <c r="NE140" s="21"/>
      <c r="NF140" s="21"/>
      <c r="NG140" s="21"/>
      <c r="NH140" s="21"/>
      <c r="NI140" s="21"/>
      <c r="NJ140" s="21"/>
      <c r="NK140" s="21"/>
      <c r="NL140" s="21"/>
      <c r="NM140" s="21"/>
      <c r="NN140" s="21"/>
      <c r="NO140" s="21"/>
      <c r="NP140" s="21"/>
      <c r="NQ140" s="21"/>
      <c r="NR140" s="21"/>
      <c r="NS140" s="21"/>
      <c r="NT140" s="21"/>
      <c r="NU140" s="21"/>
      <c r="NV140" s="21"/>
      <c r="NW140" s="21"/>
      <c r="NX140" s="21"/>
      <c r="NY140" s="21"/>
      <c r="NZ140" s="21"/>
      <c r="OA140" s="21"/>
      <c r="OB140" s="21"/>
      <c r="OC140" s="21"/>
      <c r="OD140" s="21"/>
      <c r="OE140" s="21"/>
      <c r="OF140" s="21"/>
      <c r="OG140" s="21"/>
      <c r="OH140" s="21"/>
      <c r="OI140" s="21"/>
      <c r="OJ140" s="21"/>
      <c r="OK140" s="21"/>
      <c r="OL140" s="21"/>
      <c r="OM140" s="21"/>
      <c r="ON140" s="21"/>
      <c r="OO140" s="21"/>
      <c r="OP140" s="21"/>
      <c r="OQ140" s="21"/>
      <c r="OR140" s="21"/>
      <c r="OS140" s="21"/>
      <c r="OT140" s="21"/>
      <c r="OU140" s="21"/>
      <c r="OV140" s="21"/>
      <c r="OW140" s="21"/>
      <c r="OX140" s="21"/>
      <c r="OY140" s="21"/>
      <c r="OZ140" s="21"/>
      <c r="PA140" s="21"/>
      <c r="PB140" s="21"/>
      <c r="PC140" s="21"/>
      <c r="PD140" s="21"/>
      <c r="PE140" s="21"/>
      <c r="PF140" s="21"/>
      <c r="PG140" s="21"/>
      <c r="PH140" s="21"/>
      <c r="PI140" s="21"/>
      <c r="PJ140" s="21"/>
      <c r="PK140" s="21"/>
      <c r="PL140" s="21"/>
      <c r="PM140" s="21"/>
      <c r="PN140" s="21"/>
      <c r="PO140" s="21"/>
      <c r="PP140" s="21"/>
      <c r="PQ140" s="21"/>
      <c r="PR140" s="21"/>
      <c r="PS140" s="21"/>
      <c r="PT140" s="21"/>
      <c r="PU140" s="21"/>
      <c r="PV140" s="21"/>
      <c r="PW140" s="21"/>
      <c r="PX140" s="21"/>
      <c r="PY140" s="21"/>
      <c r="PZ140" s="21"/>
      <c r="QA140" s="21"/>
      <c r="QB140" s="21"/>
      <c r="QC140" s="21"/>
    </row>
    <row r="141" spans="1:445" x14ac:dyDescent="0.25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  <c r="P141" s="21"/>
      <c r="Q141" s="21"/>
      <c r="R141" s="21"/>
      <c r="S141" s="21"/>
      <c r="T141" s="21"/>
      <c r="U141" s="21"/>
      <c r="V141" s="21"/>
      <c r="W141" s="21"/>
      <c r="X141" s="21"/>
      <c r="Y141" s="21"/>
      <c r="Z141" s="21"/>
      <c r="AA141" s="21"/>
      <c r="AB141" s="21"/>
      <c r="AC141" s="21"/>
      <c r="AD141" s="21"/>
      <c r="AE141" s="21"/>
      <c r="AF141" s="21"/>
      <c r="AG141" s="21"/>
      <c r="AH141" s="21"/>
      <c r="AI141" s="21"/>
      <c r="AJ141" s="21"/>
      <c r="AK141" s="21"/>
      <c r="AL141" s="21"/>
      <c r="AM141" s="21"/>
      <c r="AN141" s="21"/>
      <c r="AO141" s="21"/>
      <c r="AP141" s="21"/>
      <c r="AQ141" s="21"/>
      <c r="AR141" s="21"/>
      <c r="AS141" s="21"/>
      <c r="AT141" s="21"/>
      <c r="AU141" s="21"/>
      <c r="AV141" s="21"/>
      <c r="AW141" s="21"/>
      <c r="AX141" s="21"/>
      <c r="AY141" s="21"/>
      <c r="AZ141" s="21"/>
      <c r="BA141" s="21"/>
      <c r="BB141" s="21"/>
      <c r="BC141" s="21"/>
      <c r="BD141" s="21"/>
      <c r="BE141" s="21"/>
      <c r="BF141" s="21"/>
      <c r="BG141" s="21"/>
      <c r="BH141" s="21"/>
      <c r="BI141" s="21"/>
      <c r="BJ141" s="21"/>
      <c r="BK141" s="21"/>
      <c r="BL141" s="21"/>
      <c r="BM141" s="21"/>
      <c r="BN141" s="21"/>
      <c r="BO141" s="21"/>
      <c r="BP141" s="21"/>
      <c r="BQ141" s="21"/>
      <c r="BR141" s="21"/>
      <c r="BS141" s="21"/>
      <c r="BT141" s="21"/>
      <c r="BU141" s="21"/>
      <c r="BV141" s="21"/>
      <c r="BW141" s="21"/>
      <c r="BX141" s="21"/>
      <c r="BY141" s="21"/>
      <c r="BZ141" s="21"/>
      <c r="CA141" s="21"/>
      <c r="CB141" s="21"/>
      <c r="CC141" s="21"/>
      <c r="CD141" s="21"/>
      <c r="CE141" s="21"/>
      <c r="CF141" s="21"/>
      <c r="CG141" s="21"/>
      <c r="CH141" s="21"/>
      <c r="CI141" s="21"/>
      <c r="CJ141" s="21"/>
      <c r="CK141" s="21"/>
      <c r="CL141" s="21"/>
      <c r="CM141" s="21"/>
      <c r="CN141" s="21"/>
      <c r="CO141" s="21"/>
      <c r="CP141" s="21"/>
      <c r="CQ141" s="21"/>
      <c r="CR141" s="21"/>
      <c r="CS141" s="21"/>
      <c r="CT141" s="21"/>
      <c r="CU141" s="21"/>
      <c r="CV141" s="21"/>
      <c r="CW141" s="21"/>
      <c r="CX141" s="21"/>
      <c r="CY141" s="21"/>
      <c r="CZ141" s="21"/>
      <c r="DA141" s="21"/>
      <c r="DB141" s="21"/>
      <c r="DC141" s="21"/>
      <c r="DD141" s="21"/>
      <c r="DE141" s="21"/>
      <c r="DF141" s="21"/>
      <c r="DG141" s="21"/>
      <c r="DH141" s="21"/>
      <c r="DI141" s="21"/>
      <c r="DJ141" s="21"/>
      <c r="DK141" s="21"/>
      <c r="DL141" s="21"/>
      <c r="DM141" s="21"/>
      <c r="DN141" s="21"/>
      <c r="DO141" s="21"/>
      <c r="DP141" s="21"/>
      <c r="DQ141" s="21"/>
      <c r="DR141" s="21"/>
      <c r="DS141" s="21"/>
      <c r="DT141" s="21"/>
      <c r="DU141" s="21"/>
      <c r="DV141" s="21"/>
      <c r="DW141" s="21"/>
      <c r="DX141" s="21"/>
      <c r="DY141" s="21"/>
      <c r="DZ141" s="21"/>
      <c r="EA141" s="21"/>
      <c r="EB141" s="21"/>
      <c r="EC141" s="21"/>
      <c r="ED141" s="21"/>
      <c r="EE141" s="21"/>
      <c r="EF141" s="21"/>
      <c r="EG141" s="21"/>
      <c r="EH141" s="21"/>
      <c r="EI141" s="21"/>
      <c r="EJ141" s="21"/>
      <c r="EK141" s="21"/>
      <c r="EL141" s="21"/>
      <c r="EM141" s="21"/>
      <c r="EN141" s="21"/>
      <c r="EO141" s="21"/>
      <c r="EP141" s="21"/>
      <c r="EQ141" s="21"/>
      <c r="ER141" s="21"/>
      <c r="ES141" s="21"/>
      <c r="ET141" s="21"/>
      <c r="EU141" s="21"/>
      <c r="EV141" s="21"/>
      <c r="EW141" s="21"/>
      <c r="EX141" s="21"/>
      <c r="EY141" s="21"/>
      <c r="EZ141" s="21"/>
      <c r="FA141" s="21"/>
      <c r="FB141" s="21"/>
      <c r="FC141" s="21"/>
      <c r="FD141" s="21"/>
      <c r="FE141" s="21"/>
      <c r="FF141" s="21"/>
      <c r="FG141" s="21"/>
      <c r="FH141" s="21"/>
      <c r="FI141" s="21"/>
      <c r="FJ141" s="21"/>
      <c r="FK141" s="21"/>
      <c r="FL141" s="21"/>
      <c r="FM141" s="21"/>
      <c r="FN141" s="21"/>
      <c r="FO141" s="21"/>
      <c r="FP141" s="21"/>
      <c r="FQ141" s="21"/>
      <c r="FR141" s="21"/>
      <c r="FS141" s="21"/>
      <c r="FT141" s="21"/>
      <c r="FU141" s="21"/>
      <c r="FV141" s="21"/>
      <c r="FW141" s="21"/>
      <c r="FX141" s="21"/>
      <c r="FY141" s="21"/>
      <c r="FZ141" s="21"/>
      <c r="GA141" s="21"/>
      <c r="GB141" s="21"/>
      <c r="GC141" s="21"/>
      <c r="GD141" s="21"/>
      <c r="GE141" s="21"/>
      <c r="GF141" s="21"/>
      <c r="GG141" s="21"/>
      <c r="GH141" s="21"/>
      <c r="GI141" s="21"/>
      <c r="GJ141" s="21"/>
      <c r="GK141" s="21"/>
      <c r="GL141" s="21"/>
      <c r="GM141" s="21"/>
      <c r="GN141" s="21"/>
      <c r="GO141" s="21"/>
      <c r="GP141" s="21"/>
      <c r="GQ141" s="21"/>
      <c r="GR141" s="21"/>
      <c r="GS141" s="21"/>
      <c r="GT141" s="21"/>
      <c r="GU141" s="21"/>
      <c r="GV141" s="21"/>
      <c r="GW141" s="21"/>
      <c r="GX141" s="21"/>
      <c r="GY141" s="21"/>
      <c r="GZ141" s="21"/>
      <c r="HA141" s="21"/>
      <c r="HB141" s="21"/>
      <c r="HC141" s="21"/>
      <c r="HD141" s="21"/>
      <c r="HE141" s="21"/>
      <c r="HF141" s="21"/>
      <c r="HG141" s="21"/>
      <c r="HH141" s="21"/>
      <c r="HI141" s="21"/>
      <c r="HJ141" s="21"/>
      <c r="HK141" s="21"/>
      <c r="HL141" s="21"/>
      <c r="HM141" s="21"/>
      <c r="HN141" s="21"/>
      <c r="HO141" s="21"/>
      <c r="HP141" s="21"/>
      <c r="HQ141" s="21"/>
      <c r="HR141" s="21"/>
      <c r="HS141" s="21"/>
      <c r="HT141" s="21"/>
      <c r="HU141" s="21"/>
      <c r="HV141" s="21"/>
      <c r="HW141" s="21"/>
      <c r="HX141" s="21"/>
      <c r="HY141" s="21"/>
      <c r="HZ141" s="21"/>
      <c r="IA141" s="21"/>
      <c r="IB141" s="21"/>
      <c r="IC141" s="21"/>
      <c r="ID141" s="21"/>
      <c r="IE141" s="21"/>
      <c r="IF141" s="21"/>
      <c r="IG141" s="21"/>
      <c r="IH141" s="21"/>
      <c r="II141" s="21"/>
      <c r="IJ141" s="21"/>
      <c r="IK141" s="21"/>
      <c r="IL141" s="21"/>
      <c r="IM141" s="21"/>
      <c r="IN141" s="21"/>
      <c r="IO141" s="21"/>
      <c r="IP141" s="21"/>
      <c r="IQ141" s="21"/>
      <c r="IR141" s="21"/>
      <c r="IS141" s="21"/>
      <c r="IT141" s="21"/>
      <c r="IU141" s="21"/>
      <c r="IV141" s="21"/>
      <c r="IW141" s="21"/>
      <c r="IX141" s="21"/>
      <c r="IY141" s="21"/>
      <c r="IZ141" s="21"/>
      <c r="JA141" s="21"/>
      <c r="JB141" s="21"/>
      <c r="JC141" s="21"/>
      <c r="JD141" s="21"/>
      <c r="JE141" s="21"/>
      <c r="JF141" s="21"/>
      <c r="JG141" s="21"/>
      <c r="JH141" s="21"/>
      <c r="JI141" s="21"/>
      <c r="JJ141" s="21"/>
      <c r="JK141" s="21"/>
      <c r="JL141" s="21"/>
      <c r="JM141" s="21"/>
      <c r="JN141" s="21"/>
      <c r="JO141" s="21"/>
      <c r="JP141" s="21"/>
      <c r="JQ141" s="21"/>
      <c r="JR141" s="21"/>
      <c r="JS141" s="21"/>
      <c r="JT141" s="21"/>
      <c r="JU141" s="21"/>
      <c r="JV141" s="21"/>
      <c r="JW141" s="21"/>
      <c r="JX141" s="21"/>
      <c r="JY141" s="21"/>
      <c r="JZ141" s="21"/>
      <c r="KA141" s="21"/>
      <c r="KB141" s="21"/>
      <c r="KC141" s="21"/>
      <c r="KD141" s="21"/>
      <c r="KE141" s="21"/>
      <c r="KF141" s="21"/>
      <c r="KG141" s="21"/>
      <c r="KH141" s="21"/>
      <c r="KI141" s="21"/>
      <c r="KJ141" s="21"/>
      <c r="KK141" s="21"/>
      <c r="KL141" s="21"/>
      <c r="KM141" s="21"/>
      <c r="KN141" s="21"/>
      <c r="KO141" s="21"/>
      <c r="KP141" s="21"/>
      <c r="KQ141" s="21"/>
      <c r="KR141" s="21"/>
      <c r="KS141" s="21"/>
      <c r="KT141" s="21"/>
      <c r="KU141" s="21"/>
      <c r="KV141" s="21"/>
      <c r="KW141" s="21"/>
      <c r="KX141" s="21"/>
      <c r="KY141" s="21"/>
      <c r="KZ141" s="21"/>
      <c r="LA141" s="21"/>
      <c r="LB141" s="21"/>
      <c r="LC141" s="21"/>
      <c r="LD141" s="21"/>
      <c r="LE141" s="21"/>
      <c r="LF141" s="21"/>
      <c r="LG141" s="21"/>
      <c r="LH141" s="21"/>
      <c r="LI141" s="21"/>
      <c r="LJ141" s="21"/>
      <c r="LK141" s="21"/>
      <c r="LL141" s="21"/>
      <c r="LM141" s="21"/>
      <c r="LN141" s="21"/>
      <c r="LO141" s="21"/>
      <c r="LP141" s="21"/>
      <c r="LQ141" s="21"/>
      <c r="LR141" s="21"/>
      <c r="LS141" s="21"/>
      <c r="LT141" s="21"/>
      <c r="LU141" s="21"/>
      <c r="LV141" s="21"/>
      <c r="LW141" s="21"/>
      <c r="LX141" s="21"/>
      <c r="LY141" s="21"/>
      <c r="LZ141" s="21"/>
      <c r="MA141" s="21"/>
      <c r="MB141" s="21"/>
      <c r="MC141" s="21"/>
      <c r="MD141" s="21"/>
      <c r="ME141" s="21"/>
      <c r="MF141" s="21"/>
      <c r="MG141" s="21"/>
      <c r="MH141" s="21"/>
      <c r="MI141" s="21"/>
      <c r="MJ141" s="21"/>
      <c r="MK141" s="21"/>
      <c r="ML141" s="21"/>
      <c r="MM141" s="21"/>
      <c r="MN141" s="21"/>
      <c r="MO141" s="21"/>
      <c r="MP141" s="21"/>
      <c r="MQ141" s="21"/>
      <c r="MR141" s="21"/>
      <c r="MS141" s="21"/>
      <c r="MT141" s="21"/>
      <c r="MU141" s="21"/>
      <c r="MV141" s="21"/>
      <c r="MW141" s="21"/>
      <c r="MX141" s="21"/>
      <c r="MY141" s="21"/>
      <c r="MZ141" s="21"/>
      <c r="NA141" s="21"/>
      <c r="NB141" s="21"/>
      <c r="NC141" s="21"/>
      <c r="ND141" s="21"/>
      <c r="NE141" s="21"/>
      <c r="NF141" s="21"/>
      <c r="NG141" s="21"/>
      <c r="NH141" s="21"/>
      <c r="NI141" s="21"/>
      <c r="NJ141" s="21"/>
      <c r="NK141" s="21"/>
      <c r="NL141" s="21"/>
      <c r="NM141" s="21"/>
      <c r="NN141" s="21"/>
      <c r="NO141" s="21"/>
      <c r="NP141" s="21"/>
      <c r="NQ141" s="21"/>
      <c r="NR141" s="21"/>
      <c r="NS141" s="21"/>
      <c r="NT141" s="21"/>
      <c r="NU141" s="21"/>
      <c r="NV141" s="21"/>
      <c r="NW141" s="21"/>
      <c r="NX141" s="21"/>
      <c r="NY141" s="21"/>
      <c r="NZ141" s="21"/>
      <c r="OA141" s="21"/>
      <c r="OB141" s="21"/>
      <c r="OC141" s="21"/>
      <c r="OD141" s="21"/>
      <c r="OE141" s="21"/>
      <c r="OF141" s="21"/>
      <c r="OG141" s="21"/>
      <c r="OH141" s="21"/>
      <c r="OI141" s="21"/>
      <c r="OJ141" s="21"/>
      <c r="OK141" s="21"/>
      <c r="OL141" s="21"/>
      <c r="OM141" s="21"/>
      <c r="ON141" s="21"/>
      <c r="OO141" s="21"/>
      <c r="OP141" s="21"/>
      <c r="OQ141" s="21"/>
      <c r="OR141" s="21"/>
      <c r="OS141" s="21"/>
      <c r="OT141" s="21"/>
      <c r="OU141" s="21"/>
      <c r="OV141" s="21"/>
      <c r="OW141" s="21"/>
      <c r="OX141" s="21"/>
      <c r="OY141" s="21"/>
      <c r="OZ141" s="21"/>
      <c r="PA141" s="21"/>
      <c r="PB141" s="21"/>
      <c r="PC141" s="21"/>
      <c r="PD141" s="21"/>
      <c r="PE141" s="21"/>
      <c r="PF141" s="21"/>
      <c r="PG141" s="21"/>
      <c r="PH141" s="21"/>
      <c r="PI141" s="21"/>
      <c r="PJ141" s="21"/>
      <c r="PK141" s="21"/>
      <c r="PL141" s="21"/>
      <c r="PM141" s="21"/>
      <c r="PN141" s="21"/>
      <c r="PO141" s="21"/>
      <c r="PP141" s="21"/>
      <c r="PQ141" s="21"/>
      <c r="PR141" s="21"/>
      <c r="PS141" s="21"/>
      <c r="PT141" s="21"/>
      <c r="PU141" s="21"/>
      <c r="PV141" s="21"/>
      <c r="PW141" s="21"/>
      <c r="PX141" s="21"/>
      <c r="PY141" s="21"/>
      <c r="PZ141" s="21"/>
      <c r="QA141" s="21"/>
      <c r="QB141" s="21"/>
      <c r="QC141" s="21"/>
    </row>
    <row r="142" spans="1:445" x14ac:dyDescent="0.25">
      <c r="A142" s="21"/>
      <c r="B142" s="21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1"/>
      <c r="AG142" s="21"/>
      <c r="AH142" s="21"/>
      <c r="AI142" s="21"/>
      <c r="AJ142" s="21"/>
      <c r="AK142" s="21"/>
      <c r="AL142" s="21"/>
      <c r="AM142" s="21"/>
      <c r="AN142" s="21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  <c r="BI142" s="21"/>
      <c r="BJ142" s="21"/>
      <c r="BK142" s="21"/>
      <c r="BL142" s="21"/>
      <c r="BM142" s="21"/>
      <c r="BN142" s="21"/>
      <c r="BO142" s="21"/>
      <c r="BP142" s="21"/>
      <c r="BQ142" s="21"/>
      <c r="BR142" s="21"/>
      <c r="BS142" s="21"/>
      <c r="BT142" s="21"/>
      <c r="BU142" s="21"/>
      <c r="BV142" s="21"/>
      <c r="BW142" s="21"/>
      <c r="BX142" s="21"/>
      <c r="BY142" s="21"/>
      <c r="BZ142" s="21"/>
      <c r="CA142" s="21"/>
      <c r="CB142" s="21"/>
      <c r="CC142" s="21"/>
      <c r="CD142" s="21"/>
      <c r="CE142" s="21"/>
      <c r="CF142" s="21"/>
      <c r="CG142" s="21"/>
      <c r="CH142" s="21"/>
      <c r="CI142" s="21"/>
      <c r="CJ142" s="21"/>
      <c r="CK142" s="21"/>
      <c r="CL142" s="21"/>
      <c r="CM142" s="21"/>
      <c r="CN142" s="21"/>
      <c r="CO142" s="21"/>
      <c r="CP142" s="21"/>
      <c r="CQ142" s="21"/>
      <c r="CR142" s="21"/>
      <c r="CS142" s="21"/>
      <c r="CT142" s="21"/>
      <c r="CU142" s="21"/>
      <c r="CV142" s="21"/>
      <c r="CW142" s="21"/>
      <c r="CX142" s="21"/>
      <c r="CY142" s="21"/>
      <c r="CZ142" s="21"/>
      <c r="DA142" s="21"/>
      <c r="DB142" s="21"/>
      <c r="DC142" s="21"/>
      <c r="DD142" s="21"/>
      <c r="DE142" s="21"/>
      <c r="DF142" s="21"/>
      <c r="DG142" s="21"/>
      <c r="DH142" s="21"/>
      <c r="DI142" s="21"/>
      <c r="DJ142" s="21"/>
      <c r="DK142" s="21"/>
      <c r="DL142" s="21"/>
      <c r="DM142" s="21"/>
      <c r="DN142" s="21"/>
      <c r="DO142" s="21"/>
      <c r="DP142" s="21"/>
      <c r="DQ142" s="21"/>
      <c r="DR142" s="21"/>
      <c r="DS142" s="21"/>
      <c r="DT142" s="21"/>
      <c r="DU142" s="21"/>
      <c r="DV142" s="21"/>
      <c r="DW142" s="21"/>
      <c r="DX142" s="21"/>
      <c r="DY142" s="21"/>
      <c r="DZ142" s="21"/>
      <c r="EA142" s="21"/>
      <c r="EB142" s="21"/>
      <c r="EC142" s="21"/>
      <c r="ED142" s="21"/>
      <c r="EE142" s="21"/>
      <c r="EF142" s="21"/>
      <c r="EG142" s="21"/>
      <c r="EH142" s="21"/>
      <c r="EI142" s="21"/>
      <c r="EJ142" s="21"/>
      <c r="EK142" s="21"/>
      <c r="EL142" s="21"/>
      <c r="EM142" s="21"/>
      <c r="EN142" s="21"/>
      <c r="EO142" s="21"/>
      <c r="EP142" s="21"/>
      <c r="EQ142" s="21"/>
      <c r="ER142" s="21"/>
      <c r="ES142" s="21"/>
      <c r="ET142" s="21"/>
      <c r="EU142" s="21"/>
      <c r="EV142" s="21"/>
      <c r="EW142" s="21"/>
      <c r="EX142" s="21"/>
      <c r="EY142" s="21"/>
      <c r="EZ142" s="21"/>
      <c r="FA142" s="21"/>
      <c r="FB142" s="21"/>
      <c r="FC142" s="21"/>
      <c r="FD142" s="21"/>
      <c r="FE142" s="21"/>
      <c r="FF142" s="21"/>
      <c r="FG142" s="21"/>
      <c r="FH142" s="21"/>
      <c r="FI142" s="21"/>
      <c r="FJ142" s="21"/>
      <c r="FK142" s="21"/>
      <c r="FL142" s="21"/>
      <c r="FM142" s="21"/>
      <c r="FN142" s="21"/>
      <c r="FO142" s="21"/>
      <c r="FP142" s="21"/>
      <c r="FQ142" s="21"/>
      <c r="FR142" s="21"/>
      <c r="FS142" s="21"/>
      <c r="FT142" s="21"/>
      <c r="FU142" s="21"/>
      <c r="FV142" s="21"/>
      <c r="FW142" s="21"/>
      <c r="FX142" s="21"/>
      <c r="FY142" s="21"/>
      <c r="FZ142" s="21"/>
      <c r="GA142" s="21"/>
      <c r="GB142" s="21"/>
      <c r="GC142" s="21"/>
      <c r="GD142" s="21"/>
      <c r="GE142" s="21"/>
      <c r="GF142" s="21"/>
      <c r="GG142" s="21"/>
      <c r="GH142" s="21"/>
      <c r="GI142" s="21"/>
      <c r="GJ142" s="21"/>
      <c r="GK142" s="21"/>
      <c r="GL142" s="21"/>
      <c r="GM142" s="21"/>
      <c r="GN142" s="21"/>
      <c r="GO142" s="21"/>
      <c r="GP142" s="21"/>
      <c r="GQ142" s="21"/>
      <c r="GR142" s="21"/>
      <c r="GS142" s="21"/>
      <c r="GT142" s="21"/>
      <c r="GU142" s="21"/>
      <c r="GV142" s="21"/>
      <c r="GW142" s="21"/>
      <c r="GX142" s="21"/>
      <c r="GY142" s="21"/>
      <c r="GZ142" s="21"/>
      <c r="HA142" s="21"/>
      <c r="HB142" s="21"/>
      <c r="HC142" s="21"/>
      <c r="HD142" s="21"/>
      <c r="HE142" s="21"/>
      <c r="HF142" s="21"/>
      <c r="HG142" s="21"/>
      <c r="HH142" s="21"/>
      <c r="HI142" s="21"/>
      <c r="HJ142" s="21"/>
      <c r="HK142" s="21"/>
      <c r="HL142" s="21"/>
      <c r="HM142" s="21"/>
      <c r="HN142" s="21"/>
      <c r="HO142" s="21"/>
      <c r="HP142" s="21"/>
      <c r="HQ142" s="21"/>
      <c r="HR142" s="21"/>
      <c r="HS142" s="21"/>
      <c r="HT142" s="21"/>
      <c r="HU142" s="21"/>
      <c r="HV142" s="21"/>
      <c r="HW142" s="21"/>
      <c r="HX142" s="21"/>
      <c r="HY142" s="21"/>
      <c r="HZ142" s="21"/>
      <c r="IA142" s="21"/>
      <c r="IB142" s="21"/>
      <c r="IC142" s="21"/>
      <c r="ID142" s="21"/>
      <c r="IE142" s="21"/>
      <c r="IF142" s="21"/>
      <c r="IG142" s="21"/>
      <c r="IH142" s="21"/>
      <c r="II142" s="21"/>
      <c r="IJ142" s="21"/>
      <c r="IK142" s="21"/>
      <c r="IL142" s="21"/>
      <c r="IM142" s="21"/>
      <c r="IN142" s="21"/>
      <c r="IO142" s="21"/>
      <c r="IP142" s="21"/>
      <c r="IQ142" s="21"/>
      <c r="IR142" s="21"/>
      <c r="IS142" s="21"/>
      <c r="IT142" s="21"/>
      <c r="IU142" s="21"/>
      <c r="IV142" s="21"/>
      <c r="IW142" s="21"/>
      <c r="IX142" s="21"/>
      <c r="IY142" s="21"/>
      <c r="IZ142" s="21"/>
      <c r="JA142" s="21"/>
      <c r="JB142" s="21"/>
      <c r="JC142" s="21"/>
      <c r="JD142" s="21"/>
      <c r="JE142" s="21"/>
      <c r="JF142" s="21"/>
      <c r="JG142" s="21"/>
      <c r="JH142" s="21"/>
      <c r="JI142" s="21"/>
      <c r="JJ142" s="21"/>
      <c r="JK142" s="21"/>
      <c r="JL142" s="21"/>
      <c r="JM142" s="21"/>
      <c r="JN142" s="21"/>
      <c r="JO142" s="21"/>
      <c r="JP142" s="21"/>
      <c r="JQ142" s="21"/>
      <c r="JR142" s="21"/>
      <c r="JS142" s="21"/>
      <c r="JT142" s="21"/>
      <c r="JU142" s="21"/>
      <c r="JV142" s="21"/>
      <c r="JW142" s="21"/>
      <c r="JX142" s="21"/>
      <c r="JY142" s="21"/>
      <c r="JZ142" s="21"/>
      <c r="KA142" s="21"/>
      <c r="KB142" s="21"/>
      <c r="KC142" s="21"/>
      <c r="KD142" s="21"/>
      <c r="KE142" s="21"/>
      <c r="KF142" s="21"/>
      <c r="KG142" s="21"/>
      <c r="KH142" s="21"/>
      <c r="KI142" s="21"/>
      <c r="KJ142" s="21"/>
      <c r="KK142" s="21"/>
      <c r="KL142" s="21"/>
      <c r="KM142" s="21"/>
      <c r="KN142" s="21"/>
      <c r="KO142" s="21"/>
      <c r="KP142" s="21"/>
      <c r="KQ142" s="21"/>
      <c r="KR142" s="21"/>
      <c r="KS142" s="21"/>
      <c r="KT142" s="21"/>
      <c r="KU142" s="21"/>
      <c r="KV142" s="21"/>
      <c r="KW142" s="21"/>
      <c r="KX142" s="21"/>
      <c r="KY142" s="21"/>
      <c r="KZ142" s="21"/>
      <c r="LA142" s="21"/>
      <c r="LB142" s="21"/>
      <c r="LC142" s="21"/>
      <c r="LD142" s="21"/>
      <c r="LE142" s="21"/>
      <c r="LF142" s="21"/>
      <c r="LG142" s="21"/>
      <c r="LH142" s="21"/>
      <c r="LI142" s="21"/>
      <c r="LJ142" s="21"/>
      <c r="LK142" s="21"/>
      <c r="LL142" s="21"/>
      <c r="LM142" s="21"/>
      <c r="LN142" s="21"/>
      <c r="LO142" s="21"/>
      <c r="LP142" s="21"/>
      <c r="LQ142" s="21"/>
      <c r="LR142" s="21"/>
      <c r="LS142" s="21"/>
      <c r="LT142" s="21"/>
      <c r="LU142" s="21"/>
      <c r="LV142" s="21"/>
      <c r="LW142" s="21"/>
      <c r="LX142" s="21"/>
      <c r="LY142" s="21"/>
      <c r="LZ142" s="21"/>
      <c r="MA142" s="21"/>
      <c r="MB142" s="21"/>
      <c r="MC142" s="21"/>
      <c r="MD142" s="21"/>
      <c r="ME142" s="21"/>
      <c r="MF142" s="21"/>
      <c r="MG142" s="21"/>
      <c r="MH142" s="21"/>
      <c r="MI142" s="21"/>
      <c r="MJ142" s="21"/>
      <c r="MK142" s="21"/>
      <c r="ML142" s="21"/>
      <c r="MM142" s="21"/>
      <c r="MN142" s="21"/>
      <c r="MO142" s="21"/>
      <c r="MP142" s="21"/>
      <c r="MQ142" s="21"/>
      <c r="MR142" s="21"/>
      <c r="MS142" s="21"/>
      <c r="MT142" s="21"/>
      <c r="MU142" s="21"/>
      <c r="MV142" s="21"/>
      <c r="MW142" s="21"/>
      <c r="MX142" s="21"/>
      <c r="MY142" s="21"/>
      <c r="MZ142" s="21"/>
      <c r="NA142" s="21"/>
      <c r="NB142" s="21"/>
      <c r="NC142" s="21"/>
      <c r="ND142" s="21"/>
      <c r="NE142" s="21"/>
      <c r="NF142" s="21"/>
      <c r="NG142" s="21"/>
      <c r="NH142" s="21"/>
      <c r="NI142" s="21"/>
      <c r="NJ142" s="21"/>
      <c r="NK142" s="21"/>
      <c r="NL142" s="21"/>
      <c r="NM142" s="21"/>
      <c r="NN142" s="21"/>
      <c r="NO142" s="21"/>
      <c r="NP142" s="21"/>
      <c r="NQ142" s="21"/>
      <c r="NR142" s="21"/>
      <c r="NS142" s="21"/>
      <c r="NT142" s="21"/>
      <c r="NU142" s="21"/>
      <c r="NV142" s="21"/>
      <c r="NW142" s="21"/>
      <c r="NX142" s="21"/>
      <c r="NY142" s="21"/>
      <c r="NZ142" s="21"/>
      <c r="OA142" s="21"/>
      <c r="OB142" s="21"/>
      <c r="OC142" s="21"/>
      <c r="OD142" s="21"/>
      <c r="OE142" s="21"/>
      <c r="OF142" s="21"/>
      <c r="OG142" s="21"/>
      <c r="OH142" s="21"/>
      <c r="OI142" s="21"/>
      <c r="OJ142" s="21"/>
      <c r="OK142" s="21"/>
      <c r="OL142" s="21"/>
      <c r="OM142" s="21"/>
      <c r="ON142" s="21"/>
      <c r="OO142" s="21"/>
      <c r="OP142" s="21"/>
      <c r="OQ142" s="21"/>
      <c r="OR142" s="21"/>
      <c r="OS142" s="21"/>
      <c r="OT142" s="21"/>
      <c r="OU142" s="21"/>
      <c r="OV142" s="21"/>
      <c r="OW142" s="21"/>
      <c r="OX142" s="21"/>
      <c r="OY142" s="21"/>
      <c r="OZ142" s="21"/>
      <c r="PA142" s="21"/>
      <c r="PB142" s="21"/>
      <c r="PC142" s="21"/>
      <c r="PD142" s="21"/>
      <c r="PE142" s="21"/>
      <c r="PF142" s="21"/>
      <c r="PG142" s="21"/>
      <c r="PH142" s="21"/>
      <c r="PI142" s="21"/>
      <c r="PJ142" s="21"/>
      <c r="PK142" s="21"/>
      <c r="PL142" s="21"/>
      <c r="PM142" s="21"/>
      <c r="PN142" s="21"/>
      <c r="PO142" s="21"/>
      <c r="PP142" s="21"/>
      <c r="PQ142" s="21"/>
      <c r="PR142" s="21"/>
      <c r="PS142" s="21"/>
      <c r="PT142" s="21"/>
      <c r="PU142" s="21"/>
      <c r="PV142" s="21"/>
      <c r="PW142" s="21"/>
      <c r="PX142" s="21"/>
      <c r="PY142" s="21"/>
      <c r="PZ142" s="21"/>
      <c r="QA142" s="21"/>
      <c r="QB142" s="21"/>
      <c r="QC142" s="21"/>
    </row>
    <row r="143" spans="1:445" x14ac:dyDescent="0.25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  <c r="S143" s="21"/>
      <c r="T143" s="21"/>
      <c r="U143" s="21"/>
      <c r="V143" s="21"/>
      <c r="W143" s="21"/>
      <c r="X143" s="21"/>
      <c r="Y143" s="21"/>
      <c r="Z143" s="21"/>
      <c r="AA143" s="21"/>
      <c r="AB143" s="21"/>
      <c r="AC143" s="21"/>
      <c r="AD143" s="21"/>
      <c r="AE143" s="21"/>
      <c r="AF143" s="21"/>
      <c r="AG143" s="21"/>
      <c r="AH143" s="21"/>
      <c r="AI143" s="21"/>
      <c r="AJ143" s="21"/>
      <c r="AK143" s="21"/>
      <c r="AL143" s="21"/>
      <c r="AM143" s="21"/>
      <c r="AN143" s="21"/>
      <c r="AO143" s="21"/>
      <c r="AP143" s="21"/>
      <c r="AQ143" s="21"/>
      <c r="AR143" s="21"/>
      <c r="AS143" s="21"/>
      <c r="AT143" s="21"/>
      <c r="AU143" s="21"/>
      <c r="AV143" s="21"/>
      <c r="AW143" s="21"/>
      <c r="AX143" s="21"/>
      <c r="AY143" s="21"/>
      <c r="AZ143" s="21"/>
      <c r="BA143" s="21"/>
      <c r="BB143" s="21"/>
      <c r="BC143" s="21"/>
      <c r="BD143" s="21"/>
      <c r="BE143" s="21"/>
      <c r="BF143" s="21"/>
      <c r="BG143" s="21"/>
      <c r="BH143" s="21"/>
      <c r="BI143" s="21"/>
      <c r="BJ143" s="21"/>
      <c r="BK143" s="21"/>
      <c r="BL143" s="21"/>
      <c r="BM143" s="21"/>
      <c r="BN143" s="21"/>
      <c r="BO143" s="21"/>
      <c r="BP143" s="21"/>
      <c r="BQ143" s="21"/>
      <c r="BR143" s="21"/>
      <c r="BS143" s="21"/>
      <c r="BT143" s="21"/>
      <c r="BU143" s="21"/>
      <c r="BV143" s="21"/>
      <c r="BW143" s="21"/>
      <c r="BX143" s="21"/>
      <c r="BY143" s="21"/>
      <c r="BZ143" s="21"/>
      <c r="CA143" s="21"/>
      <c r="CB143" s="21"/>
      <c r="CC143" s="21"/>
      <c r="CD143" s="21"/>
      <c r="CE143" s="21"/>
      <c r="CF143" s="21"/>
      <c r="CG143" s="21"/>
      <c r="CH143" s="21"/>
      <c r="CI143" s="21"/>
      <c r="CJ143" s="21"/>
      <c r="CK143" s="21"/>
      <c r="CL143" s="21"/>
      <c r="CM143" s="21"/>
      <c r="CN143" s="21"/>
      <c r="CO143" s="21"/>
      <c r="CP143" s="21"/>
      <c r="CQ143" s="21"/>
      <c r="CR143" s="21"/>
      <c r="CS143" s="21"/>
      <c r="CT143" s="21"/>
      <c r="CU143" s="21"/>
      <c r="CV143" s="21"/>
      <c r="CW143" s="21"/>
      <c r="CX143" s="21"/>
      <c r="CY143" s="21"/>
      <c r="CZ143" s="21"/>
      <c r="DA143" s="21"/>
      <c r="DB143" s="21"/>
      <c r="DC143" s="21"/>
      <c r="DD143" s="21"/>
      <c r="DE143" s="21"/>
      <c r="DF143" s="21"/>
      <c r="DG143" s="21"/>
      <c r="DH143" s="21"/>
      <c r="DI143" s="21"/>
      <c r="DJ143" s="21"/>
      <c r="DK143" s="21"/>
      <c r="DL143" s="21"/>
      <c r="DM143" s="21"/>
      <c r="DN143" s="21"/>
      <c r="DO143" s="21"/>
      <c r="DP143" s="21"/>
      <c r="DQ143" s="21"/>
      <c r="DR143" s="21"/>
      <c r="DS143" s="21"/>
      <c r="DT143" s="21"/>
      <c r="DU143" s="21"/>
      <c r="DV143" s="21"/>
      <c r="DW143" s="21"/>
      <c r="DX143" s="21"/>
      <c r="DY143" s="21"/>
      <c r="DZ143" s="21"/>
      <c r="EA143" s="21"/>
      <c r="EB143" s="21"/>
      <c r="EC143" s="21"/>
      <c r="ED143" s="21"/>
      <c r="EE143" s="21"/>
      <c r="EF143" s="21"/>
      <c r="EG143" s="21"/>
      <c r="EH143" s="21"/>
      <c r="EI143" s="21"/>
      <c r="EJ143" s="21"/>
      <c r="EK143" s="21"/>
      <c r="EL143" s="21"/>
      <c r="EM143" s="21"/>
      <c r="EN143" s="21"/>
      <c r="EO143" s="21"/>
      <c r="EP143" s="21"/>
      <c r="EQ143" s="21"/>
      <c r="ER143" s="21"/>
      <c r="ES143" s="21"/>
      <c r="ET143" s="21"/>
      <c r="EU143" s="21"/>
      <c r="EV143" s="21"/>
      <c r="EW143" s="21"/>
      <c r="EX143" s="21"/>
      <c r="EY143" s="21"/>
      <c r="EZ143" s="21"/>
      <c r="FA143" s="21"/>
      <c r="FB143" s="21"/>
      <c r="FC143" s="21"/>
      <c r="FD143" s="21"/>
      <c r="FE143" s="21"/>
      <c r="FF143" s="21"/>
      <c r="FG143" s="21"/>
      <c r="FH143" s="21"/>
      <c r="FI143" s="21"/>
      <c r="FJ143" s="21"/>
      <c r="FK143" s="21"/>
      <c r="FL143" s="21"/>
      <c r="FM143" s="21"/>
      <c r="FN143" s="21"/>
      <c r="FO143" s="21"/>
      <c r="FP143" s="21"/>
      <c r="FQ143" s="21"/>
      <c r="FR143" s="21"/>
      <c r="FS143" s="21"/>
      <c r="FT143" s="21"/>
      <c r="FU143" s="21"/>
      <c r="FV143" s="21"/>
      <c r="FW143" s="21"/>
      <c r="FX143" s="21"/>
      <c r="FY143" s="21"/>
      <c r="FZ143" s="21"/>
      <c r="GA143" s="21"/>
      <c r="GB143" s="21"/>
      <c r="GC143" s="21"/>
      <c r="GD143" s="21"/>
      <c r="GE143" s="21"/>
      <c r="GF143" s="21"/>
      <c r="GG143" s="21"/>
      <c r="GH143" s="21"/>
      <c r="GI143" s="21"/>
      <c r="GJ143" s="21"/>
      <c r="GK143" s="21"/>
      <c r="GL143" s="21"/>
      <c r="GM143" s="21"/>
      <c r="GN143" s="21"/>
      <c r="GO143" s="21"/>
      <c r="GP143" s="21"/>
      <c r="GQ143" s="21"/>
      <c r="GR143" s="21"/>
      <c r="GS143" s="21"/>
      <c r="GT143" s="21"/>
      <c r="GU143" s="21"/>
      <c r="GV143" s="21"/>
      <c r="GW143" s="21"/>
      <c r="GX143" s="21"/>
      <c r="GY143" s="21"/>
      <c r="GZ143" s="21"/>
      <c r="HA143" s="21"/>
      <c r="HB143" s="21"/>
      <c r="HC143" s="21"/>
      <c r="HD143" s="21"/>
      <c r="HE143" s="21"/>
      <c r="HF143" s="21"/>
      <c r="HG143" s="21"/>
      <c r="HH143" s="21"/>
      <c r="HI143" s="21"/>
      <c r="HJ143" s="21"/>
      <c r="HK143" s="21"/>
      <c r="HL143" s="21"/>
      <c r="HM143" s="21"/>
      <c r="HN143" s="21"/>
      <c r="HO143" s="21"/>
      <c r="HP143" s="21"/>
      <c r="HQ143" s="21"/>
      <c r="HR143" s="21"/>
      <c r="HS143" s="21"/>
      <c r="HT143" s="21"/>
      <c r="HU143" s="21"/>
      <c r="HV143" s="21"/>
      <c r="HW143" s="21"/>
      <c r="HX143" s="21"/>
      <c r="HY143" s="21"/>
      <c r="HZ143" s="21"/>
      <c r="IA143" s="21"/>
      <c r="IB143" s="21"/>
      <c r="IC143" s="21"/>
      <c r="ID143" s="21"/>
      <c r="IE143" s="21"/>
      <c r="IF143" s="21"/>
      <c r="IG143" s="21"/>
      <c r="IH143" s="21"/>
      <c r="II143" s="21"/>
      <c r="IJ143" s="21"/>
      <c r="IK143" s="21"/>
      <c r="IL143" s="21"/>
      <c r="IM143" s="21"/>
      <c r="IN143" s="21"/>
      <c r="IO143" s="21"/>
      <c r="IP143" s="21"/>
      <c r="IQ143" s="21"/>
      <c r="IR143" s="21"/>
      <c r="IS143" s="21"/>
      <c r="IT143" s="21"/>
      <c r="IU143" s="21"/>
      <c r="IV143" s="21"/>
      <c r="IW143" s="21"/>
      <c r="IX143" s="21"/>
      <c r="IY143" s="21"/>
      <c r="IZ143" s="21"/>
      <c r="JA143" s="21"/>
      <c r="JB143" s="21"/>
      <c r="JC143" s="21"/>
      <c r="JD143" s="21"/>
      <c r="JE143" s="21"/>
      <c r="JF143" s="21"/>
      <c r="JG143" s="21"/>
      <c r="JH143" s="21"/>
      <c r="JI143" s="21"/>
      <c r="JJ143" s="21"/>
      <c r="JK143" s="21"/>
      <c r="JL143" s="21"/>
      <c r="JM143" s="21"/>
      <c r="JN143" s="21"/>
      <c r="JO143" s="21"/>
      <c r="JP143" s="21"/>
      <c r="JQ143" s="21"/>
      <c r="JR143" s="21"/>
      <c r="JS143" s="21"/>
      <c r="JT143" s="21"/>
      <c r="JU143" s="21"/>
      <c r="JV143" s="21"/>
      <c r="JW143" s="21"/>
      <c r="JX143" s="21"/>
      <c r="JY143" s="21"/>
      <c r="JZ143" s="21"/>
      <c r="KA143" s="21"/>
      <c r="KB143" s="21"/>
      <c r="KC143" s="21"/>
      <c r="KD143" s="21"/>
      <c r="KE143" s="21"/>
      <c r="KF143" s="21"/>
      <c r="KG143" s="21"/>
      <c r="KH143" s="21"/>
      <c r="KI143" s="21"/>
      <c r="KJ143" s="21"/>
      <c r="KK143" s="21"/>
      <c r="KL143" s="21"/>
      <c r="KM143" s="21"/>
      <c r="KN143" s="21"/>
      <c r="KO143" s="21"/>
      <c r="KP143" s="21"/>
      <c r="KQ143" s="21"/>
      <c r="KR143" s="21"/>
      <c r="KS143" s="21"/>
      <c r="KT143" s="21"/>
      <c r="KU143" s="21"/>
      <c r="KV143" s="21"/>
      <c r="KW143" s="21"/>
      <c r="KX143" s="21"/>
      <c r="KY143" s="21"/>
      <c r="KZ143" s="21"/>
      <c r="LA143" s="21"/>
      <c r="LB143" s="21"/>
      <c r="LC143" s="21"/>
      <c r="LD143" s="21"/>
      <c r="LE143" s="21"/>
      <c r="LF143" s="21"/>
      <c r="LG143" s="21"/>
      <c r="LH143" s="21"/>
      <c r="LI143" s="21"/>
      <c r="LJ143" s="21"/>
      <c r="LK143" s="21"/>
      <c r="LL143" s="21"/>
      <c r="LM143" s="21"/>
      <c r="LN143" s="21"/>
      <c r="LO143" s="21"/>
      <c r="LP143" s="21"/>
      <c r="LQ143" s="21"/>
      <c r="LR143" s="21"/>
      <c r="LS143" s="21"/>
      <c r="LT143" s="21"/>
      <c r="LU143" s="21"/>
      <c r="LV143" s="21"/>
      <c r="LW143" s="21"/>
      <c r="LX143" s="21"/>
      <c r="LY143" s="21"/>
      <c r="LZ143" s="21"/>
      <c r="MA143" s="21"/>
      <c r="MB143" s="21"/>
      <c r="MC143" s="21"/>
      <c r="MD143" s="21"/>
      <c r="ME143" s="21"/>
      <c r="MF143" s="21"/>
      <c r="MG143" s="21"/>
      <c r="MH143" s="21"/>
      <c r="MI143" s="21"/>
      <c r="MJ143" s="21"/>
      <c r="MK143" s="21"/>
      <c r="ML143" s="21"/>
      <c r="MM143" s="21"/>
      <c r="MN143" s="21"/>
      <c r="MO143" s="21"/>
      <c r="MP143" s="21"/>
      <c r="MQ143" s="21"/>
      <c r="MR143" s="21"/>
      <c r="MS143" s="21"/>
      <c r="MT143" s="21"/>
      <c r="MU143" s="21"/>
      <c r="MV143" s="21"/>
      <c r="MW143" s="21"/>
      <c r="MX143" s="21"/>
      <c r="MY143" s="21"/>
      <c r="MZ143" s="21"/>
      <c r="NA143" s="21"/>
      <c r="NB143" s="21"/>
      <c r="NC143" s="21"/>
      <c r="ND143" s="21"/>
      <c r="NE143" s="21"/>
      <c r="NF143" s="21"/>
      <c r="NG143" s="21"/>
      <c r="NH143" s="21"/>
      <c r="NI143" s="21"/>
      <c r="NJ143" s="21"/>
      <c r="NK143" s="21"/>
      <c r="NL143" s="21"/>
      <c r="NM143" s="21"/>
      <c r="NN143" s="21"/>
      <c r="NO143" s="21"/>
      <c r="NP143" s="21"/>
      <c r="NQ143" s="21"/>
      <c r="NR143" s="21"/>
      <c r="NS143" s="21"/>
      <c r="NT143" s="21"/>
      <c r="NU143" s="21"/>
      <c r="NV143" s="21"/>
      <c r="NW143" s="21"/>
      <c r="NX143" s="21"/>
      <c r="NY143" s="21"/>
      <c r="NZ143" s="21"/>
      <c r="OA143" s="21"/>
      <c r="OB143" s="21"/>
      <c r="OC143" s="21"/>
      <c r="OD143" s="21"/>
      <c r="OE143" s="21"/>
      <c r="OF143" s="21"/>
      <c r="OG143" s="21"/>
      <c r="OH143" s="21"/>
      <c r="OI143" s="21"/>
      <c r="OJ143" s="21"/>
      <c r="OK143" s="21"/>
      <c r="OL143" s="21"/>
      <c r="OM143" s="21"/>
      <c r="ON143" s="21"/>
      <c r="OO143" s="21"/>
      <c r="OP143" s="21"/>
      <c r="OQ143" s="21"/>
      <c r="OR143" s="21"/>
      <c r="OS143" s="21"/>
      <c r="OT143" s="21"/>
      <c r="OU143" s="21"/>
      <c r="OV143" s="21"/>
      <c r="OW143" s="21"/>
      <c r="OX143" s="21"/>
      <c r="OY143" s="21"/>
      <c r="OZ143" s="21"/>
      <c r="PA143" s="21"/>
      <c r="PB143" s="21"/>
      <c r="PC143" s="21"/>
      <c r="PD143" s="21"/>
      <c r="PE143" s="21"/>
      <c r="PF143" s="21"/>
      <c r="PG143" s="21"/>
      <c r="PH143" s="21"/>
      <c r="PI143" s="21"/>
      <c r="PJ143" s="21"/>
      <c r="PK143" s="21"/>
      <c r="PL143" s="21"/>
      <c r="PM143" s="21"/>
      <c r="PN143" s="21"/>
      <c r="PO143" s="21"/>
      <c r="PP143" s="21"/>
      <c r="PQ143" s="21"/>
      <c r="PR143" s="21"/>
      <c r="PS143" s="21"/>
      <c r="PT143" s="21"/>
      <c r="PU143" s="21"/>
      <c r="PV143" s="21"/>
      <c r="PW143" s="21"/>
      <c r="PX143" s="21"/>
      <c r="PY143" s="21"/>
      <c r="PZ143" s="21"/>
      <c r="QA143" s="21"/>
      <c r="QB143" s="21"/>
      <c r="QC143" s="21"/>
    </row>
    <row r="144" spans="1:445" x14ac:dyDescent="0.25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1"/>
      <c r="AC144" s="21"/>
      <c r="AD144" s="21"/>
      <c r="AE144" s="21"/>
      <c r="AF144" s="21"/>
      <c r="AG144" s="21"/>
      <c r="AH144" s="21"/>
      <c r="AI144" s="21"/>
      <c r="AJ144" s="21"/>
      <c r="AK144" s="21"/>
      <c r="AL144" s="21"/>
      <c r="AM144" s="21"/>
      <c r="AN144" s="21"/>
      <c r="AO144" s="21"/>
      <c r="AP144" s="21"/>
      <c r="AQ144" s="21"/>
      <c r="AR144" s="21"/>
      <c r="AS144" s="21"/>
      <c r="AT144" s="21"/>
      <c r="AU144" s="21"/>
      <c r="AV144" s="21"/>
      <c r="AW144" s="21"/>
      <c r="AX144" s="21"/>
      <c r="AY144" s="21"/>
      <c r="AZ144" s="21"/>
      <c r="BA144" s="21"/>
      <c r="BB144" s="21"/>
      <c r="BC144" s="21"/>
      <c r="BD144" s="21"/>
      <c r="BE144" s="21"/>
      <c r="BF144" s="21"/>
      <c r="BG144" s="21"/>
      <c r="BH144" s="21"/>
      <c r="BI144" s="21"/>
      <c r="BJ144" s="21"/>
      <c r="BK144" s="21"/>
      <c r="BL144" s="21"/>
      <c r="BM144" s="21"/>
      <c r="BN144" s="21"/>
      <c r="BO144" s="21"/>
      <c r="BP144" s="21"/>
      <c r="BQ144" s="21"/>
      <c r="BR144" s="21"/>
      <c r="BS144" s="21"/>
      <c r="BT144" s="21"/>
      <c r="BU144" s="21"/>
      <c r="BV144" s="21"/>
      <c r="BW144" s="21"/>
      <c r="BX144" s="21"/>
      <c r="BY144" s="21"/>
      <c r="BZ144" s="21"/>
      <c r="CA144" s="21"/>
      <c r="CB144" s="21"/>
      <c r="CC144" s="21"/>
      <c r="CD144" s="21"/>
      <c r="CE144" s="21"/>
      <c r="CF144" s="21"/>
      <c r="CG144" s="21"/>
      <c r="CH144" s="21"/>
      <c r="CI144" s="21"/>
      <c r="CJ144" s="21"/>
      <c r="CK144" s="21"/>
      <c r="CL144" s="21"/>
      <c r="CM144" s="21"/>
      <c r="CN144" s="21"/>
      <c r="CO144" s="21"/>
      <c r="CP144" s="21"/>
      <c r="CQ144" s="21"/>
      <c r="CR144" s="21"/>
      <c r="CS144" s="21"/>
      <c r="CT144" s="21"/>
      <c r="CU144" s="21"/>
      <c r="CV144" s="21"/>
      <c r="CW144" s="21"/>
      <c r="CX144" s="21"/>
      <c r="CY144" s="21"/>
      <c r="CZ144" s="21"/>
      <c r="DA144" s="21"/>
      <c r="DB144" s="21"/>
      <c r="DC144" s="21"/>
      <c r="DD144" s="21"/>
      <c r="DE144" s="21"/>
      <c r="DF144" s="21"/>
      <c r="DG144" s="21"/>
      <c r="DH144" s="21"/>
      <c r="DI144" s="21"/>
      <c r="DJ144" s="21"/>
      <c r="DK144" s="21"/>
      <c r="DL144" s="21"/>
      <c r="DM144" s="21"/>
      <c r="DN144" s="21"/>
      <c r="DO144" s="21"/>
      <c r="DP144" s="21"/>
      <c r="DQ144" s="21"/>
      <c r="DR144" s="21"/>
      <c r="DS144" s="21"/>
      <c r="DT144" s="21"/>
      <c r="DU144" s="21"/>
      <c r="DV144" s="21"/>
      <c r="DW144" s="21"/>
      <c r="DX144" s="21"/>
      <c r="DY144" s="21"/>
      <c r="DZ144" s="21"/>
      <c r="EA144" s="21"/>
      <c r="EB144" s="21"/>
      <c r="EC144" s="21"/>
      <c r="ED144" s="21"/>
      <c r="EE144" s="21"/>
      <c r="EF144" s="21"/>
      <c r="EG144" s="21"/>
      <c r="EH144" s="21"/>
      <c r="EI144" s="21"/>
      <c r="EJ144" s="21"/>
      <c r="EK144" s="21"/>
      <c r="EL144" s="21"/>
      <c r="EM144" s="21"/>
      <c r="EN144" s="21"/>
      <c r="EO144" s="21"/>
      <c r="EP144" s="21"/>
      <c r="EQ144" s="21"/>
      <c r="ER144" s="21"/>
      <c r="ES144" s="21"/>
      <c r="ET144" s="21"/>
      <c r="EU144" s="21"/>
      <c r="EV144" s="21"/>
      <c r="EW144" s="21"/>
      <c r="EX144" s="21"/>
      <c r="EY144" s="21"/>
      <c r="EZ144" s="21"/>
      <c r="FA144" s="21"/>
      <c r="FB144" s="21"/>
      <c r="FC144" s="21"/>
      <c r="FD144" s="21"/>
      <c r="FE144" s="21"/>
      <c r="FF144" s="21"/>
      <c r="FG144" s="21"/>
      <c r="FH144" s="21"/>
      <c r="FI144" s="21"/>
      <c r="FJ144" s="21"/>
      <c r="FK144" s="21"/>
      <c r="FL144" s="21"/>
      <c r="FM144" s="21"/>
      <c r="FN144" s="21"/>
      <c r="FO144" s="21"/>
      <c r="FP144" s="21"/>
      <c r="FQ144" s="21"/>
      <c r="FR144" s="21"/>
      <c r="FS144" s="21"/>
      <c r="FT144" s="21"/>
      <c r="FU144" s="21"/>
      <c r="FV144" s="21"/>
      <c r="FW144" s="21"/>
      <c r="FX144" s="21"/>
      <c r="FY144" s="21"/>
      <c r="FZ144" s="21"/>
      <c r="GA144" s="21"/>
      <c r="GB144" s="21"/>
      <c r="GC144" s="21"/>
      <c r="GD144" s="21"/>
      <c r="GE144" s="21"/>
      <c r="GF144" s="21"/>
      <c r="GG144" s="21"/>
      <c r="GH144" s="21"/>
      <c r="GI144" s="21"/>
      <c r="GJ144" s="21"/>
      <c r="GK144" s="21"/>
      <c r="GL144" s="21"/>
      <c r="GM144" s="21"/>
      <c r="GN144" s="21"/>
      <c r="GO144" s="21"/>
      <c r="GP144" s="21"/>
      <c r="GQ144" s="21"/>
      <c r="GR144" s="21"/>
      <c r="GS144" s="21"/>
      <c r="GT144" s="21"/>
      <c r="GU144" s="21"/>
      <c r="GV144" s="21"/>
      <c r="GW144" s="21"/>
      <c r="GX144" s="21"/>
      <c r="GY144" s="21"/>
      <c r="GZ144" s="21"/>
      <c r="HA144" s="21"/>
      <c r="HB144" s="21"/>
      <c r="HC144" s="21"/>
      <c r="HD144" s="21"/>
      <c r="HE144" s="21"/>
      <c r="HF144" s="21"/>
      <c r="HG144" s="21"/>
      <c r="HH144" s="21"/>
      <c r="HI144" s="21"/>
      <c r="HJ144" s="21"/>
      <c r="HK144" s="21"/>
      <c r="HL144" s="21"/>
      <c r="HM144" s="21"/>
      <c r="HN144" s="21"/>
      <c r="HO144" s="21"/>
      <c r="HP144" s="21"/>
      <c r="HQ144" s="21"/>
      <c r="HR144" s="21"/>
      <c r="HS144" s="21"/>
      <c r="HT144" s="21"/>
      <c r="HU144" s="21"/>
      <c r="HV144" s="21"/>
      <c r="HW144" s="21"/>
      <c r="HX144" s="21"/>
      <c r="HY144" s="21"/>
      <c r="HZ144" s="21"/>
      <c r="IA144" s="21"/>
      <c r="IB144" s="21"/>
      <c r="IC144" s="21"/>
      <c r="ID144" s="21"/>
      <c r="IE144" s="21"/>
      <c r="IF144" s="21"/>
      <c r="IG144" s="21"/>
      <c r="IH144" s="21"/>
      <c r="II144" s="21"/>
      <c r="IJ144" s="21"/>
      <c r="IK144" s="21"/>
      <c r="IL144" s="21"/>
      <c r="IM144" s="21"/>
      <c r="IN144" s="21"/>
      <c r="IO144" s="21"/>
      <c r="IP144" s="21"/>
      <c r="IQ144" s="21"/>
      <c r="IR144" s="21"/>
      <c r="IS144" s="21"/>
      <c r="IT144" s="21"/>
      <c r="IU144" s="21"/>
      <c r="IV144" s="21"/>
      <c r="IW144" s="21"/>
      <c r="IX144" s="21"/>
      <c r="IY144" s="21"/>
      <c r="IZ144" s="21"/>
      <c r="JA144" s="21"/>
      <c r="JB144" s="21"/>
      <c r="JC144" s="21"/>
      <c r="JD144" s="21"/>
      <c r="JE144" s="21"/>
      <c r="JF144" s="21"/>
      <c r="JG144" s="21"/>
      <c r="JH144" s="21"/>
      <c r="JI144" s="21"/>
      <c r="JJ144" s="21"/>
      <c r="JK144" s="21"/>
      <c r="JL144" s="21"/>
      <c r="JM144" s="21"/>
      <c r="JN144" s="21"/>
      <c r="JO144" s="21"/>
      <c r="JP144" s="21"/>
      <c r="JQ144" s="21"/>
      <c r="JR144" s="21"/>
      <c r="JS144" s="21"/>
      <c r="JT144" s="21"/>
      <c r="JU144" s="21"/>
      <c r="JV144" s="21"/>
      <c r="JW144" s="21"/>
      <c r="JX144" s="21"/>
      <c r="JY144" s="21"/>
      <c r="JZ144" s="21"/>
      <c r="KA144" s="21"/>
      <c r="KB144" s="21"/>
      <c r="KC144" s="21"/>
      <c r="KD144" s="21"/>
      <c r="KE144" s="21"/>
      <c r="KF144" s="21"/>
      <c r="KG144" s="21"/>
      <c r="KH144" s="21"/>
      <c r="KI144" s="21"/>
      <c r="KJ144" s="21"/>
      <c r="KK144" s="21"/>
      <c r="KL144" s="21"/>
      <c r="KM144" s="21"/>
      <c r="KN144" s="21"/>
      <c r="KO144" s="21"/>
      <c r="KP144" s="21"/>
      <c r="KQ144" s="21"/>
      <c r="KR144" s="21"/>
      <c r="KS144" s="21"/>
      <c r="KT144" s="21"/>
      <c r="KU144" s="21"/>
      <c r="KV144" s="21"/>
      <c r="KW144" s="21"/>
      <c r="KX144" s="21"/>
      <c r="KY144" s="21"/>
      <c r="KZ144" s="21"/>
      <c r="LA144" s="21"/>
      <c r="LB144" s="21"/>
      <c r="LC144" s="21"/>
      <c r="LD144" s="21"/>
      <c r="LE144" s="21"/>
      <c r="LF144" s="21"/>
      <c r="LG144" s="21"/>
      <c r="LH144" s="21"/>
      <c r="LI144" s="21"/>
      <c r="LJ144" s="21"/>
      <c r="LK144" s="21"/>
      <c r="LL144" s="21"/>
      <c r="LM144" s="21"/>
      <c r="LN144" s="21"/>
      <c r="LO144" s="21"/>
      <c r="LP144" s="21"/>
      <c r="LQ144" s="21"/>
      <c r="LR144" s="21"/>
      <c r="LS144" s="21"/>
      <c r="LT144" s="21"/>
      <c r="LU144" s="21"/>
      <c r="LV144" s="21"/>
      <c r="LW144" s="21"/>
      <c r="LX144" s="21"/>
      <c r="LY144" s="21"/>
      <c r="LZ144" s="21"/>
      <c r="MA144" s="21"/>
      <c r="MB144" s="21"/>
      <c r="MC144" s="21"/>
      <c r="MD144" s="21"/>
      <c r="ME144" s="21"/>
      <c r="MF144" s="21"/>
      <c r="MG144" s="21"/>
      <c r="MH144" s="21"/>
      <c r="MI144" s="21"/>
      <c r="MJ144" s="21"/>
      <c r="MK144" s="21"/>
      <c r="ML144" s="21"/>
      <c r="MM144" s="21"/>
      <c r="MN144" s="21"/>
      <c r="MO144" s="21"/>
      <c r="MP144" s="21"/>
      <c r="MQ144" s="21"/>
      <c r="MR144" s="21"/>
      <c r="MS144" s="21"/>
      <c r="MT144" s="21"/>
      <c r="MU144" s="21"/>
      <c r="MV144" s="21"/>
      <c r="MW144" s="21"/>
      <c r="MX144" s="21"/>
      <c r="MY144" s="21"/>
      <c r="MZ144" s="21"/>
      <c r="NA144" s="21"/>
      <c r="NB144" s="21"/>
      <c r="NC144" s="21"/>
      <c r="ND144" s="21"/>
      <c r="NE144" s="21"/>
      <c r="NF144" s="21"/>
      <c r="NG144" s="21"/>
      <c r="NH144" s="21"/>
      <c r="NI144" s="21"/>
      <c r="NJ144" s="21"/>
      <c r="NK144" s="21"/>
      <c r="NL144" s="21"/>
      <c r="NM144" s="21"/>
      <c r="NN144" s="21"/>
      <c r="NO144" s="21"/>
      <c r="NP144" s="21"/>
      <c r="NQ144" s="21"/>
      <c r="NR144" s="21"/>
      <c r="NS144" s="21"/>
      <c r="NT144" s="21"/>
      <c r="NU144" s="21"/>
      <c r="NV144" s="21"/>
      <c r="NW144" s="21"/>
      <c r="NX144" s="21"/>
      <c r="NY144" s="21"/>
      <c r="NZ144" s="21"/>
      <c r="OA144" s="21"/>
      <c r="OB144" s="21"/>
      <c r="OC144" s="21"/>
      <c r="OD144" s="21"/>
      <c r="OE144" s="21"/>
      <c r="OF144" s="21"/>
      <c r="OG144" s="21"/>
      <c r="OH144" s="21"/>
      <c r="OI144" s="21"/>
      <c r="OJ144" s="21"/>
      <c r="OK144" s="21"/>
      <c r="OL144" s="21"/>
      <c r="OM144" s="21"/>
      <c r="ON144" s="21"/>
      <c r="OO144" s="21"/>
      <c r="OP144" s="21"/>
      <c r="OQ144" s="21"/>
      <c r="OR144" s="21"/>
      <c r="OS144" s="21"/>
      <c r="OT144" s="21"/>
      <c r="OU144" s="21"/>
      <c r="OV144" s="21"/>
      <c r="OW144" s="21"/>
      <c r="OX144" s="21"/>
      <c r="OY144" s="21"/>
      <c r="OZ144" s="21"/>
      <c r="PA144" s="21"/>
      <c r="PB144" s="21"/>
      <c r="PC144" s="21"/>
      <c r="PD144" s="21"/>
      <c r="PE144" s="21"/>
      <c r="PF144" s="21"/>
      <c r="PG144" s="21"/>
      <c r="PH144" s="21"/>
      <c r="PI144" s="21"/>
      <c r="PJ144" s="21"/>
      <c r="PK144" s="21"/>
      <c r="PL144" s="21"/>
      <c r="PM144" s="21"/>
      <c r="PN144" s="21"/>
      <c r="PO144" s="21"/>
      <c r="PP144" s="21"/>
      <c r="PQ144" s="21"/>
      <c r="PR144" s="21"/>
      <c r="PS144" s="21"/>
      <c r="PT144" s="21"/>
      <c r="PU144" s="21"/>
      <c r="PV144" s="21"/>
      <c r="PW144" s="21"/>
      <c r="PX144" s="21"/>
      <c r="PY144" s="21"/>
      <c r="PZ144" s="21"/>
      <c r="QA144" s="21"/>
      <c r="QB144" s="21"/>
      <c r="QC144" s="21"/>
    </row>
    <row r="145" spans="1:445" x14ac:dyDescent="0.25">
      <c r="A145" s="21"/>
      <c r="B145" s="21"/>
      <c r="C145" s="21"/>
      <c r="D145" s="21"/>
      <c r="E145" s="21"/>
      <c r="F145" s="21"/>
      <c r="G145" s="21"/>
      <c r="H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  <c r="Y145" s="21"/>
      <c r="Z145" s="21"/>
      <c r="AA145" s="21"/>
      <c r="AB145" s="21"/>
      <c r="AC145" s="21"/>
      <c r="AD145" s="21"/>
      <c r="AE145" s="21"/>
      <c r="AF145" s="21"/>
      <c r="AG145" s="21"/>
      <c r="AH145" s="21"/>
      <c r="AI145" s="21"/>
      <c r="AJ145" s="21"/>
      <c r="AK145" s="21"/>
      <c r="AL145" s="21"/>
      <c r="AM145" s="21"/>
      <c r="AN145" s="21"/>
      <c r="AO145" s="21"/>
      <c r="AP145" s="21"/>
      <c r="AQ145" s="21"/>
      <c r="AR145" s="21"/>
      <c r="AS145" s="21"/>
      <c r="AT145" s="21"/>
      <c r="AU145" s="21"/>
      <c r="AV145" s="21"/>
      <c r="AW145" s="21"/>
      <c r="AX145" s="21"/>
      <c r="AY145" s="21"/>
      <c r="AZ145" s="21"/>
      <c r="BA145" s="21"/>
      <c r="BB145" s="21"/>
      <c r="BC145" s="21"/>
      <c r="BD145" s="21"/>
      <c r="BE145" s="21"/>
      <c r="BF145" s="21"/>
      <c r="BG145" s="21"/>
      <c r="BH145" s="21"/>
      <c r="BI145" s="21"/>
      <c r="BJ145" s="21"/>
      <c r="BK145" s="21"/>
      <c r="BL145" s="21"/>
      <c r="BM145" s="21"/>
      <c r="BN145" s="21"/>
      <c r="BO145" s="21"/>
      <c r="BP145" s="21"/>
      <c r="BQ145" s="21"/>
      <c r="BR145" s="21"/>
      <c r="BS145" s="21"/>
      <c r="BT145" s="21"/>
      <c r="BU145" s="21"/>
      <c r="BV145" s="21"/>
      <c r="BW145" s="21"/>
      <c r="BX145" s="21"/>
      <c r="BY145" s="21"/>
      <c r="BZ145" s="21"/>
      <c r="CA145" s="21"/>
      <c r="CB145" s="21"/>
      <c r="CC145" s="21"/>
      <c r="CD145" s="21"/>
      <c r="CE145" s="21"/>
      <c r="CF145" s="21"/>
      <c r="CG145" s="21"/>
      <c r="CH145" s="21"/>
      <c r="CI145" s="21"/>
      <c r="CJ145" s="21"/>
      <c r="CK145" s="21"/>
      <c r="CL145" s="21"/>
      <c r="CM145" s="21"/>
      <c r="CN145" s="21"/>
      <c r="CO145" s="21"/>
      <c r="CP145" s="21"/>
      <c r="CQ145" s="21"/>
      <c r="CR145" s="21"/>
      <c r="CS145" s="21"/>
      <c r="CT145" s="21"/>
      <c r="CU145" s="21"/>
      <c r="CV145" s="21"/>
      <c r="CW145" s="21"/>
      <c r="CX145" s="21"/>
      <c r="CY145" s="21"/>
      <c r="CZ145" s="21"/>
      <c r="DA145" s="21"/>
      <c r="DB145" s="21"/>
      <c r="DC145" s="21"/>
      <c r="DD145" s="21"/>
      <c r="DE145" s="21"/>
      <c r="DF145" s="21"/>
      <c r="DG145" s="21"/>
      <c r="DH145" s="21"/>
      <c r="DI145" s="21"/>
      <c r="DJ145" s="21"/>
      <c r="DK145" s="21"/>
      <c r="DL145" s="21"/>
      <c r="DM145" s="21"/>
      <c r="DN145" s="21"/>
      <c r="DO145" s="21"/>
      <c r="DP145" s="21"/>
      <c r="DQ145" s="21"/>
      <c r="DR145" s="21"/>
      <c r="DS145" s="21"/>
      <c r="DT145" s="21"/>
      <c r="DU145" s="21"/>
      <c r="DV145" s="21"/>
      <c r="DW145" s="21"/>
      <c r="DX145" s="21"/>
      <c r="DY145" s="21"/>
      <c r="DZ145" s="21"/>
      <c r="EA145" s="21"/>
      <c r="EB145" s="21"/>
      <c r="EC145" s="21"/>
      <c r="ED145" s="21"/>
      <c r="EE145" s="21"/>
      <c r="EF145" s="21"/>
      <c r="EG145" s="21"/>
      <c r="EH145" s="21"/>
      <c r="EI145" s="21"/>
      <c r="EJ145" s="21"/>
      <c r="EK145" s="21"/>
      <c r="EL145" s="21"/>
      <c r="EM145" s="21"/>
      <c r="EN145" s="21"/>
      <c r="EO145" s="21"/>
      <c r="EP145" s="21"/>
      <c r="EQ145" s="21"/>
      <c r="ER145" s="21"/>
      <c r="ES145" s="21"/>
      <c r="ET145" s="21"/>
      <c r="EU145" s="21"/>
      <c r="EV145" s="21"/>
      <c r="EW145" s="21"/>
      <c r="EX145" s="21"/>
      <c r="EY145" s="21"/>
      <c r="EZ145" s="21"/>
      <c r="FA145" s="21"/>
      <c r="FB145" s="21"/>
      <c r="FC145" s="21"/>
      <c r="FD145" s="21"/>
      <c r="FE145" s="21"/>
      <c r="FF145" s="21"/>
      <c r="FG145" s="21"/>
      <c r="FH145" s="21"/>
      <c r="FI145" s="21"/>
      <c r="FJ145" s="21"/>
      <c r="FK145" s="21"/>
      <c r="FL145" s="21"/>
      <c r="FM145" s="21"/>
      <c r="FN145" s="21"/>
      <c r="FO145" s="21"/>
      <c r="FP145" s="21"/>
      <c r="FQ145" s="21"/>
      <c r="FR145" s="21"/>
      <c r="FS145" s="21"/>
      <c r="FT145" s="21"/>
      <c r="FU145" s="21"/>
      <c r="FV145" s="21"/>
      <c r="FW145" s="21"/>
      <c r="FX145" s="21"/>
      <c r="FY145" s="21"/>
      <c r="FZ145" s="21"/>
      <c r="GA145" s="21"/>
      <c r="GB145" s="21"/>
      <c r="GC145" s="21"/>
      <c r="GD145" s="21"/>
      <c r="GE145" s="21"/>
      <c r="GF145" s="21"/>
      <c r="GG145" s="21"/>
      <c r="GH145" s="21"/>
      <c r="GI145" s="21"/>
      <c r="GJ145" s="21"/>
      <c r="GK145" s="21"/>
      <c r="GL145" s="21"/>
      <c r="GM145" s="21"/>
      <c r="GN145" s="21"/>
      <c r="GO145" s="21"/>
      <c r="GP145" s="21"/>
      <c r="GQ145" s="21"/>
      <c r="GR145" s="21"/>
      <c r="GS145" s="21"/>
      <c r="GT145" s="21"/>
      <c r="GU145" s="21"/>
      <c r="GV145" s="21"/>
      <c r="GW145" s="21"/>
      <c r="GX145" s="21"/>
      <c r="GY145" s="21"/>
      <c r="GZ145" s="21"/>
      <c r="HA145" s="21"/>
      <c r="HB145" s="21"/>
      <c r="HC145" s="21"/>
      <c r="HD145" s="21"/>
      <c r="HE145" s="21"/>
      <c r="HF145" s="21"/>
      <c r="HG145" s="21"/>
      <c r="HH145" s="21"/>
      <c r="HI145" s="21"/>
      <c r="HJ145" s="21"/>
      <c r="HK145" s="21"/>
      <c r="HL145" s="21"/>
      <c r="HM145" s="21"/>
      <c r="HN145" s="21"/>
      <c r="HO145" s="21"/>
      <c r="HP145" s="21"/>
      <c r="HQ145" s="21"/>
      <c r="HR145" s="21"/>
      <c r="HS145" s="21"/>
      <c r="HT145" s="21"/>
      <c r="HU145" s="21"/>
      <c r="HV145" s="21"/>
      <c r="HW145" s="21"/>
      <c r="HX145" s="21"/>
      <c r="HY145" s="21"/>
      <c r="HZ145" s="21"/>
      <c r="IA145" s="21"/>
      <c r="IB145" s="21"/>
      <c r="IC145" s="21"/>
      <c r="ID145" s="21"/>
      <c r="IE145" s="21"/>
      <c r="IF145" s="21"/>
      <c r="IG145" s="21"/>
      <c r="IH145" s="21"/>
      <c r="II145" s="21"/>
      <c r="IJ145" s="21"/>
      <c r="IK145" s="21"/>
      <c r="IL145" s="21"/>
      <c r="IM145" s="21"/>
      <c r="IN145" s="21"/>
      <c r="IO145" s="21"/>
      <c r="IP145" s="21"/>
      <c r="IQ145" s="21"/>
      <c r="IR145" s="21"/>
      <c r="IS145" s="21"/>
      <c r="IT145" s="21"/>
      <c r="IU145" s="21"/>
      <c r="IV145" s="21"/>
      <c r="IW145" s="21"/>
      <c r="IX145" s="21"/>
      <c r="IY145" s="21"/>
      <c r="IZ145" s="21"/>
      <c r="JA145" s="21"/>
      <c r="JB145" s="21"/>
      <c r="JC145" s="21"/>
      <c r="JD145" s="21"/>
      <c r="JE145" s="21"/>
      <c r="JF145" s="21"/>
      <c r="JG145" s="21"/>
      <c r="JH145" s="21"/>
      <c r="JI145" s="21"/>
      <c r="JJ145" s="21"/>
      <c r="JK145" s="21"/>
      <c r="JL145" s="21"/>
      <c r="JM145" s="21"/>
      <c r="JN145" s="21"/>
      <c r="JO145" s="21"/>
      <c r="JP145" s="21"/>
      <c r="JQ145" s="21"/>
      <c r="JR145" s="21"/>
      <c r="JS145" s="21"/>
      <c r="JT145" s="21"/>
      <c r="JU145" s="21"/>
      <c r="JV145" s="21"/>
      <c r="JW145" s="21"/>
      <c r="JX145" s="21"/>
      <c r="JY145" s="21"/>
      <c r="JZ145" s="21"/>
      <c r="KA145" s="21"/>
      <c r="KB145" s="21"/>
      <c r="KC145" s="21"/>
      <c r="KD145" s="21"/>
      <c r="KE145" s="21"/>
      <c r="KF145" s="21"/>
      <c r="KG145" s="21"/>
      <c r="KH145" s="21"/>
      <c r="KI145" s="21"/>
      <c r="KJ145" s="21"/>
      <c r="KK145" s="21"/>
      <c r="KL145" s="21"/>
      <c r="KM145" s="21"/>
      <c r="KN145" s="21"/>
      <c r="KO145" s="21"/>
      <c r="KP145" s="21"/>
      <c r="KQ145" s="21"/>
      <c r="KR145" s="21"/>
      <c r="KS145" s="21"/>
      <c r="KT145" s="21"/>
      <c r="KU145" s="21"/>
      <c r="KV145" s="21"/>
      <c r="KW145" s="21"/>
      <c r="KX145" s="21"/>
      <c r="KY145" s="21"/>
      <c r="KZ145" s="21"/>
      <c r="LA145" s="21"/>
      <c r="LB145" s="21"/>
      <c r="LC145" s="21"/>
      <c r="LD145" s="21"/>
      <c r="LE145" s="21"/>
      <c r="LF145" s="21"/>
      <c r="LG145" s="21"/>
      <c r="LH145" s="21"/>
      <c r="LI145" s="21"/>
      <c r="LJ145" s="21"/>
      <c r="LK145" s="21"/>
      <c r="LL145" s="21"/>
      <c r="LM145" s="21"/>
      <c r="LN145" s="21"/>
      <c r="LO145" s="21"/>
      <c r="LP145" s="21"/>
      <c r="LQ145" s="21"/>
      <c r="LR145" s="21"/>
      <c r="LS145" s="21"/>
      <c r="LT145" s="21"/>
      <c r="LU145" s="21"/>
      <c r="LV145" s="21"/>
      <c r="LW145" s="21"/>
      <c r="LX145" s="21"/>
      <c r="LY145" s="21"/>
      <c r="LZ145" s="21"/>
      <c r="MA145" s="21"/>
      <c r="MB145" s="21"/>
      <c r="MC145" s="21"/>
      <c r="MD145" s="21"/>
      <c r="ME145" s="21"/>
      <c r="MF145" s="21"/>
      <c r="MG145" s="21"/>
      <c r="MH145" s="21"/>
      <c r="MI145" s="21"/>
      <c r="MJ145" s="21"/>
      <c r="MK145" s="21"/>
      <c r="ML145" s="21"/>
      <c r="MM145" s="21"/>
      <c r="MN145" s="21"/>
      <c r="MO145" s="21"/>
      <c r="MP145" s="21"/>
      <c r="MQ145" s="21"/>
      <c r="MR145" s="21"/>
      <c r="MS145" s="21"/>
      <c r="MT145" s="21"/>
      <c r="MU145" s="21"/>
      <c r="MV145" s="21"/>
      <c r="MW145" s="21"/>
      <c r="MX145" s="21"/>
      <c r="MY145" s="21"/>
      <c r="MZ145" s="21"/>
      <c r="NA145" s="21"/>
      <c r="NB145" s="21"/>
      <c r="NC145" s="21"/>
      <c r="ND145" s="21"/>
      <c r="NE145" s="21"/>
      <c r="NF145" s="21"/>
      <c r="NG145" s="21"/>
      <c r="NH145" s="21"/>
      <c r="NI145" s="21"/>
      <c r="NJ145" s="21"/>
      <c r="NK145" s="21"/>
      <c r="NL145" s="21"/>
      <c r="NM145" s="21"/>
      <c r="NN145" s="21"/>
      <c r="NO145" s="21"/>
      <c r="NP145" s="21"/>
      <c r="NQ145" s="21"/>
      <c r="NR145" s="21"/>
      <c r="NS145" s="21"/>
      <c r="NT145" s="21"/>
      <c r="NU145" s="21"/>
      <c r="NV145" s="21"/>
      <c r="NW145" s="21"/>
      <c r="NX145" s="21"/>
      <c r="NY145" s="21"/>
      <c r="NZ145" s="21"/>
      <c r="OA145" s="21"/>
      <c r="OB145" s="21"/>
      <c r="OC145" s="21"/>
      <c r="OD145" s="21"/>
      <c r="OE145" s="21"/>
      <c r="OF145" s="21"/>
      <c r="OG145" s="21"/>
      <c r="OH145" s="21"/>
      <c r="OI145" s="21"/>
      <c r="OJ145" s="21"/>
      <c r="OK145" s="21"/>
      <c r="OL145" s="21"/>
      <c r="OM145" s="21"/>
      <c r="ON145" s="21"/>
      <c r="OO145" s="21"/>
      <c r="OP145" s="21"/>
      <c r="OQ145" s="21"/>
      <c r="OR145" s="21"/>
      <c r="OS145" s="21"/>
      <c r="OT145" s="21"/>
      <c r="OU145" s="21"/>
      <c r="OV145" s="21"/>
      <c r="OW145" s="21"/>
      <c r="OX145" s="21"/>
      <c r="OY145" s="21"/>
      <c r="OZ145" s="21"/>
      <c r="PA145" s="21"/>
      <c r="PB145" s="21"/>
      <c r="PC145" s="21"/>
      <c r="PD145" s="21"/>
      <c r="PE145" s="21"/>
      <c r="PF145" s="21"/>
      <c r="PG145" s="21"/>
      <c r="PH145" s="21"/>
      <c r="PI145" s="21"/>
      <c r="PJ145" s="21"/>
      <c r="PK145" s="21"/>
      <c r="PL145" s="21"/>
      <c r="PM145" s="21"/>
      <c r="PN145" s="21"/>
      <c r="PO145" s="21"/>
      <c r="PP145" s="21"/>
      <c r="PQ145" s="21"/>
      <c r="PR145" s="21"/>
      <c r="PS145" s="21"/>
      <c r="PT145" s="21"/>
      <c r="PU145" s="21"/>
      <c r="PV145" s="21"/>
      <c r="PW145" s="21"/>
      <c r="PX145" s="21"/>
      <c r="PY145" s="21"/>
      <c r="PZ145" s="21"/>
      <c r="QA145" s="21"/>
      <c r="QB145" s="21"/>
      <c r="QC145" s="21"/>
    </row>
    <row r="146" spans="1:445" x14ac:dyDescent="0.25">
      <c r="A146" s="21"/>
      <c r="B146" s="21"/>
      <c r="C146" s="21"/>
      <c r="D146" s="21"/>
      <c r="E146" s="21"/>
      <c r="F146" s="21"/>
      <c r="G146" s="21"/>
      <c r="H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  <c r="AA146" s="21"/>
      <c r="AB146" s="21"/>
      <c r="AC146" s="21"/>
      <c r="AD146" s="21"/>
      <c r="AE146" s="21"/>
      <c r="AF146" s="21"/>
      <c r="AG146" s="21"/>
      <c r="AH146" s="21"/>
      <c r="AI146" s="21"/>
      <c r="AJ146" s="21"/>
      <c r="AK146" s="21"/>
      <c r="AL146" s="21"/>
      <c r="AM146" s="21"/>
      <c r="AN146" s="21"/>
      <c r="AO146" s="21"/>
      <c r="AP146" s="21"/>
      <c r="AQ146" s="21"/>
      <c r="AR146" s="21"/>
      <c r="AS146" s="21"/>
      <c r="AT146" s="21"/>
      <c r="AU146" s="21"/>
      <c r="AV146" s="21"/>
      <c r="AW146" s="21"/>
      <c r="AX146" s="21"/>
      <c r="AY146" s="21"/>
      <c r="AZ146" s="21"/>
      <c r="BA146" s="21"/>
      <c r="BB146" s="21"/>
      <c r="BC146" s="21"/>
      <c r="BD146" s="21"/>
      <c r="BE146" s="21"/>
      <c r="BF146" s="21"/>
      <c r="BG146" s="21"/>
      <c r="BH146" s="21"/>
      <c r="BI146" s="21"/>
      <c r="BJ146" s="21"/>
      <c r="BK146" s="21"/>
      <c r="BL146" s="21"/>
      <c r="BM146" s="21"/>
      <c r="BN146" s="21"/>
      <c r="BO146" s="21"/>
      <c r="BP146" s="21"/>
      <c r="BQ146" s="21"/>
      <c r="BR146" s="21"/>
      <c r="BS146" s="21"/>
      <c r="BT146" s="21"/>
      <c r="BU146" s="21"/>
      <c r="BV146" s="21"/>
      <c r="BW146" s="21"/>
      <c r="BX146" s="21"/>
      <c r="BY146" s="21"/>
      <c r="BZ146" s="21"/>
      <c r="CA146" s="21"/>
      <c r="CB146" s="21"/>
      <c r="CC146" s="21"/>
      <c r="CD146" s="21"/>
      <c r="CE146" s="21"/>
      <c r="CF146" s="21"/>
      <c r="CG146" s="21"/>
      <c r="CH146" s="21"/>
      <c r="CI146" s="21"/>
      <c r="CJ146" s="21"/>
      <c r="CK146" s="21"/>
      <c r="CL146" s="21"/>
      <c r="CM146" s="21"/>
      <c r="CN146" s="21"/>
      <c r="CO146" s="21"/>
      <c r="CP146" s="21"/>
      <c r="CQ146" s="21"/>
      <c r="CR146" s="21"/>
      <c r="CS146" s="21"/>
      <c r="CT146" s="21"/>
      <c r="CU146" s="21"/>
      <c r="CV146" s="21"/>
      <c r="CW146" s="21"/>
      <c r="CX146" s="21"/>
      <c r="CY146" s="21"/>
      <c r="CZ146" s="21"/>
      <c r="DA146" s="21"/>
      <c r="DB146" s="21"/>
      <c r="DC146" s="21"/>
      <c r="DD146" s="21"/>
      <c r="DE146" s="21"/>
      <c r="DF146" s="21"/>
      <c r="DG146" s="21"/>
      <c r="DH146" s="21"/>
      <c r="DI146" s="21"/>
      <c r="DJ146" s="21"/>
      <c r="DK146" s="21"/>
      <c r="DL146" s="21"/>
      <c r="DM146" s="21"/>
      <c r="DN146" s="21"/>
      <c r="DO146" s="21"/>
      <c r="DP146" s="21"/>
      <c r="DQ146" s="21"/>
      <c r="DR146" s="21"/>
      <c r="DS146" s="21"/>
      <c r="DT146" s="21"/>
      <c r="DU146" s="21"/>
      <c r="DV146" s="21"/>
      <c r="DW146" s="21"/>
      <c r="DX146" s="21"/>
      <c r="DY146" s="21"/>
      <c r="DZ146" s="21"/>
      <c r="EA146" s="21"/>
      <c r="EB146" s="21"/>
      <c r="EC146" s="21"/>
      <c r="ED146" s="21"/>
      <c r="EE146" s="21"/>
      <c r="EF146" s="21"/>
      <c r="EG146" s="21"/>
      <c r="EH146" s="21"/>
      <c r="EI146" s="21"/>
      <c r="EJ146" s="21"/>
      <c r="EK146" s="21"/>
      <c r="EL146" s="21"/>
      <c r="EM146" s="21"/>
      <c r="EN146" s="21"/>
      <c r="EO146" s="21"/>
      <c r="EP146" s="21"/>
      <c r="EQ146" s="21"/>
      <c r="ER146" s="21"/>
      <c r="ES146" s="21"/>
      <c r="ET146" s="21"/>
      <c r="EU146" s="21"/>
      <c r="EV146" s="21"/>
      <c r="EW146" s="21"/>
      <c r="EX146" s="21"/>
      <c r="EY146" s="21"/>
      <c r="EZ146" s="21"/>
      <c r="FA146" s="21"/>
      <c r="FB146" s="21"/>
      <c r="FC146" s="21"/>
      <c r="FD146" s="21"/>
      <c r="FE146" s="21"/>
      <c r="FF146" s="21"/>
      <c r="FG146" s="21"/>
      <c r="FH146" s="21"/>
      <c r="FI146" s="21"/>
      <c r="FJ146" s="21"/>
      <c r="FK146" s="21"/>
      <c r="FL146" s="21"/>
      <c r="FM146" s="21"/>
      <c r="FN146" s="21"/>
      <c r="FO146" s="21"/>
      <c r="FP146" s="21"/>
      <c r="FQ146" s="21"/>
      <c r="FR146" s="21"/>
      <c r="FS146" s="21"/>
      <c r="FT146" s="21"/>
      <c r="FU146" s="21"/>
      <c r="FV146" s="21"/>
      <c r="FW146" s="21"/>
      <c r="FX146" s="21"/>
      <c r="FY146" s="21"/>
      <c r="FZ146" s="21"/>
      <c r="GA146" s="21"/>
      <c r="GB146" s="21"/>
      <c r="GC146" s="21"/>
      <c r="GD146" s="21"/>
      <c r="GE146" s="21"/>
      <c r="GF146" s="21"/>
      <c r="GG146" s="21"/>
      <c r="GH146" s="21"/>
      <c r="GI146" s="21"/>
      <c r="GJ146" s="21"/>
      <c r="GK146" s="21"/>
      <c r="GL146" s="21"/>
      <c r="GM146" s="21"/>
      <c r="GN146" s="21"/>
      <c r="GO146" s="21"/>
      <c r="GP146" s="21"/>
      <c r="GQ146" s="21"/>
      <c r="GR146" s="21"/>
      <c r="GS146" s="21"/>
      <c r="GT146" s="21"/>
      <c r="GU146" s="21"/>
      <c r="GV146" s="21"/>
      <c r="GW146" s="21"/>
      <c r="GX146" s="21"/>
      <c r="GY146" s="21"/>
      <c r="GZ146" s="21"/>
      <c r="HA146" s="21"/>
      <c r="HB146" s="21"/>
      <c r="HC146" s="21"/>
      <c r="HD146" s="21"/>
      <c r="HE146" s="21"/>
      <c r="HF146" s="21"/>
      <c r="HG146" s="21"/>
      <c r="HH146" s="21"/>
      <c r="HI146" s="21"/>
      <c r="HJ146" s="21"/>
      <c r="HK146" s="21"/>
      <c r="HL146" s="21"/>
      <c r="HM146" s="21"/>
      <c r="HN146" s="21"/>
      <c r="HO146" s="21"/>
      <c r="HP146" s="21"/>
      <c r="HQ146" s="21"/>
      <c r="HR146" s="21"/>
      <c r="HS146" s="21"/>
      <c r="HT146" s="21"/>
      <c r="HU146" s="21"/>
      <c r="HV146" s="21"/>
      <c r="HW146" s="21"/>
      <c r="HX146" s="21"/>
      <c r="HY146" s="21"/>
      <c r="HZ146" s="21"/>
      <c r="IA146" s="21"/>
      <c r="IB146" s="21"/>
      <c r="IC146" s="21"/>
      <c r="ID146" s="21"/>
      <c r="IE146" s="21"/>
      <c r="IF146" s="21"/>
      <c r="IG146" s="21"/>
      <c r="IH146" s="21"/>
      <c r="II146" s="21"/>
      <c r="IJ146" s="21"/>
      <c r="IK146" s="21"/>
      <c r="IL146" s="21"/>
      <c r="IM146" s="21"/>
      <c r="IN146" s="21"/>
      <c r="IO146" s="21"/>
      <c r="IP146" s="21"/>
      <c r="IQ146" s="21"/>
      <c r="IR146" s="21"/>
      <c r="IS146" s="21"/>
      <c r="IT146" s="21"/>
      <c r="IU146" s="21"/>
      <c r="IV146" s="21"/>
      <c r="IW146" s="21"/>
      <c r="IX146" s="21"/>
      <c r="IY146" s="21"/>
      <c r="IZ146" s="21"/>
      <c r="JA146" s="21"/>
      <c r="JB146" s="21"/>
      <c r="JC146" s="21"/>
      <c r="JD146" s="21"/>
      <c r="JE146" s="21"/>
      <c r="JF146" s="21"/>
      <c r="JG146" s="21"/>
      <c r="JH146" s="21"/>
      <c r="JI146" s="21"/>
      <c r="JJ146" s="21"/>
      <c r="JK146" s="21"/>
      <c r="JL146" s="21"/>
      <c r="JM146" s="21"/>
      <c r="JN146" s="21"/>
      <c r="JO146" s="21"/>
      <c r="JP146" s="21"/>
      <c r="JQ146" s="21"/>
      <c r="JR146" s="21"/>
      <c r="JS146" s="21"/>
      <c r="JT146" s="21"/>
      <c r="JU146" s="21"/>
      <c r="JV146" s="21"/>
      <c r="JW146" s="21"/>
      <c r="JX146" s="21"/>
      <c r="JY146" s="21"/>
      <c r="JZ146" s="21"/>
      <c r="KA146" s="21"/>
      <c r="KB146" s="21"/>
      <c r="KC146" s="21"/>
      <c r="KD146" s="21"/>
      <c r="KE146" s="21"/>
      <c r="KF146" s="21"/>
      <c r="KG146" s="21"/>
      <c r="KH146" s="21"/>
      <c r="KI146" s="21"/>
      <c r="KJ146" s="21"/>
      <c r="KK146" s="21"/>
      <c r="KL146" s="21"/>
      <c r="KM146" s="21"/>
      <c r="KN146" s="21"/>
      <c r="KO146" s="21"/>
      <c r="KP146" s="21"/>
      <c r="KQ146" s="21"/>
      <c r="KR146" s="21"/>
      <c r="KS146" s="21"/>
      <c r="KT146" s="21"/>
      <c r="KU146" s="21"/>
      <c r="KV146" s="21"/>
      <c r="KW146" s="21"/>
      <c r="KX146" s="21"/>
      <c r="KY146" s="21"/>
      <c r="KZ146" s="21"/>
      <c r="LA146" s="21"/>
      <c r="LB146" s="21"/>
      <c r="LC146" s="21"/>
      <c r="LD146" s="21"/>
      <c r="LE146" s="21"/>
      <c r="LF146" s="21"/>
      <c r="LG146" s="21"/>
      <c r="LH146" s="21"/>
      <c r="LI146" s="21"/>
      <c r="LJ146" s="21"/>
      <c r="LK146" s="21"/>
      <c r="LL146" s="21"/>
      <c r="LM146" s="21"/>
      <c r="LN146" s="21"/>
      <c r="LO146" s="21"/>
      <c r="LP146" s="21"/>
      <c r="LQ146" s="21"/>
      <c r="LR146" s="21"/>
      <c r="LS146" s="21"/>
      <c r="LT146" s="21"/>
      <c r="LU146" s="21"/>
      <c r="LV146" s="21"/>
      <c r="LW146" s="21"/>
      <c r="LX146" s="21"/>
      <c r="LY146" s="21"/>
      <c r="LZ146" s="21"/>
      <c r="MA146" s="21"/>
      <c r="MB146" s="21"/>
      <c r="MC146" s="21"/>
      <c r="MD146" s="21"/>
      <c r="ME146" s="21"/>
      <c r="MF146" s="21"/>
      <c r="MG146" s="21"/>
      <c r="MH146" s="21"/>
      <c r="MI146" s="21"/>
      <c r="MJ146" s="21"/>
      <c r="MK146" s="21"/>
      <c r="ML146" s="21"/>
      <c r="MM146" s="21"/>
      <c r="MN146" s="21"/>
      <c r="MO146" s="21"/>
      <c r="MP146" s="21"/>
      <c r="MQ146" s="21"/>
      <c r="MR146" s="21"/>
      <c r="MS146" s="21"/>
      <c r="MT146" s="21"/>
      <c r="MU146" s="21"/>
      <c r="MV146" s="21"/>
      <c r="MW146" s="21"/>
      <c r="MX146" s="21"/>
      <c r="MY146" s="21"/>
      <c r="MZ146" s="21"/>
      <c r="NA146" s="21"/>
      <c r="NB146" s="21"/>
      <c r="NC146" s="21"/>
      <c r="ND146" s="21"/>
      <c r="NE146" s="21"/>
      <c r="NF146" s="21"/>
      <c r="NG146" s="21"/>
      <c r="NH146" s="21"/>
      <c r="NI146" s="21"/>
      <c r="NJ146" s="21"/>
      <c r="NK146" s="21"/>
      <c r="NL146" s="21"/>
      <c r="NM146" s="21"/>
      <c r="NN146" s="21"/>
      <c r="NO146" s="21"/>
      <c r="NP146" s="21"/>
      <c r="NQ146" s="21"/>
      <c r="NR146" s="21"/>
      <c r="NS146" s="21"/>
      <c r="NT146" s="21"/>
      <c r="NU146" s="21"/>
      <c r="NV146" s="21"/>
      <c r="NW146" s="21"/>
      <c r="NX146" s="21"/>
      <c r="NY146" s="21"/>
      <c r="NZ146" s="21"/>
      <c r="OA146" s="21"/>
      <c r="OB146" s="21"/>
      <c r="OC146" s="21"/>
      <c r="OD146" s="21"/>
      <c r="OE146" s="21"/>
      <c r="OF146" s="21"/>
      <c r="OG146" s="21"/>
      <c r="OH146" s="21"/>
      <c r="OI146" s="21"/>
      <c r="OJ146" s="21"/>
      <c r="OK146" s="21"/>
      <c r="OL146" s="21"/>
      <c r="OM146" s="21"/>
      <c r="ON146" s="21"/>
      <c r="OO146" s="21"/>
      <c r="OP146" s="21"/>
      <c r="OQ146" s="21"/>
      <c r="OR146" s="21"/>
      <c r="OS146" s="21"/>
      <c r="OT146" s="21"/>
      <c r="OU146" s="21"/>
      <c r="OV146" s="21"/>
      <c r="OW146" s="21"/>
      <c r="OX146" s="21"/>
      <c r="OY146" s="21"/>
      <c r="OZ146" s="21"/>
      <c r="PA146" s="21"/>
      <c r="PB146" s="21"/>
      <c r="PC146" s="21"/>
      <c r="PD146" s="21"/>
      <c r="PE146" s="21"/>
      <c r="PF146" s="21"/>
      <c r="PG146" s="21"/>
      <c r="PH146" s="21"/>
      <c r="PI146" s="21"/>
      <c r="PJ146" s="21"/>
      <c r="PK146" s="21"/>
      <c r="PL146" s="21"/>
      <c r="PM146" s="21"/>
      <c r="PN146" s="21"/>
      <c r="PO146" s="21"/>
      <c r="PP146" s="21"/>
      <c r="PQ146" s="21"/>
      <c r="PR146" s="21"/>
      <c r="PS146" s="21"/>
      <c r="PT146" s="21"/>
      <c r="PU146" s="21"/>
      <c r="PV146" s="21"/>
      <c r="PW146" s="21"/>
      <c r="PX146" s="21"/>
      <c r="PY146" s="21"/>
      <c r="PZ146" s="21"/>
      <c r="QA146" s="21"/>
      <c r="QB146" s="21"/>
      <c r="QC146" s="21"/>
    </row>
    <row r="147" spans="1:445" x14ac:dyDescent="0.25">
      <c r="A147" s="21"/>
      <c r="B147" s="21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  <c r="X147" s="21"/>
      <c r="Y147" s="21"/>
      <c r="Z147" s="21"/>
      <c r="AA147" s="21"/>
      <c r="AB147" s="21"/>
      <c r="AC147" s="21"/>
      <c r="AD147" s="21"/>
      <c r="AE147" s="21"/>
      <c r="AF147" s="21"/>
      <c r="AG147" s="21"/>
      <c r="AH147" s="21"/>
      <c r="AI147" s="21"/>
      <c r="AJ147" s="21"/>
      <c r="AK147" s="21"/>
      <c r="AL147" s="21"/>
      <c r="AM147" s="21"/>
      <c r="AN147" s="21"/>
      <c r="AO147" s="21"/>
      <c r="AP147" s="21"/>
      <c r="AQ147" s="21"/>
      <c r="AR147" s="21"/>
      <c r="AS147" s="21"/>
      <c r="AT147" s="21"/>
      <c r="AU147" s="21"/>
      <c r="AV147" s="21"/>
      <c r="AW147" s="21"/>
      <c r="AX147" s="21"/>
      <c r="AY147" s="21"/>
      <c r="AZ147" s="21"/>
      <c r="BA147" s="21"/>
      <c r="BB147" s="21"/>
      <c r="BC147" s="21"/>
      <c r="BD147" s="21"/>
      <c r="BE147" s="21"/>
      <c r="BF147" s="21"/>
      <c r="BG147" s="21"/>
      <c r="BH147" s="21"/>
      <c r="BI147" s="21"/>
      <c r="BJ147" s="21"/>
      <c r="BK147" s="21"/>
      <c r="BL147" s="21"/>
      <c r="BM147" s="21"/>
      <c r="BN147" s="21"/>
      <c r="BO147" s="21"/>
      <c r="BP147" s="21"/>
      <c r="BQ147" s="21"/>
      <c r="BR147" s="21"/>
      <c r="BS147" s="21"/>
      <c r="BT147" s="21"/>
      <c r="BU147" s="21"/>
      <c r="BV147" s="21"/>
      <c r="BW147" s="21"/>
      <c r="BX147" s="21"/>
      <c r="BY147" s="21"/>
      <c r="BZ147" s="21"/>
      <c r="CA147" s="21"/>
      <c r="CB147" s="21"/>
      <c r="CC147" s="21"/>
      <c r="CD147" s="21"/>
      <c r="CE147" s="21"/>
      <c r="CF147" s="21"/>
      <c r="CG147" s="21"/>
      <c r="CH147" s="21"/>
      <c r="CI147" s="21"/>
      <c r="CJ147" s="21"/>
      <c r="CK147" s="21"/>
      <c r="CL147" s="21"/>
      <c r="CM147" s="21"/>
      <c r="CN147" s="21"/>
      <c r="CO147" s="21"/>
      <c r="CP147" s="21"/>
      <c r="CQ147" s="21"/>
      <c r="CR147" s="21"/>
      <c r="CS147" s="21"/>
      <c r="CT147" s="21"/>
      <c r="CU147" s="21"/>
      <c r="CV147" s="21"/>
      <c r="CW147" s="21"/>
      <c r="CX147" s="21"/>
      <c r="CY147" s="21"/>
      <c r="CZ147" s="21"/>
      <c r="DA147" s="21"/>
      <c r="DB147" s="21"/>
      <c r="DC147" s="21"/>
      <c r="DD147" s="21"/>
      <c r="DE147" s="21"/>
      <c r="DF147" s="21"/>
      <c r="DG147" s="21"/>
      <c r="DH147" s="21"/>
      <c r="DI147" s="21"/>
      <c r="DJ147" s="21"/>
      <c r="DK147" s="21"/>
      <c r="DL147" s="21"/>
      <c r="DM147" s="21"/>
      <c r="DN147" s="21"/>
      <c r="DO147" s="21"/>
      <c r="DP147" s="21"/>
      <c r="DQ147" s="21"/>
      <c r="DR147" s="21"/>
      <c r="DS147" s="21"/>
      <c r="DT147" s="21"/>
      <c r="DU147" s="21"/>
      <c r="DV147" s="21"/>
      <c r="DW147" s="21"/>
      <c r="DX147" s="21"/>
      <c r="DY147" s="21"/>
      <c r="DZ147" s="21"/>
      <c r="EA147" s="21"/>
      <c r="EB147" s="21"/>
      <c r="EC147" s="21"/>
      <c r="ED147" s="21"/>
      <c r="EE147" s="21"/>
      <c r="EF147" s="21"/>
      <c r="EG147" s="21"/>
      <c r="EH147" s="21"/>
      <c r="EI147" s="21"/>
      <c r="EJ147" s="21"/>
      <c r="EK147" s="21"/>
      <c r="EL147" s="21"/>
      <c r="EM147" s="21"/>
      <c r="EN147" s="21"/>
      <c r="EO147" s="21"/>
      <c r="EP147" s="21"/>
      <c r="EQ147" s="21"/>
      <c r="ER147" s="21"/>
      <c r="ES147" s="21"/>
      <c r="ET147" s="21"/>
      <c r="EU147" s="21"/>
      <c r="EV147" s="21"/>
      <c r="EW147" s="21"/>
      <c r="EX147" s="21"/>
      <c r="EY147" s="21"/>
      <c r="EZ147" s="21"/>
      <c r="FA147" s="21"/>
      <c r="FB147" s="21"/>
      <c r="FC147" s="21"/>
      <c r="FD147" s="21"/>
      <c r="FE147" s="21"/>
      <c r="FF147" s="21"/>
      <c r="FG147" s="21"/>
      <c r="FH147" s="21"/>
      <c r="FI147" s="21"/>
      <c r="FJ147" s="21"/>
      <c r="FK147" s="21"/>
      <c r="FL147" s="21"/>
      <c r="FM147" s="21"/>
      <c r="FN147" s="21"/>
      <c r="FO147" s="21"/>
      <c r="FP147" s="21"/>
      <c r="FQ147" s="21"/>
      <c r="FR147" s="21"/>
      <c r="FS147" s="21"/>
      <c r="FT147" s="21"/>
      <c r="FU147" s="21"/>
      <c r="FV147" s="21"/>
      <c r="FW147" s="21"/>
      <c r="FX147" s="21"/>
      <c r="FY147" s="21"/>
      <c r="FZ147" s="21"/>
      <c r="GA147" s="21"/>
      <c r="GB147" s="21"/>
      <c r="GC147" s="21"/>
      <c r="GD147" s="21"/>
      <c r="GE147" s="21"/>
      <c r="GF147" s="21"/>
      <c r="GG147" s="21"/>
      <c r="GH147" s="21"/>
      <c r="GI147" s="21"/>
      <c r="GJ147" s="21"/>
      <c r="GK147" s="21"/>
      <c r="GL147" s="21"/>
      <c r="GM147" s="21"/>
      <c r="GN147" s="21"/>
      <c r="GO147" s="21"/>
      <c r="GP147" s="21"/>
      <c r="GQ147" s="21"/>
      <c r="GR147" s="21"/>
      <c r="GS147" s="21"/>
      <c r="GT147" s="21"/>
      <c r="GU147" s="21"/>
      <c r="GV147" s="21"/>
      <c r="GW147" s="21"/>
      <c r="GX147" s="21"/>
      <c r="GY147" s="21"/>
      <c r="GZ147" s="21"/>
      <c r="HA147" s="21"/>
      <c r="HB147" s="21"/>
      <c r="HC147" s="21"/>
      <c r="HD147" s="21"/>
      <c r="HE147" s="21"/>
      <c r="HF147" s="21"/>
      <c r="HG147" s="21"/>
      <c r="HH147" s="21"/>
      <c r="HI147" s="21"/>
      <c r="HJ147" s="21"/>
      <c r="HK147" s="21"/>
      <c r="HL147" s="21"/>
      <c r="HM147" s="21"/>
      <c r="HN147" s="21"/>
      <c r="HO147" s="21"/>
      <c r="HP147" s="21"/>
      <c r="HQ147" s="21"/>
      <c r="HR147" s="21"/>
      <c r="HS147" s="21"/>
      <c r="HT147" s="21"/>
      <c r="HU147" s="21"/>
      <c r="HV147" s="21"/>
      <c r="HW147" s="21"/>
      <c r="HX147" s="21"/>
      <c r="HY147" s="21"/>
      <c r="HZ147" s="21"/>
      <c r="IA147" s="21"/>
      <c r="IB147" s="21"/>
      <c r="IC147" s="21"/>
      <c r="ID147" s="21"/>
      <c r="IE147" s="21"/>
      <c r="IF147" s="21"/>
      <c r="IG147" s="21"/>
      <c r="IH147" s="21"/>
      <c r="II147" s="21"/>
      <c r="IJ147" s="21"/>
      <c r="IK147" s="21"/>
      <c r="IL147" s="21"/>
      <c r="IM147" s="21"/>
      <c r="IN147" s="21"/>
      <c r="IO147" s="21"/>
      <c r="IP147" s="21"/>
      <c r="IQ147" s="21"/>
      <c r="IR147" s="21"/>
      <c r="IS147" s="21"/>
      <c r="IT147" s="21"/>
      <c r="IU147" s="21"/>
      <c r="IV147" s="21"/>
      <c r="IW147" s="21"/>
      <c r="IX147" s="21"/>
      <c r="IY147" s="21"/>
      <c r="IZ147" s="21"/>
      <c r="JA147" s="21"/>
      <c r="JB147" s="21"/>
      <c r="JC147" s="21"/>
      <c r="JD147" s="21"/>
      <c r="JE147" s="21"/>
      <c r="JF147" s="21"/>
      <c r="JG147" s="21"/>
      <c r="JH147" s="21"/>
      <c r="JI147" s="21"/>
      <c r="JJ147" s="21"/>
      <c r="JK147" s="21"/>
      <c r="JL147" s="21"/>
      <c r="JM147" s="21"/>
      <c r="JN147" s="21"/>
      <c r="JO147" s="21"/>
      <c r="JP147" s="21"/>
      <c r="JQ147" s="21"/>
      <c r="JR147" s="21"/>
      <c r="JS147" s="21"/>
      <c r="JT147" s="21"/>
      <c r="JU147" s="21"/>
      <c r="JV147" s="21"/>
      <c r="JW147" s="21"/>
      <c r="JX147" s="21"/>
      <c r="JY147" s="21"/>
      <c r="JZ147" s="21"/>
      <c r="KA147" s="21"/>
      <c r="KB147" s="21"/>
      <c r="KC147" s="21"/>
      <c r="KD147" s="21"/>
      <c r="KE147" s="21"/>
      <c r="KF147" s="21"/>
      <c r="KG147" s="21"/>
      <c r="KH147" s="21"/>
      <c r="KI147" s="21"/>
      <c r="KJ147" s="21"/>
      <c r="KK147" s="21"/>
      <c r="KL147" s="21"/>
      <c r="KM147" s="21"/>
      <c r="KN147" s="21"/>
      <c r="KO147" s="21"/>
      <c r="KP147" s="21"/>
      <c r="KQ147" s="21"/>
      <c r="KR147" s="21"/>
      <c r="KS147" s="21"/>
      <c r="KT147" s="21"/>
      <c r="KU147" s="21"/>
      <c r="KV147" s="21"/>
      <c r="KW147" s="21"/>
      <c r="KX147" s="21"/>
      <c r="KY147" s="21"/>
      <c r="KZ147" s="21"/>
      <c r="LA147" s="21"/>
      <c r="LB147" s="21"/>
      <c r="LC147" s="21"/>
      <c r="LD147" s="21"/>
      <c r="LE147" s="21"/>
      <c r="LF147" s="21"/>
      <c r="LG147" s="21"/>
      <c r="LH147" s="21"/>
      <c r="LI147" s="21"/>
      <c r="LJ147" s="21"/>
      <c r="LK147" s="21"/>
      <c r="LL147" s="21"/>
      <c r="LM147" s="21"/>
      <c r="LN147" s="21"/>
      <c r="LO147" s="21"/>
      <c r="LP147" s="21"/>
      <c r="LQ147" s="21"/>
      <c r="LR147" s="21"/>
      <c r="LS147" s="21"/>
      <c r="LT147" s="21"/>
      <c r="LU147" s="21"/>
      <c r="LV147" s="21"/>
      <c r="LW147" s="21"/>
      <c r="LX147" s="21"/>
      <c r="LY147" s="21"/>
      <c r="LZ147" s="21"/>
      <c r="MA147" s="21"/>
      <c r="MB147" s="21"/>
      <c r="MC147" s="21"/>
      <c r="MD147" s="21"/>
      <c r="ME147" s="21"/>
      <c r="MF147" s="21"/>
      <c r="MG147" s="21"/>
      <c r="MH147" s="21"/>
      <c r="MI147" s="21"/>
      <c r="MJ147" s="21"/>
      <c r="MK147" s="21"/>
      <c r="ML147" s="21"/>
      <c r="MM147" s="21"/>
      <c r="MN147" s="21"/>
      <c r="MO147" s="21"/>
      <c r="MP147" s="21"/>
      <c r="MQ147" s="21"/>
      <c r="MR147" s="21"/>
      <c r="MS147" s="21"/>
      <c r="MT147" s="21"/>
      <c r="MU147" s="21"/>
      <c r="MV147" s="21"/>
      <c r="MW147" s="21"/>
      <c r="MX147" s="21"/>
      <c r="MY147" s="21"/>
      <c r="MZ147" s="21"/>
      <c r="NA147" s="21"/>
      <c r="NB147" s="21"/>
      <c r="NC147" s="21"/>
      <c r="ND147" s="21"/>
      <c r="NE147" s="21"/>
      <c r="NF147" s="21"/>
      <c r="NG147" s="21"/>
      <c r="NH147" s="21"/>
      <c r="NI147" s="21"/>
      <c r="NJ147" s="21"/>
      <c r="NK147" s="21"/>
      <c r="NL147" s="21"/>
      <c r="NM147" s="21"/>
      <c r="NN147" s="21"/>
      <c r="NO147" s="21"/>
      <c r="NP147" s="21"/>
      <c r="NQ147" s="21"/>
      <c r="NR147" s="21"/>
      <c r="NS147" s="21"/>
      <c r="NT147" s="21"/>
      <c r="NU147" s="21"/>
      <c r="NV147" s="21"/>
      <c r="NW147" s="21"/>
      <c r="NX147" s="21"/>
      <c r="NY147" s="21"/>
      <c r="NZ147" s="21"/>
      <c r="OA147" s="21"/>
      <c r="OB147" s="21"/>
      <c r="OC147" s="21"/>
      <c r="OD147" s="21"/>
      <c r="OE147" s="21"/>
      <c r="OF147" s="21"/>
      <c r="OG147" s="21"/>
      <c r="OH147" s="21"/>
      <c r="OI147" s="21"/>
      <c r="OJ147" s="21"/>
      <c r="OK147" s="21"/>
      <c r="OL147" s="21"/>
      <c r="OM147" s="21"/>
      <c r="ON147" s="21"/>
      <c r="OO147" s="21"/>
      <c r="OP147" s="21"/>
      <c r="OQ147" s="21"/>
      <c r="OR147" s="21"/>
      <c r="OS147" s="21"/>
      <c r="OT147" s="21"/>
      <c r="OU147" s="21"/>
      <c r="OV147" s="21"/>
      <c r="OW147" s="21"/>
      <c r="OX147" s="21"/>
      <c r="OY147" s="21"/>
      <c r="OZ147" s="21"/>
      <c r="PA147" s="21"/>
      <c r="PB147" s="21"/>
      <c r="PC147" s="21"/>
      <c r="PD147" s="21"/>
      <c r="PE147" s="21"/>
      <c r="PF147" s="21"/>
      <c r="PG147" s="21"/>
      <c r="PH147" s="21"/>
      <c r="PI147" s="21"/>
      <c r="PJ147" s="21"/>
      <c r="PK147" s="21"/>
      <c r="PL147" s="21"/>
      <c r="PM147" s="21"/>
      <c r="PN147" s="21"/>
      <c r="PO147" s="21"/>
      <c r="PP147" s="21"/>
      <c r="PQ147" s="21"/>
      <c r="PR147" s="21"/>
      <c r="PS147" s="21"/>
      <c r="PT147" s="21"/>
      <c r="PU147" s="21"/>
      <c r="PV147" s="21"/>
      <c r="PW147" s="21"/>
      <c r="PX147" s="21"/>
      <c r="PY147" s="21"/>
      <c r="PZ147" s="21"/>
      <c r="QA147" s="21"/>
      <c r="QB147" s="21"/>
      <c r="QC147" s="21"/>
    </row>
    <row r="148" spans="1:445" x14ac:dyDescent="0.25">
      <c r="A148" s="21"/>
      <c r="B148" s="21"/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  <c r="Y148" s="21"/>
      <c r="Z148" s="21"/>
      <c r="AA148" s="21"/>
      <c r="AB148" s="21"/>
      <c r="AC148" s="21"/>
      <c r="AD148" s="21"/>
      <c r="AE148" s="21"/>
      <c r="AF148" s="21"/>
      <c r="AG148" s="21"/>
      <c r="AH148" s="21"/>
      <c r="AI148" s="21"/>
      <c r="AJ148" s="21"/>
      <c r="AK148" s="21"/>
      <c r="AL148" s="21"/>
      <c r="AM148" s="21"/>
      <c r="AN148" s="21"/>
      <c r="AO148" s="21"/>
      <c r="AP148" s="21"/>
      <c r="AQ148" s="21"/>
      <c r="AR148" s="21"/>
      <c r="AS148" s="21"/>
      <c r="AT148" s="21"/>
      <c r="AU148" s="21"/>
      <c r="AV148" s="21"/>
      <c r="AW148" s="21"/>
      <c r="AX148" s="21"/>
      <c r="AY148" s="21"/>
      <c r="AZ148" s="21"/>
      <c r="BA148" s="21"/>
      <c r="BB148" s="21"/>
      <c r="BC148" s="21"/>
      <c r="BD148" s="21"/>
      <c r="BE148" s="21"/>
      <c r="BF148" s="21"/>
      <c r="BG148" s="21"/>
      <c r="BH148" s="21"/>
      <c r="BI148" s="21"/>
      <c r="BJ148" s="21"/>
      <c r="BK148" s="21"/>
      <c r="BL148" s="21"/>
      <c r="BM148" s="21"/>
      <c r="BN148" s="21"/>
      <c r="BO148" s="21"/>
      <c r="BP148" s="21"/>
      <c r="BQ148" s="21"/>
      <c r="BR148" s="21"/>
      <c r="BS148" s="21"/>
      <c r="BT148" s="21"/>
      <c r="BU148" s="21"/>
      <c r="BV148" s="21"/>
      <c r="BW148" s="21"/>
      <c r="BX148" s="21"/>
      <c r="BY148" s="21"/>
      <c r="BZ148" s="21"/>
      <c r="CA148" s="21"/>
      <c r="CB148" s="21"/>
      <c r="CC148" s="21"/>
      <c r="CD148" s="21"/>
      <c r="CE148" s="21"/>
      <c r="CF148" s="21"/>
      <c r="CG148" s="21"/>
      <c r="CH148" s="21"/>
      <c r="CI148" s="21"/>
      <c r="CJ148" s="21"/>
      <c r="CK148" s="21"/>
      <c r="CL148" s="21"/>
      <c r="CM148" s="21"/>
      <c r="CN148" s="21"/>
      <c r="CO148" s="21"/>
      <c r="CP148" s="21"/>
      <c r="CQ148" s="21"/>
      <c r="CR148" s="21"/>
      <c r="CS148" s="21"/>
      <c r="CT148" s="21"/>
      <c r="CU148" s="21"/>
      <c r="CV148" s="21"/>
      <c r="CW148" s="21"/>
      <c r="CX148" s="21"/>
      <c r="CY148" s="21"/>
      <c r="CZ148" s="21"/>
      <c r="DA148" s="21"/>
      <c r="DB148" s="21"/>
      <c r="DC148" s="21"/>
      <c r="DD148" s="21"/>
      <c r="DE148" s="21"/>
      <c r="DF148" s="21"/>
      <c r="DG148" s="21"/>
      <c r="DH148" s="21"/>
      <c r="DI148" s="21"/>
      <c r="DJ148" s="21"/>
      <c r="DK148" s="21"/>
      <c r="DL148" s="21"/>
      <c r="DM148" s="21"/>
      <c r="DN148" s="21"/>
      <c r="DO148" s="21"/>
      <c r="DP148" s="21"/>
      <c r="DQ148" s="21"/>
      <c r="DR148" s="21"/>
      <c r="DS148" s="21"/>
      <c r="DT148" s="21"/>
      <c r="DU148" s="21"/>
      <c r="DV148" s="21"/>
      <c r="DW148" s="21"/>
      <c r="DX148" s="21"/>
      <c r="DY148" s="21"/>
      <c r="DZ148" s="21"/>
      <c r="EA148" s="21"/>
      <c r="EB148" s="21"/>
      <c r="EC148" s="21"/>
      <c r="ED148" s="21"/>
      <c r="EE148" s="21"/>
      <c r="EF148" s="21"/>
      <c r="EG148" s="21"/>
      <c r="EH148" s="21"/>
      <c r="EI148" s="21"/>
      <c r="EJ148" s="21"/>
      <c r="EK148" s="21"/>
      <c r="EL148" s="21"/>
      <c r="EM148" s="21"/>
      <c r="EN148" s="21"/>
      <c r="EO148" s="21"/>
      <c r="EP148" s="21"/>
      <c r="EQ148" s="21"/>
      <c r="ER148" s="21"/>
      <c r="ES148" s="21"/>
      <c r="ET148" s="21"/>
      <c r="EU148" s="21"/>
      <c r="EV148" s="21"/>
      <c r="EW148" s="21"/>
      <c r="EX148" s="21"/>
      <c r="EY148" s="21"/>
      <c r="EZ148" s="21"/>
      <c r="FA148" s="21"/>
      <c r="FB148" s="21"/>
      <c r="FC148" s="21"/>
      <c r="FD148" s="21"/>
      <c r="FE148" s="21"/>
      <c r="FF148" s="21"/>
      <c r="FG148" s="21"/>
      <c r="FH148" s="21"/>
      <c r="FI148" s="21"/>
      <c r="FJ148" s="21"/>
      <c r="FK148" s="21"/>
      <c r="FL148" s="21"/>
      <c r="FM148" s="21"/>
      <c r="FN148" s="21"/>
      <c r="FO148" s="21"/>
      <c r="FP148" s="21"/>
      <c r="FQ148" s="21"/>
      <c r="FR148" s="21"/>
      <c r="FS148" s="21"/>
      <c r="FT148" s="21"/>
      <c r="FU148" s="21"/>
      <c r="FV148" s="21"/>
      <c r="FW148" s="21"/>
      <c r="FX148" s="21"/>
      <c r="FY148" s="21"/>
      <c r="FZ148" s="21"/>
      <c r="GA148" s="21"/>
      <c r="GB148" s="21"/>
      <c r="GC148" s="21"/>
      <c r="GD148" s="21"/>
      <c r="GE148" s="21"/>
      <c r="GF148" s="21"/>
      <c r="GG148" s="21"/>
      <c r="GH148" s="21"/>
      <c r="GI148" s="21"/>
      <c r="GJ148" s="21"/>
      <c r="GK148" s="21"/>
      <c r="GL148" s="21"/>
      <c r="GM148" s="21"/>
      <c r="GN148" s="21"/>
      <c r="GO148" s="21"/>
      <c r="GP148" s="21"/>
      <c r="GQ148" s="21"/>
      <c r="GR148" s="21"/>
      <c r="GS148" s="21"/>
      <c r="GT148" s="21"/>
      <c r="GU148" s="21"/>
      <c r="GV148" s="21"/>
      <c r="GW148" s="21"/>
      <c r="GX148" s="21"/>
      <c r="GY148" s="21"/>
      <c r="GZ148" s="21"/>
      <c r="HA148" s="21"/>
      <c r="HB148" s="21"/>
      <c r="HC148" s="21"/>
      <c r="HD148" s="21"/>
      <c r="HE148" s="21"/>
      <c r="HF148" s="21"/>
      <c r="HG148" s="21"/>
      <c r="HH148" s="21"/>
      <c r="HI148" s="21"/>
      <c r="HJ148" s="21"/>
      <c r="HK148" s="21"/>
      <c r="HL148" s="21"/>
      <c r="HM148" s="21"/>
      <c r="HN148" s="21"/>
      <c r="HO148" s="21"/>
      <c r="HP148" s="21"/>
      <c r="HQ148" s="21"/>
      <c r="HR148" s="21"/>
      <c r="HS148" s="21"/>
      <c r="HT148" s="21"/>
      <c r="HU148" s="21"/>
      <c r="HV148" s="21"/>
      <c r="HW148" s="21"/>
      <c r="HX148" s="21"/>
      <c r="HY148" s="21"/>
      <c r="HZ148" s="21"/>
      <c r="IA148" s="21"/>
      <c r="IB148" s="21"/>
      <c r="IC148" s="21"/>
      <c r="ID148" s="21"/>
      <c r="IE148" s="21"/>
      <c r="IF148" s="21"/>
      <c r="IG148" s="21"/>
      <c r="IH148" s="21"/>
      <c r="II148" s="21"/>
      <c r="IJ148" s="21"/>
      <c r="IK148" s="21"/>
      <c r="IL148" s="21"/>
      <c r="IM148" s="21"/>
      <c r="IN148" s="21"/>
      <c r="IO148" s="21"/>
      <c r="IP148" s="21"/>
      <c r="IQ148" s="21"/>
      <c r="IR148" s="21"/>
      <c r="IS148" s="21"/>
      <c r="IT148" s="21"/>
      <c r="IU148" s="21"/>
      <c r="IV148" s="21"/>
      <c r="IW148" s="21"/>
      <c r="IX148" s="21"/>
      <c r="IY148" s="21"/>
      <c r="IZ148" s="21"/>
      <c r="JA148" s="21"/>
      <c r="JB148" s="21"/>
      <c r="JC148" s="21"/>
      <c r="JD148" s="21"/>
      <c r="JE148" s="21"/>
      <c r="JF148" s="21"/>
      <c r="JG148" s="21"/>
      <c r="JH148" s="21"/>
      <c r="JI148" s="21"/>
      <c r="JJ148" s="21"/>
      <c r="JK148" s="21"/>
      <c r="JL148" s="21"/>
      <c r="JM148" s="21"/>
      <c r="JN148" s="21"/>
      <c r="JO148" s="21"/>
      <c r="JP148" s="21"/>
      <c r="JQ148" s="21"/>
      <c r="JR148" s="21"/>
      <c r="JS148" s="21"/>
      <c r="JT148" s="21"/>
      <c r="JU148" s="21"/>
      <c r="JV148" s="21"/>
      <c r="JW148" s="21"/>
      <c r="JX148" s="21"/>
      <c r="JY148" s="21"/>
      <c r="JZ148" s="21"/>
      <c r="KA148" s="21"/>
      <c r="KB148" s="21"/>
      <c r="KC148" s="21"/>
      <c r="KD148" s="21"/>
      <c r="KE148" s="21"/>
      <c r="KF148" s="21"/>
      <c r="KG148" s="21"/>
      <c r="KH148" s="21"/>
      <c r="KI148" s="21"/>
      <c r="KJ148" s="21"/>
      <c r="KK148" s="21"/>
      <c r="KL148" s="21"/>
      <c r="KM148" s="21"/>
      <c r="KN148" s="21"/>
      <c r="KO148" s="21"/>
      <c r="KP148" s="21"/>
      <c r="KQ148" s="21"/>
      <c r="KR148" s="21"/>
      <c r="KS148" s="21"/>
      <c r="KT148" s="21"/>
      <c r="KU148" s="21"/>
      <c r="KV148" s="21"/>
      <c r="KW148" s="21"/>
      <c r="KX148" s="21"/>
      <c r="KY148" s="21"/>
      <c r="KZ148" s="21"/>
      <c r="LA148" s="21"/>
      <c r="LB148" s="21"/>
      <c r="LC148" s="21"/>
      <c r="LD148" s="21"/>
      <c r="LE148" s="21"/>
      <c r="LF148" s="21"/>
      <c r="LG148" s="21"/>
      <c r="LH148" s="21"/>
      <c r="LI148" s="21"/>
      <c r="LJ148" s="21"/>
      <c r="LK148" s="21"/>
      <c r="LL148" s="21"/>
      <c r="LM148" s="21"/>
      <c r="LN148" s="21"/>
      <c r="LO148" s="21"/>
      <c r="LP148" s="21"/>
      <c r="LQ148" s="21"/>
      <c r="LR148" s="21"/>
      <c r="LS148" s="21"/>
      <c r="LT148" s="21"/>
      <c r="LU148" s="21"/>
      <c r="LV148" s="21"/>
      <c r="LW148" s="21"/>
      <c r="LX148" s="21"/>
      <c r="LY148" s="21"/>
      <c r="LZ148" s="21"/>
      <c r="MA148" s="21"/>
      <c r="MB148" s="21"/>
      <c r="MC148" s="21"/>
      <c r="MD148" s="21"/>
      <c r="ME148" s="21"/>
      <c r="MF148" s="21"/>
      <c r="MG148" s="21"/>
      <c r="MH148" s="21"/>
      <c r="MI148" s="21"/>
      <c r="MJ148" s="21"/>
      <c r="MK148" s="21"/>
      <c r="ML148" s="21"/>
      <c r="MM148" s="21"/>
      <c r="MN148" s="21"/>
      <c r="MO148" s="21"/>
      <c r="MP148" s="21"/>
      <c r="MQ148" s="21"/>
      <c r="MR148" s="21"/>
      <c r="MS148" s="21"/>
      <c r="MT148" s="21"/>
      <c r="MU148" s="21"/>
      <c r="MV148" s="21"/>
      <c r="MW148" s="21"/>
      <c r="MX148" s="21"/>
      <c r="MY148" s="21"/>
      <c r="MZ148" s="21"/>
      <c r="NA148" s="21"/>
      <c r="NB148" s="21"/>
      <c r="NC148" s="21"/>
      <c r="ND148" s="21"/>
      <c r="NE148" s="21"/>
      <c r="NF148" s="21"/>
      <c r="NG148" s="21"/>
      <c r="NH148" s="21"/>
      <c r="NI148" s="21"/>
      <c r="NJ148" s="21"/>
      <c r="NK148" s="21"/>
      <c r="NL148" s="21"/>
      <c r="NM148" s="21"/>
      <c r="NN148" s="21"/>
      <c r="NO148" s="21"/>
      <c r="NP148" s="21"/>
      <c r="NQ148" s="21"/>
      <c r="NR148" s="21"/>
      <c r="NS148" s="21"/>
      <c r="NT148" s="21"/>
      <c r="NU148" s="21"/>
      <c r="NV148" s="21"/>
      <c r="NW148" s="21"/>
      <c r="NX148" s="21"/>
      <c r="NY148" s="21"/>
      <c r="NZ148" s="21"/>
      <c r="OA148" s="21"/>
      <c r="OB148" s="21"/>
      <c r="OC148" s="21"/>
      <c r="OD148" s="21"/>
      <c r="OE148" s="21"/>
      <c r="OF148" s="21"/>
      <c r="OG148" s="21"/>
      <c r="OH148" s="21"/>
      <c r="OI148" s="21"/>
      <c r="OJ148" s="21"/>
      <c r="OK148" s="21"/>
      <c r="OL148" s="21"/>
      <c r="OM148" s="21"/>
      <c r="ON148" s="21"/>
      <c r="OO148" s="21"/>
      <c r="OP148" s="21"/>
      <c r="OQ148" s="21"/>
      <c r="OR148" s="21"/>
      <c r="OS148" s="21"/>
      <c r="OT148" s="21"/>
      <c r="OU148" s="21"/>
      <c r="OV148" s="21"/>
      <c r="OW148" s="21"/>
      <c r="OX148" s="21"/>
      <c r="OY148" s="21"/>
      <c r="OZ148" s="21"/>
      <c r="PA148" s="21"/>
      <c r="PB148" s="21"/>
      <c r="PC148" s="21"/>
      <c r="PD148" s="21"/>
      <c r="PE148" s="21"/>
      <c r="PF148" s="21"/>
      <c r="PG148" s="21"/>
      <c r="PH148" s="21"/>
      <c r="PI148" s="21"/>
      <c r="PJ148" s="21"/>
      <c r="PK148" s="21"/>
      <c r="PL148" s="21"/>
      <c r="PM148" s="21"/>
      <c r="PN148" s="21"/>
      <c r="PO148" s="21"/>
      <c r="PP148" s="21"/>
      <c r="PQ148" s="21"/>
      <c r="PR148" s="21"/>
      <c r="PS148" s="21"/>
      <c r="PT148" s="21"/>
      <c r="PU148" s="21"/>
      <c r="PV148" s="21"/>
      <c r="PW148" s="21"/>
      <c r="PX148" s="21"/>
      <c r="PY148" s="21"/>
      <c r="PZ148" s="21"/>
      <c r="QA148" s="21"/>
      <c r="QB148" s="21"/>
      <c r="QC148" s="21"/>
    </row>
    <row r="149" spans="1:445" x14ac:dyDescent="0.25">
      <c r="A149" s="21"/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  <c r="X149" s="21"/>
      <c r="Y149" s="21"/>
      <c r="Z149" s="21"/>
      <c r="AA149" s="21"/>
      <c r="AB149" s="21"/>
      <c r="AC149" s="21"/>
      <c r="AD149" s="21"/>
      <c r="AE149" s="21"/>
      <c r="AF149" s="21"/>
      <c r="AG149" s="21"/>
      <c r="AH149" s="21"/>
      <c r="AI149" s="21"/>
      <c r="AJ149" s="21"/>
      <c r="AK149" s="21"/>
      <c r="AL149" s="21"/>
      <c r="AM149" s="21"/>
      <c r="AN149" s="21"/>
      <c r="AO149" s="21"/>
      <c r="AP149" s="21"/>
      <c r="AQ149" s="21"/>
      <c r="AR149" s="21"/>
      <c r="AS149" s="21"/>
      <c r="AT149" s="21"/>
      <c r="AU149" s="21"/>
      <c r="AV149" s="21"/>
      <c r="AW149" s="21"/>
      <c r="AX149" s="21"/>
      <c r="AY149" s="21"/>
      <c r="AZ149" s="21"/>
      <c r="BA149" s="21"/>
      <c r="BB149" s="21"/>
      <c r="BC149" s="21"/>
      <c r="BD149" s="21"/>
      <c r="BE149" s="21"/>
      <c r="BF149" s="21"/>
      <c r="BG149" s="21"/>
      <c r="BH149" s="21"/>
      <c r="BI149" s="21"/>
      <c r="BJ149" s="21"/>
      <c r="BK149" s="21"/>
      <c r="BL149" s="21"/>
      <c r="BM149" s="21"/>
      <c r="BN149" s="21"/>
      <c r="BO149" s="21"/>
      <c r="BP149" s="21"/>
      <c r="BQ149" s="21"/>
      <c r="BR149" s="21"/>
      <c r="BS149" s="21"/>
      <c r="BT149" s="21"/>
      <c r="BU149" s="21"/>
      <c r="BV149" s="21"/>
      <c r="BW149" s="21"/>
      <c r="BX149" s="21"/>
      <c r="BY149" s="21"/>
      <c r="BZ149" s="21"/>
      <c r="CA149" s="21"/>
      <c r="CB149" s="21"/>
      <c r="CC149" s="21"/>
      <c r="CD149" s="21"/>
      <c r="CE149" s="21"/>
      <c r="CF149" s="21"/>
      <c r="CG149" s="21"/>
      <c r="CH149" s="21"/>
      <c r="CI149" s="21"/>
      <c r="CJ149" s="21"/>
      <c r="CK149" s="21"/>
      <c r="CL149" s="21"/>
      <c r="CM149" s="21"/>
      <c r="CN149" s="21"/>
      <c r="CO149" s="21"/>
      <c r="CP149" s="21"/>
      <c r="CQ149" s="21"/>
      <c r="CR149" s="21"/>
      <c r="CS149" s="21"/>
      <c r="CT149" s="21"/>
      <c r="CU149" s="21"/>
      <c r="CV149" s="21"/>
      <c r="CW149" s="21"/>
      <c r="CX149" s="21"/>
      <c r="CY149" s="21"/>
      <c r="CZ149" s="21"/>
      <c r="DA149" s="21"/>
      <c r="DB149" s="21"/>
      <c r="DC149" s="21"/>
      <c r="DD149" s="21"/>
      <c r="DE149" s="21"/>
      <c r="DF149" s="21"/>
      <c r="DG149" s="21"/>
      <c r="DH149" s="21"/>
      <c r="DI149" s="21"/>
      <c r="DJ149" s="21"/>
      <c r="DK149" s="21"/>
      <c r="DL149" s="21"/>
      <c r="DM149" s="21"/>
      <c r="DN149" s="21"/>
      <c r="DO149" s="21"/>
      <c r="DP149" s="21"/>
      <c r="DQ149" s="21"/>
      <c r="DR149" s="21"/>
      <c r="DS149" s="21"/>
      <c r="DT149" s="21"/>
      <c r="DU149" s="21"/>
      <c r="DV149" s="21"/>
      <c r="DW149" s="21"/>
      <c r="DX149" s="21"/>
      <c r="DY149" s="21"/>
      <c r="DZ149" s="21"/>
      <c r="EA149" s="21"/>
      <c r="EB149" s="21"/>
      <c r="EC149" s="21"/>
      <c r="ED149" s="21"/>
      <c r="EE149" s="21"/>
      <c r="EF149" s="21"/>
      <c r="EG149" s="21"/>
      <c r="EH149" s="21"/>
      <c r="EI149" s="21"/>
      <c r="EJ149" s="21"/>
      <c r="EK149" s="21"/>
      <c r="EL149" s="21"/>
      <c r="EM149" s="21"/>
      <c r="EN149" s="21"/>
      <c r="EO149" s="21"/>
      <c r="EP149" s="21"/>
      <c r="EQ149" s="21"/>
      <c r="ER149" s="21"/>
      <c r="ES149" s="21"/>
      <c r="ET149" s="21"/>
      <c r="EU149" s="21"/>
      <c r="EV149" s="21"/>
      <c r="EW149" s="21"/>
      <c r="EX149" s="21"/>
      <c r="EY149" s="21"/>
      <c r="EZ149" s="21"/>
      <c r="FA149" s="21"/>
      <c r="FB149" s="21"/>
      <c r="FC149" s="21"/>
      <c r="FD149" s="21"/>
      <c r="FE149" s="21"/>
      <c r="FF149" s="21"/>
      <c r="FG149" s="21"/>
      <c r="FH149" s="21"/>
      <c r="FI149" s="21"/>
      <c r="FJ149" s="21"/>
      <c r="FK149" s="21"/>
      <c r="FL149" s="21"/>
      <c r="FM149" s="21"/>
      <c r="FN149" s="21"/>
      <c r="FO149" s="21"/>
      <c r="FP149" s="21"/>
      <c r="FQ149" s="21"/>
      <c r="FR149" s="21"/>
      <c r="FS149" s="21"/>
      <c r="FT149" s="21"/>
      <c r="FU149" s="21"/>
      <c r="FV149" s="21"/>
      <c r="FW149" s="21"/>
      <c r="FX149" s="21"/>
      <c r="FY149" s="21"/>
      <c r="FZ149" s="21"/>
      <c r="GA149" s="21"/>
      <c r="GB149" s="21"/>
      <c r="GC149" s="21"/>
      <c r="GD149" s="21"/>
      <c r="GE149" s="21"/>
      <c r="GF149" s="21"/>
      <c r="GG149" s="21"/>
      <c r="GH149" s="21"/>
      <c r="GI149" s="21"/>
      <c r="GJ149" s="21"/>
      <c r="GK149" s="21"/>
      <c r="GL149" s="21"/>
      <c r="GM149" s="21"/>
      <c r="GN149" s="21"/>
      <c r="GO149" s="21"/>
      <c r="GP149" s="21"/>
      <c r="GQ149" s="21"/>
      <c r="GR149" s="21"/>
      <c r="GS149" s="21"/>
      <c r="GT149" s="21"/>
      <c r="GU149" s="21"/>
      <c r="GV149" s="21"/>
      <c r="GW149" s="21"/>
      <c r="GX149" s="21"/>
      <c r="GY149" s="21"/>
      <c r="GZ149" s="21"/>
      <c r="HA149" s="21"/>
      <c r="HB149" s="21"/>
      <c r="HC149" s="21"/>
      <c r="HD149" s="21"/>
      <c r="HE149" s="21"/>
      <c r="HF149" s="21"/>
      <c r="HG149" s="21"/>
      <c r="HH149" s="21"/>
      <c r="HI149" s="21"/>
      <c r="HJ149" s="21"/>
      <c r="HK149" s="21"/>
      <c r="HL149" s="21"/>
      <c r="HM149" s="21"/>
      <c r="HN149" s="21"/>
      <c r="HO149" s="21"/>
      <c r="HP149" s="21"/>
      <c r="HQ149" s="21"/>
      <c r="HR149" s="21"/>
      <c r="HS149" s="21"/>
      <c r="HT149" s="21"/>
      <c r="HU149" s="21"/>
      <c r="HV149" s="21"/>
      <c r="HW149" s="21"/>
      <c r="HX149" s="21"/>
      <c r="HY149" s="21"/>
      <c r="HZ149" s="21"/>
      <c r="IA149" s="21"/>
      <c r="IB149" s="21"/>
      <c r="IC149" s="21"/>
      <c r="ID149" s="21"/>
      <c r="IE149" s="21"/>
      <c r="IF149" s="21"/>
      <c r="IG149" s="21"/>
      <c r="IH149" s="21"/>
      <c r="II149" s="21"/>
      <c r="IJ149" s="21"/>
      <c r="IK149" s="21"/>
      <c r="IL149" s="21"/>
      <c r="IM149" s="21"/>
      <c r="IN149" s="21"/>
      <c r="IO149" s="21"/>
      <c r="IP149" s="21"/>
      <c r="IQ149" s="21"/>
      <c r="IR149" s="21"/>
      <c r="IS149" s="21"/>
      <c r="IT149" s="21"/>
      <c r="IU149" s="21"/>
      <c r="IV149" s="21"/>
      <c r="IW149" s="21"/>
      <c r="IX149" s="21"/>
      <c r="IY149" s="21"/>
      <c r="IZ149" s="21"/>
      <c r="JA149" s="21"/>
      <c r="JB149" s="21"/>
      <c r="JC149" s="21"/>
      <c r="JD149" s="21"/>
      <c r="JE149" s="21"/>
      <c r="JF149" s="21"/>
      <c r="JG149" s="21"/>
      <c r="JH149" s="21"/>
      <c r="JI149" s="21"/>
      <c r="JJ149" s="21"/>
      <c r="JK149" s="21"/>
      <c r="JL149" s="21"/>
      <c r="JM149" s="21"/>
      <c r="JN149" s="21"/>
      <c r="JO149" s="21"/>
      <c r="JP149" s="21"/>
      <c r="JQ149" s="21"/>
      <c r="JR149" s="21"/>
      <c r="JS149" s="21"/>
      <c r="JT149" s="21"/>
      <c r="JU149" s="21"/>
      <c r="JV149" s="21"/>
      <c r="JW149" s="21"/>
      <c r="JX149" s="21"/>
      <c r="JY149" s="21"/>
      <c r="JZ149" s="21"/>
      <c r="KA149" s="21"/>
      <c r="KB149" s="21"/>
      <c r="KC149" s="21"/>
      <c r="KD149" s="21"/>
      <c r="KE149" s="21"/>
      <c r="KF149" s="21"/>
      <c r="KG149" s="21"/>
      <c r="KH149" s="21"/>
      <c r="KI149" s="21"/>
      <c r="KJ149" s="21"/>
      <c r="KK149" s="21"/>
      <c r="KL149" s="21"/>
      <c r="KM149" s="21"/>
      <c r="KN149" s="21"/>
      <c r="KO149" s="21"/>
      <c r="KP149" s="21"/>
      <c r="KQ149" s="21"/>
      <c r="KR149" s="21"/>
      <c r="KS149" s="21"/>
      <c r="KT149" s="21"/>
      <c r="KU149" s="21"/>
      <c r="KV149" s="21"/>
      <c r="KW149" s="21"/>
      <c r="KX149" s="21"/>
      <c r="KY149" s="21"/>
      <c r="KZ149" s="21"/>
      <c r="LA149" s="21"/>
      <c r="LB149" s="21"/>
      <c r="LC149" s="21"/>
      <c r="LD149" s="21"/>
      <c r="LE149" s="21"/>
      <c r="LF149" s="21"/>
      <c r="LG149" s="21"/>
      <c r="LH149" s="21"/>
      <c r="LI149" s="21"/>
      <c r="LJ149" s="21"/>
      <c r="LK149" s="21"/>
      <c r="LL149" s="21"/>
      <c r="LM149" s="21"/>
      <c r="LN149" s="21"/>
      <c r="LO149" s="21"/>
      <c r="LP149" s="21"/>
      <c r="LQ149" s="21"/>
      <c r="LR149" s="21"/>
      <c r="LS149" s="21"/>
      <c r="LT149" s="21"/>
      <c r="LU149" s="21"/>
      <c r="LV149" s="21"/>
      <c r="LW149" s="21"/>
      <c r="LX149" s="21"/>
      <c r="LY149" s="21"/>
      <c r="LZ149" s="21"/>
      <c r="MA149" s="21"/>
      <c r="MB149" s="21"/>
      <c r="MC149" s="21"/>
      <c r="MD149" s="21"/>
      <c r="ME149" s="21"/>
      <c r="MF149" s="21"/>
      <c r="MG149" s="21"/>
      <c r="MH149" s="21"/>
      <c r="MI149" s="21"/>
      <c r="MJ149" s="21"/>
      <c r="MK149" s="21"/>
      <c r="ML149" s="21"/>
      <c r="MM149" s="21"/>
      <c r="MN149" s="21"/>
      <c r="MO149" s="21"/>
      <c r="MP149" s="21"/>
      <c r="MQ149" s="21"/>
      <c r="MR149" s="21"/>
      <c r="MS149" s="21"/>
      <c r="MT149" s="21"/>
      <c r="MU149" s="21"/>
      <c r="MV149" s="21"/>
      <c r="MW149" s="21"/>
      <c r="MX149" s="21"/>
      <c r="MY149" s="21"/>
      <c r="MZ149" s="21"/>
      <c r="NA149" s="21"/>
      <c r="NB149" s="21"/>
      <c r="NC149" s="21"/>
      <c r="ND149" s="21"/>
      <c r="NE149" s="21"/>
      <c r="NF149" s="21"/>
      <c r="NG149" s="21"/>
      <c r="NH149" s="21"/>
      <c r="NI149" s="21"/>
      <c r="NJ149" s="21"/>
      <c r="NK149" s="21"/>
      <c r="NL149" s="21"/>
      <c r="NM149" s="21"/>
      <c r="NN149" s="21"/>
      <c r="NO149" s="21"/>
      <c r="NP149" s="21"/>
      <c r="NQ149" s="21"/>
      <c r="NR149" s="21"/>
      <c r="NS149" s="21"/>
      <c r="NT149" s="21"/>
      <c r="NU149" s="21"/>
      <c r="NV149" s="21"/>
      <c r="NW149" s="21"/>
      <c r="NX149" s="21"/>
      <c r="NY149" s="21"/>
      <c r="NZ149" s="21"/>
      <c r="OA149" s="21"/>
      <c r="OB149" s="21"/>
      <c r="OC149" s="21"/>
      <c r="OD149" s="21"/>
      <c r="OE149" s="21"/>
      <c r="OF149" s="21"/>
      <c r="OG149" s="21"/>
      <c r="OH149" s="21"/>
      <c r="OI149" s="21"/>
      <c r="OJ149" s="21"/>
      <c r="OK149" s="21"/>
      <c r="OL149" s="21"/>
      <c r="OM149" s="21"/>
      <c r="ON149" s="21"/>
      <c r="OO149" s="21"/>
      <c r="OP149" s="21"/>
      <c r="OQ149" s="21"/>
      <c r="OR149" s="21"/>
      <c r="OS149" s="21"/>
      <c r="OT149" s="21"/>
      <c r="OU149" s="21"/>
      <c r="OV149" s="21"/>
      <c r="OW149" s="21"/>
      <c r="OX149" s="21"/>
      <c r="OY149" s="21"/>
      <c r="OZ149" s="21"/>
      <c r="PA149" s="21"/>
      <c r="PB149" s="21"/>
      <c r="PC149" s="21"/>
      <c r="PD149" s="21"/>
      <c r="PE149" s="21"/>
      <c r="PF149" s="21"/>
      <c r="PG149" s="21"/>
      <c r="PH149" s="21"/>
      <c r="PI149" s="21"/>
      <c r="PJ149" s="21"/>
      <c r="PK149" s="21"/>
      <c r="PL149" s="21"/>
      <c r="PM149" s="21"/>
      <c r="PN149" s="21"/>
      <c r="PO149" s="21"/>
      <c r="PP149" s="21"/>
      <c r="PQ149" s="21"/>
      <c r="PR149" s="21"/>
      <c r="PS149" s="21"/>
      <c r="PT149" s="21"/>
      <c r="PU149" s="21"/>
      <c r="PV149" s="21"/>
      <c r="PW149" s="21"/>
      <c r="PX149" s="21"/>
      <c r="PY149" s="21"/>
      <c r="PZ149" s="21"/>
      <c r="QA149" s="21"/>
      <c r="QB149" s="21"/>
      <c r="QC149" s="21"/>
    </row>
    <row r="150" spans="1:445" x14ac:dyDescent="0.25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  <c r="AA150" s="21"/>
      <c r="AB150" s="21"/>
      <c r="AC150" s="21"/>
      <c r="AD150" s="21"/>
      <c r="AE150" s="21"/>
      <c r="AF150" s="21"/>
      <c r="AG150" s="21"/>
      <c r="AH150" s="21"/>
      <c r="AI150" s="21"/>
      <c r="AJ150" s="21"/>
      <c r="AK150" s="21"/>
      <c r="AL150" s="21"/>
      <c r="AM150" s="21"/>
      <c r="AN150" s="21"/>
      <c r="AO150" s="21"/>
      <c r="AP150" s="21"/>
      <c r="AQ150" s="21"/>
      <c r="AR150" s="21"/>
      <c r="AS150" s="21"/>
      <c r="AT150" s="21"/>
      <c r="AU150" s="21"/>
      <c r="AV150" s="21"/>
      <c r="AW150" s="21"/>
      <c r="AX150" s="21"/>
      <c r="AY150" s="21"/>
      <c r="AZ150" s="21"/>
      <c r="BA150" s="21"/>
      <c r="BB150" s="21"/>
      <c r="BC150" s="21"/>
      <c r="BD150" s="21"/>
      <c r="BE150" s="21"/>
      <c r="BF150" s="21"/>
      <c r="BG150" s="21"/>
      <c r="BH150" s="21"/>
      <c r="BI150" s="21"/>
      <c r="BJ150" s="21"/>
      <c r="BK150" s="21"/>
      <c r="BL150" s="21"/>
      <c r="BM150" s="21"/>
      <c r="BN150" s="21"/>
      <c r="BO150" s="21"/>
      <c r="BP150" s="21"/>
      <c r="BQ150" s="21"/>
      <c r="BR150" s="21"/>
      <c r="BS150" s="21"/>
      <c r="BT150" s="21"/>
      <c r="BU150" s="21"/>
      <c r="BV150" s="21"/>
      <c r="BW150" s="21"/>
      <c r="BX150" s="21"/>
      <c r="BY150" s="21"/>
      <c r="BZ150" s="21"/>
      <c r="CA150" s="21"/>
      <c r="CB150" s="21"/>
      <c r="CC150" s="21"/>
      <c r="CD150" s="21"/>
      <c r="CE150" s="21"/>
      <c r="CF150" s="21"/>
      <c r="CG150" s="21"/>
      <c r="CH150" s="21"/>
      <c r="CI150" s="21"/>
      <c r="CJ150" s="21"/>
      <c r="CK150" s="21"/>
      <c r="CL150" s="21"/>
      <c r="CM150" s="21"/>
      <c r="CN150" s="21"/>
      <c r="CO150" s="21"/>
      <c r="CP150" s="21"/>
      <c r="CQ150" s="21"/>
      <c r="CR150" s="21"/>
      <c r="CS150" s="21"/>
      <c r="CT150" s="21"/>
      <c r="CU150" s="21"/>
      <c r="CV150" s="21"/>
      <c r="CW150" s="21"/>
      <c r="CX150" s="21"/>
      <c r="CY150" s="21"/>
      <c r="CZ150" s="21"/>
      <c r="DA150" s="21"/>
      <c r="DB150" s="21"/>
      <c r="DC150" s="21"/>
      <c r="DD150" s="21"/>
      <c r="DE150" s="21"/>
      <c r="DF150" s="21"/>
      <c r="DG150" s="21"/>
      <c r="DH150" s="21"/>
      <c r="DI150" s="21"/>
      <c r="DJ150" s="21"/>
      <c r="DK150" s="21"/>
      <c r="DL150" s="21"/>
      <c r="DM150" s="21"/>
      <c r="DN150" s="21"/>
      <c r="DO150" s="21"/>
      <c r="DP150" s="21"/>
      <c r="DQ150" s="21"/>
      <c r="DR150" s="21"/>
      <c r="DS150" s="21"/>
      <c r="DT150" s="21"/>
      <c r="DU150" s="21"/>
      <c r="DV150" s="21"/>
      <c r="DW150" s="21"/>
      <c r="DX150" s="21"/>
      <c r="DY150" s="21"/>
      <c r="DZ150" s="21"/>
      <c r="EA150" s="21"/>
      <c r="EB150" s="21"/>
      <c r="EC150" s="21"/>
      <c r="ED150" s="21"/>
      <c r="EE150" s="21"/>
      <c r="EF150" s="21"/>
      <c r="EG150" s="21"/>
      <c r="EH150" s="21"/>
      <c r="EI150" s="21"/>
      <c r="EJ150" s="21"/>
      <c r="EK150" s="21"/>
      <c r="EL150" s="21"/>
      <c r="EM150" s="21"/>
      <c r="EN150" s="21"/>
      <c r="EO150" s="21"/>
      <c r="EP150" s="21"/>
      <c r="EQ150" s="21"/>
      <c r="ER150" s="21"/>
      <c r="ES150" s="21"/>
      <c r="ET150" s="21"/>
      <c r="EU150" s="21"/>
      <c r="EV150" s="21"/>
      <c r="EW150" s="21"/>
      <c r="EX150" s="21"/>
      <c r="EY150" s="21"/>
      <c r="EZ150" s="21"/>
      <c r="FA150" s="21"/>
      <c r="FB150" s="21"/>
      <c r="FC150" s="21"/>
      <c r="FD150" s="21"/>
      <c r="FE150" s="21"/>
      <c r="FF150" s="21"/>
      <c r="FG150" s="21"/>
      <c r="FH150" s="21"/>
      <c r="FI150" s="21"/>
      <c r="FJ150" s="21"/>
      <c r="FK150" s="21"/>
      <c r="FL150" s="21"/>
      <c r="FM150" s="21"/>
      <c r="FN150" s="21"/>
      <c r="FO150" s="21"/>
      <c r="FP150" s="21"/>
      <c r="FQ150" s="21"/>
      <c r="FR150" s="21"/>
      <c r="FS150" s="21"/>
      <c r="FT150" s="21"/>
      <c r="FU150" s="21"/>
      <c r="FV150" s="21"/>
      <c r="FW150" s="21"/>
      <c r="FX150" s="21"/>
      <c r="FY150" s="21"/>
      <c r="FZ150" s="21"/>
      <c r="GA150" s="21"/>
      <c r="GB150" s="21"/>
      <c r="GC150" s="21"/>
      <c r="GD150" s="21"/>
      <c r="GE150" s="21"/>
      <c r="GF150" s="21"/>
      <c r="GG150" s="21"/>
      <c r="GH150" s="21"/>
      <c r="GI150" s="21"/>
      <c r="GJ150" s="21"/>
      <c r="GK150" s="21"/>
      <c r="GL150" s="21"/>
      <c r="GM150" s="21"/>
      <c r="GN150" s="21"/>
      <c r="GO150" s="21"/>
      <c r="GP150" s="21"/>
      <c r="GQ150" s="21"/>
      <c r="GR150" s="21"/>
      <c r="GS150" s="21"/>
      <c r="GT150" s="21"/>
      <c r="GU150" s="21"/>
      <c r="GV150" s="21"/>
      <c r="GW150" s="21"/>
      <c r="GX150" s="21"/>
      <c r="GY150" s="21"/>
      <c r="GZ150" s="21"/>
      <c r="HA150" s="21"/>
      <c r="HB150" s="21"/>
      <c r="HC150" s="21"/>
      <c r="HD150" s="21"/>
      <c r="HE150" s="21"/>
      <c r="HF150" s="21"/>
      <c r="HG150" s="21"/>
      <c r="HH150" s="21"/>
      <c r="HI150" s="21"/>
      <c r="HJ150" s="21"/>
      <c r="HK150" s="21"/>
      <c r="HL150" s="21"/>
      <c r="HM150" s="21"/>
      <c r="HN150" s="21"/>
      <c r="HO150" s="21"/>
      <c r="HP150" s="21"/>
      <c r="HQ150" s="21"/>
      <c r="HR150" s="21"/>
      <c r="HS150" s="21"/>
      <c r="HT150" s="21"/>
      <c r="HU150" s="21"/>
      <c r="HV150" s="21"/>
      <c r="HW150" s="21"/>
      <c r="HX150" s="21"/>
      <c r="HY150" s="21"/>
      <c r="HZ150" s="21"/>
      <c r="IA150" s="21"/>
      <c r="IB150" s="21"/>
      <c r="IC150" s="21"/>
      <c r="ID150" s="21"/>
      <c r="IE150" s="21"/>
      <c r="IF150" s="21"/>
      <c r="IG150" s="21"/>
      <c r="IH150" s="21"/>
      <c r="II150" s="21"/>
      <c r="IJ150" s="21"/>
      <c r="IK150" s="21"/>
      <c r="IL150" s="21"/>
      <c r="IM150" s="21"/>
      <c r="IN150" s="21"/>
      <c r="IO150" s="21"/>
      <c r="IP150" s="21"/>
      <c r="IQ150" s="21"/>
      <c r="IR150" s="21"/>
      <c r="IS150" s="21"/>
      <c r="IT150" s="21"/>
      <c r="IU150" s="21"/>
      <c r="IV150" s="21"/>
      <c r="IW150" s="21"/>
      <c r="IX150" s="21"/>
      <c r="IY150" s="21"/>
      <c r="IZ150" s="21"/>
      <c r="JA150" s="21"/>
      <c r="JB150" s="21"/>
      <c r="JC150" s="21"/>
      <c r="JD150" s="21"/>
      <c r="JE150" s="21"/>
      <c r="JF150" s="21"/>
      <c r="JG150" s="21"/>
      <c r="JH150" s="21"/>
      <c r="JI150" s="21"/>
      <c r="JJ150" s="21"/>
      <c r="JK150" s="21"/>
      <c r="JL150" s="21"/>
      <c r="JM150" s="21"/>
      <c r="JN150" s="21"/>
      <c r="JO150" s="21"/>
      <c r="JP150" s="21"/>
      <c r="JQ150" s="21"/>
      <c r="JR150" s="21"/>
      <c r="JS150" s="21"/>
      <c r="JT150" s="21"/>
      <c r="JU150" s="21"/>
      <c r="JV150" s="21"/>
      <c r="JW150" s="21"/>
      <c r="JX150" s="21"/>
      <c r="JY150" s="21"/>
      <c r="JZ150" s="21"/>
      <c r="KA150" s="21"/>
      <c r="KB150" s="21"/>
      <c r="KC150" s="21"/>
      <c r="KD150" s="21"/>
      <c r="KE150" s="21"/>
      <c r="KF150" s="21"/>
      <c r="KG150" s="21"/>
      <c r="KH150" s="21"/>
      <c r="KI150" s="21"/>
      <c r="KJ150" s="21"/>
      <c r="KK150" s="21"/>
      <c r="KL150" s="21"/>
      <c r="KM150" s="21"/>
      <c r="KN150" s="21"/>
      <c r="KO150" s="21"/>
      <c r="KP150" s="21"/>
      <c r="KQ150" s="21"/>
      <c r="KR150" s="21"/>
      <c r="KS150" s="21"/>
      <c r="KT150" s="21"/>
      <c r="KU150" s="21"/>
      <c r="KV150" s="21"/>
      <c r="KW150" s="21"/>
      <c r="KX150" s="21"/>
      <c r="KY150" s="21"/>
      <c r="KZ150" s="21"/>
      <c r="LA150" s="21"/>
      <c r="LB150" s="21"/>
      <c r="LC150" s="21"/>
      <c r="LD150" s="21"/>
      <c r="LE150" s="21"/>
      <c r="LF150" s="21"/>
      <c r="LG150" s="21"/>
      <c r="LH150" s="21"/>
      <c r="LI150" s="21"/>
      <c r="LJ150" s="21"/>
      <c r="LK150" s="21"/>
      <c r="LL150" s="21"/>
      <c r="LM150" s="21"/>
      <c r="LN150" s="21"/>
      <c r="LO150" s="21"/>
      <c r="LP150" s="21"/>
      <c r="LQ150" s="21"/>
      <c r="LR150" s="21"/>
      <c r="LS150" s="21"/>
      <c r="LT150" s="21"/>
      <c r="LU150" s="21"/>
      <c r="LV150" s="21"/>
      <c r="LW150" s="21"/>
      <c r="LX150" s="21"/>
      <c r="LY150" s="21"/>
      <c r="LZ150" s="21"/>
      <c r="MA150" s="21"/>
      <c r="MB150" s="21"/>
      <c r="MC150" s="21"/>
      <c r="MD150" s="21"/>
      <c r="ME150" s="21"/>
      <c r="MF150" s="21"/>
      <c r="MG150" s="21"/>
      <c r="MH150" s="21"/>
      <c r="MI150" s="21"/>
      <c r="MJ150" s="21"/>
      <c r="MK150" s="21"/>
      <c r="ML150" s="21"/>
      <c r="MM150" s="21"/>
      <c r="MN150" s="21"/>
      <c r="MO150" s="21"/>
      <c r="MP150" s="21"/>
      <c r="MQ150" s="21"/>
      <c r="MR150" s="21"/>
      <c r="MS150" s="21"/>
      <c r="MT150" s="21"/>
      <c r="MU150" s="21"/>
      <c r="MV150" s="21"/>
      <c r="MW150" s="21"/>
      <c r="MX150" s="21"/>
      <c r="MY150" s="21"/>
      <c r="MZ150" s="21"/>
      <c r="NA150" s="21"/>
      <c r="NB150" s="21"/>
      <c r="NC150" s="21"/>
      <c r="ND150" s="21"/>
      <c r="NE150" s="21"/>
      <c r="NF150" s="21"/>
      <c r="NG150" s="21"/>
      <c r="NH150" s="21"/>
      <c r="NI150" s="21"/>
      <c r="NJ150" s="21"/>
      <c r="NK150" s="21"/>
      <c r="NL150" s="21"/>
      <c r="NM150" s="21"/>
      <c r="NN150" s="21"/>
      <c r="NO150" s="21"/>
      <c r="NP150" s="21"/>
      <c r="NQ150" s="21"/>
      <c r="NR150" s="21"/>
      <c r="NS150" s="21"/>
      <c r="NT150" s="21"/>
      <c r="NU150" s="21"/>
      <c r="NV150" s="21"/>
      <c r="NW150" s="21"/>
      <c r="NX150" s="21"/>
      <c r="NY150" s="21"/>
      <c r="NZ150" s="21"/>
      <c r="OA150" s="21"/>
      <c r="OB150" s="21"/>
      <c r="OC150" s="21"/>
      <c r="OD150" s="21"/>
      <c r="OE150" s="21"/>
      <c r="OF150" s="21"/>
      <c r="OG150" s="21"/>
      <c r="OH150" s="21"/>
      <c r="OI150" s="21"/>
      <c r="OJ150" s="21"/>
      <c r="OK150" s="21"/>
      <c r="OL150" s="21"/>
      <c r="OM150" s="21"/>
      <c r="ON150" s="21"/>
      <c r="OO150" s="21"/>
      <c r="OP150" s="21"/>
      <c r="OQ150" s="21"/>
      <c r="OR150" s="21"/>
      <c r="OS150" s="21"/>
      <c r="OT150" s="21"/>
      <c r="OU150" s="21"/>
      <c r="OV150" s="21"/>
      <c r="OW150" s="21"/>
      <c r="OX150" s="21"/>
      <c r="OY150" s="21"/>
      <c r="OZ150" s="21"/>
      <c r="PA150" s="21"/>
      <c r="PB150" s="21"/>
      <c r="PC150" s="21"/>
      <c r="PD150" s="21"/>
      <c r="PE150" s="21"/>
      <c r="PF150" s="21"/>
      <c r="PG150" s="21"/>
      <c r="PH150" s="21"/>
      <c r="PI150" s="21"/>
      <c r="PJ150" s="21"/>
      <c r="PK150" s="21"/>
      <c r="PL150" s="21"/>
      <c r="PM150" s="21"/>
      <c r="PN150" s="21"/>
      <c r="PO150" s="21"/>
      <c r="PP150" s="21"/>
      <c r="PQ150" s="21"/>
      <c r="PR150" s="21"/>
      <c r="PS150" s="21"/>
      <c r="PT150" s="21"/>
      <c r="PU150" s="21"/>
      <c r="PV150" s="21"/>
      <c r="PW150" s="21"/>
      <c r="PX150" s="21"/>
      <c r="PY150" s="21"/>
      <c r="PZ150" s="21"/>
      <c r="QA150" s="21"/>
      <c r="QB150" s="21"/>
      <c r="QC150" s="21"/>
    </row>
    <row r="151" spans="1:445" x14ac:dyDescent="0.25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  <c r="X151" s="21"/>
      <c r="Y151" s="21"/>
      <c r="Z151" s="21"/>
      <c r="AA151" s="21"/>
      <c r="AB151" s="21"/>
      <c r="AC151" s="21"/>
      <c r="AD151" s="21"/>
      <c r="AE151" s="21"/>
      <c r="AF151" s="21"/>
      <c r="AG151" s="21"/>
      <c r="AH151" s="21"/>
      <c r="AI151" s="21"/>
      <c r="AJ151" s="21"/>
      <c r="AK151" s="21"/>
      <c r="AL151" s="21"/>
      <c r="AM151" s="21"/>
      <c r="AN151" s="21"/>
      <c r="AO151" s="21"/>
      <c r="AP151" s="21"/>
      <c r="AQ151" s="21"/>
      <c r="AR151" s="21"/>
      <c r="AS151" s="21"/>
      <c r="AT151" s="21"/>
      <c r="AU151" s="21"/>
      <c r="AV151" s="21"/>
      <c r="AW151" s="21"/>
      <c r="AX151" s="21"/>
      <c r="AY151" s="21"/>
      <c r="AZ151" s="21"/>
      <c r="BA151" s="21"/>
      <c r="BB151" s="21"/>
      <c r="BC151" s="21"/>
      <c r="BD151" s="21"/>
      <c r="BE151" s="21"/>
      <c r="BF151" s="21"/>
      <c r="BG151" s="21"/>
      <c r="BH151" s="21"/>
      <c r="BI151" s="21"/>
      <c r="BJ151" s="21"/>
      <c r="BK151" s="21"/>
      <c r="BL151" s="21"/>
      <c r="BM151" s="21"/>
      <c r="BN151" s="21"/>
      <c r="BO151" s="21"/>
      <c r="BP151" s="21"/>
      <c r="BQ151" s="21"/>
      <c r="BR151" s="21"/>
      <c r="BS151" s="21"/>
      <c r="BT151" s="21"/>
      <c r="BU151" s="21"/>
      <c r="BV151" s="21"/>
      <c r="BW151" s="21"/>
      <c r="BX151" s="21"/>
      <c r="BY151" s="21"/>
      <c r="BZ151" s="21"/>
      <c r="CA151" s="21"/>
      <c r="CB151" s="21"/>
      <c r="CC151" s="21"/>
      <c r="CD151" s="21"/>
      <c r="CE151" s="21"/>
      <c r="CF151" s="21"/>
      <c r="CG151" s="21"/>
      <c r="CH151" s="21"/>
      <c r="CI151" s="21"/>
      <c r="CJ151" s="21"/>
      <c r="CK151" s="21"/>
      <c r="CL151" s="21"/>
      <c r="CM151" s="21"/>
      <c r="CN151" s="21"/>
      <c r="CO151" s="21"/>
      <c r="CP151" s="21"/>
      <c r="CQ151" s="21"/>
      <c r="CR151" s="21"/>
      <c r="CS151" s="21"/>
      <c r="CT151" s="21"/>
      <c r="CU151" s="21"/>
      <c r="CV151" s="21"/>
      <c r="CW151" s="21"/>
      <c r="CX151" s="21"/>
      <c r="CY151" s="21"/>
      <c r="CZ151" s="21"/>
      <c r="DA151" s="21"/>
      <c r="DB151" s="21"/>
      <c r="DC151" s="21"/>
      <c r="DD151" s="21"/>
      <c r="DE151" s="21"/>
      <c r="DF151" s="21"/>
      <c r="DG151" s="21"/>
      <c r="DH151" s="21"/>
      <c r="DI151" s="21"/>
      <c r="DJ151" s="21"/>
      <c r="DK151" s="21"/>
      <c r="DL151" s="21"/>
      <c r="DM151" s="21"/>
      <c r="DN151" s="21"/>
      <c r="DO151" s="21"/>
      <c r="DP151" s="21"/>
      <c r="DQ151" s="21"/>
      <c r="DR151" s="21"/>
      <c r="DS151" s="21"/>
      <c r="DT151" s="21"/>
      <c r="DU151" s="21"/>
      <c r="DV151" s="21"/>
      <c r="DW151" s="21"/>
      <c r="DX151" s="21"/>
      <c r="DY151" s="21"/>
      <c r="DZ151" s="21"/>
      <c r="EA151" s="21"/>
      <c r="EB151" s="21"/>
      <c r="EC151" s="21"/>
      <c r="ED151" s="21"/>
      <c r="EE151" s="21"/>
      <c r="EF151" s="21"/>
      <c r="EG151" s="21"/>
      <c r="EH151" s="21"/>
      <c r="EI151" s="21"/>
      <c r="EJ151" s="21"/>
      <c r="EK151" s="21"/>
      <c r="EL151" s="21"/>
      <c r="EM151" s="21"/>
      <c r="EN151" s="21"/>
      <c r="EO151" s="21"/>
      <c r="EP151" s="21"/>
      <c r="EQ151" s="21"/>
      <c r="ER151" s="21"/>
      <c r="ES151" s="21"/>
      <c r="ET151" s="21"/>
      <c r="EU151" s="21"/>
      <c r="EV151" s="21"/>
      <c r="EW151" s="21"/>
      <c r="EX151" s="21"/>
      <c r="EY151" s="21"/>
      <c r="EZ151" s="21"/>
      <c r="FA151" s="21"/>
      <c r="FB151" s="21"/>
      <c r="FC151" s="21"/>
      <c r="FD151" s="21"/>
      <c r="FE151" s="21"/>
      <c r="FF151" s="21"/>
      <c r="FG151" s="21"/>
      <c r="FH151" s="21"/>
      <c r="FI151" s="21"/>
      <c r="FJ151" s="21"/>
      <c r="FK151" s="21"/>
      <c r="FL151" s="21"/>
      <c r="FM151" s="21"/>
      <c r="FN151" s="21"/>
      <c r="FO151" s="21"/>
      <c r="FP151" s="21"/>
      <c r="FQ151" s="21"/>
      <c r="FR151" s="21"/>
      <c r="FS151" s="21"/>
      <c r="FT151" s="21"/>
      <c r="FU151" s="21"/>
      <c r="FV151" s="21"/>
      <c r="FW151" s="21"/>
      <c r="FX151" s="21"/>
      <c r="FY151" s="21"/>
      <c r="FZ151" s="21"/>
      <c r="GA151" s="21"/>
      <c r="GB151" s="21"/>
      <c r="GC151" s="21"/>
      <c r="GD151" s="21"/>
      <c r="GE151" s="21"/>
      <c r="GF151" s="21"/>
      <c r="GG151" s="21"/>
      <c r="GH151" s="21"/>
      <c r="GI151" s="21"/>
      <c r="GJ151" s="21"/>
      <c r="GK151" s="21"/>
      <c r="GL151" s="21"/>
      <c r="GM151" s="21"/>
      <c r="GN151" s="21"/>
      <c r="GO151" s="21"/>
      <c r="GP151" s="21"/>
      <c r="GQ151" s="21"/>
      <c r="GR151" s="21"/>
      <c r="GS151" s="21"/>
      <c r="GT151" s="21"/>
      <c r="GU151" s="21"/>
      <c r="GV151" s="21"/>
      <c r="GW151" s="21"/>
      <c r="GX151" s="21"/>
      <c r="GY151" s="21"/>
      <c r="GZ151" s="21"/>
      <c r="HA151" s="21"/>
      <c r="HB151" s="21"/>
      <c r="HC151" s="21"/>
      <c r="HD151" s="21"/>
      <c r="HE151" s="21"/>
      <c r="HF151" s="21"/>
      <c r="HG151" s="21"/>
      <c r="HH151" s="21"/>
      <c r="HI151" s="21"/>
      <c r="HJ151" s="21"/>
      <c r="HK151" s="21"/>
      <c r="HL151" s="21"/>
      <c r="HM151" s="21"/>
      <c r="HN151" s="21"/>
      <c r="HO151" s="21"/>
      <c r="HP151" s="21"/>
      <c r="HQ151" s="21"/>
      <c r="HR151" s="21"/>
      <c r="HS151" s="21"/>
      <c r="HT151" s="21"/>
      <c r="HU151" s="21"/>
      <c r="HV151" s="21"/>
      <c r="HW151" s="21"/>
      <c r="HX151" s="21"/>
      <c r="HY151" s="21"/>
      <c r="HZ151" s="21"/>
      <c r="IA151" s="21"/>
      <c r="IB151" s="21"/>
      <c r="IC151" s="21"/>
      <c r="ID151" s="21"/>
      <c r="IE151" s="21"/>
      <c r="IF151" s="21"/>
      <c r="IG151" s="21"/>
      <c r="IH151" s="21"/>
      <c r="II151" s="21"/>
      <c r="IJ151" s="21"/>
      <c r="IK151" s="21"/>
      <c r="IL151" s="21"/>
      <c r="IM151" s="21"/>
      <c r="IN151" s="21"/>
      <c r="IO151" s="21"/>
      <c r="IP151" s="21"/>
      <c r="IQ151" s="21"/>
      <c r="IR151" s="21"/>
      <c r="IS151" s="21"/>
      <c r="IT151" s="21"/>
      <c r="IU151" s="21"/>
      <c r="IV151" s="21"/>
      <c r="IW151" s="21"/>
      <c r="IX151" s="21"/>
      <c r="IY151" s="21"/>
      <c r="IZ151" s="21"/>
      <c r="JA151" s="21"/>
      <c r="JB151" s="21"/>
      <c r="JC151" s="21"/>
      <c r="JD151" s="21"/>
      <c r="JE151" s="21"/>
      <c r="JF151" s="21"/>
      <c r="JG151" s="21"/>
      <c r="JH151" s="21"/>
      <c r="JI151" s="21"/>
      <c r="JJ151" s="21"/>
      <c r="JK151" s="21"/>
      <c r="JL151" s="21"/>
      <c r="JM151" s="21"/>
      <c r="JN151" s="21"/>
      <c r="JO151" s="21"/>
      <c r="JP151" s="21"/>
      <c r="JQ151" s="21"/>
      <c r="JR151" s="21"/>
      <c r="JS151" s="21"/>
      <c r="JT151" s="21"/>
      <c r="JU151" s="21"/>
      <c r="JV151" s="21"/>
      <c r="JW151" s="21"/>
      <c r="JX151" s="21"/>
      <c r="JY151" s="21"/>
      <c r="JZ151" s="21"/>
      <c r="KA151" s="21"/>
      <c r="KB151" s="21"/>
      <c r="KC151" s="21"/>
      <c r="KD151" s="21"/>
      <c r="KE151" s="21"/>
      <c r="KF151" s="21"/>
      <c r="KG151" s="21"/>
      <c r="KH151" s="21"/>
      <c r="KI151" s="21"/>
      <c r="KJ151" s="21"/>
      <c r="KK151" s="21"/>
      <c r="KL151" s="21"/>
      <c r="KM151" s="21"/>
      <c r="KN151" s="21"/>
      <c r="KO151" s="21"/>
      <c r="KP151" s="21"/>
      <c r="KQ151" s="21"/>
      <c r="KR151" s="21"/>
      <c r="KS151" s="21"/>
      <c r="KT151" s="21"/>
      <c r="KU151" s="21"/>
      <c r="KV151" s="21"/>
      <c r="KW151" s="21"/>
      <c r="KX151" s="21"/>
      <c r="KY151" s="21"/>
      <c r="KZ151" s="21"/>
      <c r="LA151" s="21"/>
      <c r="LB151" s="21"/>
      <c r="LC151" s="21"/>
      <c r="LD151" s="21"/>
      <c r="LE151" s="21"/>
      <c r="LF151" s="21"/>
      <c r="LG151" s="21"/>
      <c r="LH151" s="21"/>
      <c r="LI151" s="21"/>
      <c r="LJ151" s="21"/>
      <c r="LK151" s="21"/>
      <c r="LL151" s="21"/>
      <c r="LM151" s="21"/>
      <c r="LN151" s="21"/>
      <c r="LO151" s="21"/>
      <c r="LP151" s="21"/>
      <c r="LQ151" s="21"/>
      <c r="LR151" s="21"/>
      <c r="LS151" s="21"/>
      <c r="LT151" s="21"/>
      <c r="LU151" s="21"/>
      <c r="LV151" s="21"/>
      <c r="LW151" s="21"/>
      <c r="LX151" s="21"/>
      <c r="LY151" s="21"/>
      <c r="LZ151" s="21"/>
      <c r="MA151" s="21"/>
      <c r="MB151" s="21"/>
      <c r="MC151" s="21"/>
      <c r="MD151" s="21"/>
      <c r="ME151" s="21"/>
      <c r="MF151" s="21"/>
      <c r="MG151" s="21"/>
      <c r="MH151" s="21"/>
      <c r="MI151" s="21"/>
      <c r="MJ151" s="21"/>
      <c r="MK151" s="21"/>
      <c r="ML151" s="21"/>
      <c r="MM151" s="21"/>
      <c r="MN151" s="21"/>
      <c r="MO151" s="21"/>
      <c r="MP151" s="21"/>
      <c r="MQ151" s="21"/>
      <c r="MR151" s="21"/>
      <c r="MS151" s="21"/>
      <c r="MT151" s="21"/>
      <c r="MU151" s="21"/>
      <c r="MV151" s="21"/>
      <c r="MW151" s="21"/>
      <c r="MX151" s="21"/>
      <c r="MY151" s="21"/>
      <c r="MZ151" s="21"/>
      <c r="NA151" s="21"/>
      <c r="NB151" s="21"/>
      <c r="NC151" s="21"/>
      <c r="ND151" s="21"/>
      <c r="NE151" s="21"/>
      <c r="NF151" s="21"/>
      <c r="NG151" s="21"/>
      <c r="NH151" s="21"/>
      <c r="NI151" s="21"/>
      <c r="NJ151" s="21"/>
      <c r="NK151" s="21"/>
      <c r="NL151" s="21"/>
      <c r="NM151" s="21"/>
      <c r="NN151" s="21"/>
      <c r="NO151" s="21"/>
      <c r="NP151" s="21"/>
      <c r="NQ151" s="21"/>
      <c r="NR151" s="21"/>
      <c r="NS151" s="21"/>
      <c r="NT151" s="21"/>
      <c r="NU151" s="21"/>
      <c r="NV151" s="21"/>
      <c r="NW151" s="21"/>
      <c r="NX151" s="21"/>
      <c r="NY151" s="21"/>
      <c r="NZ151" s="21"/>
      <c r="OA151" s="21"/>
      <c r="OB151" s="21"/>
      <c r="OC151" s="21"/>
      <c r="OD151" s="21"/>
      <c r="OE151" s="21"/>
      <c r="OF151" s="21"/>
      <c r="OG151" s="21"/>
      <c r="OH151" s="21"/>
      <c r="OI151" s="21"/>
      <c r="OJ151" s="21"/>
      <c r="OK151" s="21"/>
      <c r="OL151" s="21"/>
      <c r="OM151" s="21"/>
      <c r="ON151" s="21"/>
      <c r="OO151" s="21"/>
      <c r="OP151" s="21"/>
      <c r="OQ151" s="21"/>
      <c r="OR151" s="21"/>
      <c r="OS151" s="21"/>
      <c r="OT151" s="21"/>
      <c r="OU151" s="21"/>
      <c r="OV151" s="21"/>
      <c r="OW151" s="21"/>
      <c r="OX151" s="21"/>
      <c r="OY151" s="21"/>
      <c r="OZ151" s="21"/>
      <c r="PA151" s="21"/>
      <c r="PB151" s="21"/>
      <c r="PC151" s="21"/>
      <c r="PD151" s="21"/>
      <c r="PE151" s="21"/>
      <c r="PF151" s="21"/>
      <c r="PG151" s="21"/>
      <c r="PH151" s="21"/>
      <c r="PI151" s="21"/>
      <c r="PJ151" s="21"/>
      <c r="PK151" s="21"/>
      <c r="PL151" s="21"/>
      <c r="PM151" s="21"/>
      <c r="PN151" s="21"/>
      <c r="PO151" s="21"/>
      <c r="PP151" s="21"/>
      <c r="PQ151" s="21"/>
      <c r="PR151" s="21"/>
      <c r="PS151" s="21"/>
      <c r="PT151" s="21"/>
      <c r="PU151" s="21"/>
      <c r="PV151" s="21"/>
      <c r="PW151" s="21"/>
      <c r="PX151" s="21"/>
      <c r="PY151" s="21"/>
      <c r="PZ151" s="21"/>
      <c r="QA151" s="21"/>
      <c r="QB151" s="21"/>
      <c r="QC151" s="21"/>
    </row>
    <row r="152" spans="1:445" x14ac:dyDescent="0.25">
      <c r="A152" s="21"/>
      <c r="B152" s="21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  <c r="Y152" s="21"/>
      <c r="Z152" s="21"/>
      <c r="AA152" s="21"/>
      <c r="AB152" s="21"/>
      <c r="AC152" s="21"/>
      <c r="AD152" s="21"/>
      <c r="AE152" s="21"/>
      <c r="AF152" s="21"/>
      <c r="AG152" s="21"/>
      <c r="AH152" s="21"/>
      <c r="AI152" s="21"/>
      <c r="AJ152" s="21"/>
      <c r="AK152" s="21"/>
      <c r="AL152" s="21"/>
      <c r="AM152" s="21"/>
      <c r="AN152" s="21"/>
      <c r="AO152" s="21"/>
      <c r="AP152" s="21"/>
      <c r="AQ152" s="21"/>
      <c r="AR152" s="21"/>
      <c r="AS152" s="21"/>
      <c r="AT152" s="21"/>
      <c r="AU152" s="21"/>
      <c r="AV152" s="21"/>
      <c r="AW152" s="21"/>
      <c r="AX152" s="21"/>
      <c r="AY152" s="21"/>
      <c r="AZ152" s="21"/>
      <c r="BA152" s="21"/>
      <c r="BB152" s="21"/>
      <c r="BC152" s="21"/>
      <c r="BD152" s="21"/>
      <c r="BE152" s="21"/>
      <c r="BF152" s="21"/>
      <c r="BG152" s="21"/>
      <c r="BH152" s="21"/>
      <c r="BI152" s="21"/>
      <c r="BJ152" s="21"/>
      <c r="BK152" s="21"/>
      <c r="BL152" s="21"/>
      <c r="BM152" s="21"/>
      <c r="BN152" s="21"/>
      <c r="BO152" s="21"/>
      <c r="BP152" s="21"/>
      <c r="BQ152" s="21"/>
      <c r="BR152" s="21"/>
      <c r="BS152" s="21"/>
      <c r="BT152" s="21"/>
      <c r="BU152" s="21"/>
      <c r="BV152" s="21"/>
      <c r="BW152" s="21"/>
      <c r="BX152" s="21"/>
      <c r="BY152" s="21"/>
      <c r="BZ152" s="21"/>
      <c r="CA152" s="21"/>
      <c r="CB152" s="21"/>
      <c r="CC152" s="21"/>
      <c r="CD152" s="21"/>
      <c r="CE152" s="21"/>
      <c r="CF152" s="21"/>
      <c r="CG152" s="21"/>
      <c r="CH152" s="21"/>
      <c r="CI152" s="21"/>
      <c r="CJ152" s="21"/>
      <c r="CK152" s="21"/>
      <c r="CL152" s="21"/>
      <c r="CM152" s="21"/>
      <c r="CN152" s="21"/>
      <c r="CO152" s="21"/>
      <c r="CP152" s="21"/>
      <c r="CQ152" s="21"/>
      <c r="CR152" s="21"/>
      <c r="CS152" s="21"/>
      <c r="CT152" s="21"/>
      <c r="CU152" s="21"/>
      <c r="CV152" s="21"/>
      <c r="CW152" s="21"/>
      <c r="CX152" s="21"/>
      <c r="CY152" s="21"/>
      <c r="CZ152" s="21"/>
      <c r="DA152" s="21"/>
      <c r="DB152" s="21"/>
      <c r="DC152" s="21"/>
      <c r="DD152" s="21"/>
      <c r="DE152" s="21"/>
      <c r="DF152" s="21"/>
      <c r="DG152" s="21"/>
      <c r="DH152" s="21"/>
      <c r="DI152" s="21"/>
      <c r="DJ152" s="21"/>
      <c r="DK152" s="21"/>
      <c r="DL152" s="21"/>
      <c r="DM152" s="21"/>
      <c r="DN152" s="21"/>
      <c r="DO152" s="21"/>
      <c r="DP152" s="21"/>
      <c r="DQ152" s="21"/>
      <c r="DR152" s="21"/>
      <c r="DS152" s="21"/>
      <c r="DT152" s="21"/>
      <c r="DU152" s="21"/>
      <c r="DV152" s="21"/>
      <c r="DW152" s="21"/>
      <c r="DX152" s="21"/>
      <c r="DY152" s="21"/>
      <c r="DZ152" s="21"/>
      <c r="EA152" s="21"/>
      <c r="EB152" s="21"/>
      <c r="EC152" s="21"/>
      <c r="ED152" s="21"/>
      <c r="EE152" s="21"/>
      <c r="EF152" s="21"/>
      <c r="EG152" s="21"/>
      <c r="EH152" s="21"/>
      <c r="EI152" s="21"/>
      <c r="EJ152" s="21"/>
      <c r="EK152" s="21"/>
      <c r="EL152" s="21"/>
      <c r="EM152" s="21"/>
      <c r="EN152" s="21"/>
      <c r="EO152" s="21"/>
      <c r="EP152" s="21"/>
      <c r="EQ152" s="21"/>
      <c r="ER152" s="21"/>
      <c r="ES152" s="21"/>
      <c r="ET152" s="21"/>
      <c r="EU152" s="21"/>
      <c r="EV152" s="21"/>
      <c r="EW152" s="21"/>
      <c r="EX152" s="21"/>
      <c r="EY152" s="21"/>
      <c r="EZ152" s="21"/>
      <c r="FA152" s="21"/>
      <c r="FB152" s="21"/>
      <c r="FC152" s="21"/>
      <c r="FD152" s="21"/>
      <c r="FE152" s="21"/>
      <c r="FF152" s="21"/>
      <c r="FG152" s="21"/>
      <c r="FH152" s="21"/>
      <c r="FI152" s="21"/>
      <c r="FJ152" s="21"/>
      <c r="FK152" s="21"/>
      <c r="FL152" s="21"/>
      <c r="FM152" s="21"/>
      <c r="FN152" s="21"/>
      <c r="FO152" s="21"/>
      <c r="FP152" s="21"/>
      <c r="FQ152" s="21"/>
      <c r="FR152" s="21"/>
      <c r="FS152" s="21"/>
      <c r="FT152" s="21"/>
      <c r="FU152" s="21"/>
      <c r="FV152" s="21"/>
      <c r="FW152" s="21"/>
      <c r="FX152" s="21"/>
      <c r="FY152" s="21"/>
      <c r="FZ152" s="21"/>
      <c r="GA152" s="21"/>
      <c r="GB152" s="21"/>
      <c r="GC152" s="21"/>
      <c r="GD152" s="21"/>
      <c r="GE152" s="21"/>
      <c r="GF152" s="21"/>
      <c r="GG152" s="21"/>
      <c r="GH152" s="21"/>
      <c r="GI152" s="21"/>
      <c r="GJ152" s="21"/>
      <c r="GK152" s="21"/>
      <c r="GL152" s="21"/>
      <c r="GM152" s="21"/>
      <c r="GN152" s="21"/>
      <c r="GO152" s="21"/>
      <c r="GP152" s="21"/>
      <c r="GQ152" s="21"/>
      <c r="GR152" s="21"/>
      <c r="GS152" s="21"/>
      <c r="GT152" s="21"/>
      <c r="GU152" s="21"/>
      <c r="GV152" s="21"/>
      <c r="GW152" s="21"/>
      <c r="GX152" s="21"/>
      <c r="GY152" s="21"/>
      <c r="GZ152" s="21"/>
      <c r="HA152" s="21"/>
      <c r="HB152" s="21"/>
      <c r="HC152" s="21"/>
      <c r="HD152" s="21"/>
      <c r="HE152" s="21"/>
      <c r="HF152" s="21"/>
      <c r="HG152" s="21"/>
      <c r="HH152" s="21"/>
      <c r="HI152" s="21"/>
      <c r="HJ152" s="21"/>
      <c r="HK152" s="21"/>
      <c r="HL152" s="21"/>
      <c r="HM152" s="21"/>
      <c r="HN152" s="21"/>
      <c r="HO152" s="21"/>
      <c r="HP152" s="21"/>
      <c r="HQ152" s="21"/>
      <c r="HR152" s="21"/>
      <c r="HS152" s="21"/>
      <c r="HT152" s="21"/>
      <c r="HU152" s="21"/>
      <c r="HV152" s="21"/>
      <c r="HW152" s="21"/>
      <c r="HX152" s="21"/>
      <c r="HY152" s="21"/>
      <c r="HZ152" s="21"/>
      <c r="IA152" s="21"/>
      <c r="IB152" s="21"/>
      <c r="IC152" s="21"/>
      <c r="ID152" s="21"/>
      <c r="IE152" s="21"/>
      <c r="IF152" s="21"/>
      <c r="IG152" s="21"/>
      <c r="IH152" s="21"/>
      <c r="II152" s="21"/>
      <c r="IJ152" s="21"/>
      <c r="IK152" s="21"/>
      <c r="IL152" s="21"/>
      <c r="IM152" s="21"/>
      <c r="IN152" s="21"/>
      <c r="IO152" s="21"/>
      <c r="IP152" s="21"/>
      <c r="IQ152" s="21"/>
      <c r="IR152" s="21"/>
      <c r="IS152" s="21"/>
      <c r="IT152" s="21"/>
      <c r="IU152" s="21"/>
      <c r="IV152" s="21"/>
      <c r="IW152" s="21"/>
      <c r="IX152" s="21"/>
      <c r="IY152" s="21"/>
      <c r="IZ152" s="21"/>
      <c r="JA152" s="21"/>
      <c r="JB152" s="21"/>
      <c r="JC152" s="21"/>
      <c r="JD152" s="21"/>
      <c r="JE152" s="21"/>
      <c r="JF152" s="21"/>
      <c r="JG152" s="21"/>
      <c r="JH152" s="21"/>
      <c r="JI152" s="21"/>
      <c r="JJ152" s="21"/>
      <c r="JK152" s="21"/>
      <c r="JL152" s="21"/>
      <c r="JM152" s="21"/>
      <c r="JN152" s="21"/>
      <c r="JO152" s="21"/>
      <c r="JP152" s="21"/>
      <c r="JQ152" s="21"/>
      <c r="JR152" s="21"/>
      <c r="JS152" s="21"/>
      <c r="JT152" s="21"/>
      <c r="JU152" s="21"/>
      <c r="JV152" s="21"/>
      <c r="JW152" s="21"/>
      <c r="JX152" s="21"/>
      <c r="JY152" s="21"/>
      <c r="JZ152" s="21"/>
      <c r="KA152" s="21"/>
      <c r="KB152" s="21"/>
      <c r="KC152" s="21"/>
      <c r="KD152" s="21"/>
      <c r="KE152" s="21"/>
      <c r="KF152" s="21"/>
      <c r="KG152" s="21"/>
      <c r="KH152" s="21"/>
      <c r="KI152" s="21"/>
      <c r="KJ152" s="21"/>
      <c r="KK152" s="21"/>
      <c r="KL152" s="21"/>
      <c r="KM152" s="21"/>
      <c r="KN152" s="21"/>
      <c r="KO152" s="21"/>
      <c r="KP152" s="21"/>
      <c r="KQ152" s="21"/>
      <c r="KR152" s="21"/>
      <c r="KS152" s="21"/>
      <c r="KT152" s="21"/>
      <c r="KU152" s="21"/>
      <c r="KV152" s="21"/>
      <c r="KW152" s="21"/>
      <c r="KX152" s="21"/>
      <c r="KY152" s="21"/>
      <c r="KZ152" s="21"/>
      <c r="LA152" s="21"/>
      <c r="LB152" s="21"/>
      <c r="LC152" s="21"/>
      <c r="LD152" s="21"/>
      <c r="LE152" s="21"/>
      <c r="LF152" s="21"/>
      <c r="LG152" s="21"/>
      <c r="LH152" s="21"/>
      <c r="LI152" s="21"/>
      <c r="LJ152" s="21"/>
      <c r="LK152" s="21"/>
      <c r="LL152" s="21"/>
      <c r="LM152" s="21"/>
      <c r="LN152" s="21"/>
      <c r="LO152" s="21"/>
      <c r="LP152" s="21"/>
      <c r="LQ152" s="21"/>
      <c r="LR152" s="21"/>
      <c r="LS152" s="21"/>
      <c r="LT152" s="21"/>
      <c r="LU152" s="21"/>
      <c r="LV152" s="21"/>
      <c r="LW152" s="21"/>
      <c r="LX152" s="21"/>
      <c r="LY152" s="21"/>
      <c r="LZ152" s="21"/>
      <c r="MA152" s="21"/>
      <c r="MB152" s="21"/>
      <c r="MC152" s="21"/>
      <c r="MD152" s="21"/>
      <c r="ME152" s="21"/>
      <c r="MF152" s="21"/>
      <c r="MG152" s="21"/>
      <c r="MH152" s="21"/>
      <c r="MI152" s="21"/>
      <c r="MJ152" s="21"/>
      <c r="MK152" s="21"/>
      <c r="ML152" s="21"/>
      <c r="MM152" s="21"/>
      <c r="MN152" s="21"/>
      <c r="MO152" s="21"/>
      <c r="MP152" s="21"/>
      <c r="MQ152" s="21"/>
      <c r="MR152" s="21"/>
      <c r="MS152" s="21"/>
      <c r="MT152" s="21"/>
      <c r="MU152" s="21"/>
      <c r="MV152" s="21"/>
      <c r="MW152" s="21"/>
      <c r="MX152" s="21"/>
      <c r="MY152" s="21"/>
      <c r="MZ152" s="21"/>
      <c r="NA152" s="21"/>
      <c r="NB152" s="21"/>
      <c r="NC152" s="21"/>
      <c r="ND152" s="21"/>
      <c r="NE152" s="21"/>
      <c r="NF152" s="21"/>
      <c r="NG152" s="21"/>
      <c r="NH152" s="21"/>
      <c r="NI152" s="21"/>
      <c r="NJ152" s="21"/>
      <c r="NK152" s="21"/>
      <c r="NL152" s="21"/>
      <c r="NM152" s="21"/>
      <c r="NN152" s="21"/>
      <c r="NO152" s="21"/>
      <c r="NP152" s="21"/>
      <c r="NQ152" s="21"/>
      <c r="NR152" s="21"/>
      <c r="NS152" s="21"/>
      <c r="NT152" s="21"/>
      <c r="NU152" s="21"/>
      <c r="NV152" s="21"/>
      <c r="NW152" s="21"/>
      <c r="NX152" s="21"/>
      <c r="NY152" s="21"/>
      <c r="NZ152" s="21"/>
      <c r="OA152" s="21"/>
      <c r="OB152" s="21"/>
      <c r="OC152" s="21"/>
      <c r="OD152" s="21"/>
      <c r="OE152" s="21"/>
      <c r="OF152" s="21"/>
      <c r="OG152" s="21"/>
      <c r="OH152" s="21"/>
      <c r="OI152" s="21"/>
      <c r="OJ152" s="21"/>
      <c r="OK152" s="21"/>
      <c r="OL152" s="21"/>
      <c r="OM152" s="21"/>
      <c r="ON152" s="21"/>
      <c r="OO152" s="21"/>
      <c r="OP152" s="21"/>
      <c r="OQ152" s="21"/>
      <c r="OR152" s="21"/>
      <c r="OS152" s="21"/>
      <c r="OT152" s="21"/>
      <c r="OU152" s="21"/>
      <c r="OV152" s="21"/>
      <c r="OW152" s="21"/>
      <c r="OX152" s="21"/>
      <c r="OY152" s="21"/>
      <c r="OZ152" s="21"/>
      <c r="PA152" s="21"/>
      <c r="PB152" s="21"/>
      <c r="PC152" s="21"/>
      <c r="PD152" s="21"/>
      <c r="PE152" s="21"/>
      <c r="PF152" s="21"/>
      <c r="PG152" s="21"/>
      <c r="PH152" s="21"/>
      <c r="PI152" s="21"/>
      <c r="PJ152" s="21"/>
      <c r="PK152" s="21"/>
      <c r="PL152" s="21"/>
      <c r="PM152" s="21"/>
      <c r="PN152" s="21"/>
      <c r="PO152" s="21"/>
      <c r="PP152" s="21"/>
      <c r="PQ152" s="21"/>
      <c r="PR152" s="21"/>
      <c r="PS152" s="21"/>
      <c r="PT152" s="21"/>
      <c r="PU152" s="21"/>
      <c r="PV152" s="21"/>
      <c r="PW152" s="21"/>
      <c r="PX152" s="21"/>
      <c r="PY152" s="21"/>
      <c r="PZ152" s="21"/>
      <c r="QA152" s="21"/>
      <c r="QB152" s="21"/>
      <c r="QC152" s="21"/>
    </row>
    <row r="153" spans="1:445" x14ac:dyDescent="0.25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21"/>
      <c r="Y153" s="21"/>
      <c r="Z153" s="21"/>
      <c r="AA153" s="21"/>
      <c r="AB153" s="21"/>
      <c r="AC153" s="21"/>
      <c r="AD153" s="21"/>
      <c r="AE153" s="21"/>
      <c r="AF153" s="21"/>
      <c r="AG153" s="21"/>
      <c r="AH153" s="21"/>
      <c r="AI153" s="21"/>
      <c r="AJ153" s="21"/>
      <c r="AK153" s="21"/>
      <c r="AL153" s="21"/>
      <c r="AM153" s="21"/>
      <c r="AN153" s="21"/>
      <c r="AO153" s="21"/>
      <c r="AP153" s="21"/>
      <c r="AQ153" s="21"/>
      <c r="AR153" s="21"/>
      <c r="AS153" s="21"/>
      <c r="AT153" s="21"/>
      <c r="AU153" s="21"/>
      <c r="AV153" s="21"/>
      <c r="AW153" s="21"/>
      <c r="AX153" s="21"/>
      <c r="AY153" s="21"/>
      <c r="AZ153" s="21"/>
      <c r="BA153" s="21"/>
      <c r="BB153" s="21"/>
      <c r="BC153" s="21"/>
      <c r="BD153" s="21"/>
      <c r="BE153" s="21"/>
      <c r="BF153" s="21"/>
      <c r="BG153" s="21"/>
      <c r="BH153" s="21"/>
      <c r="BI153" s="21"/>
      <c r="BJ153" s="21"/>
      <c r="BK153" s="21"/>
      <c r="BL153" s="21"/>
      <c r="BM153" s="21"/>
      <c r="BN153" s="21"/>
      <c r="BO153" s="21"/>
      <c r="BP153" s="21"/>
      <c r="BQ153" s="21"/>
      <c r="BR153" s="21"/>
      <c r="BS153" s="21"/>
      <c r="BT153" s="21"/>
      <c r="BU153" s="21"/>
      <c r="BV153" s="21"/>
      <c r="BW153" s="21"/>
      <c r="BX153" s="21"/>
      <c r="BY153" s="21"/>
      <c r="BZ153" s="21"/>
      <c r="CA153" s="21"/>
      <c r="CB153" s="21"/>
      <c r="CC153" s="21"/>
      <c r="CD153" s="21"/>
      <c r="CE153" s="21"/>
      <c r="CF153" s="21"/>
      <c r="CG153" s="21"/>
      <c r="CH153" s="21"/>
      <c r="CI153" s="21"/>
      <c r="CJ153" s="21"/>
      <c r="CK153" s="21"/>
      <c r="CL153" s="21"/>
      <c r="CM153" s="21"/>
      <c r="CN153" s="21"/>
      <c r="CO153" s="21"/>
      <c r="CP153" s="21"/>
      <c r="CQ153" s="21"/>
      <c r="CR153" s="21"/>
      <c r="CS153" s="21"/>
      <c r="CT153" s="21"/>
      <c r="CU153" s="21"/>
      <c r="CV153" s="21"/>
      <c r="CW153" s="21"/>
      <c r="CX153" s="21"/>
      <c r="CY153" s="21"/>
      <c r="CZ153" s="21"/>
      <c r="DA153" s="21"/>
      <c r="DB153" s="21"/>
      <c r="DC153" s="21"/>
      <c r="DD153" s="21"/>
      <c r="DE153" s="21"/>
      <c r="DF153" s="21"/>
      <c r="DG153" s="21"/>
      <c r="DH153" s="21"/>
      <c r="DI153" s="21"/>
      <c r="DJ153" s="21"/>
      <c r="DK153" s="21"/>
      <c r="DL153" s="21"/>
      <c r="DM153" s="21"/>
      <c r="DN153" s="21"/>
      <c r="DO153" s="21"/>
      <c r="DP153" s="21"/>
      <c r="DQ153" s="21"/>
      <c r="DR153" s="21"/>
      <c r="DS153" s="21"/>
      <c r="DT153" s="21"/>
      <c r="DU153" s="21"/>
      <c r="DV153" s="21"/>
      <c r="DW153" s="21"/>
      <c r="DX153" s="21"/>
      <c r="DY153" s="21"/>
      <c r="DZ153" s="21"/>
      <c r="EA153" s="21"/>
      <c r="EB153" s="21"/>
      <c r="EC153" s="21"/>
      <c r="ED153" s="21"/>
      <c r="EE153" s="21"/>
      <c r="EF153" s="21"/>
      <c r="EG153" s="21"/>
      <c r="EH153" s="21"/>
      <c r="EI153" s="21"/>
      <c r="EJ153" s="21"/>
      <c r="EK153" s="21"/>
      <c r="EL153" s="21"/>
      <c r="EM153" s="21"/>
      <c r="EN153" s="21"/>
      <c r="EO153" s="21"/>
      <c r="EP153" s="21"/>
      <c r="EQ153" s="21"/>
      <c r="ER153" s="21"/>
      <c r="ES153" s="21"/>
      <c r="ET153" s="21"/>
      <c r="EU153" s="21"/>
      <c r="EV153" s="21"/>
      <c r="EW153" s="21"/>
      <c r="EX153" s="21"/>
      <c r="EY153" s="21"/>
      <c r="EZ153" s="21"/>
      <c r="FA153" s="21"/>
      <c r="FB153" s="21"/>
      <c r="FC153" s="21"/>
      <c r="FD153" s="21"/>
      <c r="FE153" s="21"/>
      <c r="FF153" s="21"/>
      <c r="FG153" s="21"/>
      <c r="FH153" s="21"/>
      <c r="FI153" s="21"/>
      <c r="FJ153" s="21"/>
      <c r="FK153" s="21"/>
      <c r="FL153" s="21"/>
      <c r="FM153" s="21"/>
      <c r="FN153" s="21"/>
      <c r="FO153" s="21"/>
      <c r="FP153" s="21"/>
      <c r="FQ153" s="21"/>
      <c r="FR153" s="21"/>
      <c r="FS153" s="21"/>
      <c r="FT153" s="21"/>
      <c r="FU153" s="21"/>
      <c r="FV153" s="21"/>
      <c r="FW153" s="21"/>
      <c r="FX153" s="21"/>
      <c r="FY153" s="21"/>
      <c r="FZ153" s="21"/>
      <c r="GA153" s="21"/>
      <c r="GB153" s="21"/>
      <c r="GC153" s="21"/>
      <c r="GD153" s="21"/>
      <c r="GE153" s="21"/>
      <c r="GF153" s="21"/>
      <c r="GG153" s="21"/>
      <c r="GH153" s="21"/>
      <c r="GI153" s="21"/>
      <c r="GJ153" s="21"/>
      <c r="GK153" s="21"/>
      <c r="GL153" s="21"/>
      <c r="GM153" s="21"/>
      <c r="GN153" s="21"/>
      <c r="GO153" s="21"/>
      <c r="GP153" s="21"/>
      <c r="GQ153" s="21"/>
      <c r="GR153" s="21"/>
      <c r="GS153" s="21"/>
      <c r="GT153" s="21"/>
      <c r="GU153" s="21"/>
      <c r="GV153" s="21"/>
      <c r="GW153" s="21"/>
      <c r="GX153" s="21"/>
      <c r="GY153" s="21"/>
      <c r="GZ153" s="21"/>
      <c r="HA153" s="21"/>
      <c r="HB153" s="21"/>
      <c r="HC153" s="21"/>
      <c r="HD153" s="21"/>
      <c r="HE153" s="21"/>
      <c r="HF153" s="21"/>
      <c r="HG153" s="21"/>
      <c r="HH153" s="21"/>
      <c r="HI153" s="21"/>
      <c r="HJ153" s="21"/>
      <c r="HK153" s="21"/>
      <c r="HL153" s="21"/>
      <c r="HM153" s="21"/>
      <c r="HN153" s="21"/>
      <c r="HO153" s="21"/>
      <c r="HP153" s="21"/>
      <c r="HQ153" s="21"/>
      <c r="HR153" s="21"/>
      <c r="HS153" s="21"/>
      <c r="HT153" s="21"/>
      <c r="HU153" s="21"/>
      <c r="HV153" s="21"/>
      <c r="HW153" s="21"/>
      <c r="HX153" s="21"/>
      <c r="HY153" s="21"/>
      <c r="HZ153" s="21"/>
      <c r="IA153" s="21"/>
      <c r="IB153" s="21"/>
      <c r="IC153" s="21"/>
      <c r="ID153" s="21"/>
      <c r="IE153" s="21"/>
      <c r="IF153" s="21"/>
      <c r="IG153" s="21"/>
      <c r="IH153" s="21"/>
      <c r="II153" s="21"/>
      <c r="IJ153" s="21"/>
      <c r="IK153" s="21"/>
      <c r="IL153" s="21"/>
      <c r="IM153" s="21"/>
      <c r="IN153" s="21"/>
      <c r="IO153" s="21"/>
      <c r="IP153" s="21"/>
      <c r="IQ153" s="21"/>
      <c r="IR153" s="21"/>
      <c r="IS153" s="21"/>
      <c r="IT153" s="21"/>
      <c r="IU153" s="21"/>
      <c r="IV153" s="21"/>
      <c r="IW153" s="21"/>
      <c r="IX153" s="21"/>
      <c r="IY153" s="21"/>
      <c r="IZ153" s="21"/>
      <c r="JA153" s="21"/>
      <c r="JB153" s="21"/>
      <c r="JC153" s="21"/>
      <c r="JD153" s="21"/>
      <c r="JE153" s="21"/>
      <c r="JF153" s="21"/>
      <c r="JG153" s="21"/>
      <c r="JH153" s="21"/>
      <c r="JI153" s="21"/>
      <c r="JJ153" s="21"/>
      <c r="JK153" s="21"/>
      <c r="JL153" s="21"/>
      <c r="JM153" s="21"/>
      <c r="JN153" s="21"/>
      <c r="JO153" s="21"/>
      <c r="JP153" s="21"/>
      <c r="JQ153" s="21"/>
      <c r="JR153" s="21"/>
      <c r="JS153" s="21"/>
      <c r="JT153" s="21"/>
      <c r="JU153" s="21"/>
      <c r="JV153" s="21"/>
      <c r="JW153" s="21"/>
      <c r="JX153" s="21"/>
      <c r="JY153" s="21"/>
      <c r="JZ153" s="21"/>
      <c r="KA153" s="21"/>
      <c r="KB153" s="21"/>
      <c r="KC153" s="21"/>
      <c r="KD153" s="21"/>
      <c r="KE153" s="21"/>
      <c r="KF153" s="21"/>
      <c r="KG153" s="21"/>
      <c r="KH153" s="21"/>
      <c r="KI153" s="21"/>
      <c r="KJ153" s="21"/>
      <c r="KK153" s="21"/>
      <c r="KL153" s="21"/>
      <c r="KM153" s="21"/>
      <c r="KN153" s="21"/>
      <c r="KO153" s="21"/>
      <c r="KP153" s="21"/>
      <c r="KQ153" s="21"/>
      <c r="KR153" s="21"/>
      <c r="KS153" s="21"/>
      <c r="KT153" s="21"/>
      <c r="KU153" s="21"/>
      <c r="KV153" s="21"/>
      <c r="KW153" s="21"/>
      <c r="KX153" s="21"/>
      <c r="KY153" s="21"/>
      <c r="KZ153" s="21"/>
      <c r="LA153" s="21"/>
      <c r="LB153" s="21"/>
      <c r="LC153" s="21"/>
      <c r="LD153" s="21"/>
      <c r="LE153" s="21"/>
      <c r="LF153" s="21"/>
      <c r="LG153" s="21"/>
      <c r="LH153" s="21"/>
      <c r="LI153" s="21"/>
      <c r="LJ153" s="21"/>
      <c r="LK153" s="21"/>
      <c r="LL153" s="21"/>
      <c r="LM153" s="21"/>
      <c r="LN153" s="21"/>
      <c r="LO153" s="21"/>
      <c r="LP153" s="21"/>
      <c r="LQ153" s="21"/>
      <c r="LR153" s="21"/>
      <c r="LS153" s="21"/>
      <c r="LT153" s="21"/>
      <c r="LU153" s="21"/>
      <c r="LV153" s="21"/>
      <c r="LW153" s="21"/>
      <c r="LX153" s="21"/>
      <c r="LY153" s="21"/>
      <c r="LZ153" s="21"/>
      <c r="MA153" s="21"/>
      <c r="MB153" s="21"/>
      <c r="MC153" s="21"/>
      <c r="MD153" s="21"/>
      <c r="ME153" s="21"/>
      <c r="MF153" s="21"/>
      <c r="MG153" s="21"/>
      <c r="MH153" s="21"/>
      <c r="MI153" s="21"/>
      <c r="MJ153" s="21"/>
      <c r="MK153" s="21"/>
      <c r="ML153" s="21"/>
      <c r="MM153" s="21"/>
      <c r="MN153" s="21"/>
      <c r="MO153" s="21"/>
      <c r="MP153" s="21"/>
      <c r="MQ153" s="21"/>
      <c r="MR153" s="21"/>
      <c r="MS153" s="21"/>
      <c r="MT153" s="21"/>
      <c r="MU153" s="21"/>
      <c r="MV153" s="21"/>
      <c r="MW153" s="21"/>
      <c r="MX153" s="21"/>
      <c r="MY153" s="21"/>
      <c r="MZ153" s="21"/>
      <c r="NA153" s="21"/>
      <c r="NB153" s="21"/>
      <c r="NC153" s="21"/>
      <c r="ND153" s="21"/>
      <c r="NE153" s="21"/>
      <c r="NF153" s="21"/>
      <c r="NG153" s="21"/>
      <c r="NH153" s="21"/>
      <c r="NI153" s="21"/>
      <c r="NJ153" s="21"/>
      <c r="NK153" s="21"/>
      <c r="NL153" s="21"/>
      <c r="NM153" s="21"/>
      <c r="NN153" s="21"/>
      <c r="NO153" s="21"/>
      <c r="NP153" s="21"/>
      <c r="NQ153" s="21"/>
      <c r="NR153" s="21"/>
      <c r="NS153" s="21"/>
      <c r="NT153" s="21"/>
      <c r="NU153" s="21"/>
      <c r="NV153" s="21"/>
      <c r="NW153" s="21"/>
      <c r="NX153" s="21"/>
      <c r="NY153" s="21"/>
      <c r="NZ153" s="21"/>
      <c r="OA153" s="21"/>
      <c r="OB153" s="21"/>
      <c r="OC153" s="21"/>
      <c r="OD153" s="21"/>
      <c r="OE153" s="21"/>
      <c r="OF153" s="21"/>
      <c r="OG153" s="21"/>
      <c r="OH153" s="21"/>
      <c r="OI153" s="21"/>
      <c r="OJ153" s="21"/>
      <c r="OK153" s="21"/>
      <c r="OL153" s="21"/>
      <c r="OM153" s="21"/>
      <c r="ON153" s="21"/>
      <c r="OO153" s="21"/>
      <c r="OP153" s="21"/>
      <c r="OQ153" s="21"/>
      <c r="OR153" s="21"/>
      <c r="OS153" s="21"/>
      <c r="OT153" s="21"/>
      <c r="OU153" s="21"/>
      <c r="OV153" s="21"/>
      <c r="OW153" s="21"/>
      <c r="OX153" s="21"/>
      <c r="OY153" s="21"/>
      <c r="OZ153" s="21"/>
      <c r="PA153" s="21"/>
      <c r="PB153" s="21"/>
      <c r="PC153" s="21"/>
      <c r="PD153" s="21"/>
      <c r="PE153" s="21"/>
      <c r="PF153" s="21"/>
      <c r="PG153" s="21"/>
      <c r="PH153" s="21"/>
      <c r="PI153" s="21"/>
      <c r="PJ153" s="21"/>
      <c r="PK153" s="21"/>
      <c r="PL153" s="21"/>
      <c r="PM153" s="21"/>
      <c r="PN153" s="21"/>
      <c r="PO153" s="21"/>
      <c r="PP153" s="21"/>
      <c r="PQ153" s="21"/>
      <c r="PR153" s="21"/>
      <c r="PS153" s="21"/>
      <c r="PT153" s="21"/>
      <c r="PU153" s="21"/>
      <c r="PV153" s="21"/>
      <c r="PW153" s="21"/>
      <c r="PX153" s="21"/>
      <c r="PY153" s="21"/>
      <c r="PZ153" s="21"/>
      <c r="QA153" s="21"/>
      <c r="QB153" s="21"/>
      <c r="QC153" s="21"/>
    </row>
    <row r="154" spans="1:445" x14ac:dyDescent="0.25">
      <c r="A154" s="21"/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  <c r="Y154" s="21"/>
      <c r="Z154" s="21"/>
      <c r="AA154" s="21"/>
      <c r="AB154" s="21"/>
      <c r="AC154" s="21"/>
      <c r="AD154" s="21"/>
      <c r="AE154" s="21"/>
      <c r="AF154" s="21"/>
      <c r="AG154" s="21"/>
      <c r="AH154" s="21"/>
      <c r="AI154" s="21"/>
      <c r="AJ154" s="21"/>
      <c r="AK154" s="21"/>
      <c r="AL154" s="21"/>
      <c r="AM154" s="21"/>
      <c r="AN154" s="21"/>
      <c r="AO154" s="21"/>
      <c r="AP154" s="21"/>
      <c r="AQ154" s="21"/>
      <c r="AR154" s="21"/>
      <c r="AS154" s="21"/>
      <c r="AT154" s="21"/>
      <c r="AU154" s="21"/>
      <c r="AV154" s="21"/>
      <c r="AW154" s="21"/>
      <c r="AX154" s="21"/>
      <c r="AY154" s="21"/>
      <c r="AZ154" s="21"/>
      <c r="BA154" s="21"/>
      <c r="BB154" s="21"/>
      <c r="BC154" s="21"/>
      <c r="BD154" s="21"/>
      <c r="BE154" s="21"/>
      <c r="BF154" s="21"/>
      <c r="BG154" s="21"/>
      <c r="BH154" s="21"/>
      <c r="BI154" s="21"/>
      <c r="BJ154" s="21"/>
      <c r="BK154" s="21"/>
      <c r="BL154" s="21"/>
      <c r="BM154" s="21"/>
      <c r="BN154" s="21"/>
      <c r="BO154" s="21"/>
      <c r="BP154" s="21"/>
      <c r="BQ154" s="21"/>
      <c r="BR154" s="21"/>
      <c r="BS154" s="21"/>
      <c r="BT154" s="21"/>
      <c r="BU154" s="21"/>
      <c r="BV154" s="21"/>
      <c r="BW154" s="21"/>
      <c r="BX154" s="21"/>
      <c r="BY154" s="21"/>
      <c r="BZ154" s="21"/>
      <c r="CA154" s="21"/>
      <c r="CB154" s="21"/>
      <c r="CC154" s="21"/>
      <c r="CD154" s="21"/>
      <c r="CE154" s="21"/>
      <c r="CF154" s="21"/>
      <c r="CG154" s="21"/>
      <c r="CH154" s="21"/>
      <c r="CI154" s="21"/>
      <c r="CJ154" s="21"/>
      <c r="CK154" s="21"/>
      <c r="CL154" s="21"/>
      <c r="CM154" s="21"/>
      <c r="CN154" s="21"/>
      <c r="CO154" s="21"/>
      <c r="CP154" s="21"/>
      <c r="CQ154" s="21"/>
      <c r="CR154" s="21"/>
      <c r="CS154" s="21"/>
      <c r="CT154" s="21"/>
      <c r="CU154" s="21"/>
      <c r="CV154" s="21"/>
      <c r="CW154" s="21"/>
      <c r="CX154" s="21"/>
      <c r="CY154" s="21"/>
      <c r="CZ154" s="21"/>
      <c r="DA154" s="21"/>
      <c r="DB154" s="21"/>
      <c r="DC154" s="21"/>
      <c r="DD154" s="21"/>
      <c r="DE154" s="21"/>
      <c r="DF154" s="21"/>
      <c r="DG154" s="21"/>
      <c r="DH154" s="21"/>
      <c r="DI154" s="21"/>
      <c r="DJ154" s="21"/>
      <c r="DK154" s="21"/>
      <c r="DL154" s="21"/>
      <c r="DM154" s="21"/>
      <c r="DN154" s="21"/>
      <c r="DO154" s="21"/>
      <c r="DP154" s="21"/>
      <c r="DQ154" s="21"/>
      <c r="DR154" s="21"/>
      <c r="DS154" s="21"/>
      <c r="DT154" s="21"/>
      <c r="DU154" s="21"/>
      <c r="DV154" s="21"/>
      <c r="DW154" s="21"/>
      <c r="DX154" s="21"/>
      <c r="DY154" s="21"/>
      <c r="DZ154" s="21"/>
      <c r="EA154" s="21"/>
      <c r="EB154" s="21"/>
      <c r="EC154" s="21"/>
      <c r="ED154" s="21"/>
      <c r="EE154" s="21"/>
      <c r="EF154" s="21"/>
      <c r="EG154" s="21"/>
      <c r="EH154" s="21"/>
      <c r="EI154" s="21"/>
      <c r="EJ154" s="21"/>
      <c r="EK154" s="21"/>
      <c r="EL154" s="21"/>
      <c r="EM154" s="21"/>
      <c r="EN154" s="21"/>
      <c r="EO154" s="21"/>
      <c r="EP154" s="21"/>
      <c r="EQ154" s="21"/>
      <c r="ER154" s="21"/>
      <c r="ES154" s="21"/>
      <c r="ET154" s="21"/>
      <c r="EU154" s="21"/>
      <c r="EV154" s="21"/>
      <c r="EW154" s="21"/>
      <c r="EX154" s="21"/>
      <c r="EY154" s="21"/>
      <c r="EZ154" s="21"/>
      <c r="FA154" s="21"/>
      <c r="FB154" s="21"/>
      <c r="FC154" s="21"/>
      <c r="FD154" s="21"/>
      <c r="FE154" s="21"/>
      <c r="FF154" s="21"/>
      <c r="FG154" s="21"/>
      <c r="FH154" s="21"/>
      <c r="FI154" s="21"/>
      <c r="FJ154" s="21"/>
      <c r="FK154" s="21"/>
      <c r="FL154" s="21"/>
      <c r="FM154" s="21"/>
      <c r="FN154" s="21"/>
      <c r="FO154" s="21"/>
      <c r="FP154" s="21"/>
      <c r="FQ154" s="21"/>
      <c r="FR154" s="21"/>
      <c r="FS154" s="21"/>
      <c r="FT154" s="21"/>
      <c r="FU154" s="21"/>
      <c r="FV154" s="21"/>
      <c r="FW154" s="21"/>
      <c r="FX154" s="21"/>
      <c r="FY154" s="21"/>
      <c r="FZ154" s="21"/>
      <c r="GA154" s="21"/>
      <c r="GB154" s="21"/>
      <c r="GC154" s="21"/>
      <c r="GD154" s="21"/>
      <c r="GE154" s="21"/>
      <c r="GF154" s="21"/>
      <c r="GG154" s="21"/>
      <c r="GH154" s="21"/>
      <c r="GI154" s="21"/>
      <c r="GJ154" s="21"/>
      <c r="GK154" s="21"/>
      <c r="GL154" s="21"/>
      <c r="GM154" s="21"/>
      <c r="GN154" s="21"/>
      <c r="GO154" s="21"/>
      <c r="GP154" s="21"/>
      <c r="GQ154" s="21"/>
      <c r="GR154" s="21"/>
      <c r="GS154" s="21"/>
      <c r="GT154" s="21"/>
      <c r="GU154" s="21"/>
      <c r="GV154" s="21"/>
      <c r="GW154" s="21"/>
      <c r="GX154" s="21"/>
      <c r="GY154" s="21"/>
      <c r="GZ154" s="21"/>
      <c r="HA154" s="21"/>
      <c r="HB154" s="21"/>
      <c r="HC154" s="21"/>
      <c r="HD154" s="21"/>
      <c r="HE154" s="21"/>
      <c r="HF154" s="21"/>
      <c r="HG154" s="21"/>
      <c r="HH154" s="21"/>
      <c r="HI154" s="21"/>
      <c r="HJ154" s="21"/>
      <c r="HK154" s="21"/>
      <c r="HL154" s="21"/>
      <c r="HM154" s="21"/>
      <c r="HN154" s="21"/>
      <c r="HO154" s="21"/>
      <c r="HP154" s="21"/>
      <c r="HQ154" s="21"/>
      <c r="HR154" s="21"/>
      <c r="HS154" s="21"/>
      <c r="HT154" s="21"/>
      <c r="HU154" s="21"/>
      <c r="HV154" s="21"/>
      <c r="HW154" s="21"/>
      <c r="HX154" s="21"/>
      <c r="HY154" s="21"/>
      <c r="HZ154" s="21"/>
      <c r="IA154" s="21"/>
      <c r="IB154" s="21"/>
      <c r="IC154" s="21"/>
      <c r="ID154" s="21"/>
      <c r="IE154" s="21"/>
      <c r="IF154" s="21"/>
      <c r="IG154" s="21"/>
      <c r="IH154" s="21"/>
      <c r="II154" s="21"/>
      <c r="IJ154" s="21"/>
      <c r="IK154" s="21"/>
      <c r="IL154" s="21"/>
      <c r="IM154" s="21"/>
      <c r="IN154" s="21"/>
      <c r="IO154" s="21"/>
      <c r="IP154" s="21"/>
      <c r="IQ154" s="21"/>
      <c r="IR154" s="21"/>
      <c r="IS154" s="21"/>
      <c r="IT154" s="21"/>
      <c r="IU154" s="21"/>
      <c r="IV154" s="21"/>
      <c r="IW154" s="21"/>
      <c r="IX154" s="21"/>
      <c r="IY154" s="21"/>
      <c r="IZ154" s="21"/>
      <c r="JA154" s="21"/>
      <c r="JB154" s="21"/>
      <c r="JC154" s="21"/>
      <c r="JD154" s="21"/>
      <c r="JE154" s="21"/>
      <c r="JF154" s="21"/>
      <c r="JG154" s="21"/>
      <c r="JH154" s="21"/>
      <c r="JI154" s="21"/>
      <c r="JJ154" s="21"/>
      <c r="JK154" s="21"/>
      <c r="JL154" s="21"/>
      <c r="JM154" s="21"/>
      <c r="JN154" s="21"/>
      <c r="JO154" s="21"/>
      <c r="JP154" s="21"/>
      <c r="JQ154" s="21"/>
      <c r="JR154" s="21"/>
      <c r="JS154" s="21"/>
      <c r="JT154" s="21"/>
      <c r="JU154" s="21"/>
      <c r="JV154" s="21"/>
      <c r="JW154" s="21"/>
      <c r="JX154" s="21"/>
      <c r="JY154" s="21"/>
      <c r="JZ154" s="21"/>
      <c r="KA154" s="21"/>
      <c r="KB154" s="21"/>
      <c r="KC154" s="21"/>
      <c r="KD154" s="21"/>
      <c r="KE154" s="21"/>
      <c r="KF154" s="21"/>
      <c r="KG154" s="21"/>
      <c r="KH154" s="21"/>
      <c r="KI154" s="21"/>
      <c r="KJ154" s="21"/>
      <c r="KK154" s="21"/>
      <c r="KL154" s="21"/>
      <c r="KM154" s="21"/>
      <c r="KN154" s="21"/>
      <c r="KO154" s="21"/>
      <c r="KP154" s="21"/>
      <c r="KQ154" s="21"/>
      <c r="KR154" s="21"/>
      <c r="KS154" s="21"/>
      <c r="KT154" s="21"/>
      <c r="KU154" s="21"/>
      <c r="KV154" s="21"/>
      <c r="KW154" s="21"/>
      <c r="KX154" s="21"/>
      <c r="KY154" s="21"/>
      <c r="KZ154" s="21"/>
      <c r="LA154" s="21"/>
      <c r="LB154" s="21"/>
      <c r="LC154" s="21"/>
      <c r="LD154" s="21"/>
      <c r="LE154" s="21"/>
      <c r="LF154" s="21"/>
      <c r="LG154" s="21"/>
      <c r="LH154" s="21"/>
      <c r="LI154" s="21"/>
      <c r="LJ154" s="21"/>
      <c r="LK154" s="21"/>
      <c r="LL154" s="21"/>
      <c r="LM154" s="21"/>
      <c r="LN154" s="21"/>
      <c r="LO154" s="21"/>
      <c r="LP154" s="21"/>
      <c r="LQ154" s="21"/>
      <c r="LR154" s="21"/>
      <c r="LS154" s="21"/>
      <c r="LT154" s="21"/>
      <c r="LU154" s="21"/>
      <c r="LV154" s="21"/>
      <c r="LW154" s="21"/>
      <c r="LX154" s="21"/>
      <c r="LY154" s="21"/>
      <c r="LZ154" s="21"/>
      <c r="MA154" s="21"/>
      <c r="MB154" s="21"/>
      <c r="MC154" s="21"/>
      <c r="MD154" s="21"/>
      <c r="ME154" s="21"/>
      <c r="MF154" s="21"/>
      <c r="MG154" s="21"/>
      <c r="MH154" s="21"/>
      <c r="MI154" s="21"/>
      <c r="MJ154" s="21"/>
      <c r="MK154" s="21"/>
      <c r="ML154" s="21"/>
      <c r="MM154" s="21"/>
      <c r="MN154" s="21"/>
      <c r="MO154" s="21"/>
      <c r="MP154" s="21"/>
      <c r="MQ154" s="21"/>
      <c r="MR154" s="21"/>
      <c r="MS154" s="21"/>
      <c r="MT154" s="21"/>
      <c r="MU154" s="21"/>
      <c r="MV154" s="21"/>
      <c r="MW154" s="21"/>
      <c r="MX154" s="21"/>
      <c r="MY154" s="21"/>
      <c r="MZ154" s="21"/>
      <c r="NA154" s="21"/>
      <c r="NB154" s="21"/>
      <c r="NC154" s="21"/>
      <c r="ND154" s="21"/>
      <c r="NE154" s="21"/>
      <c r="NF154" s="21"/>
      <c r="NG154" s="21"/>
      <c r="NH154" s="21"/>
      <c r="NI154" s="21"/>
      <c r="NJ154" s="21"/>
      <c r="NK154" s="21"/>
      <c r="NL154" s="21"/>
      <c r="NM154" s="21"/>
      <c r="NN154" s="21"/>
      <c r="NO154" s="21"/>
      <c r="NP154" s="21"/>
      <c r="NQ154" s="21"/>
      <c r="NR154" s="21"/>
      <c r="NS154" s="21"/>
      <c r="NT154" s="21"/>
      <c r="NU154" s="21"/>
      <c r="NV154" s="21"/>
      <c r="NW154" s="21"/>
      <c r="NX154" s="21"/>
      <c r="NY154" s="21"/>
      <c r="NZ154" s="21"/>
      <c r="OA154" s="21"/>
      <c r="OB154" s="21"/>
      <c r="OC154" s="21"/>
      <c r="OD154" s="21"/>
      <c r="OE154" s="21"/>
      <c r="OF154" s="21"/>
      <c r="OG154" s="21"/>
      <c r="OH154" s="21"/>
      <c r="OI154" s="21"/>
      <c r="OJ154" s="21"/>
      <c r="OK154" s="21"/>
      <c r="OL154" s="21"/>
      <c r="OM154" s="21"/>
      <c r="ON154" s="21"/>
      <c r="OO154" s="21"/>
      <c r="OP154" s="21"/>
      <c r="OQ154" s="21"/>
      <c r="OR154" s="21"/>
      <c r="OS154" s="21"/>
      <c r="OT154" s="21"/>
      <c r="OU154" s="21"/>
      <c r="OV154" s="21"/>
      <c r="OW154" s="21"/>
      <c r="OX154" s="21"/>
      <c r="OY154" s="21"/>
      <c r="OZ154" s="21"/>
      <c r="PA154" s="21"/>
      <c r="PB154" s="21"/>
      <c r="PC154" s="21"/>
      <c r="PD154" s="21"/>
      <c r="PE154" s="21"/>
      <c r="PF154" s="21"/>
      <c r="PG154" s="21"/>
      <c r="PH154" s="21"/>
      <c r="PI154" s="21"/>
      <c r="PJ154" s="21"/>
      <c r="PK154" s="21"/>
      <c r="PL154" s="21"/>
      <c r="PM154" s="21"/>
      <c r="PN154" s="21"/>
      <c r="PO154" s="21"/>
      <c r="PP154" s="21"/>
      <c r="PQ154" s="21"/>
      <c r="PR154" s="21"/>
      <c r="PS154" s="21"/>
      <c r="PT154" s="21"/>
      <c r="PU154" s="21"/>
      <c r="PV154" s="21"/>
      <c r="PW154" s="21"/>
      <c r="PX154" s="21"/>
      <c r="PY154" s="21"/>
      <c r="PZ154" s="21"/>
      <c r="QA154" s="21"/>
      <c r="QB154" s="21"/>
      <c r="QC154" s="21"/>
    </row>
    <row r="155" spans="1:445" x14ac:dyDescent="0.25">
      <c r="A155" s="21"/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  <c r="Y155" s="21"/>
      <c r="Z155" s="21"/>
      <c r="AA155" s="21"/>
      <c r="AB155" s="21"/>
      <c r="AC155" s="21"/>
      <c r="AD155" s="21"/>
      <c r="AE155" s="21"/>
      <c r="AF155" s="21"/>
      <c r="AG155" s="21"/>
      <c r="AH155" s="21"/>
      <c r="AI155" s="21"/>
      <c r="AJ155" s="21"/>
      <c r="AK155" s="21"/>
      <c r="AL155" s="21"/>
      <c r="AM155" s="21"/>
      <c r="AN155" s="21"/>
      <c r="AO155" s="21"/>
      <c r="AP155" s="21"/>
      <c r="AQ155" s="21"/>
      <c r="AR155" s="21"/>
      <c r="AS155" s="21"/>
      <c r="AT155" s="21"/>
      <c r="AU155" s="21"/>
      <c r="AV155" s="21"/>
      <c r="AW155" s="21"/>
      <c r="AX155" s="21"/>
      <c r="AY155" s="21"/>
      <c r="AZ155" s="21"/>
      <c r="BA155" s="21"/>
      <c r="BB155" s="21"/>
      <c r="BC155" s="21"/>
      <c r="BD155" s="21"/>
      <c r="BE155" s="21"/>
      <c r="BF155" s="21"/>
      <c r="BG155" s="21"/>
      <c r="BH155" s="21"/>
      <c r="BI155" s="21"/>
      <c r="BJ155" s="21"/>
      <c r="BK155" s="21"/>
      <c r="BL155" s="21"/>
      <c r="BM155" s="21"/>
      <c r="BN155" s="21"/>
      <c r="BO155" s="21"/>
      <c r="BP155" s="21"/>
      <c r="BQ155" s="21"/>
      <c r="BR155" s="21"/>
      <c r="BS155" s="21"/>
      <c r="BT155" s="21"/>
      <c r="BU155" s="21"/>
      <c r="BV155" s="21"/>
      <c r="BW155" s="21"/>
      <c r="BX155" s="21"/>
      <c r="BY155" s="21"/>
      <c r="BZ155" s="21"/>
      <c r="CA155" s="21"/>
      <c r="CB155" s="21"/>
      <c r="CC155" s="21"/>
      <c r="CD155" s="21"/>
      <c r="CE155" s="21"/>
      <c r="CF155" s="21"/>
      <c r="CG155" s="21"/>
      <c r="CH155" s="21"/>
      <c r="CI155" s="21"/>
      <c r="CJ155" s="21"/>
      <c r="CK155" s="21"/>
      <c r="CL155" s="21"/>
      <c r="CM155" s="21"/>
      <c r="CN155" s="21"/>
      <c r="CO155" s="21"/>
      <c r="CP155" s="21"/>
      <c r="CQ155" s="21"/>
      <c r="CR155" s="21"/>
      <c r="CS155" s="21"/>
      <c r="CT155" s="21"/>
      <c r="CU155" s="21"/>
      <c r="CV155" s="21"/>
      <c r="CW155" s="21"/>
      <c r="CX155" s="21"/>
      <c r="CY155" s="21"/>
      <c r="CZ155" s="21"/>
      <c r="DA155" s="21"/>
      <c r="DB155" s="21"/>
      <c r="DC155" s="21"/>
      <c r="DD155" s="21"/>
      <c r="DE155" s="21"/>
      <c r="DF155" s="21"/>
      <c r="DG155" s="21"/>
      <c r="DH155" s="21"/>
      <c r="DI155" s="21"/>
      <c r="DJ155" s="21"/>
      <c r="DK155" s="21"/>
      <c r="DL155" s="21"/>
      <c r="DM155" s="21"/>
      <c r="DN155" s="21"/>
      <c r="DO155" s="21"/>
      <c r="DP155" s="21"/>
      <c r="DQ155" s="21"/>
      <c r="DR155" s="21"/>
      <c r="DS155" s="21"/>
      <c r="DT155" s="21"/>
      <c r="DU155" s="21"/>
      <c r="DV155" s="21"/>
      <c r="DW155" s="21"/>
      <c r="DX155" s="21"/>
      <c r="DY155" s="21"/>
      <c r="DZ155" s="21"/>
      <c r="EA155" s="21"/>
      <c r="EB155" s="21"/>
      <c r="EC155" s="21"/>
      <c r="ED155" s="21"/>
      <c r="EE155" s="21"/>
      <c r="EF155" s="21"/>
      <c r="EG155" s="21"/>
      <c r="EH155" s="21"/>
      <c r="EI155" s="21"/>
      <c r="EJ155" s="21"/>
      <c r="EK155" s="21"/>
      <c r="EL155" s="21"/>
      <c r="EM155" s="21"/>
      <c r="EN155" s="21"/>
      <c r="EO155" s="21"/>
      <c r="EP155" s="21"/>
      <c r="EQ155" s="21"/>
      <c r="ER155" s="21"/>
      <c r="ES155" s="21"/>
      <c r="ET155" s="21"/>
      <c r="EU155" s="21"/>
      <c r="EV155" s="21"/>
      <c r="EW155" s="21"/>
      <c r="EX155" s="21"/>
      <c r="EY155" s="21"/>
      <c r="EZ155" s="21"/>
      <c r="FA155" s="21"/>
      <c r="FB155" s="21"/>
      <c r="FC155" s="21"/>
      <c r="FD155" s="21"/>
      <c r="FE155" s="21"/>
      <c r="FF155" s="21"/>
      <c r="FG155" s="21"/>
      <c r="FH155" s="21"/>
      <c r="FI155" s="21"/>
      <c r="FJ155" s="21"/>
      <c r="FK155" s="21"/>
      <c r="FL155" s="21"/>
      <c r="FM155" s="21"/>
      <c r="FN155" s="21"/>
      <c r="FO155" s="21"/>
      <c r="FP155" s="21"/>
      <c r="FQ155" s="21"/>
      <c r="FR155" s="21"/>
      <c r="FS155" s="21"/>
      <c r="FT155" s="21"/>
      <c r="FU155" s="21"/>
      <c r="FV155" s="21"/>
      <c r="FW155" s="21"/>
      <c r="FX155" s="21"/>
      <c r="FY155" s="21"/>
      <c r="FZ155" s="21"/>
      <c r="GA155" s="21"/>
      <c r="GB155" s="21"/>
      <c r="GC155" s="21"/>
      <c r="GD155" s="21"/>
      <c r="GE155" s="21"/>
      <c r="GF155" s="21"/>
      <c r="GG155" s="21"/>
      <c r="GH155" s="21"/>
      <c r="GI155" s="21"/>
      <c r="GJ155" s="21"/>
      <c r="GK155" s="21"/>
      <c r="GL155" s="21"/>
      <c r="GM155" s="21"/>
      <c r="GN155" s="21"/>
      <c r="GO155" s="21"/>
      <c r="GP155" s="21"/>
      <c r="GQ155" s="21"/>
      <c r="GR155" s="21"/>
      <c r="GS155" s="21"/>
      <c r="GT155" s="21"/>
      <c r="GU155" s="21"/>
      <c r="GV155" s="21"/>
      <c r="GW155" s="21"/>
      <c r="GX155" s="21"/>
      <c r="GY155" s="21"/>
      <c r="GZ155" s="21"/>
      <c r="HA155" s="21"/>
      <c r="HB155" s="21"/>
      <c r="HC155" s="21"/>
      <c r="HD155" s="21"/>
      <c r="HE155" s="21"/>
      <c r="HF155" s="21"/>
      <c r="HG155" s="21"/>
      <c r="HH155" s="21"/>
      <c r="HI155" s="21"/>
      <c r="HJ155" s="21"/>
      <c r="HK155" s="21"/>
      <c r="HL155" s="21"/>
      <c r="HM155" s="21"/>
      <c r="HN155" s="21"/>
      <c r="HO155" s="21"/>
      <c r="HP155" s="21"/>
      <c r="HQ155" s="21"/>
      <c r="HR155" s="21"/>
      <c r="HS155" s="21"/>
      <c r="HT155" s="21"/>
      <c r="HU155" s="21"/>
      <c r="HV155" s="21"/>
      <c r="HW155" s="21"/>
      <c r="HX155" s="21"/>
      <c r="HY155" s="21"/>
      <c r="HZ155" s="21"/>
      <c r="IA155" s="21"/>
      <c r="IB155" s="21"/>
      <c r="IC155" s="21"/>
      <c r="ID155" s="21"/>
      <c r="IE155" s="21"/>
      <c r="IF155" s="21"/>
      <c r="IG155" s="21"/>
      <c r="IH155" s="21"/>
      <c r="II155" s="21"/>
      <c r="IJ155" s="21"/>
      <c r="IK155" s="21"/>
      <c r="IL155" s="21"/>
      <c r="IM155" s="21"/>
      <c r="IN155" s="21"/>
      <c r="IO155" s="21"/>
      <c r="IP155" s="21"/>
      <c r="IQ155" s="21"/>
      <c r="IR155" s="21"/>
      <c r="IS155" s="21"/>
      <c r="IT155" s="21"/>
      <c r="IU155" s="21"/>
      <c r="IV155" s="21"/>
      <c r="IW155" s="21"/>
      <c r="IX155" s="21"/>
      <c r="IY155" s="21"/>
      <c r="IZ155" s="21"/>
      <c r="JA155" s="21"/>
      <c r="JB155" s="21"/>
      <c r="JC155" s="21"/>
      <c r="JD155" s="21"/>
      <c r="JE155" s="21"/>
      <c r="JF155" s="21"/>
      <c r="JG155" s="21"/>
      <c r="JH155" s="21"/>
      <c r="JI155" s="21"/>
      <c r="JJ155" s="21"/>
      <c r="JK155" s="21"/>
      <c r="JL155" s="21"/>
      <c r="JM155" s="21"/>
      <c r="JN155" s="21"/>
      <c r="JO155" s="21"/>
      <c r="JP155" s="21"/>
      <c r="JQ155" s="21"/>
      <c r="JR155" s="21"/>
      <c r="JS155" s="21"/>
      <c r="JT155" s="21"/>
      <c r="JU155" s="21"/>
      <c r="JV155" s="21"/>
      <c r="JW155" s="21"/>
      <c r="JX155" s="21"/>
      <c r="JY155" s="21"/>
      <c r="JZ155" s="21"/>
      <c r="KA155" s="21"/>
      <c r="KB155" s="21"/>
      <c r="KC155" s="21"/>
      <c r="KD155" s="21"/>
      <c r="KE155" s="21"/>
      <c r="KF155" s="21"/>
      <c r="KG155" s="21"/>
      <c r="KH155" s="21"/>
      <c r="KI155" s="21"/>
      <c r="KJ155" s="21"/>
      <c r="KK155" s="21"/>
      <c r="KL155" s="21"/>
      <c r="KM155" s="21"/>
      <c r="KN155" s="21"/>
      <c r="KO155" s="21"/>
      <c r="KP155" s="21"/>
      <c r="KQ155" s="21"/>
      <c r="KR155" s="21"/>
      <c r="KS155" s="21"/>
      <c r="KT155" s="21"/>
      <c r="KU155" s="21"/>
      <c r="KV155" s="21"/>
      <c r="KW155" s="21"/>
      <c r="KX155" s="21"/>
      <c r="KY155" s="21"/>
      <c r="KZ155" s="21"/>
      <c r="LA155" s="21"/>
      <c r="LB155" s="21"/>
      <c r="LC155" s="21"/>
      <c r="LD155" s="21"/>
      <c r="LE155" s="21"/>
      <c r="LF155" s="21"/>
      <c r="LG155" s="21"/>
      <c r="LH155" s="21"/>
      <c r="LI155" s="21"/>
      <c r="LJ155" s="21"/>
      <c r="LK155" s="21"/>
      <c r="LL155" s="21"/>
      <c r="LM155" s="21"/>
      <c r="LN155" s="21"/>
      <c r="LO155" s="21"/>
      <c r="LP155" s="21"/>
      <c r="LQ155" s="21"/>
      <c r="LR155" s="21"/>
      <c r="LS155" s="21"/>
      <c r="LT155" s="21"/>
      <c r="LU155" s="21"/>
      <c r="LV155" s="21"/>
      <c r="LW155" s="21"/>
      <c r="LX155" s="21"/>
      <c r="LY155" s="21"/>
      <c r="LZ155" s="21"/>
      <c r="MA155" s="21"/>
      <c r="MB155" s="21"/>
      <c r="MC155" s="21"/>
      <c r="MD155" s="21"/>
      <c r="ME155" s="21"/>
      <c r="MF155" s="21"/>
      <c r="MG155" s="21"/>
      <c r="MH155" s="21"/>
      <c r="MI155" s="21"/>
      <c r="MJ155" s="21"/>
      <c r="MK155" s="21"/>
      <c r="ML155" s="21"/>
      <c r="MM155" s="21"/>
      <c r="MN155" s="21"/>
      <c r="MO155" s="21"/>
      <c r="MP155" s="21"/>
      <c r="MQ155" s="21"/>
      <c r="MR155" s="21"/>
      <c r="MS155" s="21"/>
      <c r="MT155" s="21"/>
      <c r="MU155" s="21"/>
      <c r="MV155" s="21"/>
      <c r="MW155" s="21"/>
      <c r="MX155" s="21"/>
      <c r="MY155" s="21"/>
      <c r="MZ155" s="21"/>
      <c r="NA155" s="21"/>
      <c r="NB155" s="21"/>
      <c r="NC155" s="21"/>
      <c r="ND155" s="21"/>
      <c r="NE155" s="21"/>
      <c r="NF155" s="21"/>
      <c r="NG155" s="21"/>
      <c r="NH155" s="21"/>
      <c r="NI155" s="21"/>
      <c r="NJ155" s="21"/>
      <c r="NK155" s="21"/>
      <c r="NL155" s="21"/>
      <c r="NM155" s="21"/>
      <c r="NN155" s="21"/>
      <c r="NO155" s="21"/>
      <c r="NP155" s="21"/>
      <c r="NQ155" s="21"/>
      <c r="NR155" s="21"/>
      <c r="NS155" s="21"/>
      <c r="NT155" s="21"/>
      <c r="NU155" s="21"/>
      <c r="NV155" s="21"/>
      <c r="NW155" s="21"/>
      <c r="NX155" s="21"/>
      <c r="NY155" s="21"/>
      <c r="NZ155" s="21"/>
      <c r="OA155" s="21"/>
      <c r="OB155" s="21"/>
      <c r="OC155" s="21"/>
      <c r="OD155" s="21"/>
      <c r="OE155" s="21"/>
      <c r="OF155" s="21"/>
      <c r="OG155" s="21"/>
      <c r="OH155" s="21"/>
      <c r="OI155" s="21"/>
      <c r="OJ155" s="21"/>
      <c r="OK155" s="21"/>
      <c r="OL155" s="21"/>
      <c r="OM155" s="21"/>
      <c r="ON155" s="21"/>
      <c r="OO155" s="21"/>
      <c r="OP155" s="21"/>
      <c r="OQ155" s="21"/>
      <c r="OR155" s="21"/>
      <c r="OS155" s="21"/>
      <c r="OT155" s="21"/>
      <c r="OU155" s="21"/>
      <c r="OV155" s="21"/>
      <c r="OW155" s="21"/>
      <c r="OX155" s="21"/>
      <c r="OY155" s="21"/>
      <c r="OZ155" s="21"/>
      <c r="PA155" s="21"/>
      <c r="PB155" s="21"/>
      <c r="PC155" s="21"/>
      <c r="PD155" s="21"/>
      <c r="PE155" s="21"/>
      <c r="PF155" s="21"/>
      <c r="PG155" s="21"/>
      <c r="PH155" s="21"/>
      <c r="PI155" s="21"/>
      <c r="PJ155" s="21"/>
      <c r="PK155" s="21"/>
      <c r="PL155" s="21"/>
      <c r="PM155" s="21"/>
      <c r="PN155" s="21"/>
      <c r="PO155" s="21"/>
      <c r="PP155" s="21"/>
      <c r="PQ155" s="21"/>
      <c r="PR155" s="21"/>
      <c r="PS155" s="21"/>
      <c r="PT155" s="21"/>
      <c r="PU155" s="21"/>
      <c r="PV155" s="21"/>
      <c r="PW155" s="21"/>
      <c r="PX155" s="21"/>
      <c r="PY155" s="21"/>
      <c r="PZ155" s="21"/>
      <c r="QA155" s="21"/>
      <c r="QB155" s="21"/>
      <c r="QC155" s="21"/>
    </row>
    <row r="156" spans="1:445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  <c r="Y156" s="21"/>
      <c r="Z156" s="21"/>
      <c r="AA156" s="21"/>
      <c r="AB156" s="21"/>
      <c r="AC156" s="21"/>
      <c r="AD156" s="21"/>
      <c r="AE156" s="21"/>
      <c r="AF156" s="21"/>
      <c r="AG156" s="21"/>
      <c r="AH156" s="21"/>
      <c r="AI156" s="21"/>
      <c r="AJ156" s="21"/>
      <c r="AK156" s="21"/>
      <c r="AL156" s="21"/>
      <c r="AM156" s="21"/>
      <c r="AN156" s="21"/>
      <c r="AO156" s="21"/>
      <c r="AP156" s="21"/>
      <c r="AQ156" s="21"/>
      <c r="AR156" s="21"/>
      <c r="AS156" s="21"/>
      <c r="AT156" s="21"/>
      <c r="AU156" s="21"/>
      <c r="AV156" s="21"/>
      <c r="AW156" s="21"/>
      <c r="AX156" s="21"/>
      <c r="AY156" s="21"/>
      <c r="AZ156" s="21"/>
      <c r="BA156" s="21"/>
      <c r="BB156" s="21"/>
      <c r="BC156" s="21"/>
      <c r="BD156" s="21"/>
      <c r="BE156" s="21"/>
      <c r="BF156" s="21"/>
      <c r="BG156" s="21"/>
      <c r="BH156" s="21"/>
      <c r="BI156" s="21"/>
      <c r="BJ156" s="21"/>
      <c r="BK156" s="21"/>
      <c r="BL156" s="21"/>
      <c r="BM156" s="21"/>
      <c r="BN156" s="21"/>
      <c r="BO156" s="21"/>
      <c r="BP156" s="21"/>
      <c r="BQ156" s="21"/>
      <c r="BR156" s="21"/>
      <c r="BS156" s="21"/>
      <c r="BT156" s="21"/>
      <c r="BU156" s="21"/>
      <c r="BV156" s="21"/>
      <c r="BW156" s="21"/>
      <c r="BX156" s="21"/>
      <c r="BY156" s="21"/>
      <c r="BZ156" s="21"/>
      <c r="CA156" s="21"/>
      <c r="CB156" s="21"/>
      <c r="CC156" s="21"/>
      <c r="CD156" s="21"/>
      <c r="CE156" s="21"/>
      <c r="CF156" s="21"/>
      <c r="CG156" s="21"/>
      <c r="CH156" s="21"/>
      <c r="CI156" s="21"/>
      <c r="CJ156" s="21"/>
      <c r="CK156" s="21"/>
      <c r="CL156" s="21"/>
      <c r="CM156" s="21"/>
      <c r="CN156" s="21"/>
      <c r="CO156" s="21"/>
      <c r="CP156" s="21"/>
      <c r="CQ156" s="21"/>
      <c r="CR156" s="21"/>
      <c r="CS156" s="21"/>
      <c r="CT156" s="21"/>
      <c r="CU156" s="21"/>
      <c r="CV156" s="21"/>
      <c r="CW156" s="21"/>
      <c r="CX156" s="21"/>
      <c r="CY156" s="21"/>
      <c r="CZ156" s="21"/>
      <c r="DA156" s="21"/>
      <c r="DB156" s="21"/>
      <c r="DC156" s="21"/>
      <c r="DD156" s="21"/>
      <c r="DE156" s="21"/>
      <c r="DF156" s="21"/>
      <c r="DG156" s="21"/>
      <c r="DH156" s="21"/>
      <c r="DI156" s="21"/>
      <c r="DJ156" s="21"/>
      <c r="DK156" s="21"/>
      <c r="DL156" s="21"/>
      <c r="DM156" s="21"/>
      <c r="DN156" s="21"/>
      <c r="DO156" s="21"/>
      <c r="DP156" s="21"/>
      <c r="DQ156" s="21"/>
      <c r="DR156" s="21"/>
      <c r="DS156" s="21"/>
      <c r="DT156" s="21"/>
      <c r="DU156" s="21"/>
      <c r="DV156" s="21"/>
      <c r="DW156" s="21"/>
      <c r="DX156" s="21"/>
      <c r="DY156" s="21"/>
      <c r="DZ156" s="21"/>
      <c r="EA156" s="21"/>
      <c r="EB156" s="21"/>
      <c r="EC156" s="21"/>
      <c r="ED156" s="21"/>
      <c r="EE156" s="21"/>
      <c r="EF156" s="21"/>
      <c r="EG156" s="21"/>
      <c r="EH156" s="21"/>
      <c r="EI156" s="21"/>
      <c r="EJ156" s="21"/>
      <c r="EK156" s="21"/>
      <c r="EL156" s="21"/>
      <c r="EM156" s="21"/>
      <c r="EN156" s="21"/>
      <c r="EO156" s="21"/>
      <c r="EP156" s="21"/>
      <c r="EQ156" s="21"/>
      <c r="ER156" s="21"/>
      <c r="ES156" s="21"/>
      <c r="ET156" s="21"/>
      <c r="EU156" s="21"/>
      <c r="EV156" s="21"/>
      <c r="EW156" s="21"/>
      <c r="EX156" s="21"/>
      <c r="EY156" s="21"/>
      <c r="EZ156" s="21"/>
      <c r="FA156" s="21"/>
      <c r="FB156" s="21"/>
      <c r="FC156" s="21"/>
      <c r="FD156" s="21"/>
      <c r="FE156" s="21"/>
      <c r="FF156" s="21"/>
      <c r="FG156" s="21"/>
      <c r="FH156" s="21"/>
      <c r="FI156" s="21"/>
      <c r="FJ156" s="21"/>
      <c r="FK156" s="21"/>
      <c r="FL156" s="21"/>
      <c r="FM156" s="21"/>
      <c r="FN156" s="21"/>
      <c r="FO156" s="21"/>
      <c r="FP156" s="21"/>
      <c r="FQ156" s="21"/>
      <c r="FR156" s="21"/>
      <c r="FS156" s="21"/>
      <c r="FT156" s="21"/>
      <c r="FU156" s="21"/>
      <c r="FV156" s="21"/>
      <c r="FW156" s="21"/>
      <c r="FX156" s="21"/>
      <c r="FY156" s="21"/>
      <c r="FZ156" s="21"/>
      <c r="GA156" s="21"/>
      <c r="GB156" s="21"/>
      <c r="GC156" s="21"/>
      <c r="GD156" s="21"/>
      <c r="GE156" s="21"/>
      <c r="GF156" s="21"/>
      <c r="GG156" s="21"/>
      <c r="GH156" s="21"/>
      <c r="GI156" s="21"/>
      <c r="GJ156" s="21"/>
      <c r="GK156" s="21"/>
      <c r="GL156" s="21"/>
      <c r="GM156" s="21"/>
      <c r="GN156" s="21"/>
      <c r="GO156" s="21"/>
      <c r="GP156" s="21"/>
      <c r="GQ156" s="21"/>
      <c r="GR156" s="21"/>
      <c r="GS156" s="21"/>
      <c r="GT156" s="21"/>
      <c r="GU156" s="21"/>
      <c r="GV156" s="21"/>
      <c r="GW156" s="21"/>
      <c r="GX156" s="21"/>
      <c r="GY156" s="21"/>
      <c r="GZ156" s="21"/>
      <c r="HA156" s="21"/>
      <c r="HB156" s="21"/>
      <c r="HC156" s="21"/>
      <c r="HD156" s="21"/>
      <c r="HE156" s="21"/>
      <c r="HF156" s="21"/>
      <c r="HG156" s="21"/>
      <c r="HH156" s="21"/>
      <c r="HI156" s="21"/>
      <c r="HJ156" s="21"/>
      <c r="HK156" s="21"/>
      <c r="HL156" s="21"/>
      <c r="HM156" s="21"/>
      <c r="HN156" s="21"/>
      <c r="HO156" s="21"/>
      <c r="HP156" s="21"/>
      <c r="HQ156" s="21"/>
      <c r="HR156" s="21"/>
      <c r="HS156" s="21"/>
      <c r="HT156" s="21"/>
      <c r="HU156" s="21"/>
      <c r="HV156" s="21"/>
      <c r="HW156" s="21"/>
      <c r="HX156" s="21"/>
      <c r="HY156" s="21"/>
      <c r="HZ156" s="21"/>
      <c r="IA156" s="21"/>
      <c r="IB156" s="21"/>
      <c r="IC156" s="21"/>
      <c r="ID156" s="21"/>
      <c r="IE156" s="21"/>
      <c r="IF156" s="21"/>
      <c r="IG156" s="21"/>
      <c r="IH156" s="21"/>
      <c r="II156" s="21"/>
      <c r="IJ156" s="21"/>
      <c r="IK156" s="21"/>
      <c r="IL156" s="21"/>
      <c r="IM156" s="21"/>
      <c r="IN156" s="21"/>
      <c r="IO156" s="21"/>
      <c r="IP156" s="21"/>
      <c r="IQ156" s="21"/>
      <c r="IR156" s="21"/>
      <c r="IS156" s="21"/>
      <c r="IT156" s="21"/>
      <c r="IU156" s="21"/>
      <c r="IV156" s="21"/>
      <c r="IW156" s="21"/>
      <c r="IX156" s="21"/>
      <c r="IY156" s="21"/>
      <c r="IZ156" s="21"/>
      <c r="JA156" s="21"/>
      <c r="JB156" s="21"/>
      <c r="JC156" s="21"/>
      <c r="JD156" s="21"/>
      <c r="JE156" s="21"/>
      <c r="JF156" s="21"/>
      <c r="JG156" s="21"/>
      <c r="JH156" s="21"/>
      <c r="JI156" s="21"/>
      <c r="JJ156" s="21"/>
      <c r="JK156" s="21"/>
      <c r="JL156" s="21"/>
      <c r="JM156" s="21"/>
      <c r="JN156" s="21"/>
      <c r="JO156" s="21"/>
      <c r="JP156" s="21"/>
      <c r="JQ156" s="21"/>
      <c r="JR156" s="21"/>
      <c r="JS156" s="21"/>
      <c r="JT156" s="21"/>
      <c r="JU156" s="21"/>
      <c r="JV156" s="21"/>
      <c r="JW156" s="21"/>
      <c r="JX156" s="21"/>
      <c r="JY156" s="21"/>
      <c r="JZ156" s="21"/>
      <c r="KA156" s="21"/>
      <c r="KB156" s="21"/>
      <c r="KC156" s="21"/>
      <c r="KD156" s="21"/>
      <c r="KE156" s="21"/>
      <c r="KF156" s="21"/>
      <c r="KG156" s="21"/>
      <c r="KH156" s="21"/>
      <c r="KI156" s="21"/>
      <c r="KJ156" s="21"/>
      <c r="KK156" s="21"/>
      <c r="KL156" s="21"/>
      <c r="KM156" s="21"/>
      <c r="KN156" s="21"/>
      <c r="KO156" s="21"/>
      <c r="KP156" s="21"/>
      <c r="KQ156" s="21"/>
      <c r="KR156" s="21"/>
      <c r="KS156" s="21"/>
      <c r="KT156" s="21"/>
      <c r="KU156" s="21"/>
      <c r="KV156" s="21"/>
      <c r="KW156" s="21"/>
      <c r="KX156" s="21"/>
      <c r="KY156" s="21"/>
      <c r="KZ156" s="21"/>
      <c r="LA156" s="21"/>
      <c r="LB156" s="21"/>
      <c r="LC156" s="21"/>
      <c r="LD156" s="21"/>
      <c r="LE156" s="21"/>
      <c r="LF156" s="21"/>
      <c r="LG156" s="21"/>
      <c r="LH156" s="21"/>
      <c r="LI156" s="21"/>
      <c r="LJ156" s="21"/>
      <c r="LK156" s="21"/>
      <c r="LL156" s="21"/>
      <c r="LM156" s="21"/>
      <c r="LN156" s="21"/>
      <c r="LO156" s="21"/>
      <c r="LP156" s="21"/>
      <c r="LQ156" s="21"/>
      <c r="LR156" s="21"/>
      <c r="LS156" s="21"/>
      <c r="LT156" s="21"/>
      <c r="LU156" s="21"/>
      <c r="LV156" s="21"/>
      <c r="LW156" s="21"/>
      <c r="LX156" s="21"/>
      <c r="LY156" s="21"/>
      <c r="LZ156" s="21"/>
      <c r="MA156" s="21"/>
      <c r="MB156" s="21"/>
      <c r="MC156" s="21"/>
      <c r="MD156" s="21"/>
      <c r="ME156" s="21"/>
      <c r="MF156" s="21"/>
      <c r="MG156" s="21"/>
      <c r="MH156" s="21"/>
      <c r="MI156" s="21"/>
      <c r="MJ156" s="21"/>
      <c r="MK156" s="21"/>
      <c r="ML156" s="21"/>
      <c r="MM156" s="21"/>
      <c r="MN156" s="21"/>
      <c r="MO156" s="21"/>
      <c r="MP156" s="21"/>
      <c r="MQ156" s="21"/>
      <c r="MR156" s="21"/>
      <c r="MS156" s="21"/>
      <c r="MT156" s="21"/>
      <c r="MU156" s="21"/>
      <c r="MV156" s="21"/>
      <c r="MW156" s="21"/>
      <c r="MX156" s="21"/>
      <c r="MY156" s="21"/>
      <c r="MZ156" s="21"/>
      <c r="NA156" s="21"/>
      <c r="NB156" s="21"/>
      <c r="NC156" s="21"/>
      <c r="ND156" s="21"/>
      <c r="NE156" s="21"/>
      <c r="NF156" s="21"/>
      <c r="NG156" s="21"/>
      <c r="NH156" s="21"/>
      <c r="NI156" s="21"/>
      <c r="NJ156" s="21"/>
      <c r="NK156" s="21"/>
      <c r="NL156" s="21"/>
      <c r="NM156" s="21"/>
      <c r="NN156" s="21"/>
      <c r="NO156" s="21"/>
      <c r="NP156" s="21"/>
      <c r="NQ156" s="21"/>
      <c r="NR156" s="21"/>
      <c r="NS156" s="21"/>
      <c r="NT156" s="21"/>
      <c r="NU156" s="21"/>
      <c r="NV156" s="21"/>
      <c r="NW156" s="21"/>
      <c r="NX156" s="21"/>
      <c r="NY156" s="21"/>
      <c r="NZ156" s="21"/>
      <c r="OA156" s="21"/>
      <c r="OB156" s="21"/>
      <c r="OC156" s="21"/>
      <c r="OD156" s="21"/>
      <c r="OE156" s="21"/>
      <c r="OF156" s="21"/>
      <c r="OG156" s="21"/>
      <c r="OH156" s="21"/>
      <c r="OI156" s="21"/>
      <c r="OJ156" s="21"/>
      <c r="OK156" s="21"/>
      <c r="OL156" s="21"/>
      <c r="OM156" s="21"/>
      <c r="ON156" s="21"/>
      <c r="OO156" s="21"/>
      <c r="OP156" s="21"/>
      <c r="OQ156" s="21"/>
      <c r="OR156" s="21"/>
      <c r="OS156" s="21"/>
      <c r="OT156" s="21"/>
      <c r="OU156" s="21"/>
      <c r="OV156" s="21"/>
      <c r="OW156" s="21"/>
      <c r="OX156" s="21"/>
      <c r="OY156" s="21"/>
      <c r="OZ156" s="21"/>
      <c r="PA156" s="21"/>
      <c r="PB156" s="21"/>
      <c r="PC156" s="21"/>
      <c r="PD156" s="21"/>
      <c r="PE156" s="21"/>
      <c r="PF156" s="21"/>
      <c r="PG156" s="21"/>
      <c r="PH156" s="21"/>
      <c r="PI156" s="21"/>
      <c r="PJ156" s="21"/>
      <c r="PK156" s="21"/>
      <c r="PL156" s="21"/>
      <c r="PM156" s="21"/>
      <c r="PN156" s="21"/>
      <c r="PO156" s="21"/>
      <c r="PP156" s="21"/>
      <c r="PQ156" s="21"/>
      <c r="PR156" s="21"/>
      <c r="PS156" s="21"/>
      <c r="PT156" s="21"/>
      <c r="PU156" s="21"/>
      <c r="PV156" s="21"/>
      <c r="PW156" s="21"/>
      <c r="PX156" s="21"/>
      <c r="PY156" s="21"/>
      <c r="PZ156" s="21"/>
      <c r="QA156" s="21"/>
      <c r="QB156" s="21"/>
      <c r="QC156" s="21"/>
    </row>
    <row r="157" spans="1:445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  <c r="X157" s="21"/>
      <c r="Y157" s="21"/>
      <c r="Z157" s="21"/>
      <c r="AA157" s="21"/>
      <c r="AB157" s="21"/>
      <c r="AC157" s="21"/>
      <c r="AD157" s="21"/>
      <c r="AE157" s="21"/>
      <c r="AF157" s="21"/>
      <c r="AG157" s="21"/>
      <c r="AH157" s="21"/>
      <c r="AI157" s="21"/>
      <c r="AJ157" s="21"/>
      <c r="AK157" s="21"/>
      <c r="AL157" s="21"/>
      <c r="AM157" s="21"/>
      <c r="AN157" s="21"/>
      <c r="AO157" s="21"/>
      <c r="AP157" s="21"/>
      <c r="AQ157" s="21"/>
      <c r="AR157" s="21"/>
      <c r="AS157" s="21"/>
      <c r="AT157" s="21"/>
      <c r="AU157" s="21"/>
      <c r="AV157" s="21"/>
      <c r="AW157" s="21"/>
      <c r="AX157" s="21"/>
      <c r="AY157" s="21"/>
      <c r="AZ157" s="21"/>
      <c r="BA157" s="21"/>
      <c r="BB157" s="21"/>
      <c r="BC157" s="21"/>
      <c r="BD157" s="21"/>
      <c r="BE157" s="21"/>
      <c r="BF157" s="21"/>
      <c r="BG157" s="21"/>
      <c r="BH157" s="21"/>
      <c r="BI157" s="21"/>
      <c r="BJ157" s="21"/>
      <c r="BK157" s="21"/>
      <c r="BL157" s="21"/>
      <c r="BM157" s="21"/>
      <c r="BN157" s="21"/>
      <c r="BO157" s="21"/>
      <c r="BP157" s="21"/>
      <c r="BQ157" s="21"/>
      <c r="BR157" s="21"/>
      <c r="BS157" s="21"/>
      <c r="BT157" s="21"/>
      <c r="BU157" s="21"/>
      <c r="BV157" s="21"/>
      <c r="BW157" s="21"/>
      <c r="BX157" s="21"/>
      <c r="BY157" s="21"/>
      <c r="BZ157" s="21"/>
      <c r="CA157" s="21"/>
      <c r="CB157" s="21"/>
      <c r="CC157" s="21"/>
      <c r="CD157" s="21"/>
      <c r="CE157" s="21"/>
      <c r="CF157" s="21"/>
      <c r="CG157" s="21"/>
      <c r="CH157" s="21"/>
      <c r="CI157" s="21"/>
      <c r="CJ157" s="21"/>
      <c r="CK157" s="21"/>
      <c r="CL157" s="21"/>
      <c r="CM157" s="21"/>
      <c r="CN157" s="21"/>
      <c r="CO157" s="21"/>
      <c r="CP157" s="21"/>
      <c r="CQ157" s="21"/>
      <c r="CR157" s="21"/>
      <c r="CS157" s="21"/>
      <c r="CT157" s="21"/>
      <c r="CU157" s="21"/>
      <c r="CV157" s="21"/>
      <c r="CW157" s="21"/>
      <c r="CX157" s="21"/>
      <c r="CY157" s="21"/>
      <c r="CZ157" s="21"/>
      <c r="DA157" s="21"/>
      <c r="DB157" s="21"/>
      <c r="DC157" s="21"/>
      <c r="DD157" s="21"/>
      <c r="DE157" s="21"/>
      <c r="DF157" s="21"/>
      <c r="DG157" s="21"/>
      <c r="DH157" s="21"/>
      <c r="DI157" s="21"/>
      <c r="DJ157" s="21"/>
      <c r="DK157" s="21"/>
      <c r="DL157" s="21"/>
      <c r="DM157" s="21"/>
      <c r="DN157" s="21"/>
      <c r="DO157" s="21"/>
      <c r="DP157" s="21"/>
      <c r="DQ157" s="21"/>
      <c r="DR157" s="21"/>
      <c r="DS157" s="21"/>
      <c r="DT157" s="21"/>
      <c r="DU157" s="21"/>
      <c r="DV157" s="21"/>
      <c r="DW157" s="21"/>
      <c r="DX157" s="21"/>
      <c r="DY157" s="21"/>
      <c r="DZ157" s="21"/>
      <c r="EA157" s="21"/>
      <c r="EB157" s="21"/>
      <c r="EC157" s="21"/>
      <c r="ED157" s="21"/>
      <c r="EE157" s="21"/>
      <c r="EF157" s="21"/>
      <c r="EG157" s="21"/>
      <c r="EH157" s="21"/>
      <c r="EI157" s="21"/>
      <c r="EJ157" s="21"/>
      <c r="EK157" s="21"/>
      <c r="EL157" s="21"/>
      <c r="EM157" s="21"/>
      <c r="EN157" s="21"/>
      <c r="EO157" s="21"/>
      <c r="EP157" s="21"/>
      <c r="EQ157" s="21"/>
      <c r="ER157" s="21"/>
      <c r="ES157" s="21"/>
      <c r="ET157" s="21"/>
      <c r="EU157" s="21"/>
      <c r="EV157" s="21"/>
      <c r="EW157" s="21"/>
      <c r="EX157" s="21"/>
      <c r="EY157" s="21"/>
      <c r="EZ157" s="21"/>
      <c r="FA157" s="21"/>
      <c r="FB157" s="21"/>
      <c r="FC157" s="21"/>
      <c r="FD157" s="21"/>
      <c r="FE157" s="21"/>
      <c r="FF157" s="21"/>
      <c r="FG157" s="21"/>
      <c r="FH157" s="21"/>
      <c r="FI157" s="21"/>
      <c r="FJ157" s="21"/>
      <c r="FK157" s="21"/>
      <c r="FL157" s="21"/>
      <c r="FM157" s="21"/>
      <c r="FN157" s="21"/>
      <c r="FO157" s="21"/>
      <c r="FP157" s="21"/>
      <c r="FQ157" s="21"/>
      <c r="FR157" s="21"/>
      <c r="FS157" s="21"/>
      <c r="FT157" s="21"/>
      <c r="FU157" s="21"/>
      <c r="FV157" s="21"/>
      <c r="FW157" s="21"/>
      <c r="FX157" s="21"/>
      <c r="FY157" s="21"/>
      <c r="FZ157" s="21"/>
      <c r="GA157" s="21"/>
      <c r="GB157" s="21"/>
      <c r="GC157" s="21"/>
      <c r="GD157" s="21"/>
      <c r="GE157" s="21"/>
      <c r="GF157" s="21"/>
      <c r="GG157" s="21"/>
      <c r="GH157" s="21"/>
      <c r="GI157" s="21"/>
      <c r="GJ157" s="21"/>
      <c r="GK157" s="21"/>
      <c r="GL157" s="21"/>
      <c r="GM157" s="21"/>
      <c r="GN157" s="21"/>
      <c r="GO157" s="21"/>
      <c r="GP157" s="21"/>
      <c r="GQ157" s="21"/>
      <c r="GR157" s="21"/>
      <c r="GS157" s="21"/>
      <c r="GT157" s="21"/>
      <c r="GU157" s="21"/>
      <c r="GV157" s="21"/>
      <c r="GW157" s="21"/>
      <c r="GX157" s="21"/>
      <c r="GY157" s="21"/>
      <c r="GZ157" s="21"/>
      <c r="HA157" s="21"/>
      <c r="HB157" s="21"/>
      <c r="HC157" s="21"/>
      <c r="HD157" s="21"/>
      <c r="HE157" s="21"/>
      <c r="HF157" s="21"/>
      <c r="HG157" s="21"/>
      <c r="HH157" s="21"/>
      <c r="HI157" s="21"/>
      <c r="HJ157" s="21"/>
      <c r="HK157" s="21"/>
      <c r="HL157" s="21"/>
      <c r="HM157" s="21"/>
      <c r="HN157" s="21"/>
      <c r="HO157" s="21"/>
      <c r="HP157" s="21"/>
      <c r="HQ157" s="21"/>
      <c r="HR157" s="21"/>
      <c r="HS157" s="21"/>
      <c r="HT157" s="21"/>
      <c r="HU157" s="21"/>
      <c r="HV157" s="21"/>
      <c r="HW157" s="21"/>
      <c r="HX157" s="21"/>
      <c r="HY157" s="21"/>
      <c r="HZ157" s="21"/>
      <c r="IA157" s="21"/>
      <c r="IB157" s="21"/>
      <c r="IC157" s="21"/>
      <c r="ID157" s="21"/>
      <c r="IE157" s="21"/>
      <c r="IF157" s="21"/>
      <c r="IG157" s="21"/>
      <c r="IH157" s="21"/>
      <c r="II157" s="21"/>
      <c r="IJ157" s="21"/>
      <c r="IK157" s="21"/>
      <c r="IL157" s="21"/>
      <c r="IM157" s="21"/>
      <c r="IN157" s="21"/>
      <c r="IO157" s="21"/>
      <c r="IP157" s="21"/>
      <c r="IQ157" s="21"/>
      <c r="IR157" s="21"/>
      <c r="IS157" s="21"/>
      <c r="IT157" s="21"/>
      <c r="IU157" s="21"/>
      <c r="IV157" s="21"/>
      <c r="IW157" s="21"/>
      <c r="IX157" s="21"/>
      <c r="IY157" s="21"/>
      <c r="IZ157" s="21"/>
      <c r="JA157" s="21"/>
      <c r="JB157" s="21"/>
      <c r="JC157" s="21"/>
      <c r="JD157" s="21"/>
      <c r="JE157" s="21"/>
      <c r="JF157" s="21"/>
      <c r="JG157" s="21"/>
      <c r="JH157" s="21"/>
      <c r="JI157" s="21"/>
      <c r="JJ157" s="21"/>
      <c r="JK157" s="21"/>
      <c r="JL157" s="21"/>
      <c r="JM157" s="21"/>
      <c r="JN157" s="21"/>
      <c r="JO157" s="21"/>
      <c r="JP157" s="21"/>
      <c r="JQ157" s="21"/>
      <c r="JR157" s="21"/>
      <c r="JS157" s="21"/>
      <c r="JT157" s="21"/>
      <c r="JU157" s="21"/>
      <c r="JV157" s="21"/>
      <c r="JW157" s="21"/>
      <c r="JX157" s="21"/>
      <c r="JY157" s="21"/>
      <c r="JZ157" s="21"/>
      <c r="KA157" s="21"/>
      <c r="KB157" s="21"/>
      <c r="KC157" s="21"/>
      <c r="KD157" s="21"/>
      <c r="KE157" s="21"/>
      <c r="KF157" s="21"/>
      <c r="KG157" s="21"/>
      <c r="KH157" s="21"/>
      <c r="KI157" s="21"/>
      <c r="KJ157" s="21"/>
      <c r="KK157" s="21"/>
      <c r="KL157" s="21"/>
      <c r="KM157" s="21"/>
      <c r="KN157" s="21"/>
      <c r="KO157" s="21"/>
      <c r="KP157" s="21"/>
      <c r="KQ157" s="21"/>
      <c r="KR157" s="21"/>
      <c r="KS157" s="21"/>
      <c r="KT157" s="21"/>
      <c r="KU157" s="21"/>
      <c r="KV157" s="21"/>
      <c r="KW157" s="21"/>
      <c r="KX157" s="21"/>
      <c r="KY157" s="21"/>
      <c r="KZ157" s="21"/>
      <c r="LA157" s="21"/>
      <c r="LB157" s="21"/>
      <c r="LC157" s="21"/>
      <c r="LD157" s="21"/>
      <c r="LE157" s="21"/>
      <c r="LF157" s="21"/>
      <c r="LG157" s="21"/>
      <c r="LH157" s="21"/>
      <c r="LI157" s="21"/>
      <c r="LJ157" s="21"/>
      <c r="LK157" s="21"/>
      <c r="LL157" s="21"/>
      <c r="LM157" s="21"/>
      <c r="LN157" s="21"/>
      <c r="LO157" s="21"/>
      <c r="LP157" s="21"/>
      <c r="LQ157" s="21"/>
      <c r="LR157" s="21"/>
      <c r="LS157" s="21"/>
      <c r="LT157" s="21"/>
      <c r="LU157" s="21"/>
      <c r="LV157" s="21"/>
      <c r="LW157" s="21"/>
      <c r="LX157" s="21"/>
      <c r="LY157" s="21"/>
      <c r="LZ157" s="21"/>
      <c r="MA157" s="21"/>
      <c r="MB157" s="21"/>
      <c r="MC157" s="21"/>
      <c r="MD157" s="21"/>
      <c r="ME157" s="21"/>
      <c r="MF157" s="21"/>
      <c r="MG157" s="21"/>
      <c r="MH157" s="21"/>
      <c r="MI157" s="21"/>
      <c r="MJ157" s="21"/>
      <c r="MK157" s="21"/>
      <c r="ML157" s="21"/>
      <c r="MM157" s="21"/>
      <c r="MN157" s="21"/>
      <c r="MO157" s="21"/>
      <c r="MP157" s="21"/>
      <c r="MQ157" s="21"/>
      <c r="MR157" s="21"/>
      <c r="MS157" s="21"/>
      <c r="MT157" s="21"/>
      <c r="MU157" s="21"/>
      <c r="MV157" s="21"/>
      <c r="MW157" s="21"/>
      <c r="MX157" s="21"/>
      <c r="MY157" s="21"/>
      <c r="MZ157" s="21"/>
      <c r="NA157" s="21"/>
      <c r="NB157" s="21"/>
      <c r="NC157" s="21"/>
      <c r="ND157" s="21"/>
      <c r="NE157" s="21"/>
      <c r="NF157" s="21"/>
      <c r="NG157" s="21"/>
      <c r="NH157" s="21"/>
      <c r="NI157" s="21"/>
      <c r="NJ157" s="21"/>
      <c r="NK157" s="21"/>
      <c r="NL157" s="21"/>
      <c r="NM157" s="21"/>
      <c r="NN157" s="21"/>
      <c r="NO157" s="21"/>
      <c r="NP157" s="21"/>
      <c r="NQ157" s="21"/>
      <c r="NR157" s="21"/>
      <c r="NS157" s="21"/>
      <c r="NT157" s="21"/>
      <c r="NU157" s="21"/>
      <c r="NV157" s="21"/>
      <c r="NW157" s="21"/>
      <c r="NX157" s="21"/>
      <c r="NY157" s="21"/>
      <c r="NZ157" s="21"/>
      <c r="OA157" s="21"/>
      <c r="OB157" s="21"/>
      <c r="OC157" s="21"/>
      <c r="OD157" s="21"/>
      <c r="OE157" s="21"/>
      <c r="OF157" s="21"/>
      <c r="OG157" s="21"/>
      <c r="OH157" s="21"/>
      <c r="OI157" s="21"/>
      <c r="OJ157" s="21"/>
      <c r="OK157" s="21"/>
      <c r="OL157" s="21"/>
      <c r="OM157" s="21"/>
      <c r="ON157" s="21"/>
      <c r="OO157" s="21"/>
      <c r="OP157" s="21"/>
      <c r="OQ157" s="21"/>
      <c r="OR157" s="21"/>
      <c r="OS157" s="21"/>
      <c r="OT157" s="21"/>
      <c r="OU157" s="21"/>
      <c r="OV157" s="21"/>
      <c r="OW157" s="21"/>
      <c r="OX157" s="21"/>
      <c r="OY157" s="21"/>
      <c r="OZ157" s="21"/>
      <c r="PA157" s="21"/>
      <c r="PB157" s="21"/>
      <c r="PC157" s="21"/>
      <c r="PD157" s="21"/>
      <c r="PE157" s="21"/>
      <c r="PF157" s="21"/>
      <c r="PG157" s="21"/>
      <c r="PH157" s="21"/>
      <c r="PI157" s="21"/>
      <c r="PJ157" s="21"/>
      <c r="PK157" s="21"/>
      <c r="PL157" s="21"/>
      <c r="PM157" s="21"/>
      <c r="PN157" s="21"/>
      <c r="PO157" s="21"/>
      <c r="PP157" s="21"/>
      <c r="PQ157" s="21"/>
      <c r="PR157" s="21"/>
      <c r="PS157" s="21"/>
      <c r="PT157" s="21"/>
      <c r="PU157" s="21"/>
      <c r="PV157" s="21"/>
      <c r="PW157" s="21"/>
      <c r="PX157" s="21"/>
      <c r="PY157" s="21"/>
      <c r="PZ157" s="21"/>
      <c r="QA157" s="21"/>
      <c r="QB157" s="21"/>
      <c r="QC157" s="21"/>
    </row>
    <row r="158" spans="1:445" x14ac:dyDescent="0.25">
      <c r="A158" s="21"/>
      <c r="B158" s="21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  <c r="AA158" s="21"/>
      <c r="AB158" s="21"/>
      <c r="AC158" s="21"/>
      <c r="AD158" s="21"/>
      <c r="AE158" s="21"/>
      <c r="AF158" s="21"/>
      <c r="AG158" s="21"/>
      <c r="AH158" s="21"/>
      <c r="AI158" s="21"/>
      <c r="AJ158" s="21"/>
      <c r="AK158" s="21"/>
      <c r="AL158" s="21"/>
      <c r="AM158" s="21"/>
      <c r="AN158" s="21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1"/>
      <c r="BB158" s="21"/>
      <c r="BC158" s="21"/>
      <c r="BD158" s="21"/>
      <c r="BE158" s="21"/>
      <c r="BF158" s="21"/>
      <c r="BG158" s="21"/>
      <c r="BH158" s="21"/>
      <c r="BI158" s="21"/>
      <c r="BJ158" s="21"/>
      <c r="BK158" s="21"/>
      <c r="BL158" s="21"/>
      <c r="BM158" s="21"/>
      <c r="BN158" s="21"/>
      <c r="BO158" s="21"/>
      <c r="BP158" s="21"/>
      <c r="BQ158" s="21"/>
      <c r="BR158" s="21"/>
      <c r="BS158" s="21"/>
      <c r="BT158" s="21"/>
      <c r="BU158" s="21"/>
      <c r="BV158" s="21"/>
      <c r="BW158" s="21"/>
      <c r="BX158" s="21"/>
      <c r="BY158" s="21"/>
      <c r="BZ158" s="21"/>
      <c r="CA158" s="21"/>
      <c r="CB158" s="21"/>
      <c r="CC158" s="21"/>
      <c r="CD158" s="21"/>
      <c r="CE158" s="21"/>
      <c r="CF158" s="21"/>
      <c r="CG158" s="21"/>
      <c r="CH158" s="21"/>
      <c r="CI158" s="21"/>
      <c r="CJ158" s="21"/>
      <c r="CK158" s="21"/>
      <c r="CL158" s="21"/>
      <c r="CM158" s="21"/>
      <c r="CN158" s="21"/>
      <c r="CO158" s="21"/>
      <c r="CP158" s="21"/>
      <c r="CQ158" s="21"/>
      <c r="CR158" s="21"/>
      <c r="CS158" s="21"/>
      <c r="CT158" s="21"/>
      <c r="CU158" s="21"/>
      <c r="CV158" s="21"/>
      <c r="CW158" s="21"/>
      <c r="CX158" s="21"/>
      <c r="CY158" s="21"/>
      <c r="CZ158" s="21"/>
      <c r="DA158" s="21"/>
      <c r="DB158" s="21"/>
      <c r="DC158" s="21"/>
      <c r="DD158" s="21"/>
      <c r="DE158" s="21"/>
      <c r="DF158" s="21"/>
      <c r="DG158" s="21"/>
      <c r="DH158" s="21"/>
      <c r="DI158" s="21"/>
      <c r="DJ158" s="21"/>
      <c r="DK158" s="21"/>
      <c r="DL158" s="21"/>
      <c r="DM158" s="21"/>
      <c r="DN158" s="21"/>
      <c r="DO158" s="21"/>
      <c r="DP158" s="21"/>
      <c r="DQ158" s="21"/>
      <c r="DR158" s="21"/>
      <c r="DS158" s="21"/>
      <c r="DT158" s="21"/>
      <c r="DU158" s="21"/>
      <c r="DV158" s="21"/>
      <c r="DW158" s="21"/>
      <c r="DX158" s="21"/>
      <c r="DY158" s="21"/>
      <c r="DZ158" s="21"/>
      <c r="EA158" s="21"/>
      <c r="EB158" s="21"/>
      <c r="EC158" s="21"/>
      <c r="ED158" s="21"/>
      <c r="EE158" s="21"/>
      <c r="EF158" s="21"/>
      <c r="EG158" s="21"/>
      <c r="EH158" s="21"/>
      <c r="EI158" s="21"/>
      <c r="EJ158" s="21"/>
      <c r="EK158" s="21"/>
      <c r="EL158" s="21"/>
      <c r="EM158" s="21"/>
      <c r="EN158" s="21"/>
      <c r="EO158" s="21"/>
      <c r="EP158" s="21"/>
      <c r="EQ158" s="21"/>
      <c r="ER158" s="21"/>
      <c r="ES158" s="21"/>
      <c r="ET158" s="21"/>
      <c r="EU158" s="21"/>
      <c r="EV158" s="21"/>
      <c r="EW158" s="21"/>
      <c r="EX158" s="21"/>
      <c r="EY158" s="21"/>
      <c r="EZ158" s="21"/>
      <c r="FA158" s="21"/>
      <c r="FB158" s="21"/>
      <c r="FC158" s="21"/>
      <c r="FD158" s="21"/>
      <c r="FE158" s="21"/>
      <c r="FF158" s="21"/>
      <c r="FG158" s="21"/>
      <c r="FH158" s="21"/>
      <c r="FI158" s="21"/>
      <c r="FJ158" s="21"/>
      <c r="FK158" s="21"/>
      <c r="FL158" s="21"/>
      <c r="FM158" s="21"/>
      <c r="FN158" s="21"/>
      <c r="FO158" s="21"/>
      <c r="FP158" s="21"/>
      <c r="FQ158" s="21"/>
      <c r="FR158" s="21"/>
      <c r="FS158" s="21"/>
      <c r="FT158" s="21"/>
      <c r="FU158" s="21"/>
      <c r="FV158" s="21"/>
      <c r="FW158" s="21"/>
      <c r="FX158" s="21"/>
      <c r="FY158" s="21"/>
      <c r="FZ158" s="21"/>
      <c r="GA158" s="21"/>
      <c r="GB158" s="21"/>
      <c r="GC158" s="21"/>
      <c r="GD158" s="21"/>
      <c r="GE158" s="21"/>
      <c r="GF158" s="21"/>
      <c r="GG158" s="21"/>
      <c r="GH158" s="21"/>
      <c r="GI158" s="21"/>
      <c r="GJ158" s="21"/>
      <c r="GK158" s="21"/>
      <c r="GL158" s="21"/>
      <c r="GM158" s="21"/>
      <c r="GN158" s="21"/>
      <c r="GO158" s="21"/>
      <c r="GP158" s="21"/>
      <c r="GQ158" s="21"/>
      <c r="GR158" s="21"/>
      <c r="GS158" s="21"/>
      <c r="GT158" s="21"/>
      <c r="GU158" s="21"/>
      <c r="GV158" s="21"/>
      <c r="GW158" s="21"/>
      <c r="GX158" s="21"/>
      <c r="GY158" s="21"/>
      <c r="GZ158" s="21"/>
      <c r="HA158" s="21"/>
      <c r="HB158" s="21"/>
      <c r="HC158" s="21"/>
      <c r="HD158" s="21"/>
      <c r="HE158" s="21"/>
      <c r="HF158" s="21"/>
      <c r="HG158" s="21"/>
      <c r="HH158" s="21"/>
      <c r="HI158" s="21"/>
      <c r="HJ158" s="21"/>
      <c r="HK158" s="21"/>
      <c r="HL158" s="21"/>
      <c r="HM158" s="21"/>
      <c r="HN158" s="21"/>
      <c r="HO158" s="21"/>
      <c r="HP158" s="21"/>
      <c r="HQ158" s="21"/>
      <c r="HR158" s="21"/>
      <c r="HS158" s="21"/>
      <c r="HT158" s="21"/>
      <c r="HU158" s="21"/>
      <c r="HV158" s="21"/>
      <c r="HW158" s="21"/>
      <c r="HX158" s="21"/>
      <c r="HY158" s="21"/>
      <c r="HZ158" s="21"/>
      <c r="IA158" s="21"/>
      <c r="IB158" s="21"/>
      <c r="IC158" s="21"/>
      <c r="ID158" s="21"/>
      <c r="IE158" s="21"/>
      <c r="IF158" s="21"/>
      <c r="IG158" s="21"/>
      <c r="IH158" s="21"/>
      <c r="II158" s="21"/>
      <c r="IJ158" s="21"/>
      <c r="IK158" s="21"/>
      <c r="IL158" s="21"/>
      <c r="IM158" s="21"/>
      <c r="IN158" s="21"/>
      <c r="IO158" s="21"/>
      <c r="IP158" s="21"/>
      <c r="IQ158" s="21"/>
      <c r="IR158" s="21"/>
      <c r="IS158" s="21"/>
      <c r="IT158" s="21"/>
      <c r="IU158" s="21"/>
      <c r="IV158" s="21"/>
      <c r="IW158" s="21"/>
      <c r="IX158" s="21"/>
      <c r="IY158" s="21"/>
      <c r="IZ158" s="21"/>
      <c r="JA158" s="21"/>
      <c r="JB158" s="21"/>
      <c r="JC158" s="21"/>
      <c r="JD158" s="21"/>
      <c r="JE158" s="21"/>
      <c r="JF158" s="21"/>
      <c r="JG158" s="21"/>
      <c r="JH158" s="21"/>
      <c r="JI158" s="21"/>
      <c r="JJ158" s="21"/>
      <c r="JK158" s="21"/>
      <c r="JL158" s="21"/>
      <c r="JM158" s="21"/>
      <c r="JN158" s="21"/>
      <c r="JO158" s="21"/>
      <c r="JP158" s="21"/>
      <c r="JQ158" s="21"/>
      <c r="JR158" s="21"/>
      <c r="JS158" s="21"/>
      <c r="JT158" s="21"/>
      <c r="JU158" s="21"/>
      <c r="JV158" s="21"/>
      <c r="JW158" s="21"/>
      <c r="JX158" s="21"/>
      <c r="JY158" s="21"/>
      <c r="JZ158" s="21"/>
      <c r="KA158" s="21"/>
      <c r="KB158" s="21"/>
      <c r="KC158" s="21"/>
      <c r="KD158" s="21"/>
      <c r="KE158" s="21"/>
      <c r="KF158" s="21"/>
      <c r="KG158" s="21"/>
      <c r="KH158" s="21"/>
      <c r="KI158" s="21"/>
      <c r="KJ158" s="21"/>
      <c r="KK158" s="21"/>
      <c r="KL158" s="21"/>
      <c r="KM158" s="21"/>
      <c r="KN158" s="21"/>
      <c r="KO158" s="21"/>
      <c r="KP158" s="21"/>
      <c r="KQ158" s="21"/>
      <c r="KR158" s="21"/>
      <c r="KS158" s="21"/>
      <c r="KT158" s="21"/>
      <c r="KU158" s="21"/>
      <c r="KV158" s="21"/>
      <c r="KW158" s="21"/>
      <c r="KX158" s="21"/>
      <c r="KY158" s="21"/>
      <c r="KZ158" s="21"/>
      <c r="LA158" s="21"/>
      <c r="LB158" s="21"/>
      <c r="LC158" s="21"/>
      <c r="LD158" s="21"/>
      <c r="LE158" s="21"/>
      <c r="LF158" s="21"/>
      <c r="LG158" s="21"/>
      <c r="LH158" s="21"/>
      <c r="LI158" s="21"/>
      <c r="LJ158" s="21"/>
      <c r="LK158" s="21"/>
      <c r="LL158" s="21"/>
      <c r="LM158" s="21"/>
      <c r="LN158" s="21"/>
      <c r="LO158" s="21"/>
      <c r="LP158" s="21"/>
      <c r="LQ158" s="21"/>
      <c r="LR158" s="21"/>
      <c r="LS158" s="21"/>
      <c r="LT158" s="21"/>
      <c r="LU158" s="21"/>
      <c r="LV158" s="21"/>
      <c r="LW158" s="21"/>
      <c r="LX158" s="21"/>
      <c r="LY158" s="21"/>
      <c r="LZ158" s="21"/>
      <c r="MA158" s="21"/>
      <c r="MB158" s="21"/>
      <c r="MC158" s="21"/>
      <c r="MD158" s="21"/>
      <c r="ME158" s="21"/>
      <c r="MF158" s="21"/>
      <c r="MG158" s="21"/>
      <c r="MH158" s="21"/>
      <c r="MI158" s="21"/>
      <c r="MJ158" s="21"/>
      <c r="MK158" s="21"/>
      <c r="ML158" s="21"/>
      <c r="MM158" s="21"/>
      <c r="MN158" s="21"/>
      <c r="MO158" s="21"/>
      <c r="MP158" s="21"/>
      <c r="MQ158" s="21"/>
      <c r="MR158" s="21"/>
      <c r="MS158" s="21"/>
      <c r="MT158" s="21"/>
      <c r="MU158" s="21"/>
      <c r="MV158" s="21"/>
      <c r="MW158" s="21"/>
      <c r="MX158" s="21"/>
      <c r="MY158" s="21"/>
      <c r="MZ158" s="21"/>
      <c r="NA158" s="21"/>
      <c r="NB158" s="21"/>
      <c r="NC158" s="21"/>
      <c r="ND158" s="21"/>
      <c r="NE158" s="21"/>
      <c r="NF158" s="21"/>
      <c r="NG158" s="21"/>
      <c r="NH158" s="21"/>
      <c r="NI158" s="21"/>
      <c r="NJ158" s="21"/>
      <c r="NK158" s="21"/>
      <c r="NL158" s="21"/>
      <c r="NM158" s="21"/>
      <c r="NN158" s="21"/>
      <c r="NO158" s="21"/>
      <c r="NP158" s="21"/>
      <c r="NQ158" s="21"/>
      <c r="NR158" s="21"/>
      <c r="NS158" s="21"/>
      <c r="NT158" s="21"/>
      <c r="NU158" s="21"/>
      <c r="NV158" s="21"/>
      <c r="NW158" s="21"/>
      <c r="NX158" s="21"/>
      <c r="NY158" s="21"/>
      <c r="NZ158" s="21"/>
      <c r="OA158" s="21"/>
      <c r="OB158" s="21"/>
      <c r="OC158" s="21"/>
      <c r="OD158" s="21"/>
      <c r="OE158" s="21"/>
      <c r="OF158" s="21"/>
      <c r="OG158" s="21"/>
      <c r="OH158" s="21"/>
      <c r="OI158" s="21"/>
      <c r="OJ158" s="21"/>
      <c r="OK158" s="21"/>
      <c r="OL158" s="21"/>
      <c r="OM158" s="21"/>
      <c r="ON158" s="21"/>
      <c r="OO158" s="21"/>
      <c r="OP158" s="21"/>
      <c r="OQ158" s="21"/>
      <c r="OR158" s="21"/>
      <c r="OS158" s="21"/>
      <c r="OT158" s="21"/>
      <c r="OU158" s="21"/>
      <c r="OV158" s="21"/>
      <c r="OW158" s="21"/>
      <c r="OX158" s="21"/>
      <c r="OY158" s="21"/>
      <c r="OZ158" s="21"/>
      <c r="PA158" s="21"/>
      <c r="PB158" s="21"/>
      <c r="PC158" s="21"/>
      <c r="PD158" s="21"/>
      <c r="PE158" s="21"/>
      <c r="PF158" s="21"/>
      <c r="PG158" s="21"/>
      <c r="PH158" s="21"/>
      <c r="PI158" s="21"/>
      <c r="PJ158" s="21"/>
      <c r="PK158" s="21"/>
      <c r="PL158" s="21"/>
      <c r="PM158" s="21"/>
      <c r="PN158" s="21"/>
      <c r="PO158" s="21"/>
      <c r="PP158" s="21"/>
      <c r="PQ158" s="21"/>
      <c r="PR158" s="21"/>
      <c r="PS158" s="21"/>
      <c r="PT158" s="21"/>
      <c r="PU158" s="21"/>
      <c r="PV158" s="21"/>
      <c r="PW158" s="21"/>
      <c r="PX158" s="21"/>
      <c r="PY158" s="21"/>
      <c r="PZ158" s="21"/>
      <c r="QA158" s="21"/>
      <c r="QB158" s="21"/>
      <c r="QC158" s="21"/>
    </row>
    <row r="159" spans="1:445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  <c r="Y159" s="21"/>
      <c r="Z159" s="21"/>
      <c r="AA159" s="21"/>
      <c r="AB159" s="21"/>
      <c r="AC159" s="21"/>
      <c r="AD159" s="21"/>
      <c r="AE159" s="21"/>
      <c r="AF159" s="21"/>
      <c r="AG159" s="21"/>
      <c r="AH159" s="21"/>
      <c r="AI159" s="21"/>
      <c r="AJ159" s="21"/>
      <c r="AK159" s="21"/>
      <c r="AL159" s="21"/>
      <c r="AM159" s="21"/>
      <c r="AN159" s="21"/>
      <c r="AO159" s="21"/>
      <c r="AP159" s="21"/>
      <c r="AQ159" s="21"/>
      <c r="AR159" s="21"/>
      <c r="AS159" s="21"/>
      <c r="AT159" s="21"/>
      <c r="AU159" s="21"/>
      <c r="AV159" s="21"/>
      <c r="AW159" s="21"/>
      <c r="AX159" s="21"/>
      <c r="AY159" s="21"/>
      <c r="AZ159" s="21"/>
      <c r="BA159" s="21"/>
      <c r="BB159" s="21"/>
      <c r="BC159" s="21"/>
      <c r="BD159" s="21"/>
      <c r="BE159" s="21"/>
      <c r="BF159" s="21"/>
      <c r="BG159" s="21"/>
      <c r="BH159" s="21"/>
      <c r="BI159" s="21"/>
      <c r="BJ159" s="21"/>
      <c r="BK159" s="21"/>
      <c r="BL159" s="21"/>
      <c r="BM159" s="21"/>
      <c r="BN159" s="21"/>
      <c r="BO159" s="21"/>
      <c r="BP159" s="21"/>
      <c r="BQ159" s="21"/>
      <c r="BR159" s="21"/>
      <c r="BS159" s="21"/>
      <c r="BT159" s="21"/>
      <c r="BU159" s="21"/>
      <c r="BV159" s="21"/>
      <c r="BW159" s="21"/>
      <c r="BX159" s="21"/>
      <c r="BY159" s="21"/>
      <c r="BZ159" s="21"/>
      <c r="CA159" s="21"/>
      <c r="CB159" s="21"/>
      <c r="CC159" s="21"/>
      <c r="CD159" s="21"/>
      <c r="CE159" s="21"/>
      <c r="CF159" s="21"/>
      <c r="CG159" s="21"/>
      <c r="CH159" s="21"/>
      <c r="CI159" s="21"/>
      <c r="CJ159" s="21"/>
      <c r="CK159" s="21"/>
      <c r="CL159" s="21"/>
      <c r="CM159" s="21"/>
      <c r="CN159" s="21"/>
      <c r="CO159" s="21"/>
      <c r="CP159" s="21"/>
      <c r="CQ159" s="21"/>
      <c r="CR159" s="21"/>
      <c r="CS159" s="21"/>
      <c r="CT159" s="21"/>
      <c r="CU159" s="21"/>
      <c r="CV159" s="21"/>
      <c r="CW159" s="21"/>
      <c r="CX159" s="21"/>
      <c r="CY159" s="21"/>
      <c r="CZ159" s="21"/>
      <c r="DA159" s="21"/>
      <c r="DB159" s="21"/>
      <c r="DC159" s="21"/>
      <c r="DD159" s="21"/>
      <c r="DE159" s="21"/>
      <c r="DF159" s="21"/>
      <c r="DG159" s="21"/>
      <c r="DH159" s="21"/>
      <c r="DI159" s="21"/>
      <c r="DJ159" s="21"/>
      <c r="DK159" s="21"/>
      <c r="DL159" s="21"/>
      <c r="DM159" s="21"/>
      <c r="DN159" s="21"/>
      <c r="DO159" s="21"/>
      <c r="DP159" s="21"/>
      <c r="DQ159" s="21"/>
      <c r="DR159" s="21"/>
      <c r="DS159" s="21"/>
      <c r="DT159" s="21"/>
      <c r="DU159" s="21"/>
      <c r="DV159" s="21"/>
      <c r="DW159" s="21"/>
      <c r="DX159" s="21"/>
      <c r="DY159" s="21"/>
      <c r="DZ159" s="21"/>
      <c r="EA159" s="21"/>
      <c r="EB159" s="21"/>
      <c r="EC159" s="21"/>
      <c r="ED159" s="21"/>
      <c r="EE159" s="21"/>
      <c r="EF159" s="21"/>
      <c r="EG159" s="21"/>
      <c r="EH159" s="21"/>
      <c r="EI159" s="21"/>
      <c r="EJ159" s="21"/>
      <c r="EK159" s="21"/>
      <c r="EL159" s="21"/>
      <c r="EM159" s="21"/>
      <c r="EN159" s="21"/>
      <c r="EO159" s="21"/>
      <c r="EP159" s="21"/>
      <c r="EQ159" s="21"/>
      <c r="ER159" s="21"/>
      <c r="ES159" s="21"/>
      <c r="ET159" s="21"/>
      <c r="EU159" s="21"/>
      <c r="EV159" s="21"/>
      <c r="EW159" s="21"/>
      <c r="EX159" s="21"/>
      <c r="EY159" s="21"/>
      <c r="EZ159" s="21"/>
      <c r="FA159" s="21"/>
      <c r="FB159" s="21"/>
      <c r="FC159" s="21"/>
      <c r="FD159" s="21"/>
      <c r="FE159" s="21"/>
      <c r="FF159" s="21"/>
      <c r="FG159" s="21"/>
      <c r="FH159" s="21"/>
      <c r="FI159" s="21"/>
      <c r="FJ159" s="21"/>
      <c r="FK159" s="21"/>
      <c r="FL159" s="21"/>
      <c r="FM159" s="21"/>
      <c r="FN159" s="21"/>
      <c r="FO159" s="21"/>
      <c r="FP159" s="21"/>
      <c r="FQ159" s="21"/>
      <c r="FR159" s="21"/>
      <c r="FS159" s="21"/>
      <c r="FT159" s="21"/>
      <c r="FU159" s="21"/>
      <c r="FV159" s="21"/>
      <c r="FW159" s="21"/>
      <c r="FX159" s="21"/>
      <c r="FY159" s="21"/>
      <c r="FZ159" s="21"/>
      <c r="GA159" s="21"/>
      <c r="GB159" s="21"/>
      <c r="GC159" s="21"/>
      <c r="GD159" s="21"/>
      <c r="GE159" s="21"/>
      <c r="GF159" s="21"/>
      <c r="GG159" s="21"/>
      <c r="GH159" s="21"/>
      <c r="GI159" s="21"/>
      <c r="GJ159" s="21"/>
      <c r="GK159" s="21"/>
      <c r="GL159" s="21"/>
      <c r="GM159" s="21"/>
      <c r="GN159" s="21"/>
      <c r="GO159" s="21"/>
      <c r="GP159" s="21"/>
      <c r="GQ159" s="21"/>
      <c r="GR159" s="21"/>
      <c r="GS159" s="21"/>
      <c r="GT159" s="21"/>
      <c r="GU159" s="21"/>
      <c r="GV159" s="21"/>
      <c r="GW159" s="21"/>
      <c r="GX159" s="21"/>
      <c r="GY159" s="21"/>
      <c r="GZ159" s="21"/>
      <c r="HA159" s="21"/>
      <c r="HB159" s="21"/>
      <c r="HC159" s="21"/>
      <c r="HD159" s="21"/>
      <c r="HE159" s="21"/>
      <c r="HF159" s="21"/>
      <c r="HG159" s="21"/>
      <c r="HH159" s="21"/>
      <c r="HI159" s="21"/>
      <c r="HJ159" s="21"/>
      <c r="HK159" s="21"/>
      <c r="HL159" s="21"/>
      <c r="HM159" s="21"/>
      <c r="HN159" s="21"/>
      <c r="HO159" s="21"/>
      <c r="HP159" s="21"/>
      <c r="HQ159" s="21"/>
      <c r="HR159" s="21"/>
      <c r="HS159" s="21"/>
      <c r="HT159" s="21"/>
      <c r="HU159" s="21"/>
      <c r="HV159" s="21"/>
      <c r="HW159" s="21"/>
      <c r="HX159" s="21"/>
      <c r="HY159" s="21"/>
      <c r="HZ159" s="21"/>
      <c r="IA159" s="21"/>
      <c r="IB159" s="21"/>
      <c r="IC159" s="21"/>
      <c r="ID159" s="21"/>
      <c r="IE159" s="21"/>
      <c r="IF159" s="21"/>
      <c r="IG159" s="21"/>
      <c r="IH159" s="21"/>
      <c r="II159" s="21"/>
      <c r="IJ159" s="21"/>
      <c r="IK159" s="21"/>
      <c r="IL159" s="21"/>
      <c r="IM159" s="21"/>
      <c r="IN159" s="21"/>
      <c r="IO159" s="21"/>
      <c r="IP159" s="21"/>
      <c r="IQ159" s="21"/>
      <c r="IR159" s="21"/>
      <c r="IS159" s="21"/>
      <c r="IT159" s="21"/>
      <c r="IU159" s="21"/>
      <c r="IV159" s="21"/>
      <c r="IW159" s="21"/>
      <c r="IX159" s="21"/>
      <c r="IY159" s="21"/>
      <c r="IZ159" s="21"/>
      <c r="JA159" s="21"/>
      <c r="JB159" s="21"/>
      <c r="JC159" s="21"/>
      <c r="JD159" s="21"/>
      <c r="JE159" s="21"/>
      <c r="JF159" s="21"/>
      <c r="JG159" s="21"/>
      <c r="JH159" s="21"/>
      <c r="JI159" s="21"/>
      <c r="JJ159" s="21"/>
      <c r="JK159" s="21"/>
      <c r="JL159" s="21"/>
      <c r="JM159" s="21"/>
      <c r="JN159" s="21"/>
      <c r="JO159" s="21"/>
      <c r="JP159" s="21"/>
      <c r="JQ159" s="21"/>
      <c r="JR159" s="21"/>
      <c r="JS159" s="21"/>
      <c r="JT159" s="21"/>
      <c r="JU159" s="21"/>
      <c r="JV159" s="21"/>
      <c r="JW159" s="21"/>
      <c r="JX159" s="21"/>
      <c r="JY159" s="21"/>
      <c r="JZ159" s="21"/>
      <c r="KA159" s="21"/>
      <c r="KB159" s="21"/>
      <c r="KC159" s="21"/>
      <c r="KD159" s="21"/>
      <c r="KE159" s="21"/>
      <c r="KF159" s="21"/>
      <c r="KG159" s="21"/>
      <c r="KH159" s="21"/>
      <c r="KI159" s="21"/>
      <c r="KJ159" s="21"/>
      <c r="KK159" s="21"/>
      <c r="KL159" s="21"/>
      <c r="KM159" s="21"/>
      <c r="KN159" s="21"/>
      <c r="KO159" s="21"/>
      <c r="KP159" s="21"/>
      <c r="KQ159" s="21"/>
      <c r="KR159" s="21"/>
      <c r="KS159" s="21"/>
      <c r="KT159" s="21"/>
      <c r="KU159" s="21"/>
      <c r="KV159" s="21"/>
      <c r="KW159" s="21"/>
      <c r="KX159" s="21"/>
      <c r="KY159" s="21"/>
      <c r="KZ159" s="21"/>
      <c r="LA159" s="21"/>
      <c r="LB159" s="21"/>
      <c r="LC159" s="21"/>
      <c r="LD159" s="21"/>
      <c r="LE159" s="21"/>
      <c r="LF159" s="21"/>
      <c r="LG159" s="21"/>
      <c r="LH159" s="21"/>
      <c r="LI159" s="21"/>
      <c r="LJ159" s="21"/>
      <c r="LK159" s="21"/>
      <c r="LL159" s="21"/>
      <c r="LM159" s="21"/>
      <c r="LN159" s="21"/>
      <c r="LO159" s="21"/>
      <c r="LP159" s="21"/>
      <c r="LQ159" s="21"/>
      <c r="LR159" s="21"/>
      <c r="LS159" s="21"/>
      <c r="LT159" s="21"/>
      <c r="LU159" s="21"/>
      <c r="LV159" s="21"/>
      <c r="LW159" s="21"/>
      <c r="LX159" s="21"/>
      <c r="LY159" s="21"/>
      <c r="LZ159" s="21"/>
      <c r="MA159" s="21"/>
      <c r="MB159" s="21"/>
      <c r="MC159" s="21"/>
      <c r="MD159" s="21"/>
      <c r="ME159" s="21"/>
      <c r="MF159" s="21"/>
      <c r="MG159" s="21"/>
      <c r="MH159" s="21"/>
      <c r="MI159" s="21"/>
      <c r="MJ159" s="21"/>
      <c r="MK159" s="21"/>
      <c r="ML159" s="21"/>
      <c r="MM159" s="21"/>
      <c r="MN159" s="21"/>
      <c r="MO159" s="21"/>
      <c r="MP159" s="21"/>
      <c r="MQ159" s="21"/>
      <c r="MR159" s="21"/>
      <c r="MS159" s="21"/>
      <c r="MT159" s="21"/>
      <c r="MU159" s="21"/>
      <c r="MV159" s="21"/>
      <c r="MW159" s="21"/>
      <c r="MX159" s="21"/>
      <c r="MY159" s="21"/>
      <c r="MZ159" s="21"/>
      <c r="NA159" s="21"/>
      <c r="NB159" s="21"/>
      <c r="NC159" s="21"/>
      <c r="ND159" s="21"/>
      <c r="NE159" s="21"/>
      <c r="NF159" s="21"/>
      <c r="NG159" s="21"/>
      <c r="NH159" s="21"/>
      <c r="NI159" s="21"/>
      <c r="NJ159" s="21"/>
      <c r="NK159" s="21"/>
      <c r="NL159" s="21"/>
      <c r="NM159" s="21"/>
      <c r="NN159" s="21"/>
      <c r="NO159" s="21"/>
      <c r="NP159" s="21"/>
      <c r="NQ159" s="21"/>
      <c r="NR159" s="21"/>
      <c r="NS159" s="21"/>
      <c r="NT159" s="21"/>
      <c r="NU159" s="21"/>
      <c r="NV159" s="21"/>
      <c r="NW159" s="21"/>
      <c r="NX159" s="21"/>
      <c r="NY159" s="21"/>
      <c r="NZ159" s="21"/>
      <c r="OA159" s="21"/>
      <c r="OB159" s="21"/>
      <c r="OC159" s="21"/>
      <c r="OD159" s="21"/>
      <c r="OE159" s="21"/>
      <c r="OF159" s="21"/>
      <c r="OG159" s="21"/>
      <c r="OH159" s="21"/>
      <c r="OI159" s="21"/>
      <c r="OJ159" s="21"/>
      <c r="OK159" s="21"/>
      <c r="OL159" s="21"/>
      <c r="OM159" s="21"/>
      <c r="ON159" s="21"/>
      <c r="OO159" s="21"/>
      <c r="OP159" s="21"/>
      <c r="OQ159" s="21"/>
      <c r="OR159" s="21"/>
      <c r="OS159" s="21"/>
      <c r="OT159" s="21"/>
      <c r="OU159" s="21"/>
      <c r="OV159" s="21"/>
      <c r="OW159" s="21"/>
      <c r="OX159" s="21"/>
      <c r="OY159" s="21"/>
      <c r="OZ159" s="21"/>
      <c r="PA159" s="21"/>
      <c r="PB159" s="21"/>
      <c r="PC159" s="21"/>
      <c r="PD159" s="21"/>
      <c r="PE159" s="21"/>
      <c r="PF159" s="21"/>
      <c r="PG159" s="21"/>
      <c r="PH159" s="21"/>
      <c r="PI159" s="21"/>
      <c r="PJ159" s="21"/>
      <c r="PK159" s="21"/>
      <c r="PL159" s="21"/>
      <c r="PM159" s="21"/>
      <c r="PN159" s="21"/>
      <c r="PO159" s="21"/>
      <c r="PP159" s="21"/>
      <c r="PQ159" s="21"/>
      <c r="PR159" s="21"/>
      <c r="PS159" s="21"/>
      <c r="PT159" s="21"/>
      <c r="PU159" s="21"/>
      <c r="PV159" s="21"/>
      <c r="PW159" s="21"/>
      <c r="PX159" s="21"/>
      <c r="PY159" s="21"/>
      <c r="PZ159" s="21"/>
      <c r="QA159" s="21"/>
      <c r="QB159" s="21"/>
      <c r="QC159" s="21"/>
    </row>
    <row r="160" spans="1:445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  <c r="Y160" s="21"/>
      <c r="Z160" s="21"/>
      <c r="AA160" s="21"/>
      <c r="AB160" s="21"/>
      <c r="AC160" s="21"/>
      <c r="AD160" s="21"/>
      <c r="AE160" s="21"/>
      <c r="AF160" s="21"/>
      <c r="AG160" s="21"/>
      <c r="AH160" s="21"/>
      <c r="AI160" s="21"/>
      <c r="AJ160" s="21"/>
      <c r="AK160" s="21"/>
      <c r="AL160" s="21"/>
      <c r="AM160" s="21"/>
      <c r="AN160" s="21"/>
      <c r="AO160" s="21"/>
      <c r="AP160" s="21"/>
      <c r="AQ160" s="21"/>
      <c r="AR160" s="21"/>
      <c r="AS160" s="21"/>
      <c r="AT160" s="21"/>
      <c r="AU160" s="21"/>
      <c r="AV160" s="21"/>
      <c r="AW160" s="21"/>
      <c r="AX160" s="21"/>
      <c r="AY160" s="21"/>
      <c r="AZ160" s="21"/>
      <c r="BA160" s="21"/>
      <c r="BB160" s="21"/>
      <c r="BC160" s="21"/>
      <c r="BD160" s="21"/>
      <c r="BE160" s="21"/>
      <c r="BF160" s="21"/>
      <c r="BG160" s="21"/>
      <c r="BH160" s="21"/>
      <c r="BI160" s="21"/>
      <c r="BJ160" s="21"/>
      <c r="BK160" s="21"/>
      <c r="BL160" s="21"/>
      <c r="BM160" s="21"/>
      <c r="BN160" s="21"/>
      <c r="BO160" s="21"/>
      <c r="BP160" s="21"/>
      <c r="BQ160" s="21"/>
      <c r="BR160" s="21"/>
      <c r="BS160" s="21"/>
      <c r="BT160" s="21"/>
      <c r="BU160" s="21"/>
      <c r="BV160" s="21"/>
      <c r="BW160" s="21"/>
      <c r="BX160" s="21"/>
      <c r="BY160" s="21"/>
      <c r="BZ160" s="21"/>
      <c r="CA160" s="21"/>
      <c r="CB160" s="21"/>
      <c r="CC160" s="21"/>
      <c r="CD160" s="21"/>
      <c r="CE160" s="21"/>
      <c r="CF160" s="21"/>
      <c r="CG160" s="21"/>
      <c r="CH160" s="21"/>
      <c r="CI160" s="21"/>
      <c r="CJ160" s="21"/>
      <c r="CK160" s="21"/>
      <c r="CL160" s="21"/>
      <c r="CM160" s="21"/>
      <c r="CN160" s="21"/>
      <c r="CO160" s="21"/>
      <c r="CP160" s="21"/>
      <c r="CQ160" s="21"/>
      <c r="CR160" s="21"/>
      <c r="CS160" s="21"/>
      <c r="CT160" s="21"/>
      <c r="CU160" s="21"/>
      <c r="CV160" s="21"/>
      <c r="CW160" s="21"/>
      <c r="CX160" s="21"/>
      <c r="CY160" s="21"/>
      <c r="CZ160" s="21"/>
      <c r="DA160" s="21"/>
      <c r="DB160" s="21"/>
      <c r="DC160" s="21"/>
      <c r="DD160" s="21"/>
      <c r="DE160" s="21"/>
      <c r="DF160" s="21"/>
      <c r="DG160" s="21"/>
      <c r="DH160" s="21"/>
      <c r="DI160" s="21"/>
      <c r="DJ160" s="21"/>
      <c r="DK160" s="21"/>
      <c r="DL160" s="21"/>
      <c r="DM160" s="21"/>
      <c r="DN160" s="21"/>
      <c r="DO160" s="21"/>
      <c r="DP160" s="21"/>
      <c r="DQ160" s="21"/>
      <c r="DR160" s="21"/>
      <c r="DS160" s="21"/>
      <c r="DT160" s="21"/>
      <c r="DU160" s="21"/>
      <c r="DV160" s="21"/>
      <c r="DW160" s="21"/>
      <c r="DX160" s="21"/>
      <c r="DY160" s="21"/>
      <c r="DZ160" s="21"/>
      <c r="EA160" s="21"/>
      <c r="EB160" s="21"/>
      <c r="EC160" s="21"/>
      <c r="ED160" s="21"/>
      <c r="EE160" s="21"/>
      <c r="EF160" s="21"/>
      <c r="EG160" s="21"/>
      <c r="EH160" s="21"/>
      <c r="EI160" s="21"/>
      <c r="EJ160" s="21"/>
      <c r="EK160" s="21"/>
      <c r="EL160" s="21"/>
      <c r="EM160" s="21"/>
      <c r="EN160" s="21"/>
      <c r="EO160" s="21"/>
      <c r="EP160" s="21"/>
      <c r="EQ160" s="21"/>
      <c r="ER160" s="21"/>
      <c r="ES160" s="21"/>
      <c r="ET160" s="21"/>
      <c r="EU160" s="21"/>
      <c r="EV160" s="21"/>
      <c r="EW160" s="21"/>
      <c r="EX160" s="21"/>
      <c r="EY160" s="21"/>
      <c r="EZ160" s="21"/>
      <c r="FA160" s="21"/>
      <c r="FB160" s="21"/>
      <c r="FC160" s="21"/>
      <c r="FD160" s="21"/>
      <c r="FE160" s="21"/>
      <c r="FF160" s="21"/>
      <c r="FG160" s="21"/>
      <c r="FH160" s="21"/>
      <c r="FI160" s="21"/>
      <c r="FJ160" s="21"/>
      <c r="FK160" s="21"/>
      <c r="FL160" s="21"/>
      <c r="FM160" s="21"/>
      <c r="FN160" s="21"/>
      <c r="FO160" s="21"/>
      <c r="FP160" s="21"/>
      <c r="FQ160" s="21"/>
      <c r="FR160" s="21"/>
      <c r="FS160" s="21"/>
      <c r="FT160" s="21"/>
      <c r="FU160" s="21"/>
      <c r="FV160" s="21"/>
      <c r="FW160" s="21"/>
      <c r="FX160" s="21"/>
      <c r="FY160" s="21"/>
      <c r="FZ160" s="21"/>
      <c r="GA160" s="21"/>
      <c r="GB160" s="21"/>
      <c r="GC160" s="21"/>
      <c r="GD160" s="21"/>
      <c r="GE160" s="21"/>
      <c r="GF160" s="21"/>
      <c r="GG160" s="21"/>
      <c r="GH160" s="21"/>
      <c r="GI160" s="21"/>
      <c r="GJ160" s="21"/>
      <c r="GK160" s="21"/>
      <c r="GL160" s="21"/>
      <c r="GM160" s="21"/>
      <c r="GN160" s="21"/>
      <c r="GO160" s="21"/>
      <c r="GP160" s="21"/>
      <c r="GQ160" s="21"/>
      <c r="GR160" s="21"/>
      <c r="GS160" s="21"/>
      <c r="GT160" s="21"/>
      <c r="GU160" s="21"/>
      <c r="GV160" s="21"/>
      <c r="GW160" s="21"/>
      <c r="GX160" s="21"/>
      <c r="GY160" s="21"/>
      <c r="GZ160" s="21"/>
      <c r="HA160" s="21"/>
      <c r="HB160" s="21"/>
      <c r="HC160" s="21"/>
      <c r="HD160" s="21"/>
      <c r="HE160" s="21"/>
      <c r="HF160" s="21"/>
      <c r="HG160" s="21"/>
      <c r="HH160" s="21"/>
      <c r="HI160" s="21"/>
      <c r="HJ160" s="21"/>
      <c r="HK160" s="21"/>
      <c r="HL160" s="21"/>
      <c r="HM160" s="21"/>
      <c r="HN160" s="21"/>
      <c r="HO160" s="21"/>
      <c r="HP160" s="21"/>
      <c r="HQ160" s="21"/>
      <c r="HR160" s="21"/>
      <c r="HS160" s="21"/>
      <c r="HT160" s="21"/>
      <c r="HU160" s="21"/>
      <c r="HV160" s="21"/>
      <c r="HW160" s="21"/>
      <c r="HX160" s="21"/>
      <c r="HY160" s="21"/>
      <c r="HZ160" s="21"/>
      <c r="IA160" s="21"/>
      <c r="IB160" s="21"/>
      <c r="IC160" s="21"/>
      <c r="ID160" s="21"/>
      <c r="IE160" s="21"/>
      <c r="IF160" s="21"/>
      <c r="IG160" s="21"/>
      <c r="IH160" s="21"/>
      <c r="II160" s="21"/>
      <c r="IJ160" s="21"/>
      <c r="IK160" s="21"/>
      <c r="IL160" s="21"/>
      <c r="IM160" s="21"/>
      <c r="IN160" s="21"/>
      <c r="IO160" s="21"/>
      <c r="IP160" s="21"/>
      <c r="IQ160" s="21"/>
      <c r="IR160" s="21"/>
      <c r="IS160" s="21"/>
      <c r="IT160" s="21"/>
      <c r="IU160" s="21"/>
      <c r="IV160" s="21"/>
      <c r="IW160" s="21"/>
      <c r="IX160" s="21"/>
      <c r="IY160" s="21"/>
      <c r="IZ160" s="21"/>
      <c r="JA160" s="21"/>
      <c r="JB160" s="21"/>
      <c r="JC160" s="21"/>
      <c r="JD160" s="21"/>
      <c r="JE160" s="21"/>
      <c r="JF160" s="21"/>
      <c r="JG160" s="21"/>
      <c r="JH160" s="21"/>
      <c r="JI160" s="21"/>
      <c r="JJ160" s="21"/>
      <c r="JK160" s="21"/>
      <c r="JL160" s="21"/>
      <c r="JM160" s="21"/>
      <c r="JN160" s="21"/>
      <c r="JO160" s="21"/>
      <c r="JP160" s="21"/>
      <c r="JQ160" s="21"/>
      <c r="JR160" s="21"/>
      <c r="JS160" s="21"/>
      <c r="JT160" s="21"/>
      <c r="JU160" s="21"/>
      <c r="JV160" s="21"/>
      <c r="JW160" s="21"/>
      <c r="JX160" s="21"/>
      <c r="JY160" s="21"/>
      <c r="JZ160" s="21"/>
      <c r="KA160" s="21"/>
      <c r="KB160" s="21"/>
      <c r="KC160" s="21"/>
      <c r="KD160" s="21"/>
      <c r="KE160" s="21"/>
      <c r="KF160" s="21"/>
      <c r="KG160" s="21"/>
      <c r="KH160" s="21"/>
      <c r="KI160" s="21"/>
      <c r="KJ160" s="21"/>
      <c r="KK160" s="21"/>
      <c r="KL160" s="21"/>
      <c r="KM160" s="21"/>
      <c r="KN160" s="21"/>
      <c r="KO160" s="21"/>
      <c r="KP160" s="21"/>
      <c r="KQ160" s="21"/>
      <c r="KR160" s="21"/>
      <c r="KS160" s="21"/>
      <c r="KT160" s="21"/>
      <c r="KU160" s="21"/>
      <c r="KV160" s="21"/>
      <c r="KW160" s="21"/>
      <c r="KX160" s="21"/>
      <c r="KY160" s="21"/>
      <c r="KZ160" s="21"/>
      <c r="LA160" s="21"/>
      <c r="LB160" s="21"/>
      <c r="LC160" s="21"/>
      <c r="LD160" s="21"/>
      <c r="LE160" s="21"/>
      <c r="LF160" s="21"/>
      <c r="LG160" s="21"/>
      <c r="LH160" s="21"/>
      <c r="LI160" s="21"/>
      <c r="LJ160" s="21"/>
      <c r="LK160" s="21"/>
      <c r="LL160" s="21"/>
      <c r="LM160" s="21"/>
      <c r="LN160" s="21"/>
      <c r="LO160" s="21"/>
      <c r="LP160" s="21"/>
      <c r="LQ160" s="21"/>
      <c r="LR160" s="21"/>
      <c r="LS160" s="21"/>
      <c r="LT160" s="21"/>
      <c r="LU160" s="21"/>
      <c r="LV160" s="21"/>
      <c r="LW160" s="21"/>
      <c r="LX160" s="21"/>
      <c r="LY160" s="21"/>
      <c r="LZ160" s="21"/>
      <c r="MA160" s="21"/>
      <c r="MB160" s="21"/>
      <c r="MC160" s="21"/>
      <c r="MD160" s="21"/>
      <c r="ME160" s="21"/>
      <c r="MF160" s="21"/>
      <c r="MG160" s="21"/>
      <c r="MH160" s="21"/>
      <c r="MI160" s="21"/>
      <c r="MJ160" s="21"/>
      <c r="MK160" s="21"/>
      <c r="ML160" s="21"/>
      <c r="MM160" s="21"/>
      <c r="MN160" s="21"/>
      <c r="MO160" s="21"/>
      <c r="MP160" s="21"/>
      <c r="MQ160" s="21"/>
      <c r="MR160" s="21"/>
      <c r="MS160" s="21"/>
      <c r="MT160" s="21"/>
      <c r="MU160" s="21"/>
      <c r="MV160" s="21"/>
      <c r="MW160" s="21"/>
      <c r="MX160" s="21"/>
      <c r="MY160" s="21"/>
      <c r="MZ160" s="21"/>
      <c r="NA160" s="21"/>
      <c r="NB160" s="21"/>
      <c r="NC160" s="21"/>
      <c r="ND160" s="21"/>
      <c r="NE160" s="21"/>
      <c r="NF160" s="21"/>
      <c r="NG160" s="21"/>
      <c r="NH160" s="21"/>
      <c r="NI160" s="21"/>
      <c r="NJ160" s="21"/>
      <c r="NK160" s="21"/>
      <c r="NL160" s="21"/>
      <c r="NM160" s="21"/>
      <c r="NN160" s="21"/>
      <c r="NO160" s="21"/>
      <c r="NP160" s="21"/>
      <c r="NQ160" s="21"/>
      <c r="NR160" s="21"/>
      <c r="NS160" s="21"/>
      <c r="NT160" s="21"/>
      <c r="NU160" s="21"/>
      <c r="NV160" s="21"/>
      <c r="NW160" s="21"/>
      <c r="NX160" s="21"/>
      <c r="NY160" s="21"/>
      <c r="NZ160" s="21"/>
      <c r="OA160" s="21"/>
      <c r="OB160" s="21"/>
      <c r="OC160" s="21"/>
      <c r="OD160" s="21"/>
      <c r="OE160" s="21"/>
      <c r="OF160" s="21"/>
      <c r="OG160" s="21"/>
      <c r="OH160" s="21"/>
      <c r="OI160" s="21"/>
      <c r="OJ160" s="21"/>
      <c r="OK160" s="21"/>
      <c r="OL160" s="21"/>
      <c r="OM160" s="21"/>
      <c r="ON160" s="21"/>
      <c r="OO160" s="21"/>
      <c r="OP160" s="21"/>
      <c r="OQ160" s="21"/>
      <c r="OR160" s="21"/>
      <c r="OS160" s="21"/>
      <c r="OT160" s="21"/>
      <c r="OU160" s="21"/>
      <c r="OV160" s="21"/>
      <c r="OW160" s="21"/>
      <c r="OX160" s="21"/>
      <c r="OY160" s="21"/>
      <c r="OZ160" s="21"/>
      <c r="PA160" s="21"/>
      <c r="PB160" s="21"/>
      <c r="PC160" s="21"/>
      <c r="PD160" s="21"/>
      <c r="PE160" s="21"/>
      <c r="PF160" s="21"/>
      <c r="PG160" s="21"/>
      <c r="PH160" s="21"/>
      <c r="PI160" s="21"/>
      <c r="PJ160" s="21"/>
      <c r="PK160" s="21"/>
      <c r="PL160" s="21"/>
      <c r="PM160" s="21"/>
      <c r="PN160" s="21"/>
      <c r="PO160" s="21"/>
      <c r="PP160" s="21"/>
      <c r="PQ160" s="21"/>
      <c r="PR160" s="21"/>
      <c r="PS160" s="21"/>
      <c r="PT160" s="21"/>
      <c r="PU160" s="21"/>
      <c r="PV160" s="21"/>
      <c r="PW160" s="21"/>
      <c r="PX160" s="21"/>
      <c r="PY160" s="21"/>
      <c r="PZ160" s="21"/>
      <c r="QA160" s="21"/>
      <c r="QB160" s="21"/>
      <c r="QC160" s="21"/>
    </row>
    <row r="161" spans="1:445" x14ac:dyDescent="0.25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21"/>
      <c r="Y161" s="21"/>
      <c r="Z161" s="21"/>
      <c r="AA161" s="21"/>
      <c r="AB161" s="21"/>
      <c r="AC161" s="21"/>
      <c r="AD161" s="21"/>
      <c r="AE161" s="21"/>
      <c r="AF161" s="21"/>
      <c r="AG161" s="21"/>
      <c r="AH161" s="21"/>
      <c r="AI161" s="21"/>
      <c r="AJ161" s="21"/>
      <c r="AK161" s="21"/>
      <c r="AL161" s="21"/>
      <c r="AM161" s="21"/>
      <c r="AN161" s="21"/>
      <c r="AO161" s="21"/>
      <c r="AP161" s="21"/>
      <c r="AQ161" s="21"/>
      <c r="AR161" s="21"/>
      <c r="AS161" s="21"/>
      <c r="AT161" s="21"/>
      <c r="AU161" s="21"/>
      <c r="AV161" s="21"/>
      <c r="AW161" s="21"/>
      <c r="AX161" s="21"/>
      <c r="AY161" s="21"/>
      <c r="AZ161" s="21"/>
      <c r="BA161" s="21"/>
      <c r="BB161" s="21"/>
      <c r="BC161" s="21"/>
      <c r="BD161" s="21"/>
      <c r="BE161" s="21"/>
      <c r="BF161" s="21"/>
      <c r="BG161" s="21"/>
      <c r="BH161" s="21"/>
      <c r="BI161" s="21"/>
      <c r="BJ161" s="21"/>
      <c r="BK161" s="21"/>
      <c r="BL161" s="21"/>
      <c r="BM161" s="21"/>
      <c r="BN161" s="21"/>
      <c r="BO161" s="21"/>
      <c r="BP161" s="21"/>
      <c r="BQ161" s="21"/>
      <c r="BR161" s="21"/>
      <c r="BS161" s="21"/>
      <c r="BT161" s="21"/>
      <c r="BU161" s="21"/>
      <c r="BV161" s="21"/>
      <c r="BW161" s="21"/>
      <c r="BX161" s="21"/>
      <c r="BY161" s="21"/>
      <c r="BZ161" s="21"/>
      <c r="CA161" s="21"/>
      <c r="CB161" s="21"/>
      <c r="CC161" s="21"/>
      <c r="CD161" s="21"/>
      <c r="CE161" s="21"/>
      <c r="CF161" s="21"/>
      <c r="CG161" s="21"/>
      <c r="CH161" s="21"/>
      <c r="CI161" s="21"/>
      <c r="CJ161" s="21"/>
      <c r="CK161" s="21"/>
      <c r="CL161" s="21"/>
      <c r="CM161" s="21"/>
      <c r="CN161" s="21"/>
      <c r="CO161" s="21"/>
      <c r="CP161" s="21"/>
      <c r="CQ161" s="21"/>
      <c r="CR161" s="21"/>
      <c r="CS161" s="21"/>
      <c r="CT161" s="21"/>
      <c r="CU161" s="21"/>
      <c r="CV161" s="21"/>
      <c r="CW161" s="21"/>
      <c r="CX161" s="21"/>
      <c r="CY161" s="21"/>
      <c r="CZ161" s="21"/>
      <c r="DA161" s="21"/>
      <c r="DB161" s="21"/>
      <c r="DC161" s="21"/>
      <c r="DD161" s="21"/>
      <c r="DE161" s="21"/>
      <c r="DF161" s="21"/>
      <c r="DG161" s="21"/>
      <c r="DH161" s="21"/>
      <c r="DI161" s="21"/>
      <c r="DJ161" s="21"/>
      <c r="DK161" s="21"/>
      <c r="DL161" s="21"/>
      <c r="DM161" s="21"/>
      <c r="DN161" s="21"/>
      <c r="DO161" s="21"/>
      <c r="DP161" s="21"/>
      <c r="DQ161" s="21"/>
      <c r="DR161" s="21"/>
      <c r="DS161" s="21"/>
      <c r="DT161" s="21"/>
      <c r="DU161" s="21"/>
      <c r="DV161" s="21"/>
      <c r="DW161" s="21"/>
      <c r="DX161" s="21"/>
      <c r="DY161" s="21"/>
      <c r="DZ161" s="21"/>
      <c r="EA161" s="21"/>
      <c r="EB161" s="21"/>
      <c r="EC161" s="21"/>
      <c r="ED161" s="21"/>
      <c r="EE161" s="21"/>
      <c r="EF161" s="21"/>
      <c r="EG161" s="21"/>
      <c r="EH161" s="21"/>
      <c r="EI161" s="21"/>
      <c r="EJ161" s="21"/>
      <c r="EK161" s="21"/>
      <c r="EL161" s="21"/>
      <c r="EM161" s="21"/>
      <c r="EN161" s="21"/>
      <c r="EO161" s="21"/>
      <c r="EP161" s="21"/>
      <c r="EQ161" s="21"/>
      <c r="ER161" s="21"/>
      <c r="ES161" s="21"/>
      <c r="ET161" s="21"/>
      <c r="EU161" s="21"/>
      <c r="EV161" s="21"/>
      <c r="EW161" s="21"/>
      <c r="EX161" s="21"/>
      <c r="EY161" s="21"/>
      <c r="EZ161" s="21"/>
      <c r="FA161" s="21"/>
      <c r="FB161" s="21"/>
      <c r="FC161" s="21"/>
      <c r="FD161" s="21"/>
      <c r="FE161" s="21"/>
      <c r="FF161" s="21"/>
      <c r="FG161" s="21"/>
      <c r="FH161" s="21"/>
      <c r="FI161" s="21"/>
      <c r="FJ161" s="21"/>
      <c r="FK161" s="21"/>
      <c r="FL161" s="21"/>
      <c r="FM161" s="21"/>
      <c r="FN161" s="21"/>
      <c r="FO161" s="21"/>
      <c r="FP161" s="21"/>
      <c r="FQ161" s="21"/>
      <c r="FR161" s="21"/>
      <c r="FS161" s="21"/>
      <c r="FT161" s="21"/>
      <c r="FU161" s="21"/>
      <c r="FV161" s="21"/>
      <c r="FW161" s="21"/>
      <c r="FX161" s="21"/>
      <c r="FY161" s="21"/>
      <c r="FZ161" s="21"/>
      <c r="GA161" s="21"/>
      <c r="GB161" s="21"/>
      <c r="GC161" s="21"/>
      <c r="GD161" s="21"/>
      <c r="GE161" s="21"/>
      <c r="GF161" s="21"/>
      <c r="GG161" s="21"/>
      <c r="GH161" s="21"/>
      <c r="GI161" s="21"/>
      <c r="GJ161" s="21"/>
      <c r="GK161" s="21"/>
      <c r="GL161" s="21"/>
      <c r="GM161" s="21"/>
      <c r="GN161" s="21"/>
      <c r="GO161" s="21"/>
      <c r="GP161" s="21"/>
      <c r="GQ161" s="21"/>
      <c r="GR161" s="21"/>
      <c r="GS161" s="21"/>
      <c r="GT161" s="21"/>
      <c r="GU161" s="21"/>
      <c r="GV161" s="21"/>
      <c r="GW161" s="21"/>
      <c r="GX161" s="21"/>
      <c r="GY161" s="21"/>
      <c r="GZ161" s="21"/>
      <c r="HA161" s="21"/>
      <c r="HB161" s="21"/>
      <c r="HC161" s="21"/>
      <c r="HD161" s="21"/>
      <c r="HE161" s="21"/>
      <c r="HF161" s="21"/>
      <c r="HG161" s="21"/>
      <c r="HH161" s="21"/>
      <c r="HI161" s="21"/>
      <c r="HJ161" s="21"/>
      <c r="HK161" s="21"/>
      <c r="HL161" s="21"/>
      <c r="HM161" s="21"/>
      <c r="HN161" s="21"/>
      <c r="HO161" s="21"/>
      <c r="HP161" s="21"/>
      <c r="HQ161" s="21"/>
      <c r="HR161" s="21"/>
      <c r="HS161" s="21"/>
      <c r="HT161" s="21"/>
      <c r="HU161" s="21"/>
      <c r="HV161" s="21"/>
      <c r="HW161" s="21"/>
      <c r="HX161" s="21"/>
      <c r="HY161" s="21"/>
      <c r="HZ161" s="21"/>
      <c r="IA161" s="21"/>
      <c r="IB161" s="21"/>
      <c r="IC161" s="21"/>
      <c r="ID161" s="21"/>
      <c r="IE161" s="21"/>
      <c r="IF161" s="21"/>
      <c r="IG161" s="21"/>
      <c r="IH161" s="21"/>
      <c r="II161" s="21"/>
      <c r="IJ161" s="21"/>
      <c r="IK161" s="21"/>
      <c r="IL161" s="21"/>
      <c r="IM161" s="21"/>
      <c r="IN161" s="21"/>
      <c r="IO161" s="21"/>
      <c r="IP161" s="21"/>
      <c r="IQ161" s="21"/>
      <c r="IR161" s="21"/>
      <c r="IS161" s="21"/>
      <c r="IT161" s="21"/>
      <c r="IU161" s="21"/>
      <c r="IV161" s="21"/>
      <c r="IW161" s="21"/>
      <c r="IX161" s="21"/>
      <c r="IY161" s="21"/>
      <c r="IZ161" s="21"/>
      <c r="JA161" s="21"/>
      <c r="JB161" s="21"/>
      <c r="JC161" s="21"/>
      <c r="JD161" s="21"/>
      <c r="JE161" s="21"/>
      <c r="JF161" s="21"/>
      <c r="JG161" s="21"/>
      <c r="JH161" s="21"/>
      <c r="JI161" s="21"/>
      <c r="JJ161" s="21"/>
      <c r="JK161" s="21"/>
      <c r="JL161" s="21"/>
      <c r="JM161" s="21"/>
      <c r="JN161" s="21"/>
      <c r="JO161" s="21"/>
      <c r="JP161" s="21"/>
      <c r="JQ161" s="21"/>
      <c r="JR161" s="21"/>
      <c r="JS161" s="21"/>
      <c r="JT161" s="21"/>
      <c r="JU161" s="21"/>
      <c r="JV161" s="21"/>
      <c r="JW161" s="21"/>
      <c r="JX161" s="21"/>
      <c r="JY161" s="21"/>
      <c r="JZ161" s="21"/>
      <c r="KA161" s="21"/>
      <c r="KB161" s="21"/>
      <c r="KC161" s="21"/>
      <c r="KD161" s="21"/>
      <c r="KE161" s="21"/>
      <c r="KF161" s="21"/>
      <c r="KG161" s="21"/>
      <c r="KH161" s="21"/>
      <c r="KI161" s="21"/>
      <c r="KJ161" s="21"/>
      <c r="KK161" s="21"/>
      <c r="KL161" s="21"/>
      <c r="KM161" s="21"/>
      <c r="KN161" s="21"/>
      <c r="KO161" s="21"/>
      <c r="KP161" s="21"/>
      <c r="KQ161" s="21"/>
      <c r="KR161" s="21"/>
      <c r="KS161" s="21"/>
      <c r="KT161" s="21"/>
      <c r="KU161" s="21"/>
      <c r="KV161" s="21"/>
      <c r="KW161" s="21"/>
      <c r="KX161" s="21"/>
      <c r="KY161" s="21"/>
      <c r="KZ161" s="21"/>
      <c r="LA161" s="21"/>
      <c r="LB161" s="21"/>
      <c r="LC161" s="21"/>
      <c r="LD161" s="21"/>
      <c r="LE161" s="21"/>
      <c r="LF161" s="21"/>
      <c r="LG161" s="21"/>
      <c r="LH161" s="21"/>
      <c r="LI161" s="21"/>
      <c r="LJ161" s="21"/>
      <c r="LK161" s="21"/>
      <c r="LL161" s="21"/>
      <c r="LM161" s="21"/>
      <c r="LN161" s="21"/>
      <c r="LO161" s="21"/>
      <c r="LP161" s="21"/>
      <c r="LQ161" s="21"/>
      <c r="LR161" s="21"/>
      <c r="LS161" s="21"/>
      <c r="LT161" s="21"/>
      <c r="LU161" s="21"/>
      <c r="LV161" s="21"/>
      <c r="LW161" s="21"/>
      <c r="LX161" s="21"/>
      <c r="LY161" s="21"/>
      <c r="LZ161" s="21"/>
      <c r="MA161" s="21"/>
      <c r="MB161" s="21"/>
      <c r="MC161" s="21"/>
      <c r="MD161" s="21"/>
      <c r="ME161" s="21"/>
      <c r="MF161" s="21"/>
      <c r="MG161" s="21"/>
      <c r="MH161" s="21"/>
      <c r="MI161" s="21"/>
      <c r="MJ161" s="21"/>
      <c r="MK161" s="21"/>
      <c r="ML161" s="21"/>
      <c r="MM161" s="21"/>
      <c r="MN161" s="21"/>
      <c r="MO161" s="21"/>
      <c r="MP161" s="21"/>
      <c r="MQ161" s="21"/>
      <c r="MR161" s="21"/>
      <c r="MS161" s="21"/>
      <c r="MT161" s="21"/>
      <c r="MU161" s="21"/>
      <c r="MV161" s="21"/>
      <c r="MW161" s="21"/>
      <c r="MX161" s="21"/>
      <c r="MY161" s="21"/>
      <c r="MZ161" s="21"/>
      <c r="NA161" s="21"/>
      <c r="NB161" s="21"/>
      <c r="NC161" s="21"/>
      <c r="ND161" s="21"/>
      <c r="NE161" s="21"/>
      <c r="NF161" s="21"/>
      <c r="NG161" s="21"/>
      <c r="NH161" s="21"/>
      <c r="NI161" s="21"/>
      <c r="NJ161" s="21"/>
      <c r="NK161" s="21"/>
      <c r="NL161" s="21"/>
      <c r="NM161" s="21"/>
      <c r="NN161" s="21"/>
      <c r="NO161" s="21"/>
      <c r="NP161" s="21"/>
      <c r="NQ161" s="21"/>
      <c r="NR161" s="21"/>
      <c r="NS161" s="21"/>
      <c r="NT161" s="21"/>
      <c r="NU161" s="21"/>
      <c r="NV161" s="21"/>
      <c r="NW161" s="21"/>
      <c r="NX161" s="21"/>
      <c r="NY161" s="21"/>
      <c r="NZ161" s="21"/>
      <c r="OA161" s="21"/>
      <c r="OB161" s="21"/>
      <c r="OC161" s="21"/>
      <c r="OD161" s="21"/>
      <c r="OE161" s="21"/>
      <c r="OF161" s="21"/>
      <c r="OG161" s="21"/>
      <c r="OH161" s="21"/>
      <c r="OI161" s="21"/>
      <c r="OJ161" s="21"/>
      <c r="OK161" s="21"/>
      <c r="OL161" s="21"/>
      <c r="OM161" s="21"/>
      <c r="ON161" s="21"/>
      <c r="OO161" s="21"/>
      <c r="OP161" s="21"/>
      <c r="OQ161" s="21"/>
      <c r="OR161" s="21"/>
      <c r="OS161" s="21"/>
      <c r="OT161" s="21"/>
      <c r="OU161" s="21"/>
      <c r="OV161" s="21"/>
      <c r="OW161" s="21"/>
      <c r="OX161" s="21"/>
      <c r="OY161" s="21"/>
      <c r="OZ161" s="21"/>
      <c r="PA161" s="21"/>
      <c r="PB161" s="21"/>
      <c r="PC161" s="21"/>
      <c r="PD161" s="21"/>
      <c r="PE161" s="21"/>
      <c r="PF161" s="21"/>
      <c r="PG161" s="21"/>
      <c r="PH161" s="21"/>
      <c r="PI161" s="21"/>
      <c r="PJ161" s="21"/>
      <c r="PK161" s="21"/>
      <c r="PL161" s="21"/>
      <c r="PM161" s="21"/>
      <c r="PN161" s="21"/>
      <c r="PO161" s="21"/>
      <c r="PP161" s="21"/>
      <c r="PQ161" s="21"/>
      <c r="PR161" s="21"/>
      <c r="PS161" s="21"/>
      <c r="PT161" s="21"/>
      <c r="PU161" s="21"/>
      <c r="PV161" s="21"/>
      <c r="PW161" s="21"/>
      <c r="PX161" s="21"/>
      <c r="PY161" s="21"/>
      <c r="PZ161" s="21"/>
      <c r="QA161" s="21"/>
      <c r="QB161" s="21"/>
      <c r="QC161" s="21"/>
    </row>
    <row r="162" spans="1:445" x14ac:dyDescent="0.25">
      <c r="A162" s="21"/>
      <c r="B162" s="21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  <c r="AA162" s="21"/>
      <c r="AB162" s="21"/>
      <c r="AC162" s="21"/>
      <c r="AD162" s="21"/>
      <c r="AE162" s="21"/>
      <c r="AF162" s="21"/>
      <c r="AG162" s="21"/>
      <c r="AH162" s="21"/>
      <c r="AI162" s="21"/>
      <c r="AJ162" s="21"/>
      <c r="AK162" s="21"/>
      <c r="AL162" s="21"/>
      <c r="AM162" s="21"/>
      <c r="AN162" s="21"/>
      <c r="AO162" s="21"/>
      <c r="AP162" s="21"/>
      <c r="AQ162" s="21"/>
      <c r="AR162" s="21"/>
      <c r="AS162" s="21"/>
      <c r="AT162" s="21"/>
      <c r="AU162" s="21"/>
      <c r="AV162" s="21"/>
      <c r="AW162" s="21"/>
      <c r="AX162" s="21"/>
      <c r="AY162" s="21"/>
      <c r="AZ162" s="21"/>
      <c r="BA162" s="21"/>
      <c r="BB162" s="21"/>
      <c r="BC162" s="21"/>
      <c r="BD162" s="21"/>
      <c r="BE162" s="21"/>
      <c r="BF162" s="21"/>
      <c r="BG162" s="21"/>
      <c r="BH162" s="21"/>
      <c r="BI162" s="21"/>
      <c r="BJ162" s="21"/>
      <c r="BK162" s="21"/>
      <c r="BL162" s="21"/>
      <c r="BM162" s="21"/>
      <c r="BN162" s="21"/>
      <c r="BO162" s="21"/>
      <c r="BP162" s="21"/>
      <c r="BQ162" s="21"/>
      <c r="BR162" s="21"/>
      <c r="BS162" s="21"/>
      <c r="BT162" s="21"/>
      <c r="BU162" s="21"/>
      <c r="BV162" s="21"/>
      <c r="BW162" s="21"/>
      <c r="BX162" s="21"/>
      <c r="BY162" s="21"/>
      <c r="BZ162" s="21"/>
      <c r="CA162" s="21"/>
      <c r="CB162" s="21"/>
      <c r="CC162" s="21"/>
      <c r="CD162" s="21"/>
      <c r="CE162" s="21"/>
      <c r="CF162" s="21"/>
      <c r="CG162" s="21"/>
      <c r="CH162" s="21"/>
      <c r="CI162" s="21"/>
      <c r="CJ162" s="21"/>
      <c r="CK162" s="21"/>
      <c r="CL162" s="21"/>
      <c r="CM162" s="21"/>
      <c r="CN162" s="21"/>
      <c r="CO162" s="21"/>
      <c r="CP162" s="21"/>
      <c r="CQ162" s="21"/>
      <c r="CR162" s="21"/>
      <c r="CS162" s="21"/>
      <c r="CT162" s="21"/>
      <c r="CU162" s="21"/>
      <c r="CV162" s="21"/>
      <c r="CW162" s="21"/>
      <c r="CX162" s="21"/>
      <c r="CY162" s="21"/>
      <c r="CZ162" s="21"/>
      <c r="DA162" s="21"/>
      <c r="DB162" s="21"/>
      <c r="DC162" s="21"/>
      <c r="DD162" s="21"/>
      <c r="DE162" s="21"/>
      <c r="DF162" s="21"/>
      <c r="DG162" s="21"/>
      <c r="DH162" s="21"/>
      <c r="DI162" s="21"/>
      <c r="DJ162" s="21"/>
      <c r="DK162" s="21"/>
      <c r="DL162" s="21"/>
      <c r="DM162" s="21"/>
      <c r="DN162" s="21"/>
      <c r="DO162" s="21"/>
      <c r="DP162" s="21"/>
      <c r="DQ162" s="21"/>
      <c r="DR162" s="21"/>
      <c r="DS162" s="21"/>
      <c r="DT162" s="21"/>
      <c r="DU162" s="21"/>
      <c r="DV162" s="21"/>
      <c r="DW162" s="21"/>
      <c r="DX162" s="21"/>
      <c r="DY162" s="21"/>
      <c r="DZ162" s="21"/>
      <c r="EA162" s="21"/>
      <c r="EB162" s="21"/>
      <c r="EC162" s="21"/>
      <c r="ED162" s="21"/>
      <c r="EE162" s="21"/>
      <c r="EF162" s="21"/>
      <c r="EG162" s="21"/>
      <c r="EH162" s="21"/>
      <c r="EI162" s="21"/>
      <c r="EJ162" s="21"/>
      <c r="EK162" s="21"/>
      <c r="EL162" s="21"/>
      <c r="EM162" s="21"/>
      <c r="EN162" s="21"/>
      <c r="EO162" s="21"/>
      <c r="EP162" s="21"/>
      <c r="EQ162" s="21"/>
      <c r="ER162" s="21"/>
      <c r="ES162" s="21"/>
      <c r="ET162" s="21"/>
      <c r="EU162" s="21"/>
      <c r="EV162" s="21"/>
      <c r="EW162" s="21"/>
      <c r="EX162" s="21"/>
      <c r="EY162" s="21"/>
      <c r="EZ162" s="21"/>
      <c r="FA162" s="21"/>
      <c r="FB162" s="21"/>
      <c r="FC162" s="21"/>
      <c r="FD162" s="21"/>
      <c r="FE162" s="21"/>
      <c r="FF162" s="21"/>
      <c r="FG162" s="21"/>
      <c r="FH162" s="21"/>
      <c r="FI162" s="21"/>
      <c r="FJ162" s="21"/>
      <c r="FK162" s="21"/>
      <c r="FL162" s="21"/>
      <c r="FM162" s="21"/>
      <c r="FN162" s="21"/>
      <c r="FO162" s="21"/>
      <c r="FP162" s="21"/>
      <c r="FQ162" s="21"/>
      <c r="FR162" s="21"/>
      <c r="FS162" s="21"/>
      <c r="FT162" s="21"/>
      <c r="FU162" s="21"/>
      <c r="FV162" s="21"/>
      <c r="FW162" s="21"/>
      <c r="FX162" s="21"/>
      <c r="FY162" s="21"/>
      <c r="FZ162" s="21"/>
      <c r="GA162" s="21"/>
      <c r="GB162" s="21"/>
      <c r="GC162" s="21"/>
      <c r="GD162" s="21"/>
      <c r="GE162" s="21"/>
      <c r="GF162" s="21"/>
      <c r="GG162" s="21"/>
      <c r="GH162" s="21"/>
      <c r="GI162" s="21"/>
      <c r="GJ162" s="21"/>
      <c r="GK162" s="21"/>
      <c r="GL162" s="21"/>
      <c r="GM162" s="21"/>
      <c r="GN162" s="21"/>
      <c r="GO162" s="21"/>
      <c r="GP162" s="21"/>
      <c r="GQ162" s="21"/>
      <c r="GR162" s="21"/>
      <c r="GS162" s="21"/>
      <c r="GT162" s="21"/>
      <c r="GU162" s="21"/>
      <c r="GV162" s="21"/>
      <c r="GW162" s="21"/>
      <c r="GX162" s="21"/>
      <c r="GY162" s="21"/>
      <c r="GZ162" s="21"/>
      <c r="HA162" s="21"/>
      <c r="HB162" s="21"/>
      <c r="HC162" s="21"/>
      <c r="HD162" s="21"/>
      <c r="HE162" s="21"/>
      <c r="HF162" s="21"/>
      <c r="HG162" s="21"/>
      <c r="HH162" s="21"/>
      <c r="HI162" s="21"/>
      <c r="HJ162" s="21"/>
      <c r="HK162" s="21"/>
      <c r="HL162" s="21"/>
      <c r="HM162" s="21"/>
      <c r="HN162" s="21"/>
      <c r="HO162" s="21"/>
      <c r="HP162" s="21"/>
      <c r="HQ162" s="21"/>
      <c r="HR162" s="21"/>
      <c r="HS162" s="21"/>
      <c r="HT162" s="21"/>
      <c r="HU162" s="21"/>
      <c r="HV162" s="21"/>
      <c r="HW162" s="21"/>
      <c r="HX162" s="21"/>
      <c r="HY162" s="21"/>
      <c r="HZ162" s="21"/>
      <c r="IA162" s="21"/>
      <c r="IB162" s="21"/>
      <c r="IC162" s="21"/>
      <c r="ID162" s="21"/>
      <c r="IE162" s="21"/>
      <c r="IF162" s="21"/>
      <c r="IG162" s="21"/>
      <c r="IH162" s="21"/>
      <c r="II162" s="21"/>
      <c r="IJ162" s="21"/>
      <c r="IK162" s="21"/>
      <c r="IL162" s="21"/>
      <c r="IM162" s="21"/>
      <c r="IN162" s="21"/>
      <c r="IO162" s="21"/>
      <c r="IP162" s="21"/>
      <c r="IQ162" s="21"/>
      <c r="IR162" s="21"/>
      <c r="IS162" s="21"/>
      <c r="IT162" s="21"/>
      <c r="IU162" s="21"/>
      <c r="IV162" s="21"/>
      <c r="IW162" s="21"/>
      <c r="IX162" s="21"/>
      <c r="IY162" s="21"/>
      <c r="IZ162" s="21"/>
      <c r="JA162" s="21"/>
      <c r="JB162" s="21"/>
      <c r="JC162" s="21"/>
      <c r="JD162" s="21"/>
      <c r="JE162" s="21"/>
      <c r="JF162" s="21"/>
      <c r="JG162" s="21"/>
      <c r="JH162" s="21"/>
      <c r="JI162" s="21"/>
      <c r="JJ162" s="21"/>
      <c r="JK162" s="21"/>
      <c r="JL162" s="21"/>
      <c r="JM162" s="21"/>
      <c r="JN162" s="21"/>
      <c r="JO162" s="21"/>
      <c r="JP162" s="21"/>
      <c r="JQ162" s="21"/>
      <c r="JR162" s="21"/>
      <c r="JS162" s="21"/>
      <c r="JT162" s="21"/>
      <c r="JU162" s="21"/>
      <c r="JV162" s="21"/>
      <c r="JW162" s="21"/>
      <c r="JX162" s="21"/>
      <c r="JY162" s="21"/>
      <c r="JZ162" s="21"/>
      <c r="KA162" s="21"/>
      <c r="KB162" s="21"/>
      <c r="KC162" s="21"/>
      <c r="KD162" s="21"/>
      <c r="KE162" s="21"/>
      <c r="KF162" s="21"/>
      <c r="KG162" s="21"/>
      <c r="KH162" s="21"/>
      <c r="KI162" s="21"/>
      <c r="KJ162" s="21"/>
      <c r="KK162" s="21"/>
      <c r="KL162" s="21"/>
      <c r="KM162" s="21"/>
      <c r="KN162" s="21"/>
      <c r="KO162" s="21"/>
      <c r="KP162" s="21"/>
      <c r="KQ162" s="21"/>
      <c r="KR162" s="21"/>
      <c r="KS162" s="21"/>
      <c r="KT162" s="21"/>
      <c r="KU162" s="21"/>
      <c r="KV162" s="21"/>
      <c r="KW162" s="21"/>
      <c r="KX162" s="21"/>
      <c r="KY162" s="21"/>
      <c r="KZ162" s="21"/>
      <c r="LA162" s="21"/>
      <c r="LB162" s="21"/>
      <c r="LC162" s="21"/>
      <c r="LD162" s="21"/>
      <c r="LE162" s="21"/>
      <c r="LF162" s="21"/>
      <c r="LG162" s="21"/>
      <c r="LH162" s="21"/>
      <c r="LI162" s="21"/>
      <c r="LJ162" s="21"/>
      <c r="LK162" s="21"/>
      <c r="LL162" s="21"/>
      <c r="LM162" s="21"/>
      <c r="LN162" s="21"/>
      <c r="LO162" s="21"/>
      <c r="LP162" s="21"/>
      <c r="LQ162" s="21"/>
      <c r="LR162" s="21"/>
      <c r="LS162" s="21"/>
      <c r="LT162" s="21"/>
      <c r="LU162" s="21"/>
      <c r="LV162" s="21"/>
      <c r="LW162" s="21"/>
      <c r="LX162" s="21"/>
      <c r="LY162" s="21"/>
      <c r="LZ162" s="21"/>
      <c r="MA162" s="21"/>
      <c r="MB162" s="21"/>
      <c r="MC162" s="21"/>
      <c r="MD162" s="21"/>
      <c r="ME162" s="21"/>
      <c r="MF162" s="21"/>
      <c r="MG162" s="21"/>
      <c r="MH162" s="21"/>
      <c r="MI162" s="21"/>
      <c r="MJ162" s="21"/>
      <c r="MK162" s="21"/>
      <c r="ML162" s="21"/>
      <c r="MM162" s="21"/>
      <c r="MN162" s="21"/>
      <c r="MO162" s="21"/>
      <c r="MP162" s="21"/>
      <c r="MQ162" s="21"/>
      <c r="MR162" s="21"/>
      <c r="MS162" s="21"/>
      <c r="MT162" s="21"/>
      <c r="MU162" s="21"/>
      <c r="MV162" s="21"/>
      <c r="MW162" s="21"/>
      <c r="MX162" s="21"/>
      <c r="MY162" s="21"/>
      <c r="MZ162" s="21"/>
      <c r="NA162" s="21"/>
      <c r="NB162" s="21"/>
      <c r="NC162" s="21"/>
      <c r="ND162" s="21"/>
      <c r="NE162" s="21"/>
      <c r="NF162" s="21"/>
      <c r="NG162" s="21"/>
      <c r="NH162" s="21"/>
      <c r="NI162" s="21"/>
      <c r="NJ162" s="21"/>
      <c r="NK162" s="21"/>
      <c r="NL162" s="21"/>
      <c r="NM162" s="21"/>
      <c r="NN162" s="21"/>
      <c r="NO162" s="21"/>
      <c r="NP162" s="21"/>
      <c r="NQ162" s="21"/>
      <c r="NR162" s="21"/>
      <c r="NS162" s="21"/>
      <c r="NT162" s="21"/>
      <c r="NU162" s="21"/>
      <c r="NV162" s="21"/>
      <c r="NW162" s="21"/>
      <c r="NX162" s="21"/>
      <c r="NY162" s="21"/>
      <c r="NZ162" s="21"/>
      <c r="OA162" s="21"/>
      <c r="OB162" s="21"/>
      <c r="OC162" s="21"/>
      <c r="OD162" s="21"/>
      <c r="OE162" s="21"/>
      <c r="OF162" s="21"/>
      <c r="OG162" s="21"/>
      <c r="OH162" s="21"/>
      <c r="OI162" s="21"/>
      <c r="OJ162" s="21"/>
      <c r="OK162" s="21"/>
      <c r="OL162" s="21"/>
      <c r="OM162" s="21"/>
      <c r="ON162" s="21"/>
      <c r="OO162" s="21"/>
      <c r="OP162" s="21"/>
      <c r="OQ162" s="21"/>
      <c r="OR162" s="21"/>
      <c r="OS162" s="21"/>
      <c r="OT162" s="21"/>
      <c r="OU162" s="21"/>
      <c r="OV162" s="21"/>
      <c r="OW162" s="21"/>
      <c r="OX162" s="21"/>
      <c r="OY162" s="21"/>
      <c r="OZ162" s="21"/>
      <c r="PA162" s="21"/>
      <c r="PB162" s="21"/>
      <c r="PC162" s="21"/>
      <c r="PD162" s="21"/>
      <c r="PE162" s="21"/>
      <c r="PF162" s="21"/>
      <c r="PG162" s="21"/>
      <c r="PH162" s="21"/>
      <c r="PI162" s="21"/>
      <c r="PJ162" s="21"/>
      <c r="PK162" s="21"/>
      <c r="PL162" s="21"/>
      <c r="PM162" s="21"/>
      <c r="PN162" s="21"/>
      <c r="PO162" s="21"/>
      <c r="PP162" s="21"/>
      <c r="PQ162" s="21"/>
      <c r="PR162" s="21"/>
      <c r="PS162" s="21"/>
      <c r="PT162" s="21"/>
      <c r="PU162" s="21"/>
      <c r="PV162" s="21"/>
      <c r="PW162" s="21"/>
      <c r="PX162" s="21"/>
      <c r="PY162" s="21"/>
      <c r="PZ162" s="21"/>
      <c r="QA162" s="21"/>
      <c r="QB162" s="21"/>
      <c r="QC162" s="21"/>
    </row>
    <row r="163" spans="1:445" x14ac:dyDescent="0.25">
      <c r="A163" s="21"/>
      <c r="B163" s="21"/>
      <c r="C163" s="21"/>
      <c r="D163" s="21"/>
      <c r="E163" s="21"/>
      <c r="F163" s="21"/>
      <c r="G163" s="21"/>
      <c r="H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  <c r="X163" s="21"/>
      <c r="Y163" s="21"/>
      <c r="Z163" s="21"/>
      <c r="AA163" s="21"/>
      <c r="AB163" s="21"/>
      <c r="AC163" s="21"/>
      <c r="AD163" s="21"/>
      <c r="AE163" s="21"/>
      <c r="AF163" s="21"/>
      <c r="AG163" s="21"/>
      <c r="AH163" s="21"/>
      <c r="AI163" s="21"/>
      <c r="AJ163" s="21"/>
      <c r="AK163" s="21"/>
      <c r="AL163" s="21"/>
      <c r="AM163" s="21"/>
      <c r="AN163" s="21"/>
      <c r="AO163" s="21"/>
      <c r="AP163" s="21"/>
      <c r="AQ163" s="21"/>
      <c r="AR163" s="21"/>
      <c r="AS163" s="21"/>
      <c r="AT163" s="21"/>
      <c r="AU163" s="21"/>
      <c r="AV163" s="21"/>
      <c r="AW163" s="21"/>
      <c r="AX163" s="21"/>
      <c r="AY163" s="21"/>
      <c r="AZ163" s="21"/>
      <c r="BA163" s="21"/>
      <c r="BB163" s="21"/>
      <c r="BC163" s="21"/>
      <c r="BD163" s="21"/>
      <c r="BE163" s="21"/>
      <c r="BF163" s="21"/>
      <c r="BG163" s="21"/>
      <c r="BH163" s="21"/>
      <c r="BI163" s="21"/>
      <c r="BJ163" s="21"/>
      <c r="BK163" s="21"/>
      <c r="BL163" s="21"/>
      <c r="BM163" s="21"/>
      <c r="BN163" s="21"/>
      <c r="BO163" s="21"/>
      <c r="BP163" s="21"/>
      <c r="BQ163" s="21"/>
      <c r="BR163" s="21"/>
      <c r="BS163" s="21"/>
      <c r="BT163" s="21"/>
      <c r="BU163" s="21"/>
      <c r="BV163" s="21"/>
      <c r="BW163" s="21"/>
      <c r="BX163" s="21"/>
      <c r="BY163" s="21"/>
      <c r="BZ163" s="21"/>
      <c r="CA163" s="21"/>
      <c r="CB163" s="21"/>
      <c r="CC163" s="21"/>
      <c r="CD163" s="21"/>
      <c r="CE163" s="21"/>
      <c r="CF163" s="21"/>
      <c r="CG163" s="21"/>
      <c r="CH163" s="21"/>
      <c r="CI163" s="21"/>
      <c r="CJ163" s="21"/>
      <c r="CK163" s="21"/>
      <c r="CL163" s="21"/>
      <c r="CM163" s="21"/>
      <c r="CN163" s="21"/>
      <c r="CO163" s="21"/>
      <c r="CP163" s="21"/>
      <c r="CQ163" s="21"/>
      <c r="CR163" s="21"/>
      <c r="CS163" s="21"/>
      <c r="CT163" s="21"/>
      <c r="CU163" s="21"/>
      <c r="CV163" s="21"/>
      <c r="CW163" s="21"/>
      <c r="CX163" s="21"/>
      <c r="CY163" s="21"/>
      <c r="CZ163" s="21"/>
      <c r="DA163" s="21"/>
      <c r="DB163" s="21"/>
      <c r="DC163" s="21"/>
      <c r="DD163" s="21"/>
      <c r="DE163" s="21"/>
      <c r="DF163" s="21"/>
      <c r="DG163" s="21"/>
      <c r="DH163" s="21"/>
      <c r="DI163" s="21"/>
      <c r="DJ163" s="21"/>
      <c r="DK163" s="21"/>
      <c r="DL163" s="21"/>
      <c r="DM163" s="21"/>
      <c r="DN163" s="21"/>
      <c r="DO163" s="21"/>
      <c r="DP163" s="21"/>
      <c r="DQ163" s="21"/>
      <c r="DR163" s="21"/>
      <c r="DS163" s="21"/>
      <c r="DT163" s="21"/>
      <c r="DU163" s="21"/>
      <c r="DV163" s="21"/>
      <c r="DW163" s="21"/>
      <c r="DX163" s="21"/>
      <c r="DY163" s="21"/>
      <c r="DZ163" s="21"/>
      <c r="EA163" s="21"/>
      <c r="EB163" s="21"/>
      <c r="EC163" s="21"/>
      <c r="ED163" s="21"/>
      <c r="EE163" s="21"/>
      <c r="EF163" s="21"/>
      <c r="EG163" s="21"/>
      <c r="EH163" s="21"/>
      <c r="EI163" s="21"/>
      <c r="EJ163" s="21"/>
      <c r="EK163" s="21"/>
      <c r="EL163" s="21"/>
      <c r="EM163" s="21"/>
      <c r="EN163" s="21"/>
      <c r="EO163" s="21"/>
      <c r="EP163" s="21"/>
      <c r="EQ163" s="21"/>
      <c r="ER163" s="21"/>
      <c r="ES163" s="21"/>
      <c r="ET163" s="21"/>
      <c r="EU163" s="21"/>
      <c r="EV163" s="21"/>
      <c r="EW163" s="21"/>
      <c r="EX163" s="21"/>
      <c r="EY163" s="21"/>
      <c r="EZ163" s="21"/>
      <c r="FA163" s="21"/>
      <c r="FB163" s="21"/>
      <c r="FC163" s="21"/>
      <c r="FD163" s="21"/>
      <c r="FE163" s="21"/>
      <c r="FF163" s="21"/>
      <c r="FG163" s="21"/>
      <c r="FH163" s="21"/>
      <c r="FI163" s="21"/>
      <c r="FJ163" s="21"/>
      <c r="FK163" s="21"/>
      <c r="FL163" s="21"/>
      <c r="FM163" s="21"/>
      <c r="FN163" s="21"/>
      <c r="FO163" s="21"/>
      <c r="FP163" s="21"/>
      <c r="FQ163" s="21"/>
      <c r="FR163" s="21"/>
      <c r="FS163" s="21"/>
      <c r="FT163" s="21"/>
      <c r="FU163" s="21"/>
      <c r="FV163" s="21"/>
      <c r="FW163" s="21"/>
      <c r="FX163" s="21"/>
      <c r="FY163" s="21"/>
      <c r="FZ163" s="21"/>
      <c r="GA163" s="21"/>
      <c r="GB163" s="21"/>
      <c r="GC163" s="21"/>
      <c r="GD163" s="21"/>
      <c r="GE163" s="21"/>
      <c r="GF163" s="21"/>
      <c r="GG163" s="21"/>
      <c r="GH163" s="21"/>
      <c r="GI163" s="21"/>
      <c r="GJ163" s="21"/>
      <c r="GK163" s="21"/>
      <c r="GL163" s="21"/>
      <c r="GM163" s="21"/>
      <c r="GN163" s="21"/>
      <c r="GO163" s="21"/>
      <c r="GP163" s="21"/>
      <c r="GQ163" s="21"/>
      <c r="GR163" s="21"/>
      <c r="GS163" s="21"/>
      <c r="GT163" s="21"/>
      <c r="GU163" s="21"/>
      <c r="GV163" s="21"/>
      <c r="GW163" s="21"/>
      <c r="GX163" s="21"/>
      <c r="GY163" s="21"/>
      <c r="GZ163" s="21"/>
      <c r="HA163" s="21"/>
      <c r="HB163" s="21"/>
      <c r="HC163" s="21"/>
      <c r="HD163" s="21"/>
      <c r="HE163" s="21"/>
      <c r="HF163" s="21"/>
      <c r="HG163" s="21"/>
      <c r="HH163" s="21"/>
      <c r="HI163" s="21"/>
      <c r="HJ163" s="21"/>
      <c r="HK163" s="21"/>
      <c r="HL163" s="21"/>
      <c r="HM163" s="21"/>
      <c r="HN163" s="21"/>
      <c r="HO163" s="21"/>
      <c r="HP163" s="21"/>
      <c r="HQ163" s="21"/>
      <c r="HR163" s="21"/>
      <c r="HS163" s="21"/>
      <c r="HT163" s="21"/>
      <c r="HU163" s="21"/>
      <c r="HV163" s="21"/>
      <c r="HW163" s="21"/>
      <c r="HX163" s="21"/>
      <c r="HY163" s="21"/>
      <c r="HZ163" s="21"/>
      <c r="IA163" s="21"/>
      <c r="IB163" s="21"/>
      <c r="IC163" s="21"/>
      <c r="ID163" s="21"/>
      <c r="IE163" s="21"/>
      <c r="IF163" s="21"/>
      <c r="IG163" s="21"/>
      <c r="IH163" s="21"/>
      <c r="II163" s="21"/>
      <c r="IJ163" s="21"/>
      <c r="IK163" s="21"/>
      <c r="IL163" s="21"/>
      <c r="IM163" s="21"/>
      <c r="IN163" s="21"/>
      <c r="IO163" s="21"/>
      <c r="IP163" s="21"/>
      <c r="IQ163" s="21"/>
      <c r="IR163" s="21"/>
      <c r="IS163" s="21"/>
      <c r="IT163" s="21"/>
      <c r="IU163" s="21"/>
      <c r="IV163" s="21"/>
      <c r="IW163" s="21"/>
      <c r="IX163" s="21"/>
      <c r="IY163" s="21"/>
      <c r="IZ163" s="21"/>
      <c r="JA163" s="21"/>
      <c r="JB163" s="21"/>
      <c r="JC163" s="21"/>
      <c r="JD163" s="21"/>
      <c r="JE163" s="21"/>
      <c r="JF163" s="21"/>
      <c r="JG163" s="21"/>
      <c r="JH163" s="21"/>
      <c r="JI163" s="21"/>
      <c r="JJ163" s="21"/>
      <c r="JK163" s="21"/>
      <c r="JL163" s="21"/>
      <c r="JM163" s="21"/>
      <c r="JN163" s="21"/>
      <c r="JO163" s="21"/>
      <c r="JP163" s="21"/>
      <c r="JQ163" s="21"/>
      <c r="JR163" s="21"/>
      <c r="JS163" s="21"/>
      <c r="JT163" s="21"/>
      <c r="JU163" s="21"/>
      <c r="JV163" s="21"/>
      <c r="JW163" s="21"/>
      <c r="JX163" s="21"/>
      <c r="JY163" s="21"/>
      <c r="JZ163" s="21"/>
      <c r="KA163" s="21"/>
      <c r="KB163" s="21"/>
      <c r="KC163" s="21"/>
      <c r="KD163" s="21"/>
      <c r="KE163" s="21"/>
      <c r="KF163" s="21"/>
      <c r="KG163" s="21"/>
      <c r="KH163" s="21"/>
      <c r="KI163" s="21"/>
      <c r="KJ163" s="21"/>
      <c r="KK163" s="21"/>
      <c r="KL163" s="21"/>
      <c r="KM163" s="21"/>
      <c r="KN163" s="21"/>
      <c r="KO163" s="21"/>
      <c r="KP163" s="21"/>
      <c r="KQ163" s="21"/>
      <c r="KR163" s="21"/>
      <c r="KS163" s="21"/>
      <c r="KT163" s="21"/>
      <c r="KU163" s="21"/>
      <c r="KV163" s="21"/>
      <c r="KW163" s="21"/>
      <c r="KX163" s="21"/>
      <c r="KY163" s="21"/>
      <c r="KZ163" s="21"/>
      <c r="LA163" s="21"/>
      <c r="LB163" s="21"/>
      <c r="LC163" s="21"/>
      <c r="LD163" s="21"/>
      <c r="LE163" s="21"/>
      <c r="LF163" s="21"/>
      <c r="LG163" s="21"/>
      <c r="LH163" s="21"/>
      <c r="LI163" s="21"/>
      <c r="LJ163" s="21"/>
      <c r="LK163" s="21"/>
      <c r="LL163" s="21"/>
      <c r="LM163" s="21"/>
      <c r="LN163" s="21"/>
      <c r="LO163" s="21"/>
      <c r="LP163" s="21"/>
      <c r="LQ163" s="21"/>
      <c r="LR163" s="21"/>
      <c r="LS163" s="21"/>
      <c r="LT163" s="21"/>
      <c r="LU163" s="21"/>
      <c r="LV163" s="21"/>
      <c r="LW163" s="21"/>
      <c r="LX163" s="21"/>
      <c r="LY163" s="21"/>
      <c r="LZ163" s="21"/>
      <c r="MA163" s="21"/>
      <c r="MB163" s="21"/>
      <c r="MC163" s="21"/>
      <c r="MD163" s="21"/>
      <c r="ME163" s="21"/>
      <c r="MF163" s="21"/>
      <c r="MG163" s="21"/>
      <c r="MH163" s="21"/>
      <c r="MI163" s="21"/>
      <c r="MJ163" s="21"/>
      <c r="MK163" s="21"/>
      <c r="ML163" s="21"/>
      <c r="MM163" s="21"/>
      <c r="MN163" s="21"/>
      <c r="MO163" s="21"/>
      <c r="MP163" s="21"/>
      <c r="MQ163" s="21"/>
      <c r="MR163" s="21"/>
      <c r="MS163" s="21"/>
      <c r="MT163" s="21"/>
      <c r="MU163" s="21"/>
      <c r="MV163" s="21"/>
      <c r="MW163" s="21"/>
      <c r="MX163" s="21"/>
      <c r="MY163" s="21"/>
      <c r="MZ163" s="21"/>
      <c r="NA163" s="21"/>
      <c r="NB163" s="21"/>
      <c r="NC163" s="21"/>
      <c r="ND163" s="21"/>
      <c r="NE163" s="21"/>
      <c r="NF163" s="21"/>
      <c r="NG163" s="21"/>
      <c r="NH163" s="21"/>
      <c r="NI163" s="21"/>
      <c r="NJ163" s="21"/>
      <c r="NK163" s="21"/>
      <c r="NL163" s="21"/>
      <c r="NM163" s="21"/>
      <c r="NN163" s="21"/>
      <c r="NO163" s="21"/>
      <c r="NP163" s="21"/>
      <c r="NQ163" s="21"/>
      <c r="NR163" s="21"/>
      <c r="NS163" s="21"/>
      <c r="NT163" s="21"/>
      <c r="NU163" s="21"/>
      <c r="NV163" s="21"/>
      <c r="NW163" s="21"/>
      <c r="NX163" s="21"/>
      <c r="NY163" s="21"/>
      <c r="NZ163" s="21"/>
      <c r="OA163" s="21"/>
      <c r="OB163" s="21"/>
      <c r="OC163" s="21"/>
      <c r="OD163" s="21"/>
      <c r="OE163" s="21"/>
      <c r="OF163" s="21"/>
      <c r="OG163" s="21"/>
      <c r="OH163" s="21"/>
      <c r="OI163" s="21"/>
      <c r="OJ163" s="21"/>
      <c r="OK163" s="21"/>
      <c r="OL163" s="21"/>
      <c r="OM163" s="21"/>
      <c r="ON163" s="21"/>
      <c r="OO163" s="21"/>
      <c r="OP163" s="21"/>
      <c r="OQ163" s="21"/>
      <c r="OR163" s="21"/>
      <c r="OS163" s="21"/>
      <c r="OT163" s="21"/>
      <c r="OU163" s="21"/>
      <c r="OV163" s="21"/>
      <c r="OW163" s="21"/>
      <c r="OX163" s="21"/>
      <c r="OY163" s="21"/>
      <c r="OZ163" s="21"/>
      <c r="PA163" s="21"/>
      <c r="PB163" s="21"/>
      <c r="PC163" s="21"/>
      <c r="PD163" s="21"/>
      <c r="PE163" s="21"/>
      <c r="PF163" s="21"/>
      <c r="PG163" s="21"/>
      <c r="PH163" s="21"/>
      <c r="PI163" s="21"/>
      <c r="PJ163" s="21"/>
      <c r="PK163" s="21"/>
      <c r="PL163" s="21"/>
      <c r="PM163" s="21"/>
      <c r="PN163" s="21"/>
      <c r="PO163" s="21"/>
      <c r="PP163" s="21"/>
      <c r="PQ163" s="21"/>
      <c r="PR163" s="21"/>
      <c r="PS163" s="21"/>
      <c r="PT163" s="21"/>
      <c r="PU163" s="21"/>
      <c r="PV163" s="21"/>
      <c r="PW163" s="21"/>
      <c r="PX163" s="21"/>
      <c r="PY163" s="21"/>
      <c r="PZ163" s="21"/>
      <c r="QA163" s="21"/>
      <c r="QB163" s="21"/>
      <c r="QC163" s="21"/>
    </row>
    <row r="164" spans="1:445" x14ac:dyDescent="0.25">
      <c r="A164" s="21"/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  <c r="AA164" s="21"/>
      <c r="AB164" s="21"/>
      <c r="AC164" s="21"/>
      <c r="AD164" s="21"/>
      <c r="AE164" s="21"/>
      <c r="AF164" s="21"/>
      <c r="AG164" s="21"/>
      <c r="AH164" s="21"/>
      <c r="AI164" s="21"/>
      <c r="AJ164" s="21"/>
      <c r="AK164" s="21"/>
      <c r="AL164" s="21"/>
      <c r="AM164" s="21"/>
      <c r="AN164" s="21"/>
      <c r="AO164" s="21"/>
      <c r="AP164" s="21"/>
      <c r="AQ164" s="21"/>
      <c r="AR164" s="21"/>
      <c r="AS164" s="21"/>
      <c r="AT164" s="21"/>
      <c r="AU164" s="21"/>
      <c r="AV164" s="21"/>
      <c r="AW164" s="21"/>
      <c r="AX164" s="21"/>
      <c r="AY164" s="21"/>
      <c r="AZ164" s="21"/>
      <c r="BA164" s="21"/>
      <c r="BB164" s="21"/>
      <c r="BC164" s="21"/>
      <c r="BD164" s="21"/>
      <c r="BE164" s="21"/>
      <c r="BF164" s="21"/>
      <c r="BG164" s="21"/>
      <c r="BH164" s="21"/>
      <c r="BI164" s="21"/>
      <c r="BJ164" s="21"/>
      <c r="BK164" s="21"/>
      <c r="BL164" s="21"/>
      <c r="BM164" s="21"/>
      <c r="BN164" s="21"/>
      <c r="BO164" s="21"/>
      <c r="BP164" s="21"/>
      <c r="BQ164" s="21"/>
      <c r="BR164" s="21"/>
      <c r="BS164" s="21"/>
      <c r="BT164" s="21"/>
      <c r="BU164" s="21"/>
      <c r="BV164" s="21"/>
      <c r="BW164" s="21"/>
      <c r="BX164" s="21"/>
      <c r="BY164" s="21"/>
      <c r="BZ164" s="21"/>
      <c r="CA164" s="21"/>
      <c r="CB164" s="21"/>
      <c r="CC164" s="21"/>
      <c r="CD164" s="21"/>
      <c r="CE164" s="21"/>
      <c r="CF164" s="21"/>
      <c r="CG164" s="21"/>
      <c r="CH164" s="21"/>
      <c r="CI164" s="21"/>
      <c r="CJ164" s="21"/>
      <c r="CK164" s="21"/>
      <c r="CL164" s="21"/>
      <c r="CM164" s="21"/>
      <c r="CN164" s="21"/>
      <c r="CO164" s="21"/>
      <c r="CP164" s="21"/>
      <c r="CQ164" s="21"/>
      <c r="CR164" s="21"/>
      <c r="CS164" s="21"/>
      <c r="CT164" s="21"/>
      <c r="CU164" s="21"/>
      <c r="CV164" s="21"/>
      <c r="CW164" s="21"/>
      <c r="CX164" s="21"/>
      <c r="CY164" s="21"/>
      <c r="CZ164" s="21"/>
      <c r="DA164" s="21"/>
      <c r="DB164" s="21"/>
      <c r="DC164" s="21"/>
      <c r="DD164" s="21"/>
      <c r="DE164" s="21"/>
      <c r="DF164" s="21"/>
      <c r="DG164" s="21"/>
      <c r="DH164" s="21"/>
      <c r="DI164" s="21"/>
      <c r="DJ164" s="21"/>
      <c r="DK164" s="21"/>
      <c r="DL164" s="21"/>
      <c r="DM164" s="21"/>
      <c r="DN164" s="21"/>
      <c r="DO164" s="21"/>
      <c r="DP164" s="21"/>
      <c r="DQ164" s="21"/>
      <c r="DR164" s="21"/>
      <c r="DS164" s="21"/>
      <c r="DT164" s="21"/>
      <c r="DU164" s="21"/>
      <c r="DV164" s="21"/>
      <c r="DW164" s="21"/>
      <c r="DX164" s="21"/>
      <c r="DY164" s="21"/>
      <c r="DZ164" s="21"/>
      <c r="EA164" s="21"/>
      <c r="EB164" s="21"/>
      <c r="EC164" s="21"/>
      <c r="ED164" s="21"/>
      <c r="EE164" s="21"/>
      <c r="EF164" s="21"/>
      <c r="EG164" s="21"/>
      <c r="EH164" s="21"/>
      <c r="EI164" s="21"/>
      <c r="EJ164" s="21"/>
      <c r="EK164" s="21"/>
      <c r="EL164" s="21"/>
      <c r="EM164" s="21"/>
      <c r="EN164" s="21"/>
      <c r="EO164" s="21"/>
      <c r="EP164" s="21"/>
      <c r="EQ164" s="21"/>
      <c r="ER164" s="21"/>
      <c r="ES164" s="21"/>
      <c r="ET164" s="21"/>
      <c r="EU164" s="21"/>
      <c r="EV164" s="21"/>
      <c r="EW164" s="21"/>
      <c r="EX164" s="21"/>
      <c r="EY164" s="21"/>
      <c r="EZ164" s="21"/>
      <c r="FA164" s="21"/>
      <c r="FB164" s="21"/>
      <c r="FC164" s="21"/>
      <c r="FD164" s="21"/>
      <c r="FE164" s="21"/>
      <c r="FF164" s="21"/>
      <c r="FG164" s="21"/>
      <c r="FH164" s="21"/>
      <c r="FI164" s="21"/>
      <c r="FJ164" s="21"/>
      <c r="FK164" s="21"/>
      <c r="FL164" s="21"/>
      <c r="FM164" s="21"/>
      <c r="FN164" s="21"/>
      <c r="FO164" s="21"/>
      <c r="FP164" s="21"/>
      <c r="FQ164" s="21"/>
      <c r="FR164" s="21"/>
      <c r="FS164" s="21"/>
      <c r="FT164" s="21"/>
      <c r="FU164" s="21"/>
      <c r="FV164" s="21"/>
      <c r="FW164" s="21"/>
      <c r="FX164" s="21"/>
      <c r="FY164" s="21"/>
      <c r="FZ164" s="21"/>
      <c r="GA164" s="21"/>
      <c r="GB164" s="21"/>
      <c r="GC164" s="21"/>
      <c r="GD164" s="21"/>
      <c r="GE164" s="21"/>
      <c r="GF164" s="21"/>
      <c r="GG164" s="21"/>
      <c r="GH164" s="21"/>
      <c r="GI164" s="21"/>
      <c r="GJ164" s="21"/>
      <c r="GK164" s="21"/>
      <c r="GL164" s="21"/>
      <c r="GM164" s="21"/>
      <c r="GN164" s="21"/>
      <c r="GO164" s="21"/>
      <c r="GP164" s="21"/>
      <c r="GQ164" s="21"/>
      <c r="GR164" s="21"/>
      <c r="GS164" s="21"/>
      <c r="GT164" s="21"/>
      <c r="GU164" s="21"/>
      <c r="GV164" s="21"/>
      <c r="GW164" s="21"/>
      <c r="GX164" s="21"/>
      <c r="GY164" s="21"/>
      <c r="GZ164" s="21"/>
      <c r="HA164" s="21"/>
      <c r="HB164" s="21"/>
      <c r="HC164" s="21"/>
      <c r="HD164" s="21"/>
      <c r="HE164" s="21"/>
      <c r="HF164" s="21"/>
      <c r="HG164" s="21"/>
      <c r="HH164" s="21"/>
      <c r="HI164" s="21"/>
      <c r="HJ164" s="21"/>
      <c r="HK164" s="21"/>
      <c r="HL164" s="21"/>
      <c r="HM164" s="21"/>
      <c r="HN164" s="21"/>
      <c r="HO164" s="21"/>
      <c r="HP164" s="21"/>
      <c r="HQ164" s="21"/>
      <c r="HR164" s="21"/>
      <c r="HS164" s="21"/>
      <c r="HT164" s="21"/>
      <c r="HU164" s="21"/>
      <c r="HV164" s="21"/>
      <c r="HW164" s="21"/>
      <c r="HX164" s="21"/>
      <c r="HY164" s="21"/>
      <c r="HZ164" s="21"/>
      <c r="IA164" s="21"/>
      <c r="IB164" s="21"/>
      <c r="IC164" s="21"/>
      <c r="ID164" s="21"/>
      <c r="IE164" s="21"/>
      <c r="IF164" s="21"/>
      <c r="IG164" s="21"/>
      <c r="IH164" s="21"/>
      <c r="II164" s="21"/>
      <c r="IJ164" s="21"/>
      <c r="IK164" s="21"/>
      <c r="IL164" s="21"/>
      <c r="IM164" s="21"/>
      <c r="IN164" s="21"/>
      <c r="IO164" s="21"/>
      <c r="IP164" s="21"/>
      <c r="IQ164" s="21"/>
      <c r="IR164" s="21"/>
      <c r="IS164" s="21"/>
      <c r="IT164" s="21"/>
      <c r="IU164" s="21"/>
      <c r="IV164" s="21"/>
      <c r="IW164" s="21"/>
      <c r="IX164" s="21"/>
      <c r="IY164" s="21"/>
      <c r="IZ164" s="21"/>
      <c r="JA164" s="21"/>
      <c r="JB164" s="21"/>
      <c r="JC164" s="21"/>
      <c r="JD164" s="21"/>
      <c r="JE164" s="21"/>
      <c r="JF164" s="21"/>
      <c r="JG164" s="21"/>
      <c r="JH164" s="21"/>
      <c r="JI164" s="21"/>
      <c r="JJ164" s="21"/>
      <c r="JK164" s="21"/>
      <c r="JL164" s="21"/>
      <c r="JM164" s="21"/>
      <c r="JN164" s="21"/>
      <c r="JO164" s="21"/>
      <c r="JP164" s="21"/>
      <c r="JQ164" s="21"/>
      <c r="JR164" s="21"/>
      <c r="JS164" s="21"/>
      <c r="JT164" s="21"/>
      <c r="JU164" s="21"/>
      <c r="JV164" s="21"/>
      <c r="JW164" s="21"/>
      <c r="JX164" s="21"/>
      <c r="JY164" s="21"/>
      <c r="JZ164" s="21"/>
      <c r="KA164" s="21"/>
      <c r="KB164" s="21"/>
      <c r="KC164" s="21"/>
      <c r="KD164" s="21"/>
      <c r="KE164" s="21"/>
      <c r="KF164" s="21"/>
      <c r="KG164" s="21"/>
      <c r="KH164" s="21"/>
      <c r="KI164" s="21"/>
      <c r="KJ164" s="21"/>
      <c r="KK164" s="21"/>
      <c r="KL164" s="21"/>
      <c r="KM164" s="21"/>
      <c r="KN164" s="21"/>
      <c r="KO164" s="21"/>
      <c r="KP164" s="21"/>
      <c r="KQ164" s="21"/>
      <c r="KR164" s="21"/>
      <c r="KS164" s="21"/>
      <c r="KT164" s="21"/>
      <c r="KU164" s="21"/>
      <c r="KV164" s="21"/>
      <c r="KW164" s="21"/>
      <c r="KX164" s="21"/>
      <c r="KY164" s="21"/>
      <c r="KZ164" s="21"/>
      <c r="LA164" s="21"/>
      <c r="LB164" s="21"/>
      <c r="LC164" s="21"/>
      <c r="LD164" s="21"/>
      <c r="LE164" s="21"/>
      <c r="LF164" s="21"/>
      <c r="LG164" s="21"/>
      <c r="LH164" s="21"/>
      <c r="LI164" s="21"/>
      <c r="LJ164" s="21"/>
      <c r="LK164" s="21"/>
      <c r="LL164" s="21"/>
      <c r="LM164" s="21"/>
      <c r="LN164" s="21"/>
      <c r="LO164" s="21"/>
      <c r="LP164" s="21"/>
      <c r="LQ164" s="21"/>
      <c r="LR164" s="21"/>
      <c r="LS164" s="21"/>
      <c r="LT164" s="21"/>
      <c r="LU164" s="21"/>
      <c r="LV164" s="21"/>
      <c r="LW164" s="21"/>
      <c r="LX164" s="21"/>
      <c r="LY164" s="21"/>
      <c r="LZ164" s="21"/>
      <c r="MA164" s="21"/>
      <c r="MB164" s="21"/>
      <c r="MC164" s="21"/>
      <c r="MD164" s="21"/>
      <c r="ME164" s="21"/>
      <c r="MF164" s="21"/>
      <c r="MG164" s="21"/>
      <c r="MH164" s="21"/>
      <c r="MI164" s="21"/>
      <c r="MJ164" s="21"/>
      <c r="MK164" s="21"/>
      <c r="ML164" s="21"/>
      <c r="MM164" s="21"/>
      <c r="MN164" s="21"/>
      <c r="MO164" s="21"/>
      <c r="MP164" s="21"/>
      <c r="MQ164" s="21"/>
      <c r="MR164" s="21"/>
      <c r="MS164" s="21"/>
      <c r="MT164" s="21"/>
      <c r="MU164" s="21"/>
      <c r="MV164" s="21"/>
      <c r="MW164" s="21"/>
      <c r="MX164" s="21"/>
      <c r="MY164" s="21"/>
      <c r="MZ164" s="21"/>
      <c r="NA164" s="21"/>
      <c r="NB164" s="21"/>
      <c r="NC164" s="21"/>
      <c r="ND164" s="21"/>
      <c r="NE164" s="21"/>
      <c r="NF164" s="21"/>
      <c r="NG164" s="21"/>
      <c r="NH164" s="21"/>
      <c r="NI164" s="21"/>
      <c r="NJ164" s="21"/>
      <c r="NK164" s="21"/>
      <c r="NL164" s="21"/>
      <c r="NM164" s="21"/>
      <c r="NN164" s="21"/>
      <c r="NO164" s="21"/>
      <c r="NP164" s="21"/>
      <c r="NQ164" s="21"/>
      <c r="NR164" s="21"/>
      <c r="NS164" s="21"/>
      <c r="NT164" s="21"/>
      <c r="NU164" s="21"/>
      <c r="NV164" s="21"/>
      <c r="NW164" s="21"/>
      <c r="NX164" s="21"/>
      <c r="NY164" s="21"/>
      <c r="NZ164" s="21"/>
      <c r="OA164" s="21"/>
      <c r="OB164" s="21"/>
      <c r="OC164" s="21"/>
      <c r="OD164" s="21"/>
      <c r="OE164" s="21"/>
      <c r="OF164" s="21"/>
      <c r="OG164" s="21"/>
      <c r="OH164" s="21"/>
      <c r="OI164" s="21"/>
      <c r="OJ164" s="21"/>
      <c r="OK164" s="21"/>
      <c r="OL164" s="21"/>
      <c r="OM164" s="21"/>
      <c r="ON164" s="21"/>
      <c r="OO164" s="21"/>
      <c r="OP164" s="21"/>
      <c r="OQ164" s="21"/>
      <c r="OR164" s="21"/>
      <c r="OS164" s="21"/>
      <c r="OT164" s="21"/>
      <c r="OU164" s="21"/>
      <c r="OV164" s="21"/>
      <c r="OW164" s="21"/>
      <c r="OX164" s="21"/>
      <c r="OY164" s="21"/>
      <c r="OZ164" s="21"/>
      <c r="PA164" s="21"/>
      <c r="PB164" s="21"/>
      <c r="PC164" s="21"/>
      <c r="PD164" s="21"/>
      <c r="PE164" s="21"/>
      <c r="PF164" s="21"/>
      <c r="PG164" s="21"/>
      <c r="PH164" s="21"/>
      <c r="PI164" s="21"/>
      <c r="PJ164" s="21"/>
      <c r="PK164" s="21"/>
      <c r="PL164" s="21"/>
      <c r="PM164" s="21"/>
      <c r="PN164" s="21"/>
      <c r="PO164" s="21"/>
      <c r="PP164" s="21"/>
      <c r="PQ164" s="21"/>
      <c r="PR164" s="21"/>
      <c r="PS164" s="21"/>
      <c r="PT164" s="21"/>
      <c r="PU164" s="21"/>
      <c r="PV164" s="21"/>
      <c r="PW164" s="21"/>
      <c r="PX164" s="21"/>
      <c r="PY164" s="21"/>
      <c r="PZ164" s="21"/>
      <c r="QA164" s="21"/>
      <c r="QB164" s="21"/>
      <c r="QC164" s="21"/>
    </row>
    <row r="165" spans="1:445" x14ac:dyDescent="0.25">
      <c r="A165" s="21"/>
      <c r="B165" s="21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  <c r="X165" s="21"/>
      <c r="Y165" s="21"/>
      <c r="Z165" s="21"/>
      <c r="AA165" s="21"/>
      <c r="AB165" s="21"/>
      <c r="AC165" s="21"/>
      <c r="AD165" s="21"/>
      <c r="AE165" s="21"/>
      <c r="AF165" s="21"/>
      <c r="AG165" s="21"/>
      <c r="AH165" s="21"/>
      <c r="AI165" s="21"/>
      <c r="AJ165" s="21"/>
      <c r="AK165" s="21"/>
      <c r="AL165" s="21"/>
      <c r="AM165" s="21"/>
      <c r="AN165" s="21"/>
      <c r="AO165" s="21"/>
      <c r="AP165" s="21"/>
      <c r="AQ165" s="21"/>
      <c r="AR165" s="21"/>
      <c r="AS165" s="21"/>
      <c r="AT165" s="21"/>
      <c r="AU165" s="21"/>
      <c r="AV165" s="21"/>
      <c r="AW165" s="21"/>
      <c r="AX165" s="21"/>
      <c r="AY165" s="21"/>
      <c r="AZ165" s="21"/>
      <c r="BA165" s="21"/>
      <c r="BB165" s="21"/>
      <c r="BC165" s="21"/>
      <c r="BD165" s="21"/>
      <c r="BE165" s="21"/>
      <c r="BF165" s="21"/>
      <c r="BG165" s="21"/>
      <c r="BH165" s="21"/>
      <c r="BI165" s="21"/>
      <c r="BJ165" s="21"/>
      <c r="BK165" s="21"/>
      <c r="BL165" s="21"/>
      <c r="BM165" s="21"/>
      <c r="BN165" s="21"/>
      <c r="BO165" s="21"/>
      <c r="BP165" s="21"/>
      <c r="BQ165" s="21"/>
      <c r="BR165" s="21"/>
      <c r="BS165" s="21"/>
      <c r="BT165" s="21"/>
      <c r="BU165" s="21"/>
      <c r="BV165" s="21"/>
      <c r="BW165" s="21"/>
      <c r="BX165" s="21"/>
      <c r="BY165" s="21"/>
      <c r="BZ165" s="21"/>
      <c r="CA165" s="21"/>
      <c r="CB165" s="21"/>
      <c r="CC165" s="21"/>
      <c r="CD165" s="21"/>
      <c r="CE165" s="21"/>
      <c r="CF165" s="21"/>
      <c r="CG165" s="21"/>
      <c r="CH165" s="21"/>
      <c r="CI165" s="21"/>
      <c r="CJ165" s="21"/>
      <c r="CK165" s="21"/>
      <c r="CL165" s="21"/>
      <c r="CM165" s="21"/>
      <c r="CN165" s="21"/>
      <c r="CO165" s="21"/>
      <c r="CP165" s="21"/>
      <c r="CQ165" s="21"/>
      <c r="CR165" s="21"/>
      <c r="CS165" s="21"/>
      <c r="CT165" s="21"/>
      <c r="CU165" s="21"/>
      <c r="CV165" s="21"/>
      <c r="CW165" s="21"/>
      <c r="CX165" s="21"/>
      <c r="CY165" s="21"/>
      <c r="CZ165" s="21"/>
      <c r="DA165" s="21"/>
      <c r="DB165" s="21"/>
      <c r="DC165" s="21"/>
      <c r="DD165" s="21"/>
      <c r="DE165" s="21"/>
      <c r="DF165" s="21"/>
      <c r="DG165" s="21"/>
      <c r="DH165" s="21"/>
      <c r="DI165" s="21"/>
      <c r="DJ165" s="21"/>
      <c r="DK165" s="21"/>
      <c r="DL165" s="21"/>
      <c r="DM165" s="21"/>
      <c r="DN165" s="21"/>
      <c r="DO165" s="21"/>
      <c r="DP165" s="21"/>
      <c r="DQ165" s="21"/>
      <c r="DR165" s="21"/>
      <c r="DS165" s="21"/>
      <c r="DT165" s="21"/>
      <c r="DU165" s="21"/>
      <c r="DV165" s="21"/>
      <c r="DW165" s="21"/>
      <c r="DX165" s="21"/>
      <c r="DY165" s="21"/>
      <c r="DZ165" s="21"/>
      <c r="EA165" s="21"/>
      <c r="EB165" s="21"/>
      <c r="EC165" s="21"/>
      <c r="ED165" s="21"/>
      <c r="EE165" s="21"/>
      <c r="EF165" s="21"/>
      <c r="EG165" s="21"/>
      <c r="EH165" s="21"/>
      <c r="EI165" s="21"/>
      <c r="EJ165" s="21"/>
      <c r="EK165" s="21"/>
      <c r="EL165" s="21"/>
      <c r="EM165" s="21"/>
      <c r="EN165" s="21"/>
      <c r="EO165" s="21"/>
      <c r="EP165" s="21"/>
      <c r="EQ165" s="21"/>
      <c r="ER165" s="21"/>
      <c r="ES165" s="21"/>
      <c r="ET165" s="21"/>
      <c r="EU165" s="21"/>
      <c r="EV165" s="21"/>
      <c r="EW165" s="21"/>
      <c r="EX165" s="21"/>
      <c r="EY165" s="21"/>
      <c r="EZ165" s="21"/>
      <c r="FA165" s="21"/>
      <c r="FB165" s="21"/>
      <c r="FC165" s="21"/>
      <c r="FD165" s="21"/>
      <c r="FE165" s="21"/>
      <c r="FF165" s="21"/>
      <c r="FG165" s="21"/>
      <c r="FH165" s="21"/>
      <c r="FI165" s="21"/>
      <c r="FJ165" s="21"/>
      <c r="FK165" s="21"/>
      <c r="FL165" s="21"/>
      <c r="FM165" s="21"/>
      <c r="FN165" s="21"/>
      <c r="FO165" s="21"/>
      <c r="FP165" s="21"/>
      <c r="FQ165" s="21"/>
      <c r="FR165" s="21"/>
      <c r="FS165" s="21"/>
      <c r="FT165" s="21"/>
      <c r="FU165" s="21"/>
      <c r="FV165" s="21"/>
      <c r="FW165" s="21"/>
      <c r="FX165" s="21"/>
      <c r="FY165" s="21"/>
      <c r="FZ165" s="21"/>
      <c r="GA165" s="21"/>
      <c r="GB165" s="21"/>
      <c r="GC165" s="21"/>
      <c r="GD165" s="21"/>
      <c r="GE165" s="21"/>
      <c r="GF165" s="21"/>
      <c r="GG165" s="21"/>
      <c r="GH165" s="21"/>
      <c r="GI165" s="21"/>
      <c r="GJ165" s="21"/>
      <c r="GK165" s="21"/>
      <c r="GL165" s="21"/>
      <c r="GM165" s="21"/>
      <c r="GN165" s="21"/>
      <c r="GO165" s="21"/>
      <c r="GP165" s="21"/>
      <c r="GQ165" s="21"/>
      <c r="GR165" s="21"/>
      <c r="GS165" s="21"/>
      <c r="GT165" s="21"/>
      <c r="GU165" s="21"/>
      <c r="GV165" s="21"/>
      <c r="GW165" s="21"/>
      <c r="GX165" s="21"/>
      <c r="GY165" s="21"/>
      <c r="GZ165" s="21"/>
      <c r="HA165" s="21"/>
      <c r="HB165" s="21"/>
      <c r="HC165" s="21"/>
      <c r="HD165" s="21"/>
      <c r="HE165" s="21"/>
      <c r="HF165" s="21"/>
      <c r="HG165" s="21"/>
      <c r="HH165" s="21"/>
      <c r="HI165" s="21"/>
      <c r="HJ165" s="21"/>
      <c r="HK165" s="21"/>
      <c r="HL165" s="21"/>
      <c r="HM165" s="21"/>
      <c r="HN165" s="21"/>
      <c r="HO165" s="21"/>
      <c r="HP165" s="21"/>
      <c r="HQ165" s="21"/>
      <c r="HR165" s="21"/>
      <c r="HS165" s="21"/>
      <c r="HT165" s="21"/>
      <c r="HU165" s="21"/>
      <c r="HV165" s="21"/>
      <c r="HW165" s="21"/>
      <c r="HX165" s="21"/>
      <c r="HY165" s="21"/>
      <c r="HZ165" s="21"/>
      <c r="IA165" s="21"/>
      <c r="IB165" s="21"/>
      <c r="IC165" s="21"/>
      <c r="ID165" s="21"/>
      <c r="IE165" s="21"/>
      <c r="IF165" s="21"/>
      <c r="IG165" s="21"/>
      <c r="IH165" s="21"/>
      <c r="II165" s="21"/>
      <c r="IJ165" s="21"/>
      <c r="IK165" s="21"/>
      <c r="IL165" s="21"/>
      <c r="IM165" s="21"/>
      <c r="IN165" s="21"/>
      <c r="IO165" s="21"/>
      <c r="IP165" s="21"/>
      <c r="IQ165" s="21"/>
      <c r="IR165" s="21"/>
      <c r="IS165" s="21"/>
      <c r="IT165" s="21"/>
      <c r="IU165" s="21"/>
      <c r="IV165" s="21"/>
      <c r="IW165" s="21"/>
      <c r="IX165" s="21"/>
      <c r="IY165" s="21"/>
      <c r="IZ165" s="21"/>
      <c r="JA165" s="21"/>
      <c r="JB165" s="21"/>
      <c r="JC165" s="21"/>
      <c r="JD165" s="21"/>
      <c r="JE165" s="21"/>
      <c r="JF165" s="21"/>
      <c r="JG165" s="21"/>
      <c r="JH165" s="21"/>
      <c r="JI165" s="21"/>
      <c r="JJ165" s="21"/>
      <c r="JK165" s="21"/>
      <c r="JL165" s="21"/>
      <c r="JM165" s="21"/>
      <c r="JN165" s="21"/>
      <c r="JO165" s="21"/>
      <c r="JP165" s="21"/>
      <c r="JQ165" s="21"/>
      <c r="JR165" s="21"/>
      <c r="JS165" s="21"/>
      <c r="JT165" s="21"/>
      <c r="JU165" s="21"/>
      <c r="JV165" s="21"/>
      <c r="JW165" s="21"/>
      <c r="JX165" s="21"/>
      <c r="JY165" s="21"/>
      <c r="JZ165" s="21"/>
      <c r="KA165" s="21"/>
      <c r="KB165" s="21"/>
      <c r="KC165" s="21"/>
      <c r="KD165" s="21"/>
      <c r="KE165" s="21"/>
      <c r="KF165" s="21"/>
      <c r="KG165" s="21"/>
      <c r="KH165" s="21"/>
      <c r="KI165" s="21"/>
      <c r="KJ165" s="21"/>
      <c r="KK165" s="21"/>
      <c r="KL165" s="21"/>
      <c r="KM165" s="21"/>
      <c r="KN165" s="21"/>
      <c r="KO165" s="21"/>
      <c r="KP165" s="21"/>
      <c r="KQ165" s="21"/>
      <c r="KR165" s="21"/>
      <c r="KS165" s="21"/>
      <c r="KT165" s="21"/>
      <c r="KU165" s="21"/>
      <c r="KV165" s="21"/>
      <c r="KW165" s="21"/>
      <c r="KX165" s="21"/>
      <c r="KY165" s="21"/>
      <c r="KZ165" s="21"/>
      <c r="LA165" s="21"/>
      <c r="LB165" s="21"/>
      <c r="LC165" s="21"/>
      <c r="LD165" s="21"/>
      <c r="LE165" s="21"/>
      <c r="LF165" s="21"/>
      <c r="LG165" s="21"/>
      <c r="LH165" s="21"/>
      <c r="LI165" s="21"/>
      <c r="LJ165" s="21"/>
      <c r="LK165" s="21"/>
      <c r="LL165" s="21"/>
      <c r="LM165" s="21"/>
      <c r="LN165" s="21"/>
      <c r="LO165" s="21"/>
      <c r="LP165" s="21"/>
      <c r="LQ165" s="21"/>
      <c r="LR165" s="21"/>
      <c r="LS165" s="21"/>
      <c r="LT165" s="21"/>
      <c r="LU165" s="21"/>
      <c r="LV165" s="21"/>
      <c r="LW165" s="21"/>
      <c r="LX165" s="21"/>
      <c r="LY165" s="21"/>
      <c r="LZ165" s="21"/>
      <c r="MA165" s="21"/>
      <c r="MB165" s="21"/>
      <c r="MC165" s="21"/>
      <c r="MD165" s="21"/>
      <c r="ME165" s="21"/>
      <c r="MF165" s="21"/>
      <c r="MG165" s="21"/>
      <c r="MH165" s="21"/>
      <c r="MI165" s="21"/>
      <c r="MJ165" s="21"/>
      <c r="MK165" s="21"/>
      <c r="ML165" s="21"/>
      <c r="MM165" s="21"/>
      <c r="MN165" s="21"/>
      <c r="MO165" s="21"/>
      <c r="MP165" s="21"/>
      <c r="MQ165" s="21"/>
      <c r="MR165" s="21"/>
      <c r="MS165" s="21"/>
      <c r="MT165" s="21"/>
      <c r="MU165" s="21"/>
      <c r="MV165" s="21"/>
      <c r="MW165" s="21"/>
      <c r="MX165" s="21"/>
      <c r="MY165" s="21"/>
      <c r="MZ165" s="21"/>
      <c r="NA165" s="21"/>
      <c r="NB165" s="21"/>
      <c r="NC165" s="21"/>
      <c r="ND165" s="21"/>
      <c r="NE165" s="21"/>
      <c r="NF165" s="21"/>
      <c r="NG165" s="21"/>
      <c r="NH165" s="21"/>
      <c r="NI165" s="21"/>
      <c r="NJ165" s="21"/>
      <c r="NK165" s="21"/>
      <c r="NL165" s="21"/>
      <c r="NM165" s="21"/>
      <c r="NN165" s="21"/>
      <c r="NO165" s="21"/>
      <c r="NP165" s="21"/>
      <c r="NQ165" s="21"/>
      <c r="NR165" s="21"/>
      <c r="NS165" s="21"/>
      <c r="NT165" s="21"/>
      <c r="NU165" s="21"/>
      <c r="NV165" s="21"/>
      <c r="NW165" s="21"/>
      <c r="NX165" s="21"/>
      <c r="NY165" s="21"/>
      <c r="NZ165" s="21"/>
      <c r="OA165" s="21"/>
      <c r="OB165" s="21"/>
      <c r="OC165" s="21"/>
      <c r="OD165" s="21"/>
      <c r="OE165" s="21"/>
      <c r="OF165" s="21"/>
      <c r="OG165" s="21"/>
      <c r="OH165" s="21"/>
      <c r="OI165" s="21"/>
      <c r="OJ165" s="21"/>
      <c r="OK165" s="21"/>
      <c r="OL165" s="21"/>
      <c r="OM165" s="21"/>
      <c r="ON165" s="21"/>
      <c r="OO165" s="21"/>
      <c r="OP165" s="21"/>
      <c r="OQ165" s="21"/>
      <c r="OR165" s="21"/>
      <c r="OS165" s="21"/>
      <c r="OT165" s="21"/>
      <c r="OU165" s="21"/>
      <c r="OV165" s="21"/>
      <c r="OW165" s="21"/>
      <c r="OX165" s="21"/>
      <c r="OY165" s="21"/>
      <c r="OZ165" s="21"/>
      <c r="PA165" s="21"/>
      <c r="PB165" s="21"/>
      <c r="PC165" s="21"/>
      <c r="PD165" s="21"/>
      <c r="PE165" s="21"/>
      <c r="PF165" s="21"/>
      <c r="PG165" s="21"/>
      <c r="PH165" s="21"/>
      <c r="PI165" s="21"/>
      <c r="PJ165" s="21"/>
      <c r="PK165" s="21"/>
      <c r="PL165" s="21"/>
      <c r="PM165" s="21"/>
      <c r="PN165" s="21"/>
      <c r="PO165" s="21"/>
      <c r="PP165" s="21"/>
      <c r="PQ165" s="21"/>
      <c r="PR165" s="21"/>
      <c r="PS165" s="21"/>
      <c r="PT165" s="21"/>
      <c r="PU165" s="21"/>
      <c r="PV165" s="21"/>
      <c r="PW165" s="21"/>
      <c r="PX165" s="21"/>
      <c r="PY165" s="21"/>
      <c r="PZ165" s="21"/>
      <c r="QA165" s="21"/>
      <c r="QB165" s="21"/>
      <c r="QC165" s="21"/>
    </row>
    <row r="166" spans="1:445" x14ac:dyDescent="0.25">
      <c r="A166" s="21"/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21"/>
      <c r="AC166" s="21"/>
      <c r="AD166" s="21"/>
      <c r="AE166" s="21"/>
      <c r="AF166" s="21"/>
      <c r="AG166" s="21"/>
      <c r="AH166" s="21"/>
      <c r="AI166" s="21"/>
      <c r="AJ166" s="21"/>
      <c r="AK166" s="21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  <c r="BI166" s="21"/>
      <c r="BJ166" s="21"/>
      <c r="BK166" s="21"/>
      <c r="BL166" s="21"/>
      <c r="BM166" s="21"/>
      <c r="BN166" s="21"/>
      <c r="BO166" s="21"/>
      <c r="BP166" s="21"/>
      <c r="BQ166" s="21"/>
      <c r="BR166" s="21"/>
      <c r="BS166" s="21"/>
      <c r="BT166" s="21"/>
      <c r="BU166" s="21"/>
      <c r="BV166" s="21"/>
      <c r="BW166" s="21"/>
      <c r="BX166" s="21"/>
      <c r="BY166" s="21"/>
      <c r="BZ166" s="21"/>
      <c r="CA166" s="21"/>
      <c r="CB166" s="21"/>
      <c r="CC166" s="21"/>
      <c r="CD166" s="21"/>
      <c r="CE166" s="21"/>
      <c r="CF166" s="21"/>
      <c r="CG166" s="21"/>
      <c r="CH166" s="21"/>
      <c r="CI166" s="21"/>
      <c r="CJ166" s="21"/>
      <c r="CK166" s="21"/>
      <c r="CL166" s="21"/>
      <c r="CM166" s="21"/>
      <c r="CN166" s="21"/>
      <c r="CO166" s="21"/>
      <c r="CP166" s="21"/>
      <c r="CQ166" s="21"/>
      <c r="CR166" s="21"/>
      <c r="CS166" s="21"/>
      <c r="CT166" s="21"/>
      <c r="CU166" s="21"/>
      <c r="CV166" s="21"/>
      <c r="CW166" s="21"/>
      <c r="CX166" s="21"/>
      <c r="CY166" s="21"/>
      <c r="CZ166" s="21"/>
      <c r="DA166" s="21"/>
      <c r="DB166" s="21"/>
      <c r="DC166" s="21"/>
      <c r="DD166" s="21"/>
      <c r="DE166" s="21"/>
      <c r="DF166" s="21"/>
      <c r="DG166" s="21"/>
      <c r="DH166" s="21"/>
      <c r="DI166" s="21"/>
      <c r="DJ166" s="21"/>
      <c r="DK166" s="21"/>
      <c r="DL166" s="21"/>
      <c r="DM166" s="21"/>
      <c r="DN166" s="21"/>
      <c r="DO166" s="21"/>
      <c r="DP166" s="21"/>
      <c r="DQ166" s="21"/>
      <c r="DR166" s="21"/>
      <c r="DS166" s="21"/>
      <c r="DT166" s="21"/>
      <c r="DU166" s="21"/>
      <c r="DV166" s="21"/>
      <c r="DW166" s="21"/>
      <c r="DX166" s="21"/>
      <c r="DY166" s="21"/>
      <c r="DZ166" s="21"/>
      <c r="EA166" s="21"/>
      <c r="EB166" s="21"/>
      <c r="EC166" s="21"/>
      <c r="ED166" s="21"/>
      <c r="EE166" s="21"/>
      <c r="EF166" s="21"/>
      <c r="EG166" s="21"/>
      <c r="EH166" s="21"/>
      <c r="EI166" s="21"/>
      <c r="EJ166" s="21"/>
      <c r="EK166" s="21"/>
      <c r="EL166" s="21"/>
      <c r="EM166" s="21"/>
      <c r="EN166" s="21"/>
      <c r="EO166" s="21"/>
      <c r="EP166" s="21"/>
      <c r="EQ166" s="21"/>
      <c r="ER166" s="21"/>
      <c r="ES166" s="21"/>
      <c r="ET166" s="21"/>
      <c r="EU166" s="21"/>
      <c r="EV166" s="21"/>
      <c r="EW166" s="21"/>
      <c r="EX166" s="21"/>
      <c r="EY166" s="21"/>
      <c r="EZ166" s="21"/>
      <c r="FA166" s="21"/>
      <c r="FB166" s="21"/>
      <c r="FC166" s="21"/>
      <c r="FD166" s="21"/>
      <c r="FE166" s="21"/>
      <c r="FF166" s="21"/>
      <c r="FG166" s="21"/>
      <c r="FH166" s="21"/>
      <c r="FI166" s="21"/>
      <c r="FJ166" s="21"/>
      <c r="FK166" s="21"/>
      <c r="FL166" s="21"/>
      <c r="FM166" s="21"/>
      <c r="FN166" s="21"/>
      <c r="FO166" s="21"/>
      <c r="FP166" s="21"/>
      <c r="FQ166" s="21"/>
      <c r="FR166" s="21"/>
      <c r="FS166" s="21"/>
      <c r="FT166" s="21"/>
      <c r="FU166" s="21"/>
      <c r="FV166" s="21"/>
      <c r="FW166" s="21"/>
      <c r="FX166" s="21"/>
      <c r="FY166" s="21"/>
      <c r="FZ166" s="21"/>
      <c r="GA166" s="21"/>
      <c r="GB166" s="21"/>
      <c r="GC166" s="21"/>
      <c r="GD166" s="21"/>
      <c r="GE166" s="21"/>
      <c r="GF166" s="21"/>
      <c r="GG166" s="21"/>
      <c r="GH166" s="21"/>
      <c r="GI166" s="21"/>
      <c r="GJ166" s="21"/>
      <c r="GK166" s="21"/>
      <c r="GL166" s="21"/>
      <c r="GM166" s="21"/>
      <c r="GN166" s="21"/>
      <c r="GO166" s="21"/>
      <c r="GP166" s="21"/>
      <c r="GQ166" s="21"/>
      <c r="GR166" s="21"/>
      <c r="GS166" s="21"/>
      <c r="GT166" s="21"/>
      <c r="GU166" s="21"/>
      <c r="GV166" s="21"/>
      <c r="GW166" s="21"/>
      <c r="GX166" s="21"/>
      <c r="GY166" s="21"/>
      <c r="GZ166" s="21"/>
      <c r="HA166" s="21"/>
      <c r="HB166" s="21"/>
      <c r="HC166" s="21"/>
      <c r="HD166" s="21"/>
      <c r="HE166" s="21"/>
      <c r="HF166" s="21"/>
      <c r="HG166" s="21"/>
      <c r="HH166" s="21"/>
      <c r="HI166" s="21"/>
      <c r="HJ166" s="21"/>
      <c r="HK166" s="21"/>
      <c r="HL166" s="21"/>
      <c r="HM166" s="21"/>
      <c r="HN166" s="21"/>
      <c r="HO166" s="21"/>
      <c r="HP166" s="21"/>
      <c r="HQ166" s="21"/>
      <c r="HR166" s="21"/>
      <c r="HS166" s="21"/>
      <c r="HT166" s="21"/>
      <c r="HU166" s="21"/>
      <c r="HV166" s="21"/>
      <c r="HW166" s="21"/>
      <c r="HX166" s="21"/>
      <c r="HY166" s="21"/>
      <c r="HZ166" s="21"/>
      <c r="IA166" s="21"/>
      <c r="IB166" s="21"/>
      <c r="IC166" s="21"/>
      <c r="ID166" s="21"/>
      <c r="IE166" s="21"/>
      <c r="IF166" s="21"/>
      <c r="IG166" s="21"/>
      <c r="IH166" s="21"/>
      <c r="II166" s="21"/>
      <c r="IJ166" s="21"/>
      <c r="IK166" s="21"/>
      <c r="IL166" s="21"/>
      <c r="IM166" s="21"/>
      <c r="IN166" s="21"/>
      <c r="IO166" s="21"/>
      <c r="IP166" s="21"/>
      <c r="IQ166" s="21"/>
      <c r="IR166" s="21"/>
      <c r="IS166" s="21"/>
      <c r="IT166" s="21"/>
      <c r="IU166" s="21"/>
      <c r="IV166" s="21"/>
      <c r="IW166" s="21"/>
      <c r="IX166" s="21"/>
      <c r="IY166" s="21"/>
      <c r="IZ166" s="21"/>
      <c r="JA166" s="21"/>
      <c r="JB166" s="21"/>
      <c r="JC166" s="21"/>
      <c r="JD166" s="21"/>
      <c r="JE166" s="21"/>
      <c r="JF166" s="21"/>
      <c r="JG166" s="21"/>
      <c r="JH166" s="21"/>
      <c r="JI166" s="21"/>
      <c r="JJ166" s="21"/>
      <c r="JK166" s="21"/>
      <c r="JL166" s="21"/>
      <c r="JM166" s="21"/>
      <c r="JN166" s="21"/>
      <c r="JO166" s="21"/>
      <c r="JP166" s="21"/>
      <c r="JQ166" s="21"/>
      <c r="JR166" s="21"/>
      <c r="JS166" s="21"/>
      <c r="JT166" s="21"/>
      <c r="JU166" s="21"/>
      <c r="JV166" s="21"/>
      <c r="JW166" s="21"/>
      <c r="JX166" s="21"/>
      <c r="JY166" s="21"/>
      <c r="JZ166" s="21"/>
      <c r="KA166" s="21"/>
      <c r="KB166" s="21"/>
      <c r="KC166" s="21"/>
      <c r="KD166" s="21"/>
      <c r="KE166" s="21"/>
      <c r="KF166" s="21"/>
      <c r="KG166" s="21"/>
      <c r="KH166" s="21"/>
      <c r="KI166" s="21"/>
      <c r="KJ166" s="21"/>
      <c r="KK166" s="21"/>
      <c r="KL166" s="21"/>
      <c r="KM166" s="21"/>
      <c r="KN166" s="21"/>
      <c r="KO166" s="21"/>
      <c r="KP166" s="21"/>
      <c r="KQ166" s="21"/>
      <c r="KR166" s="21"/>
      <c r="KS166" s="21"/>
      <c r="KT166" s="21"/>
      <c r="KU166" s="21"/>
      <c r="KV166" s="21"/>
      <c r="KW166" s="21"/>
      <c r="KX166" s="21"/>
      <c r="KY166" s="21"/>
      <c r="KZ166" s="21"/>
      <c r="LA166" s="21"/>
      <c r="LB166" s="21"/>
      <c r="LC166" s="21"/>
      <c r="LD166" s="21"/>
      <c r="LE166" s="21"/>
      <c r="LF166" s="21"/>
      <c r="LG166" s="21"/>
      <c r="LH166" s="21"/>
      <c r="LI166" s="21"/>
      <c r="LJ166" s="21"/>
      <c r="LK166" s="21"/>
      <c r="LL166" s="21"/>
      <c r="LM166" s="21"/>
      <c r="LN166" s="21"/>
      <c r="LO166" s="21"/>
      <c r="LP166" s="21"/>
      <c r="LQ166" s="21"/>
      <c r="LR166" s="21"/>
      <c r="LS166" s="21"/>
      <c r="LT166" s="21"/>
      <c r="LU166" s="21"/>
      <c r="LV166" s="21"/>
      <c r="LW166" s="21"/>
      <c r="LX166" s="21"/>
      <c r="LY166" s="21"/>
      <c r="LZ166" s="21"/>
      <c r="MA166" s="21"/>
      <c r="MB166" s="21"/>
      <c r="MC166" s="21"/>
      <c r="MD166" s="21"/>
      <c r="ME166" s="21"/>
      <c r="MF166" s="21"/>
      <c r="MG166" s="21"/>
      <c r="MH166" s="21"/>
      <c r="MI166" s="21"/>
      <c r="MJ166" s="21"/>
      <c r="MK166" s="21"/>
      <c r="ML166" s="21"/>
      <c r="MM166" s="21"/>
      <c r="MN166" s="21"/>
      <c r="MO166" s="21"/>
      <c r="MP166" s="21"/>
      <c r="MQ166" s="21"/>
      <c r="MR166" s="21"/>
      <c r="MS166" s="21"/>
      <c r="MT166" s="21"/>
      <c r="MU166" s="21"/>
      <c r="MV166" s="21"/>
      <c r="MW166" s="21"/>
      <c r="MX166" s="21"/>
      <c r="MY166" s="21"/>
      <c r="MZ166" s="21"/>
      <c r="NA166" s="21"/>
      <c r="NB166" s="21"/>
      <c r="NC166" s="21"/>
      <c r="ND166" s="21"/>
      <c r="NE166" s="21"/>
      <c r="NF166" s="21"/>
      <c r="NG166" s="21"/>
      <c r="NH166" s="21"/>
      <c r="NI166" s="21"/>
      <c r="NJ166" s="21"/>
      <c r="NK166" s="21"/>
      <c r="NL166" s="21"/>
      <c r="NM166" s="21"/>
      <c r="NN166" s="21"/>
      <c r="NO166" s="21"/>
      <c r="NP166" s="21"/>
      <c r="NQ166" s="21"/>
      <c r="NR166" s="21"/>
      <c r="NS166" s="21"/>
      <c r="NT166" s="21"/>
      <c r="NU166" s="21"/>
      <c r="NV166" s="21"/>
      <c r="NW166" s="21"/>
      <c r="NX166" s="21"/>
      <c r="NY166" s="21"/>
      <c r="NZ166" s="21"/>
      <c r="OA166" s="21"/>
      <c r="OB166" s="21"/>
      <c r="OC166" s="21"/>
      <c r="OD166" s="21"/>
      <c r="OE166" s="21"/>
      <c r="OF166" s="21"/>
      <c r="OG166" s="21"/>
      <c r="OH166" s="21"/>
      <c r="OI166" s="21"/>
      <c r="OJ166" s="21"/>
      <c r="OK166" s="21"/>
      <c r="OL166" s="21"/>
      <c r="OM166" s="21"/>
      <c r="ON166" s="21"/>
      <c r="OO166" s="21"/>
      <c r="OP166" s="21"/>
      <c r="OQ166" s="21"/>
      <c r="OR166" s="21"/>
      <c r="OS166" s="21"/>
      <c r="OT166" s="21"/>
      <c r="OU166" s="21"/>
      <c r="OV166" s="21"/>
      <c r="OW166" s="21"/>
      <c r="OX166" s="21"/>
      <c r="OY166" s="21"/>
      <c r="OZ166" s="21"/>
      <c r="PA166" s="21"/>
      <c r="PB166" s="21"/>
      <c r="PC166" s="21"/>
      <c r="PD166" s="21"/>
      <c r="PE166" s="21"/>
      <c r="PF166" s="21"/>
      <c r="PG166" s="21"/>
      <c r="PH166" s="21"/>
      <c r="PI166" s="21"/>
      <c r="PJ166" s="21"/>
      <c r="PK166" s="21"/>
      <c r="PL166" s="21"/>
      <c r="PM166" s="21"/>
      <c r="PN166" s="21"/>
      <c r="PO166" s="21"/>
      <c r="PP166" s="21"/>
      <c r="PQ166" s="21"/>
      <c r="PR166" s="21"/>
      <c r="PS166" s="21"/>
      <c r="PT166" s="21"/>
      <c r="PU166" s="21"/>
      <c r="PV166" s="21"/>
      <c r="PW166" s="21"/>
      <c r="PX166" s="21"/>
      <c r="PY166" s="21"/>
      <c r="PZ166" s="21"/>
      <c r="QA166" s="21"/>
      <c r="QB166" s="21"/>
      <c r="QC166" s="21"/>
    </row>
    <row r="167" spans="1:445" x14ac:dyDescent="0.25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  <c r="X167" s="21"/>
      <c r="Y167" s="21"/>
      <c r="Z167" s="21"/>
      <c r="AA167" s="21"/>
      <c r="AB167" s="21"/>
      <c r="AC167" s="21"/>
      <c r="AD167" s="21"/>
      <c r="AE167" s="21"/>
      <c r="AF167" s="21"/>
      <c r="AG167" s="21"/>
      <c r="AH167" s="21"/>
      <c r="AI167" s="21"/>
      <c r="AJ167" s="21"/>
      <c r="AK167" s="21"/>
      <c r="AL167" s="21"/>
      <c r="AM167" s="21"/>
      <c r="AN167" s="21"/>
      <c r="AO167" s="21"/>
      <c r="AP167" s="21"/>
      <c r="AQ167" s="21"/>
      <c r="AR167" s="21"/>
      <c r="AS167" s="21"/>
      <c r="AT167" s="21"/>
      <c r="AU167" s="21"/>
      <c r="AV167" s="21"/>
      <c r="AW167" s="21"/>
      <c r="AX167" s="21"/>
      <c r="AY167" s="21"/>
      <c r="AZ167" s="21"/>
      <c r="BA167" s="21"/>
      <c r="BB167" s="21"/>
      <c r="BC167" s="21"/>
      <c r="BD167" s="21"/>
      <c r="BE167" s="21"/>
      <c r="BF167" s="21"/>
      <c r="BG167" s="21"/>
      <c r="BH167" s="21"/>
      <c r="BI167" s="21"/>
      <c r="BJ167" s="21"/>
      <c r="BK167" s="21"/>
      <c r="BL167" s="21"/>
      <c r="BM167" s="21"/>
      <c r="BN167" s="21"/>
      <c r="BO167" s="21"/>
      <c r="BP167" s="21"/>
      <c r="BQ167" s="21"/>
      <c r="BR167" s="21"/>
      <c r="BS167" s="21"/>
      <c r="BT167" s="21"/>
      <c r="BU167" s="21"/>
      <c r="BV167" s="21"/>
      <c r="BW167" s="21"/>
      <c r="BX167" s="21"/>
      <c r="BY167" s="21"/>
      <c r="BZ167" s="21"/>
      <c r="CA167" s="21"/>
      <c r="CB167" s="21"/>
      <c r="CC167" s="21"/>
      <c r="CD167" s="21"/>
      <c r="CE167" s="21"/>
      <c r="CF167" s="21"/>
      <c r="CG167" s="21"/>
      <c r="CH167" s="21"/>
      <c r="CI167" s="21"/>
      <c r="CJ167" s="21"/>
      <c r="CK167" s="21"/>
      <c r="CL167" s="21"/>
      <c r="CM167" s="21"/>
      <c r="CN167" s="21"/>
      <c r="CO167" s="21"/>
      <c r="CP167" s="21"/>
      <c r="CQ167" s="21"/>
      <c r="CR167" s="21"/>
      <c r="CS167" s="21"/>
      <c r="CT167" s="21"/>
      <c r="CU167" s="21"/>
      <c r="CV167" s="21"/>
      <c r="CW167" s="21"/>
      <c r="CX167" s="21"/>
      <c r="CY167" s="21"/>
      <c r="CZ167" s="21"/>
      <c r="DA167" s="21"/>
      <c r="DB167" s="21"/>
      <c r="DC167" s="21"/>
      <c r="DD167" s="21"/>
      <c r="DE167" s="21"/>
      <c r="DF167" s="21"/>
      <c r="DG167" s="21"/>
      <c r="DH167" s="21"/>
      <c r="DI167" s="21"/>
      <c r="DJ167" s="21"/>
      <c r="DK167" s="21"/>
      <c r="DL167" s="21"/>
      <c r="DM167" s="21"/>
      <c r="DN167" s="21"/>
      <c r="DO167" s="21"/>
      <c r="DP167" s="21"/>
      <c r="DQ167" s="21"/>
      <c r="DR167" s="21"/>
      <c r="DS167" s="21"/>
      <c r="DT167" s="21"/>
      <c r="DU167" s="21"/>
      <c r="DV167" s="21"/>
      <c r="DW167" s="21"/>
      <c r="DX167" s="21"/>
      <c r="DY167" s="21"/>
      <c r="DZ167" s="21"/>
      <c r="EA167" s="21"/>
      <c r="EB167" s="21"/>
      <c r="EC167" s="21"/>
      <c r="ED167" s="21"/>
      <c r="EE167" s="21"/>
      <c r="EF167" s="21"/>
      <c r="EG167" s="21"/>
      <c r="EH167" s="21"/>
      <c r="EI167" s="21"/>
      <c r="EJ167" s="21"/>
      <c r="EK167" s="21"/>
      <c r="EL167" s="21"/>
      <c r="EM167" s="21"/>
      <c r="EN167" s="21"/>
      <c r="EO167" s="21"/>
      <c r="EP167" s="21"/>
      <c r="EQ167" s="21"/>
      <c r="ER167" s="21"/>
      <c r="ES167" s="21"/>
      <c r="ET167" s="21"/>
      <c r="EU167" s="21"/>
      <c r="EV167" s="21"/>
      <c r="EW167" s="21"/>
      <c r="EX167" s="21"/>
      <c r="EY167" s="21"/>
      <c r="EZ167" s="21"/>
      <c r="FA167" s="21"/>
      <c r="FB167" s="21"/>
      <c r="FC167" s="21"/>
      <c r="FD167" s="21"/>
      <c r="FE167" s="21"/>
      <c r="FF167" s="21"/>
      <c r="FG167" s="21"/>
      <c r="FH167" s="21"/>
      <c r="FI167" s="21"/>
      <c r="FJ167" s="21"/>
      <c r="FK167" s="21"/>
      <c r="FL167" s="21"/>
      <c r="FM167" s="21"/>
      <c r="FN167" s="21"/>
      <c r="FO167" s="21"/>
      <c r="FP167" s="21"/>
      <c r="FQ167" s="21"/>
      <c r="FR167" s="21"/>
      <c r="FS167" s="21"/>
      <c r="FT167" s="21"/>
      <c r="FU167" s="21"/>
      <c r="FV167" s="21"/>
      <c r="FW167" s="21"/>
      <c r="FX167" s="21"/>
      <c r="FY167" s="21"/>
      <c r="FZ167" s="21"/>
      <c r="GA167" s="21"/>
      <c r="GB167" s="21"/>
      <c r="GC167" s="21"/>
      <c r="GD167" s="21"/>
      <c r="GE167" s="21"/>
      <c r="GF167" s="21"/>
      <c r="GG167" s="21"/>
      <c r="GH167" s="21"/>
      <c r="GI167" s="21"/>
      <c r="GJ167" s="21"/>
      <c r="GK167" s="21"/>
      <c r="GL167" s="21"/>
      <c r="GM167" s="21"/>
      <c r="GN167" s="21"/>
      <c r="GO167" s="21"/>
      <c r="GP167" s="21"/>
      <c r="GQ167" s="21"/>
      <c r="GR167" s="21"/>
      <c r="GS167" s="21"/>
      <c r="GT167" s="21"/>
      <c r="GU167" s="21"/>
      <c r="GV167" s="21"/>
      <c r="GW167" s="21"/>
      <c r="GX167" s="21"/>
      <c r="GY167" s="21"/>
      <c r="GZ167" s="21"/>
      <c r="HA167" s="21"/>
      <c r="HB167" s="21"/>
      <c r="HC167" s="21"/>
      <c r="HD167" s="21"/>
      <c r="HE167" s="21"/>
      <c r="HF167" s="21"/>
      <c r="HG167" s="21"/>
      <c r="HH167" s="21"/>
      <c r="HI167" s="21"/>
      <c r="HJ167" s="21"/>
      <c r="HK167" s="21"/>
      <c r="HL167" s="21"/>
      <c r="HM167" s="21"/>
      <c r="HN167" s="21"/>
      <c r="HO167" s="21"/>
      <c r="HP167" s="21"/>
      <c r="HQ167" s="21"/>
      <c r="HR167" s="21"/>
      <c r="HS167" s="21"/>
      <c r="HT167" s="21"/>
      <c r="HU167" s="21"/>
      <c r="HV167" s="21"/>
      <c r="HW167" s="21"/>
      <c r="HX167" s="21"/>
      <c r="HY167" s="21"/>
      <c r="HZ167" s="21"/>
      <c r="IA167" s="21"/>
      <c r="IB167" s="21"/>
      <c r="IC167" s="21"/>
      <c r="ID167" s="21"/>
      <c r="IE167" s="21"/>
      <c r="IF167" s="21"/>
      <c r="IG167" s="21"/>
      <c r="IH167" s="21"/>
      <c r="II167" s="21"/>
      <c r="IJ167" s="21"/>
      <c r="IK167" s="21"/>
      <c r="IL167" s="21"/>
      <c r="IM167" s="21"/>
      <c r="IN167" s="21"/>
      <c r="IO167" s="21"/>
      <c r="IP167" s="21"/>
      <c r="IQ167" s="21"/>
      <c r="IR167" s="21"/>
      <c r="IS167" s="21"/>
      <c r="IT167" s="21"/>
      <c r="IU167" s="21"/>
      <c r="IV167" s="21"/>
      <c r="IW167" s="21"/>
      <c r="IX167" s="21"/>
      <c r="IY167" s="21"/>
      <c r="IZ167" s="21"/>
      <c r="JA167" s="21"/>
      <c r="JB167" s="21"/>
      <c r="JC167" s="21"/>
      <c r="JD167" s="21"/>
      <c r="JE167" s="21"/>
      <c r="JF167" s="21"/>
      <c r="JG167" s="21"/>
      <c r="JH167" s="21"/>
      <c r="JI167" s="21"/>
      <c r="JJ167" s="21"/>
      <c r="JK167" s="21"/>
      <c r="JL167" s="21"/>
      <c r="JM167" s="21"/>
      <c r="JN167" s="21"/>
      <c r="JO167" s="21"/>
      <c r="JP167" s="21"/>
      <c r="JQ167" s="21"/>
      <c r="JR167" s="21"/>
      <c r="JS167" s="21"/>
      <c r="JT167" s="21"/>
      <c r="JU167" s="21"/>
      <c r="JV167" s="21"/>
      <c r="JW167" s="21"/>
      <c r="JX167" s="21"/>
      <c r="JY167" s="21"/>
      <c r="JZ167" s="21"/>
      <c r="KA167" s="21"/>
      <c r="KB167" s="21"/>
      <c r="KC167" s="21"/>
      <c r="KD167" s="21"/>
      <c r="KE167" s="21"/>
      <c r="KF167" s="21"/>
      <c r="KG167" s="21"/>
      <c r="KH167" s="21"/>
      <c r="KI167" s="21"/>
      <c r="KJ167" s="21"/>
      <c r="KK167" s="21"/>
      <c r="KL167" s="21"/>
      <c r="KM167" s="21"/>
      <c r="KN167" s="21"/>
      <c r="KO167" s="21"/>
      <c r="KP167" s="21"/>
      <c r="KQ167" s="21"/>
      <c r="KR167" s="21"/>
      <c r="KS167" s="21"/>
      <c r="KT167" s="21"/>
      <c r="KU167" s="21"/>
      <c r="KV167" s="21"/>
      <c r="KW167" s="21"/>
      <c r="KX167" s="21"/>
      <c r="KY167" s="21"/>
      <c r="KZ167" s="21"/>
      <c r="LA167" s="21"/>
      <c r="LB167" s="21"/>
      <c r="LC167" s="21"/>
      <c r="LD167" s="21"/>
      <c r="LE167" s="21"/>
      <c r="LF167" s="21"/>
      <c r="LG167" s="21"/>
      <c r="LH167" s="21"/>
      <c r="LI167" s="21"/>
      <c r="LJ167" s="21"/>
      <c r="LK167" s="21"/>
      <c r="LL167" s="21"/>
      <c r="LM167" s="21"/>
      <c r="LN167" s="21"/>
      <c r="LO167" s="21"/>
      <c r="LP167" s="21"/>
      <c r="LQ167" s="21"/>
      <c r="LR167" s="21"/>
      <c r="LS167" s="21"/>
      <c r="LT167" s="21"/>
      <c r="LU167" s="21"/>
      <c r="LV167" s="21"/>
      <c r="LW167" s="21"/>
      <c r="LX167" s="21"/>
      <c r="LY167" s="21"/>
      <c r="LZ167" s="21"/>
      <c r="MA167" s="21"/>
      <c r="MB167" s="21"/>
      <c r="MC167" s="21"/>
      <c r="MD167" s="21"/>
      <c r="ME167" s="21"/>
      <c r="MF167" s="21"/>
      <c r="MG167" s="21"/>
      <c r="MH167" s="21"/>
      <c r="MI167" s="21"/>
      <c r="MJ167" s="21"/>
      <c r="MK167" s="21"/>
      <c r="ML167" s="21"/>
      <c r="MM167" s="21"/>
      <c r="MN167" s="21"/>
      <c r="MO167" s="21"/>
      <c r="MP167" s="21"/>
      <c r="MQ167" s="21"/>
      <c r="MR167" s="21"/>
      <c r="MS167" s="21"/>
      <c r="MT167" s="21"/>
      <c r="MU167" s="21"/>
      <c r="MV167" s="21"/>
      <c r="MW167" s="21"/>
      <c r="MX167" s="21"/>
      <c r="MY167" s="21"/>
      <c r="MZ167" s="21"/>
      <c r="NA167" s="21"/>
      <c r="NB167" s="21"/>
      <c r="NC167" s="21"/>
      <c r="ND167" s="21"/>
      <c r="NE167" s="21"/>
      <c r="NF167" s="21"/>
      <c r="NG167" s="21"/>
      <c r="NH167" s="21"/>
      <c r="NI167" s="21"/>
      <c r="NJ167" s="21"/>
      <c r="NK167" s="21"/>
      <c r="NL167" s="21"/>
      <c r="NM167" s="21"/>
      <c r="NN167" s="21"/>
      <c r="NO167" s="21"/>
      <c r="NP167" s="21"/>
      <c r="NQ167" s="21"/>
      <c r="NR167" s="21"/>
      <c r="NS167" s="21"/>
      <c r="NT167" s="21"/>
      <c r="NU167" s="21"/>
      <c r="NV167" s="21"/>
      <c r="NW167" s="21"/>
      <c r="NX167" s="21"/>
      <c r="NY167" s="21"/>
      <c r="NZ167" s="21"/>
      <c r="OA167" s="21"/>
      <c r="OB167" s="21"/>
      <c r="OC167" s="21"/>
      <c r="OD167" s="21"/>
      <c r="OE167" s="21"/>
      <c r="OF167" s="21"/>
      <c r="OG167" s="21"/>
      <c r="OH167" s="21"/>
      <c r="OI167" s="21"/>
      <c r="OJ167" s="21"/>
      <c r="OK167" s="21"/>
      <c r="OL167" s="21"/>
      <c r="OM167" s="21"/>
      <c r="ON167" s="21"/>
      <c r="OO167" s="21"/>
      <c r="OP167" s="21"/>
      <c r="OQ167" s="21"/>
      <c r="OR167" s="21"/>
      <c r="OS167" s="21"/>
      <c r="OT167" s="21"/>
      <c r="OU167" s="21"/>
      <c r="OV167" s="21"/>
      <c r="OW167" s="21"/>
      <c r="OX167" s="21"/>
      <c r="OY167" s="21"/>
      <c r="OZ167" s="21"/>
      <c r="PA167" s="21"/>
      <c r="PB167" s="21"/>
      <c r="PC167" s="21"/>
      <c r="PD167" s="21"/>
      <c r="PE167" s="21"/>
      <c r="PF167" s="21"/>
      <c r="PG167" s="21"/>
      <c r="PH167" s="21"/>
      <c r="PI167" s="21"/>
      <c r="PJ167" s="21"/>
      <c r="PK167" s="21"/>
      <c r="PL167" s="21"/>
      <c r="PM167" s="21"/>
      <c r="PN167" s="21"/>
      <c r="PO167" s="21"/>
      <c r="PP167" s="21"/>
      <c r="PQ167" s="21"/>
      <c r="PR167" s="21"/>
      <c r="PS167" s="21"/>
      <c r="PT167" s="21"/>
      <c r="PU167" s="21"/>
      <c r="PV167" s="21"/>
      <c r="PW167" s="21"/>
      <c r="PX167" s="21"/>
      <c r="PY167" s="21"/>
      <c r="PZ167" s="21"/>
      <c r="QA167" s="21"/>
      <c r="QB167" s="21"/>
      <c r="QC167" s="21"/>
    </row>
    <row r="168" spans="1:445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  <c r="AA168" s="21"/>
      <c r="AB168" s="21"/>
      <c r="AC168" s="21"/>
      <c r="AD168" s="21"/>
      <c r="AE168" s="21"/>
      <c r="AF168" s="21"/>
      <c r="AG168" s="21"/>
      <c r="AH168" s="21"/>
      <c r="AI168" s="21"/>
      <c r="AJ168" s="21"/>
      <c r="AK168" s="21"/>
      <c r="AL168" s="21"/>
      <c r="AM168" s="21"/>
      <c r="AN168" s="21"/>
      <c r="AO168" s="21"/>
      <c r="AP168" s="21"/>
      <c r="AQ168" s="21"/>
      <c r="AR168" s="21"/>
      <c r="AS168" s="21"/>
      <c r="AT168" s="21"/>
      <c r="AU168" s="21"/>
      <c r="AV168" s="21"/>
      <c r="AW168" s="21"/>
      <c r="AX168" s="21"/>
      <c r="AY168" s="21"/>
      <c r="AZ168" s="21"/>
      <c r="BA168" s="21"/>
      <c r="BB168" s="21"/>
      <c r="BC168" s="21"/>
      <c r="BD168" s="21"/>
      <c r="BE168" s="21"/>
      <c r="BF168" s="21"/>
      <c r="BG168" s="21"/>
      <c r="BH168" s="21"/>
      <c r="BI168" s="21"/>
      <c r="BJ168" s="21"/>
      <c r="BK168" s="21"/>
      <c r="BL168" s="21"/>
      <c r="BM168" s="21"/>
      <c r="BN168" s="21"/>
      <c r="BO168" s="21"/>
      <c r="BP168" s="21"/>
      <c r="BQ168" s="21"/>
      <c r="BR168" s="21"/>
      <c r="BS168" s="21"/>
      <c r="BT168" s="21"/>
      <c r="BU168" s="21"/>
      <c r="BV168" s="21"/>
      <c r="BW168" s="21"/>
      <c r="BX168" s="21"/>
      <c r="BY168" s="21"/>
      <c r="BZ168" s="21"/>
      <c r="CA168" s="21"/>
      <c r="CB168" s="21"/>
      <c r="CC168" s="21"/>
      <c r="CD168" s="21"/>
      <c r="CE168" s="21"/>
      <c r="CF168" s="21"/>
      <c r="CG168" s="21"/>
      <c r="CH168" s="21"/>
      <c r="CI168" s="21"/>
      <c r="CJ168" s="21"/>
      <c r="CK168" s="21"/>
      <c r="CL168" s="21"/>
      <c r="CM168" s="21"/>
      <c r="CN168" s="21"/>
      <c r="CO168" s="21"/>
      <c r="CP168" s="21"/>
      <c r="CQ168" s="21"/>
      <c r="CR168" s="21"/>
      <c r="CS168" s="21"/>
      <c r="CT168" s="21"/>
      <c r="CU168" s="21"/>
      <c r="CV168" s="21"/>
      <c r="CW168" s="21"/>
      <c r="CX168" s="21"/>
      <c r="CY168" s="21"/>
      <c r="CZ168" s="21"/>
      <c r="DA168" s="21"/>
      <c r="DB168" s="21"/>
      <c r="DC168" s="21"/>
      <c r="DD168" s="21"/>
      <c r="DE168" s="21"/>
      <c r="DF168" s="21"/>
      <c r="DG168" s="21"/>
      <c r="DH168" s="21"/>
      <c r="DI168" s="21"/>
      <c r="DJ168" s="21"/>
      <c r="DK168" s="21"/>
      <c r="DL168" s="21"/>
      <c r="DM168" s="21"/>
      <c r="DN168" s="21"/>
      <c r="DO168" s="21"/>
      <c r="DP168" s="21"/>
      <c r="DQ168" s="21"/>
      <c r="DR168" s="21"/>
      <c r="DS168" s="21"/>
      <c r="DT168" s="21"/>
      <c r="DU168" s="21"/>
      <c r="DV168" s="21"/>
      <c r="DW168" s="21"/>
      <c r="DX168" s="21"/>
      <c r="DY168" s="21"/>
      <c r="DZ168" s="21"/>
      <c r="EA168" s="21"/>
      <c r="EB168" s="21"/>
      <c r="EC168" s="21"/>
      <c r="ED168" s="21"/>
      <c r="EE168" s="21"/>
      <c r="EF168" s="21"/>
      <c r="EG168" s="21"/>
      <c r="EH168" s="21"/>
      <c r="EI168" s="21"/>
      <c r="EJ168" s="21"/>
      <c r="EK168" s="21"/>
      <c r="EL168" s="21"/>
      <c r="EM168" s="21"/>
      <c r="EN168" s="21"/>
      <c r="EO168" s="21"/>
      <c r="EP168" s="21"/>
      <c r="EQ168" s="21"/>
      <c r="ER168" s="21"/>
      <c r="ES168" s="21"/>
      <c r="ET168" s="21"/>
      <c r="EU168" s="21"/>
      <c r="EV168" s="21"/>
      <c r="EW168" s="21"/>
      <c r="EX168" s="21"/>
      <c r="EY168" s="21"/>
      <c r="EZ168" s="21"/>
      <c r="FA168" s="21"/>
      <c r="FB168" s="21"/>
      <c r="FC168" s="21"/>
      <c r="FD168" s="21"/>
      <c r="FE168" s="21"/>
      <c r="FF168" s="21"/>
      <c r="FG168" s="21"/>
      <c r="FH168" s="21"/>
      <c r="FI168" s="21"/>
      <c r="FJ168" s="21"/>
      <c r="FK168" s="21"/>
      <c r="FL168" s="21"/>
      <c r="FM168" s="21"/>
      <c r="FN168" s="21"/>
      <c r="FO168" s="21"/>
      <c r="FP168" s="21"/>
      <c r="FQ168" s="21"/>
      <c r="FR168" s="21"/>
      <c r="FS168" s="21"/>
      <c r="FT168" s="21"/>
      <c r="FU168" s="21"/>
      <c r="FV168" s="21"/>
      <c r="FW168" s="21"/>
      <c r="FX168" s="21"/>
      <c r="FY168" s="21"/>
      <c r="FZ168" s="21"/>
      <c r="GA168" s="21"/>
      <c r="GB168" s="21"/>
      <c r="GC168" s="21"/>
      <c r="GD168" s="21"/>
      <c r="GE168" s="21"/>
      <c r="GF168" s="21"/>
      <c r="GG168" s="21"/>
      <c r="GH168" s="21"/>
      <c r="GI168" s="21"/>
      <c r="GJ168" s="21"/>
      <c r="GK168" s="21"/>
      <c r="GL168" s="21"/>
      <c r="GM168" s="21"/>
      <c r="GN168" s="21"/>
      <c r="GO168" s="21"/>
      <c r="GP168" s="21"/>
      <c r="GQ168" s="21"/>
      <c r="GR168" s="21"/>
      <c r="GS168" s="21"/>
      <c r="GT168" s="21"/>
      <c r="GU168" s="21"/>
      <c r="GV168" s="21"/>
      <c r="GW168" s="21"/>
      <c r="GX168" s="21"/>
      <c r="GY168" s="21"/>
      <c r="GZ168" s="21"/>
      <c r="HA168" s="21"/>
      <c r="HB168" s="21"/>
      <c r="HC168" s="21"/>
      <c r="HD168" s="21"/>
      <c r="HE168" s="21"/>
      <c r="HF168" s="21"/>
      <c r="HG168" s="21"/>
      <c r="HH168" s="21"/>
      <c r="HI168" s="21"/>
      <c r="HJ168" s="21"/>
      <c r="HK168" s="21"/>
      <c r="HL168" s="21"/>
      <c r="HM168" s="21"/>
      <c r="HN168" s="21"/>
      <c r="HO168" s="21"/>
      <c r="HP168" s="21"/>
      <c r="HQ168" s="21"/>
      <c r="HR168" s="21"/>
      <c r="HS168" s="21"/>
      <c r="HT168" s="21"/>
      <c r="HU168" s="21"/>
      <c r="HV168" s="21"/>
      <c r="HW168" s="21"/>
      <c r="HX168" s="21"/>
      <c r="HY168" s="21"/>
      <c r="HZ168" s="21"/>
      <c r="IA168" s="21"/>
      <c r="IB168" s="21"/>
      <c r="IC168" s="21"/>
      <c r="ID168" s="21"/>
      <c r="IE168" s="21"/>
      <c r="IF168" s="21"/>
      <c r="IG168" s="21"/>
      <c r="IH168" s="21"/>
      <c r="II168" s="21"/>
      <c r="IJ168" s="21"/>
      <c r="IK168" s="21"/>
      <c r="IL168" s="21"/>
      <c r="IM168" s="21"/>
      <c r="IN168" s="21"/>
      <c r="IO168" s="21"/>
      <c r="IP168" s="21"/>
      <c r="IQ168" s="21"/>
      <c r="IR168" s="21"/>
      <c r="IS168" s="21"/>
      <c r="IT168" s="21"/>
      <c r="IU168" s="21"/>
      <c r="IV168" s="21"/>
      <c r="IW168" s="21"/>
      <c r="IX168" s="21"/>
      <c r="IY168" s="21"/>
      <c r="IZ168" s="21"/>
      <c r="JA168" s="21"/>
      <c r="JB168" s="21"/>
      <c r="JC168" s="21"/>
      <c r="JD168" s="21"/>
      <c r="JE168" s="21"/>
      <c r="JF168" s="21"/>
      <c r="JG168" s="21"/>
      <c r="JH168" s="21"/>
      <c r="JI168" s="21"/>
      <c r="JJ168" s="21"/>
      <c r="JK168" s="21"/>
      <c r="JL168" s="21"/>
      <c r="JM168" s="21"/>
      <c r="JN168" s="21"/>
      <c r="JO168" s="21"/>
      <c r="JP168" s="21"/>
      <c r="JQ168" s="21"/>
      <c r="JR168" s="21"/>
      <c r="JS168" s="21"/>
      <c r="JT168" s="21"/>
      <c r="JU168" s="21"/>
      <c r="JV168" s="21"/>
      <c r="JW168" s="21"/>
      <c r="JX168" s="21"/>
      <c r="JY168" s="21"/>
      <c r="JZ168" s="21"/>
      <c r="KA168" s="21"/>
      <c r="KB168" s="21"/>
      <c r="KC168" s="21"/>
      <c r="KD168" s="21"/>
      <c r="KE168" s="21"/>
      <c r="KF168" s="21"/>
      <c r="KG168" s="21"/>
      <c r="KH168" s="21"/>
      <c r="KI168" s="21"/>
      <c r="KJ168" s="21"/>
      <c r="KK168" s="21"/>
      <c r="KL168" s="21"/>
      <c r="KM168" s="21"/>
      <c r="KN168" s="21"/>
      <c r="KO168" s="21"/>
      <c r="KP168" s="21"/>
      <c r="KQ168" s="21"/>
      <c r="KR168" s="21"/>
      <c r="KS168" s="21"/>
      <c r="KT168" s="21"/>
      <c r="KU168" s="21"/>
      <c r="KV168" s="21"/>
      <c r="KW168" s="21"/>
      <c r="KX168" s="21"/>
      <c r="KY168" s="21"/>
      <c r="KZ168" s="21"/>
      <c r="LA168" s="21"/>
      <c r="LB168" s="21"/>
      <c r="LC168" s="21"/>
      <c r="LD168" s="21"/>
      <c r="LE168" s="21"/>
      <c r="LF168" s="21"/>
      <c r="LG168" s="21"/>
      <c r="LH168" s="21"/>
      <c r="LI168" s="21"/>
      <c r="LJ168" s="21"/>
      <c r="LK168" s="21"/>
      <c r="LL168" s="21"/>
      <c r="LM168" s="21"/>
      <c r="LN168" s="21"/>
      <c r="LO168" s="21"/>
      <c r="LP168" s="21"/>
      <c r="LQ168" s="21"/>
      <c r="LR168" s="21"/>
      <c r="LS168" s="21"/>
      <c r="LT168" s="21"/>
      <c r="LU168" s="21"/>
      <c r="LV168" s="21"/>
      <c r="LW168" s="21"/>
      <c r="LX168" s="21"/>
      <c r="LY168" s="21"/>
      <c r="LZ168" s="21"/>
      <c r="MA168" s="21"/>
      <c r="MB168" s="21"/>
      <c r="MC168" s="21"/>
      <c r="MD168" s="21"/>
      <c r="ME168" s="21"/>
      <c r="MF168" s="21"/>
      <c r="MG168" s="21"/>
      <c r="MH168" s="21"/>
      <c r="MI168" s="21"/>
      <c r="MJ168" s="21"/>
      <c r="MK168" s="21"/>
      <c r="ML168" s="21"/>
      <c r="MM168" s="21"/>
      <c r="MN168" s="21"/>
      <c r="MO168" s="21"/>
      <c r="MP168" s="21"/>
      <c r="MQ168" s="21"/>
      <c r="MR168" s="21"/>
      <c r="MS168" s="21"/>
      <c r="MT168" s="21"/>
      <c r="MU168" s="21"/>
      <c r="MV168" s="21"/>
      <c r="MW168" s="21"/>
      <c r="MX168" s="21"/>
      <c r="MY168" s="21"/>
      <c r="MZ168" s="21"/>
      <c r="NA168" s="21"/>
      <c r="NB168" s="21"/>
      <c r="NC168" s="21"/>
      <c r="ND168" s="21"/>
      <c r="NE168" s="21"/>
      <c r="NF168" s="21"/>
      <c r="NG168" s="21"/>
      <c r="NH168" s="21"/>
      <c r="NI168" s="21"/>
      <c r="NJ168" s="21"/>
      <c r="NK168" s="21"/>
      <c r="NL168" s="21"/>
      <c r="NM168" s="21"/>
      <c r="NN168" s="21"/>
      <c r="NO168" s="21"/>
      <c r="NP168" s="21"/>
      <c r="NQ168" s="21"/>
      <c r="NR168" s="21"/>
      <c r="NS168" s="21"/>
      <c r="NT168" s="21"/>
      <c r="NU168" s="21"/>
      <c r="NV168" s="21"/>
      <c r="NW168" s="21"/>
      <c r="NX168" s="21"/>
      <c r="NY168" s="21"/>
      <c r="NZ168" s="21"/>
      <c r="OA168" s="21"/>
      <c r="OB168" s="21"/>
      <c r="OC168" s="21"/>
      <c r="OD168" s="21"/>
      <c r="OE168" s="21"/>
      <c r="OF168" s="21"/>
      <c r="OG168" s="21"/>
      <c r="OH168" s="21"/>
      <c r="OI168" s="21"/>
      <c r="OJ168" s="21"/>
      <c r="OK168" s="21"/>
      <c r="OL168" s="21"/>
      <c r="OM168" s="21"/>
      <c r="ON168" s="21"/>
      <c r="OO168" s="21"/>
      <c r="OP168" s="21"/>
      <c r="OQ168" s="21"/>
      <c r="OR168" s="21"/>
      <c r="OS168" s="21"/>
      <c r="OT168" s="21"/>
      <c r="OU168" s="21"/>
      <c r="OV168" s="21"/>
      <c r="OW168" s="21"/>
      <c r="OX168" s="21"/>
      <c r="OY168" s="21"/>
      <c r="OZ168" s="21"/>
      <c r="PA168" s="21"/>
      <c r="PB168" s="21"/>
      <c r="PC168" s="21"/>
      <c r="PD168" s="21"/>
      <c r="PE168" s="21"/>
      <c r="PF168" s="21"/>
      <c r="PG168" s="21"/>
      <c r="PH168" s="21"/>
      <c r="PI168" s="21"/>
      <c r="PJ168" s="21"/>
      <c r="PK168" s="21"/>
      <c r="PL168" s="21"/>
      <c r="PM168" s="21"/>
      <c r="PN168" s="21"/>
      <c r="PO168" s="21"/>
      <c r="PP168" s="21"/>
      <c r="PQ168" s="21"/>
      <c r="PR168" s="21"/>
      <c r="PS168" s="21"/>
      <c r="PT168" s="21"/>
      <c r="PU168" s="21"/>
      <c r="PV168" s="21"/>
      <c r="PW168" s="21"/>
      <c r="PX168" s="21"/>
      <c r="PY168" s="21"/>
      <c r="PZ168" s="21"/>
      <c r="QA168" s="21"/>
      <c r="QB168" s="21"/>
      <c r="QC168" s="21"/>
    </row>
    <row r="169" spans="1:445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  <c r="X169" s="21"/>
      <c r="Y169" s="21"/>
      <c r="Z169" s="21"/>
      <c r="AA169" s="21"/>
      <c r="AB169" s="21"/>
      <c r="AC169" s="21"/>
      <c r="AD169" s="21"/>
      <c r="AE169" s="21"/>
      <c r="AF169" s="21"/>
      <c r="AG169" s="21"/>
      <c r="AH169" s="21"/>
      <c r="AI169" s="21"/>
      <c r="AJ169" s="21"/>
      <c r="AK169" s="21"/>
      <c r="AL169" s="21"/>
      <c r="AM169" s="21"/>
      <c r="AN169" s="21"/>
      <c r="AO169" s="21"/>
      <c r="AP169" s="21"/>
      <c r="AQ169" s="21"/>
      <c r="AR169" s="21"/>
      <c r="AS169" s="21"/>
      <c r="AT169" s="21"/>
      <c r="AU169" s="21"/>
      <c r="AV169" s="21"/>
      <c r="AW169" s="21"/>
      <c r="AX169" s="21"/>
      <c r="AY169" s="21"/>
      <c r="AZ169" s="21"/>
      <c r="BA169" s="21"/>
      <c r="BB169" s="21"/>
      <c r="BC169" s="21"/>
      <c r="BD169" s="21"/>
      <c r="BE169" s="21"/>
      <c r="BF169" s="21"/>
      <c r="BG169" s="21"/>
      <c r="BH169" s="21"/>
      <c r="BI169" s="21"/>
      <c r="BJ169" s="21"/>
      <c r="BK169" s="21"/>
      <c r="BL169" s="21"/>
      <c r="BM169" s="21"/>
      <c r="BN169" s="21"/>
      <c r="BO169" s="21"/>
      <c r="BP169" s="21"/>
      <c r="BQ169" s="21"/>
      <c r="BR169" s="21"/>
      <c r="BS169" s="21"/>
      <c r="BT169" s="21"/>
      <c r="BU169" s="21"/>
      <c r="BV169" s="21"/>
      <c r="BW169" s="21"/>
      <c r="BX169" s="21"/>
      <c r="BY169" s="21"/>
      <c r="BZ169" s="21"/>
      <c r="CA169" s="21"/>
      <c r="CB169" s="21"/>
      <c r="CC169" s="21"/>
      <c r="CD169" s="21"/>
      <c r="CE169" s="21"/>
      <c r="CF169" s="21"/>
      <c r="CG169" s="21"/>
      <c r="CH169" s="21"/>
      <c r="CI169" s="21"/>
      <c r="CJ169" s="21"/>
      <c r="CK169" s="21"/>
      <c r="CL169" s="21"/>
      <c r="CM169" s="21"/>
      <c r="CN169" s="21"/>
      <c r="CO169" s="21"/>
      <c r="CP169" s="21"/>
      <c r="CQ169" s="21"/>
      <c r="CR169" s="21"/>
      <c r="CS169" s="21"/>
      <c r="CT169" s="21"/>
      <c r="CU169" s="21"/>
      <c r="CV169" s="21"/>
      <c r="CW169" s="21"/>
      <c r="CX169" s="21"/>
      <c r="CY169" s="21"/>
      <c r="CZ169" s="21"/>
      <c r="DA169" s="21"/>
      <c r="DB169" s="21"/>
      <c r="DC169" s="21"/>
      <c r="DD169" s="21"/>
      <c r="DE169" s="21"/>
      <c r="DF169" s="21"/>
      <c r="DG169" s="21"/>
      <c r="DH169" s="21"/>
      <c r="DI169" s="21"/>
      <c r="DJ169" s="21"/>
      <c r="DK169" s="21"/>
      <c r="DL169" s="21"/>
      <c r="DM169" s="21"/>
      <c r="DN169" s="21"/>
      <c r="DO169" s="21"/>
      <c r="DP169" s="21"/>
      <c r="DQ169" s="21"/>
      <c r="DR169" s="21"/>
      <c r="DS169" s="21"/>
      <c r="DT169" s="21"/>
      <c r="DU169" s="21"/>
      <c r="DV169" s="21"/>
      <c r="DW169" s="21"/>
      <c r="DX169" s="21"/>
      <c r="DY169" s="21"/>
      <c r="DZ169" s="21"/>
      <c r="EA169" s="21"/>
      <c r="EB169" s="21"/>
      <c r="EC169" s="21"/>
      <c r="ED169" s="21"/>
      <c r="EE169" s="21"/>
      <c r="EF169" s="21"/>
      <c r="EG169" s="21"/>
      <c r="EH169" s="21"/>
      <c r="EI169" s="21"/>
      <c r="EJ169" s="21"/>
      <c r="EK169" s="21"/>
      <c r="EL169" s="21"/>
      <c r="EM169" s="21"/>
      <c r="EN169" s="21"/>
      <c r="EO169" s="21"/>
      <c r="EP169" s="21"/>
      <c r="EQ169" s="21"/>
      <c r="ER169" s="21"/>
      <c r="ES169" s="21"/>
      <c r="ET169" s="21"/>
      <c r="EU169" s="21"/>
      <c r="EV169" s="21"/>
      <c r="EW169" s="21"/>
      <c r="EX169" s="21"/>
      <c r="EY169" s="21"/>
      <c r="EZ169" s="21"/>
      <c r="FA169" s="21"/>
      <c r="FB169" s="21"/>
      <c r="FC169" s="21"/>
      <c r="FD169" s="21"/>
      <c r="FE169" s="21"/>
      <c r="FF169" s="21"/>
      <c r="FG169" s="21"/>
      <c r="FH169" s="21"/>
      <c r="FI169" s="21"/>
      <c r="FJ169" s="21"/>
      <c r="FK169" s="21"/>
      <c r="FL169" s="21"/>
      <c r="FM169" s="21"/>
      <c r="FN169" s="21"/>
      <c r="FO169" s="21"/>
      <c r="FP169" s="21"/>
      <c r="FQ169" s="21"/>
      <c r="FR169" s="21"/>
      <c r="FS169" s="21"/>
      <c r="FT169" s="21"/>
      <c r="FU169" s="21"/>
      <c r="FV169" s="21"/>
      <c r="FW169" s="21"/>
      <c r="FX169" s="21"/>
      <c r="FY169" s="21"/>
      <c r="FZ169" s="21"/>
      <c r="GA169" s="21"/>
      <c r="GB169" s="21"/>
      <c r="GC169" s="21"/>
      <c r="GD169" s="21"/>
      <c r="GE169" s="21"/>
      <c r="GF169" s="21"/>
      <c r="GG169" s="21"/>
      <c r="GH169" s="21"/>
      <c r="GI169" s="21"/>
      <c r="GJ169" s="21"/>
      <c r="GK169" s="21"/>
      <c r="GL169" s="21"/>
      <c r="GM169" s="21"/>
      <c r="GN169" s="21"/>
      <c r="GO169" s="21"/>
      <c r="GP169" s="21"/>
      <c r="GQ169" s="21"/>
      <c r="GR169" s="21"/>
      <c r="GS169" s="21"/>
      <c r="GT169" s="21"/>
      <c r="GU169" s="21"/>
      <c r="GV169" s="21"/>
      <c r="GW169" s="21"/>
      <c r="GX169" s="21"/>
      <c r="GY169" s="21"/>
      <c r="GZ169" s="21"/>
      <c r="HA169" s="21"/>
      <c r="HB169" s="21"/>
      <c r="HC169" s="21"/>
      <c r="HD169" s="21"/>
      <c r="HE169" s="21"/>
      <c r="HF169" s="21"/>
      <c r="HG169" s="21"/>
      <c r="HH169" s="21"/>
      <c r="HI169" s="21"/>
      <c r="HJ169" s="21"/>
      <c r="HK169" s="21"/>
      <c r="HL169" s="21"/>
      <c r="HM169" s="21"/>
      <c r="HN169" s="21"/>
      <c r="HO169" s="21"/>
      <c r="HP169" s="21"/>
      <c r="HQ169" s="21"/>
      <c r="HR169" s="21"/>
      <c r="HS169" s="21"/>
      <c r="HT169" s="21"/>
      <c r="HU169" s="21"/>
      <c r="HV169" s="21"/>
      <c r="HW169" s="21"/>
      <c r="HX169" s="21"/>
      <c r="HY169" s="21"/>
      <c r="HZ169" s="21"/>
      <c r="IA169" s="21"/>
      <c r="IB169" s="21"/>
      <c r="IC169" s="21"/>
      <c r="ID169" s="21"/>
      <c r="IE169" s="21"/>
      <c r="IF169" s="21"/>
      <c r="IG169" s="21"/>
      <c r="IH169" s="21"/>
      <c r="II169" s="21"/>
      <c r="IJ169" s="21"/>
      <c r="IK169" s="21"/>
      <c r="IL169" s="21"/>
      <c r="IM169" s="21"/>
      <c r="IN169" s="21"/>
      <c r="IO169" s="21"/>
      <c r="IP169" s="21"/>
      <c r="IQ169" s="21"/>
      <c r="IR169" s="21"/>
      <c r="IS169" s="21"/>
      <c r="IT169" s="21"/>
      <c r="IU169" s="21"/>
      <c r="IV169" s="21"/>
      <c r="IW169" s="21"/>
      <c r="IX169" s="21"/>
      <c r="IY169" s="21"/>
      <c r="IZ169" s="21"/>
      <c r="JA169" s="21"/>
      <c r="JB169" s="21"/>
      <c r="JC169" s="21"/>
      <c r="JD169" s="21"/>
      <c r="JE169" s="21"/>
      <c r="JF169" s="21"/>
      <c r="JG169" s="21"/>
      <c r="JH169" s="21"/>
      <c r="JI169" s="21"/>
      <c r="JJ169" s="21"/>
      <c r="JK169" s="21"/>
      <c r="JL169" s="21"/>
      <c r="JM169" s="21"/>
      <c r="JN169" s="21"/>
      <c r="JO169" s="21"/>
      <c r="JP169" s="21"/>
      <c r="JQ169" s="21"/>
      <c r="JR169" s="21"/>
      <c r="JS169" s="21"/>
      <c r="JT169" s="21"/>
      <c r="JU169" s="21"/>
      <c r="JV169" s="21"/>
      <c r="JW169" s="21"/>
      <c r="JX169" s="21"/>
      <c r="JY169" s="21"/>
      <c r="JZ169" s="21"/>
      <c r="KA169" s="21"/>
      <c r="KB169" s="21"/>
      <c r="KC169" s="21"/>
      <c r="KD169" s="21"/>
      <c r="KE169" s="21"/>
      <c r="KF169" s="21"/>
      <c r="KG169" s="21"/>
      <c r="KH169" s="21"/>
      <c r="KI169" s="21"/>
      <c r="KJ169" s="21"/>
      <c r="KK169" s="21"/>
      <c r="KL169" s="21"/>
      <c r="KM169" s="21"/>
      <c r="KN169" s="21"/>
      <c r="KO169" s="21"/>
      <c r="KP169" s="21"/>
      <c r="KQ169" s="21"/>
      <c r="KR169" s="21"/>
      <c r="KS169" s="21"/>
      <c r="KT169" s="21"/>
      <c r="KU169" s="21"/>
      <c r="KV169" s="21"/>
      <c r="KW169" s="21"/>
      <c r="KX169" s="21"/>
      <c r="KY169" s="21"/>
      <c r="KZ169" s="21"/>
      <c r="LA169" s="21"/>
      <c r="LB169" s="21"/>
      <c r="LC169" s="21"/>
      <c r="LD169" s="21"/>
      <c r="LE169" s="21"/>
      <c r="LF169" s="21"/>
      <c r="LG169" s="21"/>
      <c r="LH169" s="21"/>
      <c r="LI169" s="21"/>
      <c r="LJ169" s="21"/>
      <c r="LK169" s="21"/>
      <c r="LL169" s="21"/>
      <c r="LM169" s="21"/>
      <c r="LN169" s="21"/>
      <c r="LO169" s="21"/>
      <c r="LP169" s="21"/>
      <c r="LQ169" s="21"/>
      <c r="LR169" s="21"/>
      <c r="LS169" s="21"/>
      <c r="LT169" s="21"/>
      <c r="LU169" s="21"/>
      <c r="LV169" s="21"/>
      <c r="LW169" s="21"/>
      <c r="LX169" s="21"/>
      <c r="LY169" s="21"/>
      <c r="LZ169" s="21"/>
      <c r="MA169" s="21"/>
      <c r="MB169" s="21"/>
      <c r="MC169" s="21"/>
      <c r="MD169" s="21"/>
      <c r="ME169" s="21"/>
      <c r="MF169" s="21"/>
      <c r="MG169" s="21"/>
      <c r="MH169" s="21"/>
      <c r="MI169" s="21"/>
      <c r="MJ169" s="21"/>
      <c r="MK169" s="21"/>
      <c r="ML169" s="21"/>
      <c r="MM169" s="21"/>
      <c r="MN169" s="21"/>
      <c r="MO169" s="21"/>
      <c r="MP169" s="21"/>
      <c r="MQ169" s="21"/>
      <c r="MR169" s="21"/>
      <c r="MS169" s="21"/>
      <c r="MT169" s="21"/>
      <c r="MU169" s="21"/>
      <c r="MV169" s="21"/>
      <c r="MW169" s="21"/>
      <c r="MX169" s="21"/>
      <c r="MY169" s="21"/>
      <c r="MZ169" s="21"/>
      <c r="NA169" s="21"/>
      <c r="NB169" s="21"/>
      <c r="NC169" s="21"/>
      <c r="ND169" s="21"/>
      <c r="NE169" s="21"/>
      <c r="NF169" s="21"/>
      <c r="NG169" s="21"/>
      <c r="NH169" s="21"/>
      <c r="NI169" s="21"/>
      <c r="NJ169" s="21"/>
      <c r="NK169" s="21"/>
      <c r="NL169" s="21"/>
      <c r="NM169" s="21"/>
      <c r="NN169" s="21"/>
      <c r="NO169" s="21"/>
      <c r="NP169" s="21"/>
      <c r="NQ169" s="21"/>
      <c r="NR169" s="21"/>
      <c r="NS169" s="21"/>
      <c r="NT169" s="21"/>
      <c r="NU169" s="21"/>
      <c r="NV169" s="21"/>
      <c r="NW169" s="21"/>
      <c r="NX169" s="21"/>
      <c r="NY169" s="21"/>
      <c r="NZ169" s="21"/>
      <c r="OA169" s="21"/>
      <c r="OB169" s="21"/>
      <c r="OC169" s="21"/>
      <c r="OD169" s="21"/>
      <c r="OE169" s="21"/>
      <c r="OF169" s="21"/>
      <c r="OG169" s="21"/>
      <c r="OH169" s="21"/>
      <c r="OI169" s="21"/>
      <c r="OJ169" s="21"/>
      <c r="OK169" s="21"/>
      <c r="OL169" s="21"/>
      <c r="OM169" s="21"/>
      <c r="ON169" s="21"/>
      <c r="OO169" s="21"/>
      <c r="OP169" s="21"/>
      <c r="OQ169" s="21"/>
      <c r="OR169" s="21"/>
      <c r="OS169" s="21"/>
      <c r="OT169" s="21"/>
      <c r="OU169" s="21"/>
      <c r="OV169" s="21"/>
      <c r="OW169" s="21"/>
      <c r="OX169" s="21"/>
      <c r="OY169" s="21"/>
      <c r="OZ169" s="21"/>
      <c r="PA169" s="21"/>
      <c r="PB169" s="21"/>
      <c r="PC169" s="21"/>
      <c r="PD169" s="21"/>
      <c r="PE169" s="21"/>
      <c r="PF169" s="21"/>
      <c r="PG169" s="21"/>
      <c r="PH169" s="21"/>
      <c r="PI169" s="21"/>
      <c r="PJ169" s="21"/>
      <c r="PK169" s="21"/>
      <c r="PL169" s="21"/>
      <c r="PM169" s="21"/>
      <c r="PN169" s="21"/>
      <c r="PO169" s="21"/>
      <c r="PP169" s="21"/>
      <c r="PQ169" s="21"/>
      <c r="PR169" s="21"/>
      <c r="PS169" s="21"/>
      <c r="PT169" s="21"/>
      <c r="PU169" s="21"/>
      <c r="PV169" s="21"/>
      <c r="PW169" s="21"/>
      <c r="PX169" s="21"/>
      <c r="PY169" s="21"/>
      <c r="PZ169" s="21"/>
      <c r="QA169" s="21"/>
      <c r="QB169" s="21"/>
      <c r="QC169" s="21"/>
    </row>
    <row r="170" spans="1:445" x14ac:dyDescent="0.25">
      <c r="A170" s="21"/>
      <c r="B170" s="21"/>
      <c r="C170" s="21"/>
      <c r="D170" s="21"/>
      <c r="E170" s="21"/>
      <c r="F170" s="21"/>
      <c r="G170" s="21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  <c r="AA170" s="21"/>
      <c r="AB170" s="21"/>
      <c r="AC170" s="21"/>
      <c r="AD170" s="21"/>
      <c r="AE170" s="21"/>
      <c r="AF170" s="21"/>
      <c r="AG170" s="21"/>
      <c r="AH170" s="21"/>
      <c r="AI170" s="21"/>
      <c r="AJ170" s="21"/>
      <c r="AK170" s="21"/>
      <c r="AL170" s="21"/>
      <c r="AM170" s="21"/>
      <c r="AN170" s="21"/>
      <c r="AO170" s="21"/>
      <c r="AP170" s="21"/>
      <c r="AQ170" s="21"/>
      <c r="AR170" s="21"/>
      <c r="AS170" s="21"/>
      <c r="AT170" s="21"/>
      <c r="AU170" s="21"/>
      <c r="AV170" s="21"/>
      <c r="AW170" s="21"/>
      <c r="AX170" s="21"/>
      <c r="AY170" s="21"/>
      <c r="AZ170" s="21"/>
      <c r="BA170" s="21"/>
      <c r="BB170" s="21"/>
      <c r="BC170" s="21"/>
      <c r="BD170" s="21"/>
      <c r="BE170" s="21"/>
      <c r="BF170" s="21"/>
      <c r="BG170" s="21"/>
      <c r="BH170" s="21"/>
      <c r="BI170" s="21"/>
      <c r="BJ170" s="21"/>
      <c r="BK170" s="21"/>
      <c r="BL170" s="21"/>
      <c r="BM170" s="21"/>
      <c r="BN170" s="21"/>
      <c r="BO170" s="21"/>
      <c r="BP170" s="21"/>
      <c r="BQ170" s="21"/>
      <c r="BR170" s="21"/>
      <c r="BS170" s="21"/>
      <c r="BT170" s="21"/>
      <c r="BU170" s="21"/>
      <c r="BV170" s="21"/>
      <c r="BW170" s="21"/>
      <c r="BX170" s="21"/>
      <c r="BY170" s="21"/>
      <c r="BZ170" s="21"/>
      <c r="CA170" s="21"/>
      <c r="CB170" s="21"/>
      <c r="CC170" s="21"/>
      <c r="CD170" s="21"/>
      <c r="CE170" s="21"/>
      <c r="CF170" s="21"/>
      <c r="CG170" s="21"/>
      <c r="CH170" s="21"/>
      <c r="CI170" s="21"/>
      <c r="CJ170" s="21"/>
      <c r="CK170" s="21"/>
      <c r="CL170" s="21"/>
      <c r="CM170" s="21"/>
      <c r="CN170" s="21"/>
      <c r="CO170" s="21"/>
      <c r="CP170" s="21"/>
      <c r="CQ170" s="21"/>
      <c r="CR170" s="21"/>
      <c r="CS170" s="21"/>
      <c r="CT170" s="21"/>
      <c r="CU170" s="21"/>
      <c r="CV170" s="21"/>
      <c r="CW170" s="21"/>
      <c r="CX170" s="21"/>
      <c r="CY170" s="21"/>
      <c r="CZ170" s="21"/>
      <c r="DA170" s="21"/>
      <c r="DB170" s="21"/>
      <c r="DC170" s="21"/>
      <c r="DD170" s="21"/>
      <c r="DE170" s="21"/>
      <c r="DF170" s="21"/>
      <c r="DG170" s="21"/>
      <c r="DH170" s="21"/>
      <c r="DI170" s="21"/>
      <c r="DJ170" s="21"/>
      <c r="DK170" s="21"/>
      <c r="DL170" s="21"/>
      <c r="DM170" s="21"/>
      <c r="DN170" s="21"/>
      <c r="DO170" s="21"/>
      <c r="DP170" s="21"/>
      <c r="DQ170" s="21"/>
      <c r="DR170" s="21"/>
      <c r="DS170" s="21"/>
      <c r="DT170" s="21"/>
      <c r="DU170" s="21"/>
      <c r="DV170" s="21"/>
      <c r="DW170" s="21"/>
      <c r="DX170" s="21"/>
      <c r="DY170" s="21"/>
      <c r="DZ170" s="21"/>
      <c r="EA170" s="21"/>
      <c r="EB170" s="21"/>
      <c r="EC170" s="21"/>
      <c r="ED170" s="21"/>
      <c r="EE170" s="21"/>
      <c r="EF170" s="21"/>
      <c r="EG170" s="21"/>
      <c r="EH170" s="21"/>
      <c r="EI170" s="21"/>
      <c r="EJ170" s="21"/>
      <c r="EK170" s="21"/>
      <c r="EL170" s="21"/>
      <c r="EM170" s="21"/>
      <c r="EN170" s="21"/>
      <c r="EO170" s="21"/>
      <c r="EP170" s="21"/>
      <c r="EQ170" s="21"/>
      <c r="ER170" s="21"/>
      <c r="ES170" s="21"/>
      <c r="ET170" s="21"/>
      <c r="EU170" s="21"/>
      <c r="EV170" s="21"/>
      <c r="EW170" s="21"/>
      <c r="EX170" s="21"/>
      <c r="EY170" s="21"/>
      <c r="EZ170" s="21"/>
      <c r="FA170" s="21"/>
      <c r="FB170" s="21"/>
      <c r="FC170" s="21"/>
      <c r="FD170" s="21"/>
      <c r="FE170" s="21"/>
      <c r="FF170" s="21"/>
      <c r="FG170" s="21"/>
      <c r="FH170" s="21"/>
      <c r="FI170" s="21"/>
      <c r="FJ170" s="21"/>
      <c r="FK170" s="21"/>
      <c r="FL170" s="21"/>
      <c r="FM170" s="21"/>
      <c r="FN170" s="21"/>
      <c r="FO170" s="21"/>
      <c r="FP170" s="21"/>
      <c r="FQ170" s="21"/>
      <c r="FR170" s="21"/>
      <c r="FS170" s="21"/>
      <c r="FT170" s="21"/>
      <c r="FU170" s="21"/>
      <c r="FV170" s="21"/>
      <c r="FW170" s="21"/>
      <c r="FX170" s="21"/>
      <c r="FY170" s="21"/>
      <c r="FZ170" s="21"/>
      <c r="GA170" s="21"/>
      <c r="GB170" s="21"/>
      <c r="GC170" s="21"/>
      <c r="GD170" s="21"/>
      <c r="GE170" s="21"/>
      <c r="GF170" s="21"/>
      <c r="GG170" s="21"/>
      <c r="GH170" s="21"/>
      <c r="GI170" s="21"/>
      <c r="GJ170" s="21"/>
      <c r="GK170" s="21"/>
      <c r="GL170" s="21"/>
      <c r="GM170" s="21"/>
      <c r="GN170" s="21"/>
      <c r="GO170" s="21"/>
      <c r="GP170" s="21"/>
      <c r="GQ170" s="21"/>
      <c r="GR170" s="21"/>
      <c r="GS170" s="21"/>
      <c r="GT170" s="21"/>
      <c r="GU170" s="21"/>
      <c r="GV170" s="21"/>
      <c r="GW170" s="21"/>
      <c r="GX170" s="21"/>
      <c r="GY170" s="21"/>
      <c r="GZ170" s="21"/>
      <c r="HA170" s="21"/>
      <c r="HB170" s="21"/>
      <c r="HC170" s="21"/>
      <c r="HD170" s="21"/>
      <c r="HE170" s="21"/>
      <c r="HF170" s="21"/>
      <c r="HG170" s="21"/>
      <c r="HH170" s="21"/>
      <c r="HI170" s="21"/>
      <c r="HJ170" s="21"/>
      <c r="HK170" s="21"/>
      <c r="HL170" s="21"/>
      <c r="HM170" s="21"/>
      <c r="HN170" s="21"/>
      <c r="HO170" s="21"/>
      <c r="HP170" s="21"/>
      <c r="HQ170" s="21"/>
      <c r="HR170" s="21"/>
      <c r="HS170" s="21"/>
      <c r="HT170" s="21"/>
      <c r="HU170" s="21"/>
      <c r="HV170" s="21"/>
      <c r="HW170" s="21"/>
      <c r="HX170" s="21"/>
      <c r="HY170" s="21"/>
      <c r="HZ170" s="21"/>
      <c r="IA170" s="21"/>
      <c r="IB170" s="21"/>
      <c r="IC170" s="21"/>
      <c r="ID170" s="21"/>
      <c r="IE170" s="21"/>
      <c r="IF170" s="21"/>
      <c r="IG170" s="21"/>
      <c r="IH170" s="21"/>
      <c r="II170" s="21"/>
      <c r="IJ170" s="21"/>
      <c r="IK170" s="21"/>
      <c r="IL170" s="21"/>
      <c r="IM170" s="21"/>
      <c r="IN170" s="21"/>
      <c r="IO170" s="21"/>
      <c r="IP170" s="21"/>
      <c r="IQ170" s="21"/>
      <c r="IR170" s="21"/>
      <c r="IS170" s="21"/>
      <c r="IT170" s="21"/>
      <c r="IU170" s="21"/>
      <c r="IV170" s="21"/>
      <c r="IW170" s="21"/>
      <c r="IX170" s="21"/>
      <c r="IY170" s="21"/>
      <c r="IZ170" s="21"/>
      <c r="JA170" s="21"/>
      <c r="JB170" s="21"/>
      <c r="JC170" s="21"/>
      <c r="JD170" s="21"/>
      <c r="JE170" s="21"/>
      <c r="JF170" s="21"/>
      <c r="JG170" s="21"/>
      <c r="JH170" s="21"/>
      <c r="JI170" s="21"/>
      <c r="JJ170" s="21"/>
      <c r="JK170" s="21"/>
      <c r="JL170" s="21"/>
      <c r="JM170" s="21"/>
      <c r="JN170" s="21"/>
      <c r="JO170" s="21"/>
      <c r="JP170" s="21"/>
      <c r="JQ170" s="21"/>
      <c r="JR170" s="21"/>
      <c r="JS170" s="21"/>
      <c r="JT170" s="21"/>
      <c r="JU170" s="21"/>
      <c r="JV170" s="21"/>
      <c r="JW170" s="21"/>
      <c r="JX170" s="21"/>
      <c r="JY170" s="21"/>
      <c r="JZ170" s="21"/>
      <c r="KA170" s="21"/>
      <c r="KB170" s="21"/>
      <c r="KC170" s="21"/>
      <c r="KD170" s="21"/>
      <c r="KE170" s="21"/>
      <c r="KF170" s="21"/>
      <c r="KG170" s="21"/>
      <c r="KH170" s="21"/>
      <c r="KI170" s="21"/>
      <c r="KJ170" s="21"/>
      <c r="KK170" s="21"/>
      <c r="KL170" s="21"/>
      <c r="KM170" s="21"/>
      <c r="KN170" s="21"/>
      <c r="KO170" s="21"/>
      <c r="KP170" s="21"/>
      <c r="KQ170" s="21"/>
      <c r="KR170" s="21"/>
      <c r="KS170" s="21"/>
      <c r="KT170" s="21"/>
      <c r="KU170" s="21"/>
      <c r="KV170" s="21"/>
      <c r="KW170" s="21"/>
      <c r="KX170" s="21"/>
      <c r="KY170" s="21"/>
      <c r="KZ170" s="21"/>
      <c r="LA170" s="21"/>
      <c r="LB170" s="21"/>
      <c r="LC170" s="21"/>
      <c r="LD170" s="21"/>
      <c r="LE170" s="21"/>
      <c r="LF170" s="21"/>
      <c r="LG170" s="21"/>
      <c r="LH170" s="21"/>
      <c r="LI170" s="21"/>
      <c r="LJ170" s="21"/>
      <c r="LK170" s="21"/>
      <c r="LL170" s="21"/>
      <c r="LM170" s="21"/>
      <c r="LN170" s="21"/>
      <c r="LO170" s="21"/>
      <c r="LP170" s="21"/>
      <c r="LQ170" s="21"/>
      <c r="LR170" s="21"/>
      <c r="LS170" s="21"/>
      <c r="LT170" s="21"/>
      <c r="LU170" s="21"/>
      <c r="LV170" s="21"/>
      <c r="LW170" s="21"/>
      <c r="LX170" s="21"/>
      <c r="LY170" s="21"/>
      <c r="LZ170" s="21"/>
      <c r="MA170" s="21"/>
      <c r="MB170" s="21"/>
      <c r="MC170" s="21"/>
      <c r="MD170" s="21"/>
      <c r="ME170" s="21"/>
      <c r="MF170" s="21"/>
      <c r="MG170" s="21"/>
      <c r="MH170" s="21"/>
      <c r="MI170" s="21"/>
      <c r="MJ170" s="21"/>
      <c r="MK170" s="21"/>
      <c r="ML170" s="21"/>
      <c r="MM170" s="21"/>
      <c r="MN170" s="21"/>
      <c r="MO170" s="21"/>
      <c r="MP170" s="21"/>
      <c r="MQ170" s="21"/>
      <c r="MR170" s="21"/>
      <c r="MS170" s="21"/>
      <c r="MT170" s="21"/>
      <c r="MU170" s="21"/>
      <c r="MV170" s="21"/>
      <c r="MW170" s="21"/>
      <c r="MX170" s="21"/>
      <c r="MY170" s="21"/>
      <c r="MZ170" s="21"/>
      <c r="NA170" s="21"/>
      <c r="NB170" s="21"/>
      <c r="NC170" s="21"/>
      <c r="ND170" s="21"/>
      <c r="NE170" s="21"/>
      <c r="NF170" s="21"/>
      <c r="NG170" s="21"/>
      <c r="NH170" s="21"/>
      <c r="NI170" s="21"/>
      <c r="NJ170" s="21"/>
      <c r="NK170" s="21"/>
      <c r="NL170" s="21"/>
      <c r="NM170" s="21"/>
      <c r="NN170" s="21"/>
      <c r="NO170" s="21"/>
      <c r="NP170" s="21"/>
      <c r="NQ170" s="21"/>
      <c r="NR170" s="21"/>
      <c r="NS170" s="21"/>
      <c r="NT170" s="21"/>
      <c r="NU170" s="21"/>
      <c r="NV170" s="21"/>
      <c r="NW170" s="21"/>
      <c r="NX170" s="21"/>
      <c r="NY170" s="21"/>
      <c r="NZ170" s="21"/>
      <c r="OA170" s="21"/>
      <c r="OB170" s="21"/>
      <c r="OC170" s="21"/>
      <c r="OD170" s="21"/>
      <c r="OE170" s="21"/>
      <c r="OF170" s="21"/>
      <c r="OG170" s="21"/>
      <c r="OH170" s="21"/>
      <c r="OI170" s="21"/>
      <c r="OJ170" s="21"/>
      <c r="OK170" s="21"/>
      <c r="OL170" s="21"/>
      <c r="OM170" s="21"/>
      <c r="ON170" s="21"/>
      <c r="OO170" s="21"/>
      <c r="OP170" s="21"/>
      <c r="OQ170" s="21"/>
      <c r="OR170" s="21"/>
      <c r="OS170" s="21"/>
      <c r="OT170" s="21"/>
      <c r="OU170" s="21"/>
      <c r="OV170" s="21"/>
      <c r="OW170" s="21"/>
      <c r="OX170" s="21"/>
      <c r="OY170" s="21"/>
      <c r="OZ170" s="21"/>
      <c r="PA170" s="21"/>
      <c r="PB170" s="21"/>
      <c r="PC170" s="21"/>
      <c r="PD170" s="21"/>
      <c r="PE170" s="21"/>
      <c r="PF170" s="21"/>
      <c r="PG170" s="21"/>
      <c r="PH170" s="21"/>
      <c r="PI170" s="21"/>
      <c r="PJ170" s="21"/>
      <c r="PK170" s="21"/>
      <c r="PL170" s="21"/>
      <c r="PM170" s="21"/>
      <c r="PN170" s="21"/>
      <c r="PO170" s="21"/>
      <c r="PP170" s="21"/>
      <c r="PQ170" s="21"/>
      <c r="PR170" s="21"/>
      <c r="PS170" s="21"/>
      <c r="PT170" s="21"/>
      <c r="PU170" s="21"/>
      <c r="PV170" s="21"/>
      <c r="PW170" s="21"/>
      <c r="PX170" s="21"/>
      <c r="PY170" s="21"/>
      <c r="PZ170" s="21"/>
      <c r="QA170" s="21"/>
      <c r="QB170" s="21"/>
      <c r="QC170" s="21"/>
    </row>
    <row r="171" spans="1:445" x14ac:dyDescent="0.25">
      <c r="A171" s="21"/>
      <c r="B171" s="21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  <c r="X171" s="21"/>
      <c r="Y171" s="21"/>
      <c r="Z171" s="21"/>
      <c r="AA171" s="21"/>
      <c r="AB171" s="21"/>
      <c r="AC171" s="21"/>
      <c r="AD171" s="21"/>
      <c r="AE171" s="21"/>
      <c r="AF171" s="21"/>
      <c r="AG171" s="21"/>
      <c r="AH171" s="21"/>
      <c r="AI171" s="21"/>
      <c r="AJ171" s="21"/>
      <c r="AK171" s="21"/>
      <c r="AL171" s="21"/>
      <c r="AM171" s="21"/>
      <c r="AN171" s="21"/>
      <c r="AO171" s="21"/>
      <c r="AP171" s="21"/>
      <c r="AQ171" s="21"/>
      <c r="AR171" s="21"/>
      <c r="AS171" s="21"/>
      <c r="AT171" s="21"/>
      <c r="AU171" s="21"/>
      <c r="AV171" s="21"/>
      <c r="AW171" s="21"/>
      <c r="AX171" s="21"/>
      <c r="AY171" s="21"/>
      <c r="AZ171" s="21"/>
      <c r="BA171" s="21"/>
      <c r="BB171" s="21"/>
      <c r="BC171" s="21"/>
      <c r="BD171" s="21"/>
      <c r="BE171" s="21"/>
      <c r="BF171" s="21"/>
      <c r="BG171" s="21"/>
      <c r="BH171" s="21"/>
      <c r="BI171" s="21"/>
      <c r="BJ171" s="21"/>
      <c r="BK171" s="21"/>
      <c r="BL171" s="21"/>
      <c r="BM171" s="21"/>
      <c r="BN171" s="21"/>
      <c r="BO171" s="21"/>
      <c r="BP171" s="21"/>
      <c r="BQ171" s="21"/>
      <c r="BR171" s="21"/>
      <c r="BS171" s="21"/>
      <c r="BT171" s="21"/>
      <c r="BU171" s="21"/>
      <c r="BV171" s="21"/>
      <c r="BW171" s="21"/>
      <c r="BX171" s="21"/>
      <c r="BY171" s="21"/>
      <c r="BZ171" s="21"/>
      <c r="CA171" s="21"/>
      <c r="CB171" s="21"/>
      <c r="CC171" s="21"/>
      <c r="CD171" s="21"/>
      <c r="CE171" s="21"/>
      <c r="CF171" s="21"/>
      <c r="CG171" s="21"/>
      <c r="CH171" s="21"/>
      <c r="CI171" s="21"/>
      <c r="CJ171" s="21"/>
      <c r="CK171" s="21"/>
      <c r="CL171" s="21"/>
      <c r="CM171" s="21"/>
      <c r="CN171" s="21"/>
      <c r="CO171" s="21"/>
      <c r="CP171" s="21"/>
      <c r="CQ171" s="21"/>
      <c r="CR171" s="21"/>
      <c r="CS171" s="21"/>
      <c r="CT171" s="21"/>
      <c r="CU171" s="21"/>
      <c r="CV171" s="21"/>
      <c r="CW171" s="21"/>
      <c r="CX171" s="21"/>
      <c r="CY171" s="21"/>
      <c r="CZ171" s="21"/>
      <c r="DA171" s="21"/>
      <c r="DB171" s="21"/>
      <c r="DC171" s="21"/>
      <c r="DD171" s="21"/>
      <c r="DE171" s="21"/>
      <c r="DF171" s="21"/>
      <c r="DG171" s="21"/>
      <c r="DH171" s="21"/>
      <c r="DI171" s="21"/>
      <c r="DJ171" s="21"/>
      <c r="DK171" s="21"/>
      <c r="DL171" s="21"/>
      <c r="DM171" s="21"/>
      <c r="DN171" s="21"/>
      <c r="DO171" s="21"/>
      <c r="DP171" s="21"/>
      <c r="DQ171" s="21"/>
      <c r="DR171" s="21"/>
      <c r="DS171" s="21"/>
      <c r="DT171" s="21"/>
      <c r="DU171" s="21"/>
      <c r="DV171" s="21"/>
      <c r="DW171" s="21"/>
      <c r="DX171" s="21"/>
      <c r="DY171" s="21"/>
      <c r="DZ171" s="21"/>
      <c r="EA171" s="21"/>
      <c r="EB171" s="21"/>
      <c r="EC171" s="21"/>
      <c r="ED171" s="21"/>
      <c r="EE171" s="21"/>
      <c r="EF171" s="21"/>
      <c r="EG171" s="21"/>
      <c r="EH171" s="21"/>
      <c r="EI171" s="21"/>
      <c r="EJ171" s="21"/>
      <c r="EK171" s="21"/>
      <c r="EL171" s="21"/>
      <c r="EM171" s="21"/>
      <c r="EN171" s="21"/>
      <c r="EO171" s="21"/>
      <c r="EP171" s="21"/>
      <c r="EQ171" s="21"/>
      <c r="ER171" s="21"/>
      <c r="ES171" s="21"/>
      <c r="ET171" s="21"/>
      <c r="EU171" s="21"/>
      <c r="EV171" s="21"/>
      <c r="EW171" s="21"/>
      <c r="EX171" s="21"/>
      <c r="EY171" s="21"/>
      <c r="EZ171" s="21"/>
      <c r="FA171" s="21"/>
      <c r="FB171" s="21"/>
      <c r="FC171" s="21"/>
      <c r="FD171" s="21"/>
      <c r="FE171" s="21"/>
      <c r="FF171" s="21"/>
      <c r="FG171" s="21"/>
      <c r="FH171" s="21"/>
      <c r="FI171" s="21"/>
      <c r="FJ171" s="21"/>
      <c r="FK171" s="21"/>
      <c r="FL171" s="21"/>
      <c r="FM171" s="21"/>
      <c r="FN171" s="21"/>
      <c r="FO171" s="21"/>
      <c r="FP171" s="21"/>
      <c r="FQ171" s="21"/>
      <c r="FR171" s="21"/>
      <c r="FS171" s="21"/>
      <c r="FT171" s="21"/>
      <c r="FU171" s="21"/>
      <c r="FV171" s="21"/>
      <c r="FW171" s="21"/>
      <c r="FX171" s="21"/>
      <c r="FY171" s="21"/>
      <c r="FZ171" s="21"/>
      <c r="GA171" s="21"/>
      <c r="GB171" s="21"/>
      <c r="GC171" s="21"/>
      <c r="GD171" s="21"/>
      <c r="GE171" s="21"/>
      <c r="GF171" s="21"/>
      <c r="GG171" s="21"/>
      <c r="GH171" s="21"/>
      <c r="GI171" s="21"/>
      <c r="GJ171" s="21"/>
      <c r="GK171" s="21"/>
      <c r="GL171" s="21"/>
      <c r="GM171" s="21"/>
      <c r="GN171" s="21"/>
      <c r="GO171" s="21"/>
      <c r="GP171" s="21"/>
      <c r="GQ171" s="21"/>
      <c r="GR171" s="21"/>
      <c r="GS171" s="21"/>
      <c r="GT171" s="21"/>
      <c r="GU171" s="21"/>
      <c r="GV171" s="21"/>
      <c r="GW171" s="21"/>
      <c r="GX171" s="21"/>
      <c r="GY171" s="21"/>
      <c r="GZ171" s="21"/>
      <c r="HA171" s="21"/>
      <c r="HB171" s="21"/>
      <c r="HC171" s="21"/>
      <c r="HD171" s="21"/>
      <c r="HE171" s="21"/>
      <c r="HF171" s="21"/>
      <c r="HG171" s="21"/>
      <c r="HH171" s="21"/>
      <c r="HI171" s="21"/>
      <c r="HJ171" s="21"/>
      <c r="HK171" s="21"/>
      <c r="HL171" s="21"/>
      <c r="HM171" s="21"/>
      <c r="HN171" s="21"/>
      <c r="HO171" s="21"/>
      <c r="HP171" s="21"/>
      <c r="HQ171" s="21"/>
      <c r="HR171" s="21"/>
      <c r="HS171" s="21"/>
      <c r="HT171" s="21"/>
      <c r="HU171" s="21"/>
      <c r="HV171" s="21"/>
      <c r="HW171" s="21"/>
      <c r="HX171" s="21"/>
      <c r="HY171" s="21"/>
      <c r="HZ171" s="21"/>
      <c r="IA171" s="21"/>
      <c r="IB171" s="21"/>
      <c r="IC171" s="21"/>
      <c r="ID171" s="21"/>
      <c r="IE171" s="21"/>
      <c r="IF171" s="21"/>
      <c r="IG171" s="21"/>
      <c r="IH171" s="21"/>
      <c r="II171" s="21"/>
      <c r="IJ171" s="21"/>
      <c r="IK171" s="21"/>
      <c r="IL171" s="21"/>
      <c r="IM171" s="21"/>
      <c r="IN171" s="21"/>
      <c r="IO171" s="21"/>
      <c r="IP171" s="21"/>
      <c r="IQ171" s="21"/>
      <c r="IR171" s="21"/>
      <c r="IS171" s="21"/>
      <c r="IT171" s="21"/>
      <c r="IU171" s="21"/>
      <c r="IV171" s="21"/>
      <c r="IW171" s="21"/>
      <c r="IX171" s="21"/>
      <c r="IY171" s="21"/>
      <c r="IZ171" s="21"/>
      <c r="JA171" s="21"/>
      <c r="JB171" s="21"/>
      <c r="JC171" s="21"/>
      <c r="JD171" s="21"/>
      <c r="JE171" s="21"/>
      <c r="JF171" s="21"/>
      <c r="JG171" s="21"/>
      <c r="JH171" s="21"/>
      <c r="JI171" s="21"/>
      <c r="JJ171" s="21"/>
      <c r="JK171" s="21"/>
      <c r="JL171" s="21"/>
      <c r="JM171" s="21"/>
      <c r="JN171" s="21"/>
      <c r="JO171" s="21"/>
      <c r="JP171" s="21"/>
      <c r="JQ171" s="21"/>
      <c r="JR171" s="21"/>
      <c r="JS171" s="21"/>
      <c r="JT171" s="21"/>
      <c r="JU171" s="21"/>
      <c r="JV171" s="21"/>
      <c r="JW171" s="21"/>
      <c r="JX171" s="21"/>
      <c r="JY171" s="21"/>
      <c r="JZ171" s="21"/>
      <c r="KA171" s="21"/>
      <c r="KB171" s="21"/>
      <c r="KC171" s="21"/>
      <c r="KD171" s="21"/>
      <c r="KE171" s="21"/>
      <c r="KF171" s="21"/>
      <c r="KG171" s="21"/>
      <c r="KH171" s="21"/>
      <c r="KI171" s="21"/>
      <c r="KJ171" s="21"/>
      <c r="KK171" s="21"/>
      <c r="KL171" s="21"/>
      <c r="KM171" s="21"/>
      <c r="KN171" s="21"/>
      <c r="KO171" s="21"/>
      <c r="KP171" s="21"/>
      <c r="KQ171" s="21"/>
      <c r="KR171" s="21"/>
      <c r="KS171" s="21"/>
      <c r="KT171" s="21"/>
      <c r="KU171" s="21"/>
      <c r="KV171" s="21"/>
      <c r="KW171" s="21"/>
      <c r="KX171" s="21"/>
      <c r="KY171" s="21"/>
      <c r="KZ171" s="21"/>
      <c r="LA171" s="21"/>
      <c r="LB171" s="21"/>
      <c r="LC171" s="21"/>
      <c r="LD171" s="21"/>
      <c r="LE171" s="21"/>
      <c r="LF171" s="21"/>
      <c r="LG171" s="21"/>
      <c r="LH171" s="21"/>
      <c r="LI171" s="21"/>
      <c r="LJ171" s="21"/>
      <c r="LK171" s="21"/>
      <c r="LL171" s="21"/>
      <c r="LM171" s="21"/>
      <c r="LN171" s="21"/>
      <c r="LO171" s="21"/>
      <c r="LP171" s="21"/>
      <c r="LQ171" s="21"/>
      <c r="LR171" s="21"/>
      <c r="LS171" s="21"/>
      <c r="LT171" s="21"/>
      <c r="LU171" s="21"/>
      <c r="LV171" s="21"/>
      <c r="LW171" s="21"/>
      <c r="LX171" s="21"/>
      <c r="LY171" s="21"/>
      <c r="LZ171" s="21"/>
      <c r="MA171" s="21"/>
      <c r="MB171" s="21"/>
      <c r="MC171" s="21"/>
      <c r="MD171" s="21"/>
      <c r="ME171" s="21"/>
      <c r="MF171" s="21"/>
      <c r="MG171" s="21"/>
      <c r="MH171" s="21"/>
      <c r="MI171" s="21"/>
      <c r="MJ171" s="21"/>
      <c r="MK171" s="21"/>
      <c r="ML171" s="21"/>
      <c r="MM171" s="21"/>
      <c r="MN171" s="21"/>
      <c r="MO171" s="21"/>
      <c r="MP171" s="21"/>
      <c r="MQ171" s="21"/>
      <c r="MR171" s="21"/>
      <c r="MS171" s="21"/>
      <c r="MT171" s="21"/>
      <c r="MU171" s="21"/>
      <c r="MV171" s="21"/>
      <c r="MW171" s="21"/>
      <c r="MX171" s="21"/>
      <c r="MY171" s="21"/>
      <c r="MZ171" s="21"/>
      <c r="NA171" s="21"/>
      <c r="NB171" s="21"/>
      <c r="NC171" s="21"/>
      <c r="ND171" s="21"/>
      <c r="NE171" s="21"/>
      <c r="NF171" s="21"/>
      <c r="NG171" s="21"/>
      <c r="NH171" s="21"/>
      <c r="NI171" s="21"/>
      <c r="NJ171" s="21"/>
      <c r="NK171" s="21"/>
      <c r="NL171" s="21"/>
      <c r="NM171" s="21"/>
      <c r="NN171" s="21"/>
      <c r="NO171" s="21"/>
      <c r="NP171" s="21"/>
      <c r="NQ171" s="21"/>
      <c r="NR171" s="21"/>
      <c r="NS171" s="21"/>
      <c r="NT171" s="21"/>
      <c r="NU171" s="21"/>
      <c r="NV171" s="21"/>
      <c r="NW171" s="21"/>
      <c r="NX171" s="21"/>
      <c r="NY171" s="21"/>
      <c r="NZ171" s="21"/>
      <c r="OA171" s="21"/>
      <c r="OB171" s="21"/>
      <c r="OC171" s="21"/>
      <c r="OD171" s="21"/>
      <c r="OE171" s="21"/>
      <c r="OF171" s="21"/>
      <c r="OG171" s="21"/>
      <c r="OH171" s="21"/>
      <c r="OI171" s="21"/>
      <c r="OJ171" s="21"/>
      <c r="OK171" s="21"/>
      <c r="OL171" s="21"/>
      <c r="OM171" s="21"/>
      <c r="ON171" s="21"/>
      <c r="OO171" s="21"/>
      <c r="OP171" s="21"/>
      <c r="OQ171" s="21"/>
      <c r="OR171" s="21"/>
      <c r="OS171" s="21"/>
      <c r="OT171" s="21"/>
      <c r="OU171" s="21"/>
      <c r="OV171" s="21"/>
      <c r="OW171" s="21"/>
      <c r="OX171" s="21"/>
      <c r="OY171" s="21"/>
      <c r="OZ171" s="21"/>
      <c r="PA171" s="21"/>
      <c r="PB171" s="21"/>
      <c r="PC171" s="21"/>
      <c r="PD171" s="21"/>
      <c r="PE171" s="21"/>
      <c r="PF171" s="21"/>
      <c r="PG171" s="21"/>
      <c r="PH171" s="21"/>
      <c r="PI171" s="21"/>
      <c r="PJ171" s="21"/>
      <c r="PK171" s="21"/>
      <c r="PL171" s="21"/>
      <c r="PM171" s="21"/>
      <c r="PN171" s="21"/>
      <c r="PO171" s="21"/>
      <c r="PP171" s="21"/>
      <c r="PQ171" s="21"/>
      <c r="PR171" s="21"/>
      <c r="PS171" s="21"/>
      <c r="PT171" s="21"/>
      <c r="PU171" s="21"/>
      <c r="PV171" s="21"/>
      <c r="PW171" s="21"/>
      <c r="PX171" s="21"/>
      <c r="PY171" s="21"/>
      <c r="PZ171" s="21"/>
      <c r="QA171" s="21"/>
      <c r="QB171" s="21"/>
      <c r="QC171" s="21"/>
    </row>
    <row r="172" spans="1:445" x14ac:dyDescent="0.25">
      <c r="A172" s="21"/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  <c r="Z172" s="21"/>
      <c r="AA172" s="21"/>
      <c r="AB172" s="21"/>
      <c r="AC172" s="21"/>
      <c r="AD172" s="21"/>
      <c r="AE172" s="21"/>
      <c r="AF172" s="21"/>
      <c r="AG172" s="21"/>
      <c r="AH172" s="21"/>
      <c r="AI172" s="21"/>
      <c r="AJ172" s="21"/>
      <c r="AK172" s="21"/>
      <c r="AL172" s="21"/>
      <c r="AM172" s="21"/>
      <c r="AN172" s="21"/>
      <c r="AO172" s="21"/>
      <c r="AP172" s="21"/>
      <c r="AQ172" s="21"/>
      <c r="AR172" s="21"/>
      <c r="AS172" s="21"/>
      <c r="AT172" s="21"/>
      <c r="AU172" s="21"/>
      <c r="AV172" s="21"/>
      <c r="AW172" s="21"/>
      <c r="AX172" s="21"/>
      <c r="AY172" s="21"/>
      <c r="AZ172" s="21"/>
      <c r="BA172" s="21"/>
      <c r="BB172" s="21"/>
      <c r="BC172" s="21"/>
      <c r="BD172" s="21"/>
      <c r="BE172" s="21"/>
      <c r="BF172" s="21"/>
      <c r="BG172" s="21"/>
      <c r="BH172" s="21"/>
      <c r="BI172" s="21"/>
      <c r="BJ172" s="21"/>
      <c r="BK172" s="21"/>
      <c r="BL172" s="21"/>
      <c r="BM172" s="21"/>
      <c r="BN172" s="21"/>
      <c r="BO172" s="21"/>
      <c r="BP172" s="21"/>
      <c r="BQ172" s="21"/>
      <c r="BR172" s="21"/>
      <c r="BS172" s="21"/>
      <c r="BT172" s="21"/>
      <c r="BU172" s="21"/>
      <c r="BV172" s="21"/>
      <c r="BW172" s="21"/>
      <c r="BX172" s="21"/>
      <c r="BY172" s="21"/>
      <c r="BZ172" s="21"/>
      <c r="CA172" s="21"/>
      <c r="CB172" s="21"/>
      <c r="CC172" s="21"/>
      <c r="CD172" s="21"/>
      <c r="CE172" s="21"/>
      <c r="CF172" s="21"/>
      <c r="CG172" s="21"/>
      <c r="CH172" s="21"/>
      <c r="CI172" s="21"/>
      <c r="CJ172" s="21"/>
      <c r="CK172" s="21"/>
      <c r="CL172" s="21"/>
      <c r="CM172" s="21"/>
      <c r="CN172" s="21"/>
      <c r="CO172" s="21"/>
      <c r="CP172" s="21"/>
      <c r="CQ172" s="21"/>
      <c r="CR172" s="21"/>
      <c r="CS172" s="21"/>
      <c r="CT172" s="21"/>
      <c r="CU172" s="21"/>
      <c r="CV172" s="21"/>
      <c r="CW172" s="21"/>
      <c r="CX172" s="21"/>
      <c r="CY172" s="21"/>
      <c r="CZ172" s="21"/>
      <c r="DA172" s="21"/>
      <c r="DB172" s="21"/>
      <c r="DC172" s="21"/>
      <c r="DD172" s="21"/>
      <c r="DE172" s="21"/>
      <c r="DF172" s="21"/>
      <c r="DG172" s="21"/>
      <c r="DH172" s="21"/>
      <c r="DI172" s="21"/>
      <c r="DJ172" s="21"/>
      <c r="DK172" s="21"/>
      <c r="DL172" s="21"/>
      <c r="DM172" s="21"/>
      <c r="DN172" s="21"/>
      <c r="DO172" s="21"/>
      <c r="DP172" s="21"/>
      <c r="DQ172" s="21"/>
      <c r="DR172" s="21"/>
      <c r="DS172" s="21"/>
      <c r="DT172" s="21"/>
      <c r="DU172" s="21"/>
      <c r="DV172" s="21"/>
      <c r="DW172" s="21"/>
      <c r="DX172" s="21"/>
      <c r="DY172" s="21"/>
      <c r="DZ172" s="21"/>
      <c r="EA172" s="21"/>
      <c r="EB172" s="21"/>
      <c r="EC172" s="21"/>
      <c r="ED172" s="21"/>
      <c r="EE172" s="21"/>
      <c r="EF172" s="21"/>
      <c r="EG172" s="21"/>
      <c r="EH172" s="21"/>
      <c r="EI172" s="21"/>
      <c r="EJ172" s="21"/>
      <c r="EK172" s="21"/>
      <c r="EL172" s="21"/>
      <c r="EM172" s="21"/>
      <c r="EN172" s="21"/>
      <c r="EO172" s="21"/>
      <c r="EP172" s="21"/>
      <c r="EQ172" s="21"/>
      <c r="ER172" s="21"/>
      <c r="ES172" s="21"/>
      <c r="ET172" s="21"/>
      <c r="EU172" s="21"/>
      <c r="EV172" s="21"/>
      <c r="EW172" s="21"/>
      <c r="EX172" s="21"/>
      <c r="EY172" s="21"/>
      <c r="EZ172" s="21"/>
      <c r="FA172" s="21"/>
      <c r="FB172" s="21"/>
      <c r="FC172" s="21"/>
      <c r="FD172" s="21"/>
      <c r="FE172" s="21"/>
      <c r="FF172" s="21"/>
      <c r="FG172" s="21"/>
      <c r="FH172" s="21"/>
      <c r="FI172" s="21"/>
      <c r="FJ172" s="21"/>
      <c r="FK172" s="21"/>
      <c r="FL172" s="21"/>
      <c r="FM172" s="21"/>
      <c r="FN172" s="21"/>
      <c r="FO172" s="21"/>
      <c r="FP172" s="21"/>
      <c r="FQ172" s="21"/>
      <c r="FR172" s="21"/>
      <c r="FS172" s="21"/>
      <c r="FT172" s="21"/>
      <c r="FU172" s="21"/>
      <c r="FV172" s="21"/>
      <c r="FW172" s="21"/>
      <c r="FX172" s="21"/>
      <c r="FY172" s="21"/>
      <c r="FZ172" s="21"/>
      <c r="GA172" s="21"/>
      <c r="GB172" s="21"/>
      <c r="GC172" s="21"/>
      <c r="GD172" s="21"/>
      <c r="GE172" s="21"/>
      <c r="GF172" s="21"/>
      <c r="GG172" s="21"/>
      <c r="GH172" s="21"/>
      <c r="GI172" s="21"/>
      <c r="GJ172" s="21"/>
      <c r="GK172" s="21"/>
      <c r="GL172" s="21"/>
      <c r="GM172" s="21"/>
      <c r="GN172" s="21"/>
      <c r="GO172" s="21"/>
      <c r="GP172" s="21"/>
      <c r="GQ172" s="21"/>
      <c r="GR172" s="21"/>
      <c r="GS172" s="21"/>
      <c r="GT172" s="21"/>
      <c r="GU172" s="21"/>
      <c r="GV172" s="21"/>
      <c r="GW172" s="21"/>
      <c r="GX172" s="21"/>
      <c r="GY172" s="21"/>
      <c r="GZ172" s="21"/>
      <c r="HA172" s="21"/>
      <c r="HB172" s="21"/>
      <c r="HC172" s="21"/>
      <c r="HD172" s="21"/>
      <c r="HE172" s="21"/>
      <c r="HF172" s="21"/>
      <c r="HG172" s="21"/>
      <c r="HH172" s="21"/>
      <c r="HI172" s="21"/>
      <c r="HJ172" s="21"/>
      <c r="HK172" s="21"/>
      <c r="HL172" s="21"/>
      <c r="HM172" s="21"/>
      <c r="HN172" s="21"/>
      <c r="HO172" s="21"/>
      <c r="HP172" s="21"/>
      <c r="HQ172" s="21"/>
      <c r="HR172" s="21"/>
      <c r="HS172" s="21"/>
      <c r="HT172" s="21"/>
      <c r="HU172" s="21"/>
      <c r="HV172" s="21"/>
      <c r="HW172" s="21"/>
      <c r="HX172" s="21"/>
      <c r="HY172" s="21"/>
      <c r="HZ172" s="21"/>
      <c r="IA172" s="21"/>
      <c r="IB172" s="21"/>
      <c r="IC172" s="21"/>
      <c r="ID172" s="21"/>
      <c r="IE172" s="21"/>
      <c r="IF172" s="21"/>
      <c r="IG172" s="21"/>
      <c r="IH172" s="21"/>
      <c r="II172" s="21"/>
      <c r="IJ172" s="21"/>
      <c r="IK172" s="21"/>
      <c r="IL172" s="21"/>
      <c r="IM172" s="21"/>
      <c r="IN172" s="21"/>
      <c r="IO172" s="21"/>
      <c r="IP172" s="21"/>
      <c r="IQ172" s="21"/>
      <c r="IR172" s="21"/>
      <c r="IS172" s="21"/>
      <c r="IT172" s="21"/>
      <c r="IU172" s="21"/>
      <c r="IV172" s="21"/>
      <c r="IW172" s="21"/>
      <c r="IX172" s="21"/>
      <c r="IY172" s="21"/>
      <c r="IZ172" s="21"/>
      <c r="JA172" s="21"/>
      <c r="JB172" s="21"/>
      <c r="JC172" s="21"/>
      <c r="JD172" s="21"/>
      <c r="JE172" s="21"/>
      <c r="JF172" s="21"/>
      <c r="JG172" s="21"/>
      <c r="JH172" s="21"/>
      <c r="JI172" s="21"/>
      <c r="JJ172" s="21"/>
      <c r="JK172" s="21"/>
      <c r="JL172" s="21"/>
      <c r="JM172" s="21"/>
      <c r="JN172" s="21"/>
      <c r="JO172" s="21"/>
      <c r="JP172" s="21"/>
      <c r="JQ172" s="21"/>
      <c r="JR172" s="21"/>
      <c r="JS172" s="21"/>
      <c r="JT172" s="21"/>
      <c r="JU172" s="21"/>
      <c r="JV172" s="21"/>
      <c r="JW172" s="21"/>
      <c r="JX172" s="21"/>
      <c r="JY172" s="21"/>
      <c r="JZ172" s="21"/>
      <c r="KA172" s="21"/>
      <c r="KB172" s="21"/>
      <c r="KC172" s="21"/>
      <c r="KD172" s="21"/>
      <c r="KE172" s="21"/>
      <c r="KF172" s="21"/>
      <c r="KG172" s="21"/>
      <c r="KH172" s="21"/>
      <c r="KI172" s="21"/>
      <c r="KJ172" s="21"/>
      <c r="KK172" s="21"/>
      <c r="KL172" s="21"/>
      <c r="KM172" s="21"/>
      <c r="KN172" s="21"/>
      <c r="KO172" s="21"/>
      <c r="KP172" s="21"/>
      <c r="KQ172" s="21"/>
      <c r="KR172" s="21"/>
      <c r="KS172" s="21"/>
      <c r="KT172" s="21"/>
      <c r="KU172" s="21"/>
      <c r="KV172" s="21"/>
      <c r="KW172" s="21"/>
      <c r="KX172" s="21"/>
      <c r="KY172" s="21"/>
      <c r="KZ172" s="21"/>
      <c r="LA172" s="21"/>
      <c r="LB172" s="21"/>
      <c r="LC172" s="21"/>
      <c r="LD172" s="21"/>
      <c r="LE172" s="21"/>
      <c r="LF172" s="21"/>
      <c r="LG172" s="21"/>
      <c r="LH172" s="21"/>
      <c r="LI172" s="21"/>
      <c r="LJ172" s="21"/>
      <c r="LK172" s="21"/>
      <c r="LL172" s="21"/>
      <c r="LM172" s="21"/>
      <c r="LN172" s="21"/>
      <c r="LO172" s="21"/>
      <c r="LP172" s="21"/>
      <c r="LQ172" s="21"/>
      <c r="LR172" s="21"/>
      <c r="LS172" s="21"/>
      <c r="LT172" s="21"/>
      <c r="LU172" s="21"/>
      <c r="LV172" s="21"/>
      <c r="LW172" s="21"/>
      <c r="LX172" s="21"/>
      <c r="LY172" s="21"/>
      <c r="LZ172" s="21"/>
      <c r="MA172" s="21"/>
      <c r="MB172" s="21"/>
      <c r="MC172" s="21"/>
      <c r="MD172" s="21"/>
      <c r="ME172" s="21"/>
      <c r="MF172" s="21"/>
      <c r="MG172" s="21"/>
      <c r="MH172" s="21"/>
      <c r="MI172" s="21"/>
      <c r="MJ172" s="21"/>
      <c r="MK172" s="21"/>
      <c r="ML172" s="21"/>
      <c r="MM172" s="21"/>
      <c r="MN172" s="21"/>
      <c r="MO172" s="21"/>
      <c r="MP172" s="21"/>
      <c r="MQ172" s="21"/>
      <c r="MR172" s="21"/>
      <c r="MS172" s="21"/>
      <c r="MT172" s="21"/>
      <c r="MU172" s="21"/>
      <c r="MV172" s="21"/>
      <c r="MW172" s="21"/>
      <c r="MX172" s="21"/>
      <c r="MY172" s="21"/>
      <c r="MZ172" s="21"/>
      <c r="NA172" s="21"/>
      <c r="NB172" s="21"/>
      <c r="NC172" s="21"/>
      <c r="ND172" s="21"/>
      <c r="NE172" s="21"/>
      <c r="NF172" s="21"/>
      <c r="NG172" s="21"/>
      <c r="NH172" s="21"/>
      <c r="NI172" s="21"/>
      <c r="NJ172" s="21"/>
      <c r="NK172" s="21"/>
      <c r="NL172" s="21"/>
      <c r="NM172" s="21"/>
      <c r="NN172" s="21"/>
      <c r="NO172" s="21"/>
      <c r="NP172" s="21"/>
      <c r="NQ172" s="21"/>
      <c r="NR172" s="21"/>
      <c r="NS172" s="21"/>
      <c r="NT172" s="21"/>
      <c r="NU172" s="21"/>
      <c r="NV172" s="21"/>
      <c r="NW172" s="21"/>
      <c r="NX172" s="21"/>
      <c r="NY172" s="21"/>
      <c r="NZ172" s="21"/>
      <c r="OA172" s="21"/>
      <c r="OB172" s="21"/>
      <c r="OC172" s="21"/>
      <c r="OD172" s="21"/>
      <c r="OE172" s="21"/>
      <c r="OF172" s="21"/>
      <c r="OG172" s="21"/>
      <c r="OH172" s="21"/>
      <c r="OI172" s="21"/>
      <c r="OJ172" s="21"/>
      <c r="OK172" s="21"/>
      <c r="OL172" s="21"/>
      <c r="OM172" s="21"/>
      <c r="ON172" s="21"/>
      <c r="OO172" s="21"/>
      <c r="OP172" s="21"/>
      <c r="OQ172" s="21"/>
      <c r="OR172" s="21"/>
      <c r="OS172" s="21"/>
      <c r="OT172" s="21"/>
      <c r="OU172" s="21"/>
      <c r="OV172" s="21"/>
      <c r="OW172" s="21"/>
      <c r="OX172" s="21"/>
      <c r="OY172" s="21"/>
      <c r="OZ172" s="21"/>
      <c r="PA172" s="21"/>
      <c r="PB172" s="21"/>
      <c r="PC172" s="21"/>
      <c r="PD172" s="21"/>
      <c r="PE172" s="21"/>
      <c r="PF172" s="21"/>
      <c r="PG172" s="21"/>
      <c r="PH172" s="21"/>
      <c r="PI172" s="21"/>
      <c r="PJ172" s="21"/>
      <c r="PK172" s="21"/>
      <c r="PL172" s="21"/>
      <c r="PM172" s="21"/>
      <c r="PN172" s="21"/>
      <c r="PO172" s="21"/>
      <c r="PP172" s="21"/>
      <c r="PQ172" s="21"/>
      <c r="PR172" s="21"/>
      <c r="PS172" s="21"/>
      <c r="PT172" s="21"/>
      <c r="PU172" s="21"/>
      <c r="PV172" s="21"/>
      <c r="PW172" s="21"/>
      <c r="PX172" s="21"/>
      <c r="PY172" s="21"/>
      <c r="PZ172" s="21"/>
      <c r="QA172" s="21"/>
      <c r="QB172" s="21"/>
      <c r="QC172" s="21"/>
    </row>
    <row r="173" spans="1:445" x14ac:dyDescent="0.25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  <c r="X173" s="21"/>
      <c r="Y173" s="21"/>
      <c r="Z173" s="21"/>
      <c r="AA173" s="21"/>
      <c r="AB173" s="21"/>
      <c r="AC173" s="21"/>
      <c r="AD173" s="21"/>
      <c r="AE173" s="21"/>
      <c r="AF173" s="21"/>
      <c r="AG173" s="21"/>
      <c r="AH173" s="21"/>
      <c r="AI173" s="21"/>
      <c r="AJ173" s="21"/>
      <c r="AK173" s="21"/>
      <c r="AL173" s="21"/>
      <c r="AM173" s="21"/>
      <c r="AN173" s="21"/>
      <c r="AO173" s="21"/>
      <c r="AP173" s="21"/>
      <c r="AQ173" s="21"/>
      <c r="AR173" s="21"/>
      <c r="AS173" s="21"/>
      <c r="AT173" s="21"/>
      <c r="AU173" s="21"/>
      <c r="AV173" s="21"/>
      <c r="AW173" s="21"/>
      <c r="AX173" s="21"/>
      <c r="AY173" s="21"/>
      <c r="AZ173" s="21"/>
      <c r="BA173" s="21"/>
      <c r="BB173" s="21"/>
      <c r="BC173" s="21"/>
      <c r="BD173" s="21"/>
      <c r="BE173" s="21"/>
      <c r="BF173" s="21"/>
      <c r="BG173" s="21"/>
      <c r="BH173" s="21"/>
      <c r="BI173" s="21"/>
      <c r="BJ173" s="21"/>
      <c r="BK173" s="21"/>
      <c r="BL173" s="21"/>
      <c r="BM173" s="21"/>
      <c r="BN173" s="21"/>
      <c r="BO173" s="21"/>
      <c r="BP173" s="21"/>
      <c r="BQ173" s="21"/>
      <c r="BR173" s="21"/>
      <c r="BS173" s="21"/>
      <c r="BT173" s="21"/>
      <c r="BU173" s="21"/>
      <c r="BV173" s="21"/>
      <c r="BW173" s="21"/>
      <c r="BX173" s="21"/>
      <c r="BY173" s="21"/>
      <c r="BZ173" s="21"/>
      <c r="CA173" s="21"/>
      <c r="CB173" s="21"/>
      <c r="CC173" s="21"/>
      <c r="CD173" s="21"/>
      <c r="CE173" s="21"/>
      <c r="CF173" s="21"/>
      <c r="CG173" s="21"/>
      <c r="CH173" s="21"/>
      <c r="CI173" s="21"/>
      <c r="CJ173" s="21"/>
      <c r="CK173" s="21"/>
      <c r="CL173" s="21"/>
      <c r="CM173" s="21"/>
      <c r="CN173" s="21"/>
      <c r="CO173" s="21"/>
      <c r="CP173" s="21"/>
      <c r="CQ173" s="21"/>
      <c r="CR173" s="21"/>
      <c r="CS173" s="21"/>
      <c r="CT173" s="21"/>
      <c r="CU173" s="21"/>
      <c r="CV173" s="21"/>
      <c r="CW173" s="21"/>
      <c r="CX173" s="21"/>
      <c r="CY173" s="21"/>
      <c r="CZ173" s="21"/>
      <c r="DA173" s="21"/>
      <c r="DB173" s="21"/>
      <c r="DC173" s="21"/>
      <c r="DD173" s="21"/>
      <c r="DE173" s="21"/>
      <c r="DF173" s="21"/>
      <c r="DG173" s="21"/>
      <c r="DH173" s="21"/>
      <c r="DI173" s="21"/>
      <c r="DJ173" s="21"/>
      <c r="DK173" s="21"/>
      <c r="DL173" s="21"/>
      <c r="DM173" s="21"/>
      <c r="DN173" s="21"/>
      <c r="DO173" s="21"/>
      <c r="DP173" s="21"/>
      <c r="DQ173" s="21"/>
      <c r="DR173" s="21"/>
      <c r="DS173" s="21"/>
      <c r="DT173" s="21"/>
      <c r="DU173" s="21"/>
      <c r="DV173" s="21"/>
      <c r="DW173" s="21"/>
      <c r="DX173" s="21"/>
      <c r="DY173" s="21"/>
      <c r="DZ173" s="21"/>
      <c r="EA173" s="21"/>
      <c r="EB173" s="21"/>
      <c r="EC173" s="21"/>
      <c r="ED173" s="21"/>
      <c r="EE173" s="21"/>
      <c r="EF173" s="21"/>
      <c r="EG173" s="21"/>
      <c r="EH173" s="21"/>
      <c r="EI173" s="21"/>
      <c r="EJ173" s="21"/>
      <c r="EK173" s="21"/>
      <c r="EL173" s="21"/>
      <c r="EM173" s="21"/>
      <c r="EN173" s="21"/>
      <c r="EO173" s="21"/>
      <c r="EP173" s="21"/>
      <c r="EQ173" s="21"/>
      <c r="ER173" s="21"/>
      <c r="ES173" s="21"/>
      <c r="ET173" s="21"/>
      <c r="EU173" s="21"/>
      <c r="EV173" s="21"/>
      <c r="EW173" s="21"/>
      <c r="EX173" s="21"/>
      <c r="EY173" s="21"/>
      <c r="EZ173" s="21"/>
      <c r="FA173" s="21"/>
      <c r="FB173" s="21"/>
      <c r="FC173" s="21"/>
      <c r="FD173" s="21"/>
      <c r="FE173" s="21"/>
      <c r="FF173" s="21"/>
      <c r="FG173" s="21"/>
      <c r="FH173" s="21"/>
      <c r="FI173" s="21"/>
      <c r="FJ173" s="21"/>
      <c r="FK173" s="21"/>
      <c r="FL173" s="21"/>
      <c r="FM173" s="21"/>
      <c r="FN173" s="21"/>
      <c r="FO173" s="21"/>
      <c r="FP173" s="21"/>
      <c r="FQ173" s="21"/>
      <c r="FR173" s="21"/>
      <c r="FS173" s="21"/>
      <c r="FT173" s="21"/>
      <c r="FU173" s="21"/>
      <c r="FV173" s="21"/>
      <c r="FW173" s="21"/>
      <c r="FX173" s="21"/>
      <c r="FY173" s="21"/>
      <c r="FZ173" s="21"/>
      <c r="GA173" s="21"/>
      <c r="GB173" s="21"/>
      <c r="GC173" s="21"/>
      <c r="GD173" s="21"/>
      <c r="GE173" s="21"/>
      <c r="GF173" s="21"/>
      <c r="GG173" s="21"/>
      <c r="GH173" s="21"/>
      <c r="GI173" s="21"/>
      <c r="GJ173" s="21"/>
      <c r="GK173" s="21"/>
      <c r="GL173" s="21"/>
      <c r="GM173" s="21"/>
      <c r="GN173" s="21"/>
      <c r="GO173" s="21"/>
      <c r="GP173" s="21"/>
      <c r="GQ173" s="21"/>
      <c r="GR173" s="21"/>
      <c r="GS173" s="21"/>
      <c r="GT173" s="21"/>
      <c r="GU173" s="21"/>
      <c r="GV173" s="21"/>
      <c r="GW173" s="21"/>
      <c r="GX173" s="21"/>
      <c r="GY173" s="21"/>
      <c r="GZ173" s="21"/>
      <c r="HA173" s="21"/>
      <c r="HB173" s="21"/>
      <c r="HC173" s="21"/>
      <c r="HD173" s="21"/>
      <c r="HE173" s="21"/>
      <c r="HF173" s="21"/>
      <c r="HG173" s="21"/>
      <c r="HH173" s="21"/>
      <c r="HI173" s="21"/>
      <c r="HJ173" s="21"/>
      <c r="HK173" s="21"/>
      <c r="HL173" s="21"/>
      <c r="HM173" s="21"/>
      <c r="HN173" s="21"/>
      <c r="HO173" s="21"/>
      <c r="HP173" s="21"/>
      <c r="HQ173" s="21"/>
      <c r="HR173" s="21"/>
      <c r="HS173" s="21"/>
      <c r="HT173" s="21"/>
      <c r="HU173" s="21"/>
      <c r="HV173" s="21"/>
      <c r="HW173" s="21"/>
      <c r="HX173" s="21"/>
      <c r="HY173" s="21"/>
      <c r="HZ173" s="21"/>
      <c r="IA173" s="21"/>
      <c r="IB173" s="21"/>
      <c r="IC173" s="21"/>
      <c r="ID173" s="21"/>
      <c r="IE173" s="21"/>
      <c r="IF173" s="21"/>
      <c r="IG173" s="21"/>
      <c r="IH173" s="21"/>
      <c r="II173" s="21"/>
      <c r="IJ173" s="21"/>
      <c r="IK173" s="21"/>
      <c r="IL173" s="21"/>
      <c r="IM173" s="21"/>
      <c r="IN173" s="21"/>
      <c r="IO173" s="21"/>
      <c r="IP173" s="21"/>
      <c r="IQ173" s="21"/>
      <c r="IR173" s="21"/>
      <c r="IS173" s="21"/>
      <c r="IT173" s="21"/>
      <c r="IU173" s="21"/>
      <c r="IV173" s="21"/>
      <c r="IW173" s="21"/>
      <c r="IX173" s="21"/>
      <c r="IY173" s="21"/>
      <c r="IZ173" s="21"/>
      <c r="JA173" s="21"/>
      <c r="JB173" s="21"/>
      <c r="JC173" s="21"/>
      <c r="JD173" s="21"/>
      <c r="JE173" s="21"/>
      <c r="JF173" s="21"/>
      <c r="JG173" s="21"/>
      <c r="JH173" s="21"/>
      <c r="JI173" s="21"/>
      <c r="JJ173" s="21"/>
      <c r="JK173" s="21"/>
      <c r="JL173" s="21"/>
      <c r="JM173" s="21"/>
      <c r="JN173" s="21"/>
      <c r="JO173" s="21"/>
      <c r="JP173" s="21"/>
      <c r="JQ173" s="21"/>
      <c r="JR173" s="21"/>
      <c r="JS173" s="21"/>
      <c r="JT173" s="21"/>
      <c r="JU173" s="21"/>
      <c r="JV173" s="21"/>
      <c r="JW173" s="21"/>
      <c r="JX173" s="21"/>
      <c r="JY173" s="21"/>
      <c r="JZ173" s="21"/>
      <c r="KA173" s="21"/>
      <c r="KB173" s="21"/>
      <c r="KC173" s="21"/>
      <c r="KD173" s="21"/>
      <c r="KE173" s="21"/>
      <c r="KF173" s="21"/>
      <c r="KG173" s="21"/>
      <c r="KH173" s="21"/>
      <c r="KI173" s="21"/>
      <c r="KJ173" s="21"/>
      <c r="KK173" s="21"/>
      <c r="KL173" s="21"/>
      <c r="KM173" s="21"/>
      <c r="KN173" s="21"/>
      <c r="KO173" s="21"/>
      <c r="KP173" s="21"/>
      <c r="KQ173" s="21"/>
      <c r="KR173" s="21"/>
      <c r="KS173" s="21"/>
      <c r="KT173" s="21"/>
      <c r="KU173" s="21"/>
      <c r="KV173" s="21"/>
      <c r="KW173" s="21"/>
      <c r="KX173" s="21"/>
      <c r="KY173" s="21"/>
      <c r="KZ173" s="21"/>
      <c r="LA173" s="21"/>
      <c r="LB173" s="21"/>
      <c r="LC173" s="21"/>
      <c r="LD173" s="21"/>
      <c r="LE173" s="21"/>
      <c r="LF173" s="21"/>
      <c r="LG173" s="21"/>
      <c r="LH173" s="21"/>
      <c r="LI173" s="21"/>
      <c r="LJ173" s="21"/>
      <c r="LK173" s="21"/>
      <c r="LL173" s="21"/>
      <c r="LM173" s="21"/>
      <c r="LN173" s="21"/>
      <c r="LO173" s="21"/>
      <c r="LP173" s="21"/>
      <c r="LQ173" s="21"/>
      <c r="LR173" s="21"/>
      <c r="LS173" s="21"/>
      <c r="LT173" s="21"/>
      <c r="LU173" s="21"/>
      <c r="LV173" s="21"/>
      <c r="LW173" s="21"/>
      <c r="LX173" s="21"/>
      <c r="LY173" s="21"/>
      <c r="LZ173" s="21"/>
      <c r="MA173" s="21"/>
      <c r="MB173" s="21"/>
      <c r="MC173" s="21"/>
      <c r="MD173" s="21"/>
      <c r="ME173" s="21"/>
      <c r="MF173" s="21"/>
      <c r="MG173" s="21"/>
      <c r="MH173" s="21"/>
      <c r="MI173" s="21"/>
      <c r="MJ173" s="21"/>
      <c r="MK173" s="21"/>
      <c r="ML173" s="21"/>
      <c r="MM173" s="21"/>
      <c r="MN173" s="21"/>
      <c r="MO173" s="21"/>
      <c r="MP173" s="21"/>
      <c r="MQ173" s="21"/>
      <c r="MR173" s="21"/>
      <c r="MS173" s="21"/>
      <c r="MT173" s="21"/>
      <c r="MU173" s="21"/>
      <c r="MV173" s="21"/>
      <c r="MW173" s="21"/>
      <c r="MX173" s="21"/>
      <c r="MY173" s="21"/>
      <c r="MZ173" s="21"/>
      <c r="NA173" s="21"/>
      <c r="NB173" s="21"/>
      <c r="NC173" s="21"/>
      <c r="ND173" s="21"/>
      <c r="NE173" s="21"/>
      <c r="NF173" s="21"/>
      <c r="NG173" s="21"/>
      <c r="NH173" s="21"/>
      <c r="NI173" s="21"/>
      <c r="NJ173" s="21"/>
      <c r="NK173" s="21"/>
      <c r="NL173" s="21"/>
      <c r="NM173" s="21"/>
      <c r="NN173" s="21"/>
      <c r="NO173" s="21"/>
      <c r="NP173" s="21"/>
      <c r="NQ173" s="21"/>
      <c r="NR173" s="21"/>
      <c r="NS173" s="21"/>
      <c r="NT173" s="21"/>
      <c r="NU173" s="21"/>
      <c r="NV173" s="21"/>
      <c r="NW173" s="21"/>
      <c r="NX173" s="21"/>
      <c r="NY173" s="21"/>
      <c r="NZ173" s="21"/>
      <c r="OA173" s="21"/>
      <c r="OB173" s="21"/>
      <c r="OC173" s="21"/>
      <c r="OD173" s="21"/>
      <c r="OE173" s="21"/>
      <c r="OF173" s="21"/>
      <c r="OG173" s="21"/>
      <c r="OH173" s="21"/>
      <c r="OI173" s="21"/>
      <c r="OJ173" s="21"/>
      <c r="OK173" s="21"/>
      <c r="OL173" s="21"/>
      <c r="OM173" s="21"/>
      <c r="ON173" s="21"/>
      <c r="OO173" s="21"/>
      <c r="OP173" s="21"/>
      <c r="OQ173" s="21"/>
      <c r="OR173" s="21"/>
      <c r="OS173" s="21"/>
      <c r="OT173" s="21"/>
      <c r="OU173" s="21"/>
      <c r="OV173" s="21"/>
      <c r="OW173" s="21"/>
      <c r="OX173" s="21"/>
      <c r="OY173" s="21"/>
      <c r="OZ173" s="21"/>
      <c r="PA173" s="21"/>
      <c r="PB173" s="21"/>
      <c r="PC173" s="21"/>
      <c r="PD173" s="21"/>
      <c r="PE173" s="21"/>
      <c r="PF173" s="21"/>
      <c r="PG173" s="21"/>
      <c r="PH173" s="21"/>
      <c r="PI173" s="21"/>
      <c r="PJ173" s="21"/>
      <c r="PK173" s="21"/>
      <c r="PL173" s="21"/>
      <c r="PM173" s="21"/>
      <c r="PN173" s="21"/>
      <c r="PO173" s="21"/>
      <c r="PP173" s="21"/>
      <c r="PQ173" s="21"/>
      <c r="PR173" s="21"/>
      <c r="PS173" s="21"/>
      <c r="PT173" s="21"/>
      <c r="PU173" s="21"/>
      <c r="PV173" s="21"/>
      <c r="PW173" s="21"/>
      <c r="PX173" s="21"/>
      <c r="PY173" s="21"/>
      <c r="PZ173" s="21"/>
      <c r="QA173" s="21"/>
      <c r="QB173" s="21"/>
      <c r="QC173" s="21"/>
    </row>
    <row r="174" spans="1:445" x14ac:dyDescent="0.25">
      <c r="A174" s="21"/>
      <c r="B174" s="21"/>
      <c r="C174" s="21"/>
      <c r="D174" s="21"/>
      <c r="E174" s="21"/>
      <c r="F174" s="21"/>
      <c r="G174" s="21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  <c r="AA174" s="21"/>
      <c r="AB174" s="21"/>
      <c r="AC174" s="21"/>
      <c r="AD174" s="21"/>
      <c r="AE174" s="21"/>
      <c r="AF174" s="21"/>
      <c r="AG174" s="21"/>
      <c r="AH174" s="21"/>
      <c r="AI174" s="21"/>
      <c r="AJ174" s="21"/>
      <c r="AK174" s="21"/>
      <c r="AL174" s="21"/>
      <c r="AM174" s="21"/>
      <c r="AN174" s="21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1"/>
      <c r="BB174" s="21"/>
      <c r="BC174" s="21"/>
      <c r="BD174" s="21"/>
      <c r="BE174" s="21"/>
      <c r="BF174" s="21"/>
      <c r="BG174" s="21"/>
      <c r="BH174" s="21"/>
      <c r="BI174" s="21"/>
      <c r="BJ174" s="21"/>
      <c r="BK174" s="21"/>
      <c r="BL174" s="21"/>
      <c r="BM174" s="21"/>
      <c r="BN174" s="21"/>
      <c r="BO174" s="21"/>
      <c r="BP174" s="21"/>
      <c r="BQ174" s="21"/>
      <c r="BR174" s="21"/>
      <c r="BS174" s="21"/>
      <c r="BT174" s="21"/>
      <c r="BU174" s="21"/>
      <c r="BV174" s="21"/>
      <c r="BW174" s="21"/>
      <c r="BX174" s="21"/>
      <c r="BY174" s="21"/>
      <c r="BZ174" s="21"/>
      <c r="CA174" s="21"/>
      <c r="CB174" s="21"/>
      <c r="CC174" s="21"/>
      <c r="CD174" s="21"/>
      <c r="CE174" s="21"/>
      <c r="CF174" s="21"/>
      <c r="CG174" s="21"/>
      <c r="CH174" s="21"/>
      <c r="CI174" s="21"/>
      <c r="CJ174" s="21"/>
      <c r="CK174" s="21"/>
      <c r="CL174" s="21"/>
      <c r="CM174" s="21"/>
      <c r="CN174" s="21"/>
      <c r="CO174" s="21"/>
      <c r="CP174" s="21"/>
      <c r="CQ174" s="21"/>
      <c r="CR174" s="21"/>
      <c r="CS174" s="21"/>
      <c r="CT174" s="21"/>
      <c r="CU174" s="21"/>
      <c r="CV174" s="21"/>
      <c r="CW174" s="21"/>
      <c r="CX174" s="21"/>
      <c r="CY174" s="21"/>
      <c r="CZ174" s="21"/>
      <c r="DA174" s="21"/>
      <c r="DB174" s="21"/>
      <c r="DC174" s="21"/>
      <c r="DD174" s="21"/>
      <c r="DE174" s="21"/>
      <c r="DF174" s="21"/>
      <c r="DG174" s="21"/>
      <c r="DH174" s="21"/>
      <c r="DI174" s="21"/>
      <c r="DJ174" s="21"/>
      <c r="DK174" s="21"/>
      <c r="DL174" s="21"/>
      <c r="DM174" s="21"/>
      <c r="DN174" s="21"/>
      <c r="DO174" s="21"/>
      <c r="DP174" s="21"/>
      <c r="DQ174" s="21"/>
      <c r="DR174" s="21"/>
      <c r="DS174" s="21"/>
      <c r="DT174" s="21"/>
      <c r="DU174" s="21"/>
      <c r="DV174" s="21"/>
      <c r="DW174" s="21"/>
      <c r="DX174" s="21"/>
      <c r="DY174" s="21"/>
      <c r="DZ174" s="21"/>
      <c r="EA174" s="21"/>
      <c r="EB174" s="21"/>
      <c r="EC174" s="21"/>
      <c r="ED174" s="21"/>
      <c r="EE174" s="21"/>
      <c r="EF174" s="21"/>
      <c r="EG174" s="21"/>
      <c r="EH174" s="21"/>
      <c r="EI174" s="21"/>
      <c r="EJ174" s="21"/>
      <c r="EK174" s="21"/>
      <c r="EL174" s="21"/>
      <c r="EM174" s="21"/>
      <c r="EN174" s="21"/>
      <c r="EO174" s="21"/>
      <c r="EP174" s="21"/>
      <c r="EQ174" s="21"/>
      <c r="ER174" s="21"/>
      <c r="ES174" s="21"/>
      <c r="ET174" s="21"/>
      <c r="EU174" s="21"/>
      <c r="EV174" s="21"/>
      <c r="EW174" s="21"/>
      <c r="EX174" s="21"/>
      <c r="EY174" s="21"/>
      <c r="EZ174" s="21"/>
      <c r="FA174" s="21"/>
      <c r="FB174" s="21"/>
      <c r="FC174" s="21"/>
      <c r="FD174" s="21"/>
      <c r="FE174" s="21"/>
      <c r="FF174" s="21"/>
      <c r="FG174" s="21"/>
      <c r="FH174" s="21"/>
      <c r="FI174" s="21"/>
      <c r="FJ174" s="21"/>
      <c r="FK174" s="21"/>
      <c r="FL174" s="21"/>
      <c r="FM174" s="21"/>
      <c r="FN174" s="21"/>
      <c r="FO174" s="21"/>
      <c r="FP174" s="21"/>
      <c r="FQ174" s="21"/>
      <c r="FR174" s="21"/>
      <c r="FS174" s="21"/>
      <c r="FT174" s="21"/>
      <c r="FU174" s="21"/>
      <c r="FV174" s="21"/>
      <c r="FW174" s="21"/>
      <c r="FX174" s="21"/>
      <c r="FY174" s="21"/>
      <c r="FZ174" s="21"/>
      <c r="GA174" s="21"/>
      <c r="GB174" s="21"/>
      <c r="GC174" s="21"/>
      <c r="GD174" s="21"/>
      <c r="GE174" s="21"/>
      <c r="GF174" s="21"/>
      <c r="GG174" s="21"/>
      <c r="GH174" s="21"/>
      <c r="GI174" s="21"/>
      <c r="GJ174" s="21"/>
      <c r="GK174" s="21"/>
      <c r="GL174" s="21"/>
      <c r="GM174" s="21"/>
      <c r="GN174" s="21"/>
      <c r="GO174" s="21"/>
      <c r="GP174" s="21"/>
      <c r="GQ174" s="21"/>
      <c r="GR174" s="21"/>
      <c r="GS174" s="21"/>
      <c r="GT174" s="21"/>
      <c r="GU174" s="21"/>
      <c r="GV174" s="21"/>
      <c r="GW174" s="21"/>
      <c r="GX174" s="21"/>
      <c r="GY174" s="21"/>
      <c r="GZ174" s="21"/>
      <c r="HA174" s="21"/>
      <c r="HB174" s="21"/>
      <c r="HC174" s="21"/>
      <c r="HD174" s="21"/>
      <c r="HE174" s="21"/>
      <c r="HF174" s="21"/>
      <c r="HG174" s="21"/>
      <c r="HH174" s="21"/>
      <c r="HI174" s="21"/>
      <c r="HJ174" s="21"/>
      <c r="HK174" s="21"/>
      <c r="HL174" s="21"/>
      <c r="HM174" s="21"/>
      <c r="HN174" s="21"/>
      <c r="HO174" s="21"/>
      <c r="HP174" s="21"/>
      <c r="HQ174" s="21"/>
      <c r="HR174" s="21"/>
      <c r="HS174" s="21"/>
      <c r="HT174" s="21"/>
      <c r="HU174" s="21"/>
      <c r="HV174" s="21"/>
      <c r="HW174" s="21"/>
      <c r="HX174" s="21"/>
      <c r="HY174" s="21"/>
      <c r="HZ174" s="21"/>
      <c r="IA174" s="21"/>
      <c r="IB174" s="21"/>
      <c r="IC174" s="21"/>
      <c r="ID174" s="21"/>
      <c r="IE174" s="21"/>
      <c r="IF174" s="21"/>
      <c r="IG174" s="21"/>
      <c r="IH174" s="21"/>
      <c r="II174" s="21"/>
      <c r="IJ174" s="21"/>
      <c r="IK174" s="21"/>
      <c r="IL174" s="21"/>
      <c r="IM174" s="21"/>
      <c r="IN174" s="21"/>
      <c r="IO174" s="21"/>
      <c r="IP174" s="21"/>
      <c r="IQ174" s="21"/>
      <c r="IR174" s="21"/>
      <c r="IS174" s="21"/>
      <c r="IT174" s="21"/>
      <c r="IU174" s="21"/>
      <c r="IV174" s="21"/>
      <c r="IW174" s="21"/>
      <c r="IX174" s="21"/>
      <c r="IY174" s="21"/>
      <c r="IZ174" s="21"/>
      <c r="JA174" s="21"/>
      <c r="JB174" s="21"/>
      <c r="JC174" s="21"/>
      <c r="JD174" s="21"/>
      <c r="JE174" s="21"/>
      <c r="JF174" s="21"/>
      <c r="JG174" s="21"/>
      <c r="JH174" s="21"/>
      <c r="JI174" s="21"/>
      <c r="JJ174" s="21"/>
      <c r="JK174" s="21"/>
      <c r="JL174" s="21"/>
      <c r="JM174" s="21"/>
      <c r="JN174" s="21"/>
      <c r="JO174" s="21"/>
      <c r="JP174" s="21"/>
      <c r="JQ174" s="21"/>
      <c r="JR174" s="21"/>
      <c r="JS174" s="21"/>
      <c r="JT174" s="21"/>
      <c r="JU174" s="21"/>
      <c r="JV174" s="21"/>
      <c r="JW174" s="21"/>
      <c r="JX174" s="21"/>
      <c r="JY174" s="21"/>
      <c r="JZ174" s="21"/>
      <c r="KA174" s="21"/>
      <c r="KB174" s="21"/>
      <c r="KC174" s="21"/>
      <c r="KD174" s="21"/>
      <c r="KE174" s="21"/>
      <c r="KF174" s="21"/>
      <c r="KG174" s="21"/>
      <c r="KH174" s="21"/>
      <c r="KI174" s="21"/>
      <c r="KJ174" s="21"/>
      <c r="KK174" s="21"/>
      <c r="KL174" s="21"/>
      <c r="KM174" s="21"/>
      <c r="KN174" s="21"/>
      <c r="KO174" s="21"/>
      <c r="KP174" s="21"/>
      <c r="KQ174" s="21"/>
      <c r="KR174" s="21"/>
      <c r="KS174" s="21"/>
      <c r="KT174" s="21"/>
      <c r="KU174" s="21"/>
      <c r="KV174" s="21"/>
      <c r="KW174" s="21"/>
      <c r="KX174" s="21"/>
      <c r="KY174" s="21"/>
      <c r="KZ174" s="21"/>
      <c r="LA174" s="21"/>
      <c r="LB174" s="21"/>
      <c r="LC174" s="21"/>
      <c r="LD174" s="21"/>
      <c r="LE174" s="21"/>
      <c r="LF174" s="21"/>
      <c r="LG174" s="21"/>
      <c r="LH174" s="21"/>
      <c r="LI174" s="21"/>
      <c r="LJ174" s="21"/>
      <c r="LK174" s="21"/>
      <c r="LL174" s="21"/>
      <c r="LM174" s="21"/>
      <c r="LN174" s="21"/>
      <c r="LO174" s="21"/>
      <c r="LP174" s="21"/>
      <c r="LQ174" s="21"/>
      <c r="LR174" s="21"/>
      <c r="LS174" s="21"/>
      <c r="LT174" s="21"/>
      <c r="LU174" s="21"/>
      <c r="LV174" s="21"/>
      <c r="LW174" s="21"/>
      <c r="LX174" s="21"/>
      <c r="LY174" s="21"/>
      <c r="LZ174" s="21"/>
      <c r="MA174" s="21"/>
      <c r="MB174" s="21"/>
      <c r="MC174" s="21"/>
      <c r="MD174" s="21"/>
      <c r="ME174" s="21"/>
      <c r="MF174" s="21"/>
      <c r="MG174" s="21"/>
      <c r="MH174" s="21"/>
      <c r="MI174" s="21"/>
      <c r="MJ174" s="21"/>
      <c r="MK174" s="21"/>
      <c r="ML174" s="21"/>
      <c r="MM174" s="21"/>
      <c r="MN174" s="21"/>
      <c r="MO174" s="21"/>
      <c r="MP174" s="21"/>
      <c r="MQ174" s="21"/>
      <c r="MR174" s="21"/>
      <c r="MS174" s="21"/>
      <c r="MT174" s="21"/>
      <c r="MU174" s="21"/>
      <c r="MV174" s="21"/>
      <c r="MW174" s="21"/>
      <c r="MX174" s="21"/>
      <c r="MY174" s="21"/>
      <c r="MZ174" s="21"/>
      <c r="NA174" s="21"/>
      <c r="NB174" s="21"/>
      <c r="NC174" s="21"/>
      <c r="ND174" s="21"/>
      <c r="NE174" s="21"/>
      <c r="NF174" s="21"/>
      <c r="NG174" s="21"/>
      <c r="NH174" s="21"/>
      <c r="NI174" s="21"/>
      <c r="NJ174" s="21"/>
      <c r="NK174" s="21"/>
      <c r="NL174" s="21"/>
      <c r="NM174" s="21"/>
      <c r="NN174" s="21"/>
      <c r="NO174" s="21"/>
      <c r="NP174" s="21"/>
      <c r="NQ174" s="21"/>
      <c r="NR174" s="21"/>
      <c r="NS174" s="21"/>
      <c r="NT174" s="21"/>
      <c r="NU174" s="21"/>
      <c r="NV174" s="21"/>
      <c r="NW174" s="21"/>
      <c r="NX174" s="21"/>
      <c r="NY174" s="21"/>
      <c r="NZ174" s="21"/>
      <c r="OA174" s="21"/>
      <c r="OB174" s="21"/>
      <c r="OC174" s="21"/>
      <c r="OD174" s="21"/>
      <c r="OE174" s="21"/>
      <c r="OF174" s="21"/>
      <c r="OG174" s="21"/>
      <c r="OH174" s="21"/>
      <c r="OI174" s="21"/>
      <c r="OJ174" s="21"/>
      <c r="OK174" s="21"/>
      <c r="OL174" s="21"/>
      <c r="OM174" s="21"/>
      <c r="ON174" s="21"/>
      <c r="OO174" s="21"/>
      <c r="OP174" s="21"/>
      <c r="OQ174" s="21"/>
      <c r="OR174" s="21"/>
      <c r="OS174" s="21"/>
      <c r="OT174" s="21"/>
      <c r="OU174" s="21"/>
      <c r="OV174" s="21"/>
      <c r="OW174" s="21"/>
      <c r="OX174" s="21"/>
      <c r="OY174" s="21"/>
      <c r="OZ174" s="21"/>
      <c r="PA174" s="21"/>
      <c r="PB174" s="21"/>
      <c r="PC174" s="21"/>
      <c r="PD174" s="21"/>
      <c r="PE174" s="21"/>
      <c r="PF174" s="21"/>
      <c r="PG174" s="21"/>
      <c r="PH174" s="21"/>
      <c r="PI174" s="21"/>
      <c r="PJ174" s="21"/>
      <c r="PK174" s="21"/>
      <c r="PL174" s="21"/>
      <c r="PM174" s="21"/>
      <c r="PN174" s="21"/>
      <c r="PO174" s="21"/>
      <c r="PP174" s="21"/>
      <c r="PQ174" s="21"/>
      <c r="PR174" s="21"/>
      <c r="PS174" s="21"/>
      <c r="PT174" s="21"/>
      <c r="PU174" s="21"/>
      <c r="PV174" s="21"/>
      <c r="PW174" s="21"/>
      <c r="PX174" s="21"/>
      <c r="PY174" s="21"/>
      <c r="PZ174" s="21"/>
      <c r="QA174" s="21"/>
      <c r="QB174" s="21"/>
      <c r="QC174" s="21"/>
    </row>
    <row r="175" spans="1:445" x14ac:dyDescent="0.25">
      <c r="A175" s="21"/>
      <c r="B175" s="21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  <c r="Y175" s="21"/>
      <c r="Z175" s="21"/>
      <c r="AA175" s="21"/>
      <c r="AB175" s="21"/>
      <c r="AC175" s="21"/>
      <c r="AD175" s="21"/>
      <c r="AE175" s="21"/>
      <c r="AF175" s="21"/>
      <c r="AG175" s="21"/>
      <c r="AH175" s="21"/>
      <c r="AI175" s="21"/>
      <c r="AJ175" s="21"/>
      <c r="AK175" s="21"/>
      <c r="AL175" s="21"/>
      <c r="AM175" s="21"/>
      <c r="AN175" s="21"/>
      <c r="AO175" s="21"/>
      <c r="AP175" s="21"/>
      <c r="AQ175" s="21"/>
      <c r="AR175" s="21"/>
      <c r="AS175" s="21"/>
      <c r="AT175" s="21"/>
      <c r="AU175" s="21"/>
      <c r="AV175" s="21"/>
      <c r="AW175" s="21"/>
      <c r="AX175" s="21"/>
      <c r="AY175" s="21"/>
      <c r="AZ175" s="21"/>
      <c r="BA175" s="21"/>
      <c r="BB175" s="21"/>
      <c r="BC175" s="21"/>
      <c r="BD175" s="21"/>
      <c r="BE175" s="21"/>
      <c r="BF175" s="21"/>
      <c r="BG175" s="21"/>
      <c r="BH175" s="21"/>
      <c r="BI175" s="21"/>
      <c r="BJ175" s="21"/>
      <c r="BK175" s="21"/>
      <c r="BL175" s="21"/>
      <c r="BM175" s="21"/>
      <c r="BN175" s="21"/>
      <c r="BO175" s="21"/>
      <c r="BP175" s="21"/>
      <c r="BQ175" s="21"/>
      <c r="BR175" s="21"/>
      <c r="BS175" s="21"/>
      <c r="BT175" s="21"/>
      <c r="BU175" s="21"/>
      <c r="BV175" s="21"/>
      <c r="BW175" s="21"/>
      <c r="BX175" s="21"/>
      <c r="BY175" s="21"/>
      <c r="BZ175" s="21"/>
      <c r="CA175" s="21"/>
      <c r="CB175" s="21"/>
      <c r="CC175" s="21"/>
      <c r="CD175" s="21"/>
      <c r="CE175" s="21"/>
      <c r="CF175" s="21"/>
      <c r="CG175" s="21"/>
      <c r="CH175" s="21"/>
      <c r="CI175" s="21"/>
      <c r="CJ175" s="21"/>
      <c r="CK175" s="21"/>
      <c r="CL175" s="21"/>
      <c r="CM175" s="21"/>
      <c r="CN175" s="21"/>
      <c r="CO175" s="21"/>
      <c r="CP175" s="21"/>
      <c r="CQ175" s="21"/>
      <c r="CR175" s="21"/>
      <c r="CS175" s="21"/>
      <c r="CT175" s="21"/>
      <c r="CU175" s="21"/>
      <c r="CV175" s="21"/>
      <c r="CW175" s="21"/>
      <c r="CX175" s="21"/>
      <c r="CY175" s="21"/>
      <c r="CZ175" s="21"/>
      <c r="DA175" s="21"/>
      <c r="DB175" s="21"/>
      <c r="DC175" s="21"/>
      <c r="DD175" s="21"/>
      <c r="DE175" s="21"/>
      <c r="DF175" s="21"/>
      <c r="DG175" s="21"/>
      <c r="DH175" s="21"/>
      <c r="DI175" s="21"/>
      <c r="DJ175" s="21"/>
      <c r="DK175" s="21"/>
      <c r="DL175" s="21"/>
      <c r="DM175" s="21"/>
      <c r="DN175" s="21"/>
      <c r="DO175" s="21"/>
      <c r="DP175" s="21"/>
      <c r="DQ175" s="21"/>
      <c r="DR175" s="21"/>
      <c r="DS175" s="21"/>
      <c r="DT175" s="21"/>
      <c r="DU175" s="21"/>
      <c r="DV175" s="21"/>
      <c r="DW175" s="21"/>
      <c r="DX175" s="21"/>
      <c r="DY175" s="21"/>
      <c r="DZ175" s="21"/>
      <c r="EA175" s="21"/>
      <c r="EB175" s="21"/>
      <c r="EC175" s="21"/>
      <c r="ED175" s="21"/>
      <c r="EE175" s="21"/>
      <c r="EF175" s="21"/>
      <c r="EG175" s="21"/>
      <c r="EH175" s="21"/>
      <c r="EI175" s="21"/>
      <c r="EJ175" s="21"/>
      <c r="EK175" s="21"/>
      <c r="EL175" s="21"/>
      <c r="EM175" s="21"/>
      <c r="EN175" s="21"/>
      <c r="EO175" s="21"/>
      <c r="EP175" s="21"/>
      <c r="EQ175" s="21"/>
      <c r="ER175" s="21"/>
      <c r="ES175" s="21"/>
      <c r="ET175" s="21"/>
      <c r="EU175" s="21"/>
      <c r="EV175" s="21"/>
      <c r="EW175" s="21"/>
      <c r="EX175" s="21"/>
      <c r="EY175" s="21"/>
      <c r="EZ175" s="21"/>
      <c r="FA175" s="21"/>
      <c r="FB175" s="21"/>
      <c r="FC175" s="21"/>
      <c r="FD175" s="21"/>
      <c r="FE175" s="21"/>
      <c r="FF175" s="21"/>
      <c r="FG175" s="21"/>
      <c r="FH175" s="21"/>
      <c r="FI175" s="21"/>
      <c r="FJ175" s="21"/>
      <c r="FK175" s="21"/>
      <c r="FL175" s="21"/>
      <c r="FM175" s="21"/>
      <c r="FN175" s="21"/>
      <c r="FO175" s="21"/>
      <c r="FP175" s="21"/>
      <c r="FQ175" s="21"/>
      <c r="FR175" s="21"/>
      <c r="FS175" s="21"/>
      <c r="FT175" s="21"/>
      <c r="FU175" s="21"/>
      <c r="FV175" s="21"/>
      <c r="FW175" s="21"/>
      <c r="FX175" s="21"/>
      <c r="FY175" s="21"/>
      <c r="FZ175" s="21"/>
      <c r="GA175" s="21"/>
      <c r="GB175" s="21"/>
      <c r="GC175" s="21"/>
      <c r="GD175" s="21"/>
      <c r="GE175" s="21"/>
      <c r="GF175" s="21"/>
      <c r="GG175" s="21"/>
      <c r="GH175" s="21"/>
      <c r="GI175" s="21"/>
      <c r="GJ175" s="21"/>
      <c r="GK175" s="21"/>
      <c r="GL175" s="21"/>
      <c r="GM175" s="21"/>
      <c r="GN175" s="21"/>
      <c r="GO175" s="21"/>
      <c r="GP175" s="21"/>
      <c r="GQ175" s="21"/>
      <c r="GR175" s="21"/>
      <c r="GS175" s="21"/>
      <c r="GT175" s="21"/>
      <c r="GU175" s="21"/>
      <c r="GV175" s="21"/>
      <c r="GW175" s="21"/>
      <c r="GX175" s="21"/>
      <c r="GY175" s="21"/>
      <c r="GZ175" s="21"/>
      <c r="HA175" s="21"/>
      <c r="HB175" s="21"/>
      <c r="HC175" s="21"/>
      <c r="HD175" s="21"/>
      <c r="HE175" s="21"/>
      <c r="HF175" s="21"/>
      <c r="HG175" s="21"/>
      <c r="HH175" s="21"/>
      <c r="HI175" s="21"/>
      <c r="HJ175" s="21"/>
      <c r="HK175" s="21"/>
      <c r="HL175" s="21"/>
      <c r="HM175" s="21"/>
      <c r="HN175" s="21"/>
      <c r="HO175" s="21"/>
      <c r="HP175" s="21"/>
      <c r="HQ175" s="21"/>
      <c r="HR175" s="21"/>
      <c r="HS175" s="21"/>
      <c r="HT175" s="21"/>
      <c r="HU175" s="21"/>
      <c r="HV175" s="21"/>
      <c r="HW175" s="21"/>
      <c r="HX175" s="21"/>
      <c r="HY175" s="21"/>
      <c r="HZ175" s="21"/>
      <c r="IA175" s="21"/>
      <c r="IB175" s="21"/>
      <c r="IC175" s="21"/>
      <c r="ID175" s="21"/>
      <c r="IE175" s="21"/>
      <c r="IF175" s="21"/>
      <c r="IG175" s="21"/>
      <c r="IH175" s="21"/>
      <c r="II175" s="21"/>
      <c r="IJ175" s="21"/>
      <c r="IK175" s="21"/>
      <c r="IL175" s="21"/>
      <c r="IM175" s="21"/>
      <c r="IN175" s="21"/>
      <c r="IO175" s="21"/>
      <c r="IP175" s="21"/>
      <c r="IQ175" s="21"/>
      <c r="IR175" s="21"/>
      <c r="IS175" s="21"/>
      <c r="IT175" s="21"/>
      <c r="IU175" s="21"/>
      <c r="IV175" s="21"/>
      <c r="IW175" s="21"/>
      <c r="IX175" s="21"/>
      <c r="IY175" s="21"/>
      <c r="IZ175" s="21"/>
      <c r="JA175" s="21"/>
      <c r="JB175" s="21"/>
      <c r="JC175" s="21"/>
      <c r="JD175" s="21"/>
      <c r="JE175" s="21"/>
      <c r="JF175" s="21"/>
      <c r="JG175" s="21"/>
      <c r="JH175" s="21"/>
      <c r="JI175" s="21"/>
      <c r="JJ175" s="21"/>
      <c r="JK175" s="21"/>
      <c r="JL175" s="21"/>
      <c r="JM175" s="21"/>
      <c r="JN175" s="21"/>
      <c r="JO175" s="21"/>
      <c r="JP175" s="21"/>
      <c r="JQ175" s="21"/>
      <c r="JR175" s="21"/>
      <c r="JS175" s="21"/>
      <c r="JT175" s="21"/>
      <c r="JU175" s="21"/>
      <c r="JV175" s="21"/>
      <c r="JW175" s="21"/>
      <c r="JX175" s="21"/>
      <c r="JY175" s="21"/>
      <c r="JZ175" s="21"/>
      <c r="KA175" s="21"/>
      <c r="KB175" s="21"/>
      <c r="KC175" s="21"/>
      <c r="KD175" s="21"/>
      <c r="KE175" s="21"/>
      <c r="KF175" s="21"/>
      <c r="KG175" s="21"/>
      <c r="KH175" s="21"/>
      <c r="KI175" s="21"/>
      <c r="KJ175" s="21"/>
      <c r="KK175" s="21"/>
      <c r="KL175" s="21"/>
      <c r="KM175" s="21"/>
      <c r="KN175" s="21"/>
      <c r="KO175" s="21"/>
      <c r="KP175" s="21"/>
      <c r="KQ175" s="21"/>
      <c r="KR175" s="21"/>
      <c r="KS175" s="21"/>
      <c r="KT175" s="21"/>
      <c r="KU175" s="21"/>
      <c r="KV175" s="21"/>
      <c r="KW175" s="21"/>
      <c r="KX175" s="21"/>
      <c r="KY175" s="21"/>
      <c r="KZ175" s="21"/>
      <c r="LA175" s="21"/>
      <c r="LB175" s="21"/>
      <c r="LC175" s="21"/>
      <c r="LD175" s="21"/>
      <c r="LE175" s="21"/>
      <c r="LF175" s="21"/>
      <c r="LG175" s="21"/>
      <c r="LH175" s="21"/>
      <c r="LI175" s="21"/>
      <c r="LJ175" s="21"/>
      <c r="LK175" s="21"/>
      <c r="LL175" s="21"/>
      <c r="LM175" s="21"/>
      <c r="LN175" s="21"/>
      <c r="LO175" s="21"/>
      <c r="LP175" s="21"/>
      <c r="LQ175" s="21"/>
      <c r="LR175" s="21"/>
      <c r="LS175" s="21"/>
      <c r="LT175" s="21"/>
      <c r="LU175" s="21"/>
      <c r="LV175" s="21"/>
      <c r="LW175" s="21"/>
      <c r="LX175" s="21"/>
      <c r="LY175" s="21"/>
      <c r="LZ175" s="21"/>
      <c r="MA175" s="21"/>
      <c r="MB175" s="21"/>
      <c r="MC175" s="21"/>
      <c r="MD175" s="21"/>
      <c r="ME175" s="21"/>
      <c r="MF175" s="21"/>
      <c r="MG175" s="21"/>
      <c r="MH175" s="21"/>
      <c r="MI175" s="21"/>
      <c r="MJ175" s="21"/>
      <c r="MK175" s="21"/>
      <c r="ML175" s="21"/>
      <c r="MM175" s="21"/>
      <c r="MN175" s="21"/>
      <c r="MO175" s="21"/>
      <c r="MP175" s="21"/>
      <c r="MQ175" s="21"/>
      <c r="MR175" s="21"/>
      <c r="MS175" s="21"/>
      <c r="MT175" s="21"/>
      <c r="MU175" s="21"/>
      <c r="MV175" s="21"/>
      <c r="MW175" s="21"/>
      <c r="MX175" s="21"/>
      <c r="MY175" s="21"/>
      <c r="MZ175" s="21"/>
      <c r="NA175" s="21"/>
      <c r="NB175" s="21"/>
      <c r="NC175" s="21"/>
      <c r="ND175" s="21"/>
      <c r="NE175" s="21"/>
      <c r="NF175" s="21"/>
      <c r="NG175" s="21"/>
      <c r="NH175" s="21"/>
      <c r="NI175" s="21"/>
      <c r="NJ175" s="21"/>
      <c r="NK175" s="21"/>
      <c r="NL175" s="21"/>
      <c r="NM175" s="21"/>
      <c r="NN175" s="21"/>
      <c r="NO175" s="21"/>
      <c r="NP175" s="21"/>
      <c r="NQ175" s="21"/>
      <c r="NR175" s="21"/>
      <c r="NS175" s="21"/>
      <c r="NT175" s="21"/>
      <c r="NU175" s="21"/>
      <c r="NV175" s="21"/>
      <c r="NW175" s="21"/>
      <c r="NX175" s="21"/>
      <c r="NY175" s="21"/>
      <c r="NZ175" s="21"/>
      <c r="OA175" s="21"/>
      <c r="OB175" s="21"/>
      <c r="OC175" s="21"/>
      <c r="OD175" s="21"/>
      <c r="OE175" s="21"/>
      <c r="OF175" s="21"/>
      <c r="OG175" s="21"/>
      <c r="OH175" s="21"/>
      <c r="OI175" s="21"/>
      <c r="OJ175" s="21"/>
      <c r="OK175" s="21"/>
      <c r="OL175" s="21"/>
      <c r="OM175" s="21"/>
      <c r="ON175" s="21"/>
      <c r="OO175" s="21"/>
      <c r="OP175" s="21"/>
      <c r="OQ175" s="21"/>
      <c r="OR175" s="21"/>
      <c r="OS175" s="21"/>
      <c r="OT175" s="21"/>
      <c r="OU175" s="21"/>
      <c r="OV175" s="21"/>
      <c r="OW175" s="21"/>
      <c r="OX175" s="21"/>
      <c r="OY175" s="21"/>
      <c r="OZ175" s="21"/>
      <c r="PA175" s="21"/>
      <c r="PB175" s="21"/>
      <c r="PC175" s="21"/>
      <c r="PD175" s="21"/>
      <c r="PE175" s="21"/>
      <c r="PF175" s="21"/>
      <c r="PG175" s="21"/>
      <c r="PH175" s="21"/>
      <c r="PI175" s="21"/>
      <c r="PJ175" s="21"/>
      <c r="PK175" s="21"/>
      <c r="PL175" s="21"/>
      <c r="PM175" s="21"/>
      <c r="PN175" s="21"/>
      <c r="PO175" s="21"/>
      <c r="PP175" s="21"/>
      <c r="PQ175" s="21"/>
      <c r="PR175" s="21"/>
      <c r="PS175" s="21"/>
      <c r="PT175" s="21"/>
      <c r="PU175" s="21"/>
      <c r="PV175" s="21"/>
      <c r="PW175" s="21"/>
      <c r="PX175" s="21"/>
      <c r="PY175" s="21"/>
      <c r="PZ175" s="21"/>
      <c r="QA175" s="21"/>
      <c r="QB175" s="21"/>
      <c r="QC175" s="21"/>
    </row>
    <row r="176" spans="1:445" x14ac:dyDescent="0.25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  <c r="AA176" s="21"/>
      <c r="AB176" s="21"/>
      <c r="AC176" s="21"/>
      <c r="AD176" s="21"/>
      <c r="AE176" s="21"/>
      <c r="AF176" s="21"/>
      <c r="AG176" s="21"/>
      <c r="AH176" s="21"/>
      <c r="AI176" s="21"/>
      <c r="AJ176" s="21"/>
      <c r="AK176" s="21"/>
      <c r="AL176" s="21"/>
      <c r="AM176" s="21"/>
      <c r="AN176" s="21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  <c r="BI176" s="21"/>
      <c r="BJ176" s="21"/>
      <c r="BK176" s="21"/>
      <c r="BL176" s="21"/>
      <c r="BM176" s="21"/>
      <c r="BN176" s="21"/>
      <c r="BO176" s="21"/>
      <c r="BP176" s="21"/>
      <c r="BQ176" s="21"/>
      <c r="BR176" s="21"/>
      <c r="BS176" s="21"/>
      <c r="BT176" s="21"/>
      <c r="BU176" s="21"/>
      <c r="BV176" s="21"/>
      <c r="BW176" s="21"/>
      <c r="BX176" s="21"/>
      <c r="BY176" s="21"/>
      <c r="BZ176" s="21"/>
      <c r="CA176" s="21"/>
      <c r="CB176" s="21"/>
      <c r="CC176" s="21"/>
      <c r="CD176" s="21"/>
      <c r="CE176" s="21"/>
      <c r="CF176" s="21"/>
      <c r="CG176" s="21"/>
      <c r="CH176" s="21"/>
      <c r="CI176" s="21"/>
      <c r="CJ176" s="21"/>
      <c r="CK176" s="21"/>
      <c r="CL176" s="21"/>
      <c r="CM176" s="21"/>
      <c r="CN176" s="21"/>
      <c r="CO176" s="21"/>
      <c r="CP176" s="21"/>
      <c r="CQ176" s="21"/>
      <c r="CR176" s="21"/>
      <c r="CS176" s="21"/>
      <c r="CT176" s="21"/>
      <c r="CU176" s="21"/>
      <c r="CV176" s="21"/>
      <c r="CW176" s="21"/>
      <c r="CX176" s="21"/>
      <c r="CY176" s="21"/>
      <c r="CZ176" s="21"/>
      <c r="DA176" s="21"/>
      <c r="DB176" s="21"/>
      <c r="DC176" s="21"/>
      <c r="DD176" s="21"/>
      <c r="DE176" s="21"/>
      <c r="DF176" s="21"/>
      <c r="DG176" s="21"/>
      <c r="DH176" s="21"/>
      <c r="DI176" s="21"/>
      <c r="DJ176" s="21"/>
      <c r="DK176" s="21"/>
      <c r="DL176" s="21"/>
      <c r="DM176" s="21"/>
      <c r="DN176" s="21"/>
      <c r="DO176" s="21"/>
      <c r="DP176" s="21"/>
      <c r="DQ176" s="21"/>
      <c r="DR176" s="21"/>
      <c r="DS176" s="21"/>
      <c r="DT176" s="21"/>
      <c r="DU176" s="21"/>
      <c r="DV176" s="21"/>
      <c r="DW176" s="21"/>
      <c r="DX176" s="21"/>
      <c r="DY176" s="21"/>
      <c r="DZ176" s="21"/>
      <c r="EA176" s="21"/>
      <c r="EB176" s="21"/>
      <c r="EC176" s="21"/>
      <c r="ED176" s="21"/>
      <c r="EE176" s="21"/>
      <c r="EF176" s="21"/>
      <c r="EG176" s="21"/>
      <c r="EH176" s="21"/>
      <c r="EI176" s="21"/>
      <c r="EJ176" s="21"/>
      <c r="EK176" s="21"/>
      <c r="EL176" s="21"/>
      <c r="EM176" s="21"/>
      <c r="EN176" s="21"/>
      <c r="EO176" s="21"/>
      <c r="EP176" s="21"/>
      <c r="EQ176" s="21"/>
      <c r="ER176" s="21"/>
      <c r="ES176" s="21"/>
      <c r="ET176" s="21"/>
      <c r="EU176" s="21"/>
      <c r="EV176" s="21"/>
      <c r="EW176" s="21"/>
      <c r="EX176" s="21"/>
      <c r="EY176" s="21"/>
      <c r="EZ176" s="21"/>
      <c r="FA176" s="21"/>
      <c r="FB176" s="21"/>
      <c r="FC176" s="21"/>
      <c r="FD176" s="21"/>
      <c r="FE176" s="21"/>
      <c r="FF176" s="21"/>
      <c r="FG176" s="21"/>
      <c r="FH176" s="21"/>
      <c r="FI176" s="21"/>
      <c r="FJ176" s="21"/>
      <c r="FK176" s="21"/>
      <c r="FL176" s="21"/>
      <c r="FM176" s="21"/>
      <c r="FN176" s="21"/>
      <c r="FO176" s="21"/>
      <c r="FP176" s="21"/>
      <c r="FQ176" s="21"/>
      <c r="FR176" s="21"/>
      <c r="FS176" s="21"/>
      <c r="FT176" s="21"/>
      <c r="FU176" s="21"/>
      <c r="FV176" s="21"/>
      <c r="FW176" s="21"/>
      <c r="FX176" s="21"/>
      <c r="FY176" s="21"/>
      <c r="FZ176" s="21"/>
      <c r="GA176" s="21"/>
      <c r="GB176" s="21"/>
      <c r="GC176" s="21"/>
      <c r="GD176" s="21"/>
      <c r="GE176" s="21"/>
      <c r="GF176" s="21"/>
      <c r="GG176" s="21"/>
      <c r="GH176" s="21"/>
      <c r="GI176" s="21"/>
      <c r="GJ176" s="21"/>
      <c r="GK176" s="21"/>
      <c r="GL176" s="21"/>
      <c r="GM176" s="21"/>
      <c r="GN176" s="21"/>
      <c r="GO176" s="21"/>
      <c r="GP176" s="21"/>
      <c r="GQ176" s="21"/>
      <c r="GR176" s="21"/>
      <c r="GS176" s="21"/>
      <c r="GT176" s="21"/>
      <c r="GU176" s="21"/>
      <c r="GV176" s="21"/>
      <c r="GW176" s="21"/>
      <c r="GX176" s="21"/>
      <c r="GY176" s="21"/>
      <c r="GZ176" s="21"/>
      <c r="HA176" s="21"/>
      <c r="HB176" s="21"/>
      <c r="HC176" s="21"/>
      <c r="HD176" s="21"/>
      <c r="HE176" s="21"/>
      <c r="HF176" s="21"/>
      <c r="HG176" s="21"/>
      <c r="HH176" s="21"/>
      <c r="HI176" s="21"/>
      <c r="HJ176" s="21"/>
      <c r="HK176" s="21"/>
      <c r="HL176" s="21"/>
      <c r="HM176" s="21"/>
      <c r="HN176" s="21"/>
      <c r="HO176" s="21"/>
      <c r="HP176" s="21"/>
      <c r="HQ176" s="21"/>
      <c r="HR176" s="21"/>
      <c r="HS176" s="21"/>
      <c r="HT176" s="21"/>
      <c r="HU176" s="21"/>
      <c r="HV176" s="21"/>
      <c r="HW176" s="21"/>
      <c r="HX176" s="21"/>
      <c r="HY176" s="21"/>
      <c r="HZ176" s="21"/>
      <c r="IA176" s="21"/>
      <c r="IB176" s="21"/>
      <c r="IC176" s="21"/>
      <c r="ID176" s="21"/>
      <c r="IE176" s="21"/>
      <c r="IF176" s="21"/>
      <c r="IG176" s="21"/>
      <c r="IH176" s="21"/>
      <c r="II176" s="21"/>
      <c r="IJ176" s="21"/>
      <c r="IK176" s="21"/>
      <c r="IL176" s="21"/>
      <c r="IM176" s="21"/>
      <c r="IN176" s="21"/>
      <c r="IO176" s="21"/>
      <c r="IP176" s="21"/>
      <c r="IQ176" s="21"/>
      <c r="IR176" s="21"/>
      <c r="IS176" s="21"/>
      <c r="IT176" s="21"/>
      <c r="IU176" s="21"/>
      <c r="IV176" s="21"/>
      <c r="IW176" s="21"/>
      <c r="IX176" s="21"/>
      <c r="IY176" s="21"/>
      <c r="IZ176" s="21"/>
      <c r="JA176" s="21"/>
      <c r="JB176" s="21"/>
      <c r="JC176" s="21"/>
      <c r="JD176" s="21"/>
      <c r="JE176" s="21"/>
      <c r="JF176" s="21"/>
      <c r="JG176" s="21"/>
      <c r="JH176" s="21"/>
      <c r="JI176" s="21"/>
      <c r="JJ176" s="21"/>
      <c r="JK176" s="21"/>
      <c r="JL176" s="21"/>
      <c r="JM176" s="21"/>
      <c r="JN176" s="21"/>
      <c r="JO176" s="21"/>
      <c r="JP176" s="21"/>
      <c r="JQ176" s="21"/>
      <c r="JR176" s="21"/>
      <c r="JS176" s="21"/>
      <c r="JT176" s="21"/>
      <c r="JU176" s="21"/>
      <c r="JV176" s="21"/>
      <c r="JW176" s="21"/>
      <c r="JX176" s="21"/>
      <c r="JY176" s="21"/>
      <c r="JZ176" s="21"/>
      <c r="KA176" s="21"/>
      <c r="KB176" s="21"/>
      <c r="KC176" s="21"/>
      <c r="KD176" s="21"/>
      <c r="KE176" s="21"/>
      <c r="KF176" s="21"/>
      <c r="KG176" s="21"/>
      <c r="KH176" s="21"/>
      <c r="KI176" s="21"/>
      <c r="KJ176" s="21"/>
      <c r="KK176" s="21"/>
      <c r="KL176" s="21"/>
      <c r="KM176" s="21"/>
      <c r="KN176" s="21"/>
      <c r="KO176" s="21"/>
      <c r="KP176" s="21"/>
      <c r="KQ176" s="21"/>
      <c r="KR176" s="21"/>
      <c r="KS176" s="21"/>
      <c r="KT176" s="21"/>
      <c r="KU176" s="21"/>
      <c r="KV176" s="21"/>
      <c r="KW176" s="21"/>
      <c r="KX176" s="21"/>
      <c r="KY176" s="21"/>
      <c r="KZ176" s="21"/>
      <c r="LA176" s="21"/>
      <c r="LB176" s="21"/>
      <c r="LC176" s="21"/>
      <c r="LD176" s="21"/>
      <c r="LE176" s="21"/>
      <c r="LF176" s="21"/>
      <c r="LG176" s="21"/>
      <c r="LH176" s="21"/>
      <c r="LI176" s="21"/>
      <c r="LJ176" s="21"/>
      <c r="LK176" s="21"/>
      <c r="LL176" s="21"/>
      <c r="LM176" s="21"/>
      <c r="LN176" s="21"/>
      <c r="LO176" s="21"/>
      <c r="LP176" s="21"/>
      <c r="LQ176" s="21"/>
      <c r="LR176" s="21"/>
      <c r="LS176" s="21"/>
      <c r="LT176" s="21"/>
      <c r="LU176" s="21"/>
      <c r="LV176" s="21"/>
      <c r="LW176" s="21"/>
      <c r="LX176" s="21"/>
      <c r="LY176" s="21"/>
      <c r="LZ176" s="21"/>
      <c r="MA176" s="21"/>
      <c r="MB176" s="21"/>
      <c r="MC176" s="21"/>
      <c r="MD176" s="21"/>
      <c r="ME176" s="21"/>
      <c r="MF176" s="21"/>
      <c r="MG176" s="21"/>
      <c r="MH176" s="21"/>
      <c r="MI176" s="21"/>
      <c r="MJ176" s="21"/>
      <c r="MK176" s="21"/>
      <c r="ML176" s="21"/>
      <c r="MM176" s="21"/>
      <c r="MN176" s="21"/>
      <c r="MO176" s="21"/>
      <c r="MP176" s="21"/>
      <c r="MQ176" s="21"/>
      <c r="MR176" s="21"/>
      <c r="MS176" s="21"/>
      <c r="MT176" s="21"/>
      <c r="MU176" s="21"/>
      <c r="MV176" s="21"/>
      <c r="MW176" s="21"/>
      <c r="MX176" s="21"/>
      <c r="MY176" s="21"/>
      <c r="MZ176" s="21"/>
      <c r="NA176" s="21"/>
      <c r="NB176" s="21"/>
      <c r="NC176" s="21"/>
      <c r="ND176" s="21"/>
      <c r="NE176" s="21"/>
      <c r="NF176" s="21"/>
      <c r="NG176" s="21"/>
      <c r="NH176" s="21"/>
      <c r="NI176" s="21"/>
      <c r="NJ176" s="21"/>
      <c r="NK176" s="21"/>
      <c r="NL176" s="21"/>
      <c r="NM176" s="21"/>
      <c r="NN176" s="21"/>
      <c r="NO176" s="21"/>
      <c r="NP176" s="21"/>
      <c r="NQ176" s="21"/>
      <c r="NR176" s="21"/>
      <c r="NS176" s="21"/>
      <c r="NT176" s="21"/>
      <c r="NU176" s="21"/>
      <c r="NV176" s="21"/>
      <c r="NW176" s="21"/>
      <c r="NX176" s="21"/>
      <c r="NY176" s="21"/>
      <c r="NZ176" s="21"/>
      <c r="OA176" s="21"/>
      <c r="OB176" s="21"/>
      <c r="OC176" s="21"/>
      <c r="OD176" s="21"/>
      <c r="OE176" s="21"/>
      <c r="OF176" s="21"/>
      <c r="OG176" s="21"/>
      <c r="OH176" s="21"/>
      <c r="OI176" s="21"/>
      <c r="OJ176" s="21"/>
      <c r="OK176" s="21"/>
      <c r="OL176" s="21"/>
      <c r="OM176" s="21"/>
      <c r="ON176" s="21"/>
      <c r="OO176" s="21"/>
      <c r="OP176" s="21"/>
      <c r="OQ176" s="21"/>
      <c r="OR176" s="21"/>
      <c r="OS176" s="21"/>
      <c r="OT176" s="21"/>
      <c r="OU176" s="21"/>
      <c r="OV176" s="21"/>
      <c r="OW176" s="21"/>
      <c r="OX176" s="21"/>
      <c r="OY176" s="21"/>
      <c r="OZ176" s="21"/>
      <c r="PA176" s="21"/>
      <c r="PB176" s="21"/>
      <c r="PC176" s="21"/>
      <c r="PD176" s="21"/>
      <c r="PE176" s="21"/>
      <c r="PF176" s="21"/>
      <c r="PG176" s="21"/>
      <c r="PH176" s="21"/>
      <c r="PI176" s="21"/>
      <c r="PJ176" s="21"/>
      <c r="PK176" s="21"/>
      <c r="PL176" s="21"/>
      <c r="PM176" s="21"/>
      <c r="PN176" s="21"/>
      <c r="PO176" s="21"/>
      <c r="PP176" s="21"/>
      <c r="PQ176" s="21"/>
      <c r="PR176" s="21"/>
      <c r="PS176" s="21"/>
      <c r="PT176" s="21"/>
      <c r="PU176" s="21"/>
      <c r="PV176" s="21"/>
      <c r="PW176" s="21"/>
      <c r="PX176" s="21"/>
      <c r="PY176" s="21"/>
      <c r="PZ176" s="21"/>
      <c r="QA176" s="21"/>
      <c r="QB176" s="21"/>
      <c r="QC176" s="21"/>
    </row>
    <row r="177" spans="1:445" x14ac:dyDescent="0.25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  <c r="Y177" s="21"/>
      <c r="Z177" s="21"/>
      <c r="AA177" s="21"/>
      <c r="AB177" s="21"/>
      <c r="AC177" s="21"/>
      <c r="AD177" s="21"/>
      <c r="AE177" s="21"/>
      <c r="AF177" s="21"/>
      <c r="AG177" s="21"/>
      <c r="AH177" s="21"/>
      <c r="AI177" s="21"/>
      <c r="AJ177" s="21"/>
      <c r="AK177" s="21"/>
      <c r="AL177" s="21"/>
      <c r="AM177" s="21"/>
      <c r="AN177" s="21"/>
      <c r="AO177" s="21"/>
      <c r="AP177" s="21"/>
      <c r="AQ177" s="21"/>
      <c r="AR177" s="21"/>
      <c r="AS177" s="21"/>
      <c r="AT177" s="21"/>
      <c r="AU177" s="21"/>
      <c r="AV177" s="21"/>
      <c r="AW177" s="21"/>
      <c r="AX177" s="21"/>
      <c r="AY177" s="21"/>
      <c r="AZ177" s="21"/>
      <c r="BA177" s="21"/>
      <c r="BB177" s="21"/>
      <c r="BC177" s="21"/>
      <c r="BD177" s="21"/>
      <c r="BE177" s="21"/>
      <c r="BF177" s="21"/>
      <c r="BG177" s="21"/>
      <c r="BH177" s="21"/>
      <c r="BI177" s="21"/>
      <c r="BJ177" s="21"/>
      <c r="BK177" s="21"/>
      <c r="BL177" s="21"/>
      <c r="BM177" s="21"/>
      <c r="BN177" s="21"/>
      <c r="BO177" s="21"/>
      <c r="BP177" s="21"/>
      <c r="BQ177" s="21"/>
      <c r="BR177" s="21"/>
      <c r="BS177" s="21"/>
      <c r="BT177" s="21"/>
      <c r="BU177" s="21"/>
      <c r="BV177" s="21"/>
      <c r="BW177" s="21"/>
      <c r="BX177" s="21"/>
      <c r="BY177" s="21"/>
      <c r="BZ177" s="21"/>
      <c r="CA177" s="21"/>
      <c r="CB177" s="21"/>
      <c r="CC177" s="21"/>
      <c r="CD177" s="21"/>
      <c r="CE177" s="21"/>
      <c r="CF177" s="21"/>
      <c r="CG177" s="21"/>
      <c r="CH177" s="21"/>
      <c r="CI177" s="21"/>
      <c r="CJ177" s="21"/>
      <c r="CK177" s="21"/>
      <c r="CL177" s="21"/>
      <c r="CM177" s="21"/>
      <c r="CN177" s="21"/>
      <c r="CO177" s="21"/>
      <c r="CP177" s="21"/>
      <c r="CQ177" s="21"/>
      <c r="CR177" s="21"/>
      <c r="CS177" s="21"/>
      <c r="CT177" s="21"/>
      <c r="CU177" s="21"/>
      <c r="CV177" s="21"/>
      <c r="CW177" s="21"/>
      <c r="CX177" s="21"/>
      <c r="CY177" s="21"/>
      <c r="CZ177" s="21"/>
      <c r="DA177" s="21"/>
      <c r="DB177" s="21"/>
      <c r="DC177" s="21"/>
      <c r="DD177" s="21"/>
      <c r="DE177" s="21"/>
      <c r="DF177" s="21"/>
      <c r="DG177" s="21"/>
      <c r="DH177" s="21"/>
      <c r="DI177" s="21"/>
      <c r="DJ177" s="21"/>
      <c r="DK177" s="21"/>
      <c r="DL177" s="21"/>
      <c r="DM177" s="21"/>
      <c r="DN177" s="21"/>
      <c r="DO177" s="21"/>
      <c r="DP177" s="21"/>
      <c r="DQ177" s="21"/>
      <c r="DR177" s="21"/>
      <c r="DS177" s="21"/>
      <c r="DT177" s="21"/>
      <c r="DU177" s="21"/>
      <c r="DV177" s="21"/>
      <c r="DW177" s="21"/>
      <c r="DX177" s="21"/>
      <c r="DY177" s="21"/>
      <c r="DZ177" s="21"/>
      <c r="EA177" s="21"/>
      <c r="EB177" s="21"/>
      <c r="EC177" s="21"/>
      <c r="ED177" s="21"/>
      <c r="EE177" s="21"/>
      <c r="EF177" s="21"/>
      <c r="EG177" s="21"/>
      <c r="EH177" s="21"/>
      <c r="EI177" s="21"/>
      <c r="EJ177" s="21"/>
      <c r="EK177" s="21"/>
      <c r="EL177" s="21"/>
      <c r="EM177" s="21"/>
      <c r="EN177" s="21"/>
      <c r="EO177" s="21"/>
      <c r="EP177" s="21"/>
      <c r="EQ177" s="21"/>
      <c r="ER177" s="21"/>
      <c r="ES177" s="21"/>
      <c r="ET177" s="21"/>
      <c r="EU177" s="21"/>
      <c r="EV177" s="21"/>
      <c r="EW177" s="21"/>
      <c r="EX177" s="21"/>
      <c r="EY177" s="21"/>
      <c r="EZ177" s="21"/>
      <c r="FA177" s="21"/>
      <c r="FB177" s="21"/>
      <c r="FC177" s="21"/>
      <c r="FD177" s="21"/>
      <c r="FE177" s="21"/>
      <c r="FF177" s="21"/>
      <c r="FG177" s="21"/>
      <c r="FH177" s="21"/>
      <c r="FI177" s="21"/>
      <c r="FJ177" s="21"/>
      <c r="FK177" s="21"/>
      <c r="FL177" s="21"/>
      <c r="FM177" s="21"/>
      <c r="FN177" s="21"/>
      <c r="FO177" s="21"/>
      <c r="FP177" s="21"/>
      <c r="FQ177" s="21"/>
      <c r="FR177" s="21"/>
      <c r="FS177" s="21"/>
      <c r="FT177" s="21"/>
      <c r="FU177" s="21"/>
      <c r="FV177" s="21"/>
      <c r="FW177" s="21"/>
      <c r="FX177" s="21"/>
      <c r="FY177" s="21"/>
      <c r="FZ177" s="21"/>
      <c r="GA177" s="21"/>
      <c r="GB177" s="21"/>
      <c r="GC177" s="21"/>
      <c r="GD177" s="21"/>
      <c r="GE177" s="21"/>
      <c r="GF177" s="21"/>
      <c r="GG177" s="21"/>
      <c r="GH177" s="21"/>
      <c r="GI177" s="21"/>
      <c r="GJ177" s="21"/>
      <c r="GK177" s="21"/>
      <c r="GL177" s="21"/>
      <c r="GM177" s="21"/>
      <c r="GN177" s="21"/>
      <c r="GO177" s="21"/>
      <c r="GP177" s="21"/>
      <c r="GQ177" s="21"/>
      <c r="GR177" s="21"/>
      <c r="GS177" s="21"/>
      <c r="GT177" s="21"/>
      <c r="GU177" s="21"/>
      <c r="GV177" s="21"/>
      <c r="GW177" s="21"/>
      <c r="GX177" s="21"/>
      <c r="GY177" s="21"/>
      <c r="GZ177" s="21"/>
      <c r="HA177" s="21"/>
      <c r="HB177" s="21"/>
      <c r="HC177" s="21"/>
      <c r="HD177" s="21"/>
      <c r="HE177" s="21"/>
      <c r="HF177" s="21"/>
      <c r="HG177" s="21"/>
      <c r="HH177" s="21"/>
      <c r="HI177" s="21"/>
      <c r="HJ177" s="21"/>
      <c r="HK177" s="21"/>
      <c r="HL177" s="21"/>
      <c r="HM177" s="21"/>
      <c r="HN177" s="21"/>
      <c r="HO177" s="21"/>
      <c r="HP177" s="21"/>
      <c r="HQ177" s="21"/>
      <c r="HR177" s="21"/>
      <c r="HS177" s="21"/>
      <c r="HT177" s="21"/>
      <c r="HU177" s="21"/>
      <c r="HV177" s="21"/>
      <c r="HW177" s="21"/>
      <c r="HX177" s="21"/>
      <c r="HY177" s="21"/>
      <c r="HZ177" s="21"/>
      <c r="IA177" s="21"/>
      <c r="IB177" s="21"/>
      <c r="IC177" s="21"/>
      <c r="ID177" s="21"/>
      <c r="IE177" s="21"/>
      <c r="IF177" s="21"/>
      <c r="IG177" s="21"/>
      <c r="IH177" s="21"/>
      <c r="II177" s="21"/>
      <c r="IJ177" s="21"/>
      <c r="IK177" s="21"/>
      <c r="IL177" s="21"/>
      <c r="IM177" s="21"/>
      <c r="IN177" s="21"/>
      <c r="IO177" s="21"/>
      <c r="IP177" s="21"/>
      <c r="IQ177" s="21"/>
      <c r="IR177" s="21"/>
      <c r="IS177" s="21"/>
      <c r="IT177" s="21"/>
      <c r="IU177" s="21"/>
      <c r="IV177" s="21"/>
      <c r="IW177" s="21"/>
      <c r="IX177" s="21"/>
      <c r="IY177" s="21"/>
      <c r="IZ177" s="21"/>
      <c r="JA177" s="21"/>
      <c r="JB177" s="21"/>
      <c r="JC177" s="21"/>
      <c r="JD177" s="21"/>
      <c r="JE177" s="21"/>
      <c r="JF177" s="21"/>
      <c r="JG177" s="21"/>
      <c r="JH177" s="21"/>
      <c r="JI177" s="21"/>
      <c r="JJ177" s="21"/>
      <c r="JK177" s="21"/>
      <c r="JL177" s="21"/>
      <c r="JM177" s="21"/>
      <c r="JN177" s="21"/>
      <c r="JO177" s="21"/>
      <c r="JP177" s="21"/>
      <c r="JQ177" s="21"/>
      <c r="JR177" s="21"/>
      <c r="JS177" s="21"/>
      <c r="JT177" s="21"/>
      <c r="JU177" s="21"/>
      <c r="JV177" s="21"/>
      <c r="JW177" s="21"/>
      <c r="JX177" s="21"/>
      <c r="JY177" s="21"/>
      <c r="JZ177" s="21"/>
      <c r="KA177" s="21"/>
      <c r="KB177" s="21"/>
      <c r="KC177" s="21"/>
      <c r="KD177" s="21"/>
      <c r="KE177" s="21"/>
      <c r="KF177" s="21"/>
      <c r="KG177" s="21"/>
      <c r="KH177" s="21"/>
      <c r="KI177" s="21"/>
      <c r="KJ177" s="21"/>
      <c r="KK177" s="21"/>
      <c r="KL177" s="21"/>
      <c r="KM177" s="21"/>
      <c r="KN177" s="21"/>
      <c r="KO177" s="21"/>
      <c r="KP177" s="21"/>
      <c r="KQ177" s="21"/>
      <c r="KR177" s="21"/>
      <c r="KS177" s="21"/>
      <c r="KT177" s="21"/>
      <c r="KU177" s="21"/>
      <c r="KV177" s="21"/>
      <c r="KW177" s="21"/>
      <c r="KX177" s="21"/>
      <c r="KY177" s="21"/>
      <c r="KZ177" s="21"/>
      <c r="LA177" s="21"/>
      <c r="LB177" s="21"/>
      <c r="LC177" s="21"/>
      <c r="LD177" s="21"/>
      <c r="LE177" s="21"/>
      <c r="LF177" s="21"/>
      <c r="LG177" s="21"/>
      <c r="LH177" s="21"/>
      <c r="LI177" s="21"/>
      <c r="LJ177" s="21"/>
      <c r="LK177" s="21"/>
      <c r="LL177" s="21"/>
      <c r="LM177" s="21"/>
      <c r="LN177" s="21"/>
      <c r="LO177" s="21"/>
      <c r="LP177" s="21"/>
      <c r="LQ177" s="21"/>
      <c r="LR177" s="21"/>
      <c r="LS177" s="21"/>
      <c r="LT177" s="21"/>
      <c r="LU177" s="21"/>
      <c r="LV177" s="21"/>
      <c r="LW177" s="21"/>
      <c r="LX177" s="21"/>
      <c r="LY177" s="21"/>
      <c r="LZ177" s="21"/>
      <c r="MA177" s="21"/>
      <c r="MB177" s="21"/>
      <c r="MC177" s="21"/>
      <c r="MD177" s="21"/>
      <c r="ME177" s="21"/>
      <c r="MF177" s="21"/>
      <c r="MG177" s="21"/>
      <c r="MH177" s="21"/>
      <c r="MI177" s="21"/>
      <c r="MJ177" s="21"/>
      <c r="MK177" s="21"/>
      <c r="ML177" s="21"/>
      <c r="MM177" s="21"/>
      <c r="MN177" s="21"/>
      <c r="MO177" s="21"/>
      <c r="MP177" s="21"/>
      <c r="MQ177" s="21"/>
      <c r="MR177" s="21"/>
      <c r="MS177" s="21"/>
      <c r="MT177" s="21"/>
      <c r="MU177" s="21"/>
      <c r="MV177" s="21"/>
      <c r="MW177" s="21"/>
      <c r="MX177" s="21"/>
      <c r="MY177" s="21"/>
      <c r="MZ177" s="21"/>
      <c r="NA177" s="21"/>
      <c r="NB177" s="21"/>
      <c r="NC177" s="21"/>
      <c r="ND177" s="21"/>
      <c r="NE177" s="21"/>
      <c r="NF177" s="21"/>
      <c r="NG177" s="21"/>
      <c r="NH177" s="21"/>
      <c r="NI177" s="21"/>
      <c r="NJ177" s="21"/>
      <c r="NK177" s="21"/>
      <c r="NL177" s="21"/>
      <c r="NM177" s="21"/>
      <c r="NN177" s="21"/>
      <c r="NO177" s="21"/>
      <c r="NP177" s="21"/>
      <c r="NQ177" s="21"/>
      <c r="NR177" s="21"/>
      <c r="NS177" s="21"/>
      <c r="NT177" s="21"/>
      <c r="NU177" s="21"/>
      <c r="NV177" s="21"/>
      <c r="NW177" s="21"/>
      <c r="NX177" s="21"/>
      <c r="NY177" s="21"/>
      <c r="NZ177" s="21"/>
      <c r="OA177" s="21"/>
      <c r="OB177" s="21"/>
      <c r="OC177" s="21"/>
      <c r="OD177" s="21"/>
      <c r="OE177" s="21"/>
      <c r="OF177" s="21"/>
      <c r="OG177" s="21"/>
      <c r="OH177" s="21"/>
      <c r="OI177" s="21"/>
      <c r="OJ177" s="21"/>
      <c r="OK177" s="21"/>
      <c r="OL177" s="21"/>
      <c r="OM177" s="21"/>
      <c r="ON177" s="21"/>
      <c r="OO177" s="21"/>
      <c r="OP177" s="21"/>
      <c r="OQ177" s="21"/>
      <c r="OR177" s="21"/>
      <c r="OS177" s="21"/>
      <c r="OT177" s="21"/>
      <c r="OU177" s="21"/>
      <c r="OV177" s="21"/>
      <c r="OW177" s="21"/>
      <c r="OX177" s="21"/>
      <c r="OY177" s="21"/>
      <c r="OZ177" s="21"/>
      <c r="PA177" s="21"/>
      <c r="PB177" s="21"/>
      <c r="PC177" s="21"/>
      <c r="PD177" s="21"/>
      <c r="PE177" s="21"/>
      <c r="PF177" s="21"/>
      <c r="PG177" s="21"/>
      <c r="PH177" s="21"/>
      <c r="PI177" s="21"/>
      <c r="PJ177" s="21"/>
      <c r="PK177" s="21"/>
      <c r="PL177" s="21"/>
      <c r="PM177" s="21"/>
      <c r="PN177" s="21"/>
      <c r="PO177" s="21"/>
      <c r="PP177" s="21"/>
      <c r="PQ177" s="21"/>
      <c r="PR177" s="21"/>
      <c r="PS177" s="21"/>
      <c r="PT177" s="21"/>
      <c r="PU177" s="21"/>
      <c r="PV177" s="21"/>
      <c r="PW177" s="21"/>
      <c r="PX177" s="21"/>
      <c r="PY177" s="21"/>
      <c r="PZ177" s="21"/>
      <c r="QA177" s="21"/>
      <c r="QB177" s="21"/>
      <c r="QC177" s="21"/>
    </row>
    <row r="178" spans="1:445" x14ac:dyDescent="0.25">
      <c r="A178" s="21"/>
      <c r="B178" s="21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  <c r="AA178" s="21"/>
      <c r="AB178" s="21"/>
      <c r="AC178" s="21"/>
      <c r="AD178" s="21"/>
      <c r="AE178" s="21"/>
      <c r="AF178" s="21"/>
      <c r="AG178" s="21"/>
      <c r="AH178" s="21"/>
      <c r="AI178" s="21"/>
      <c r="AJ178" s="21"/>
      <c r="AK178" s="21"/>
      <c r="AL178" s="21"/>
      <c r="AM178" s="21"/>
      <c r="AN178" s="21"/>
      <c r="AO178" s="21"/>
      <c r="AP178" s="21"/>
      <c r="AQ178" s="21"/>
      <c r="AR178" s="21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21"/>
      <c r="BE178" s="21"/>
      <c r="BF178" s="21"/>
      <c r="BG178" s="21"/>
      <c r="BH178" s="21"/>
      <c r="BI178" s="21"/>
      <c r="BJ178" s="21"/>
      <c r="BK178" s="21"/>
      <c r="BL178" s="21"/>
      <c r="BM178" s="21"/>
      <c r="BN178" s="21"/>
      <c r="BO178" s="21"/>
      <c r="BP178" s="21"/>
      <c r="BQ178" s="21"/>
      <c r="BR178" s="21"/>
      <c r="BS178" s="21"/>
      <c r="BT178" s="21"/>
      <c r="BU178" s="21"/>
      <c r="BV178" s="21"/>
      <c r="BW178" s="21"/>
      <c r="BX178" s="21"/>
      <c r="BY178" s="21"/>
      <c r="BZ178" s="21"/>
      <c r="CA178" s="21"/>
      <c r="CB178" s="21"/>
      <c r="CC178" s="21"/>
      <c r="CD178" s="21"/>
      <c r="CE178" s="21"/>
      <c r="CF178" s="21"/>
      <c r="CG178" s="21"/>
      <c r="CH178" s="21"/>
      <c r="CI178" s="21"/>
      <c r="CJ178" s="21"/>
      <c r="CK178" s="21"/>
      <c r="CL178" s="21"/>
      <c r="CM178" s="21"/>
      <c r="CN178" s="21"/>
      <c r="CO178" s="21"/>
      <c r="CP178" s="21"/>
      <c r="CQ178" s="21"/>
      <c r="CR178" s="21"/>
      <c r="CS178" s="21"/>
      <c r="CT178" s="21"/>
      <c r="CU178" s="21"/>
      <c r="CV178" s="21"/>
      <c r="CW178" s="21"/>
      <c r="CX178" s="21"/>
      <c r="CY178" s="21"/>
      <c r="CZ178" s="21"/>
      <c r="DA178" s="21"/>
      <c r="DB178" s="21"/>
      <c r="DC178" s="21"/>
      <c r="DD178" s="21"/>
      <c r="DE178" s="21"/>
      <c r="DF178" s="21"/>
      <c r="DG178" s="21"/>
      <c r="DH178" s="21"/>
      <c r="DI178" s="21"/>
      <c r="DJ178" s="21"/>
      <c r="DK178" s="21"/>
      <c r="DL178" s="21"/>
      <c r="DM178" s="21"/>
      <c r="DN178" s="21"/>
      <c r="DO178" s="21"/>
      <c r="DP178" s="21"/>
      <c r="DQ178" s="21"/>
      <c r="DR178" s="21"/>
      <c r="DS178" s="21"/>
      <c r="DT178" s="21"/>
      <c r="DU178" s="21"/>
      <c r="DV178" s="21"/>
      <c r="DW178" s="21"/>
      <c r="DX178" s="21"/>
      <c r="DY178" s="21"/>
      <c r="DZ178" s="21"/>
      <c r="EA178" s="21"/>
      <c r="EB178" s="21"/>
      <c r="EC178" s="21"/>
      <c r="ED178" s="21"/>
      <c r="EE178" s="21"/>
      <c r="EF178" s="21"/>
      <c r="EG178" s="21"/>
      <c r="EH178" s="21"/>
      <c r="EI178" s="21"/>
      <c r="EJ178" s="21"/>
      <c r="EK178" s="21"/>
      <c r="EL178" s="21"/>
      <c r="EM178" s="21"/>
      <c r="EN178" s="21"/>
      <c r="EO178" s="21"/>
      <c r="EP178" s="21"/>
      <c r="EQ178" s="21"/>
      <c r="ER178" s="21"/>
      <c r="ES178" s="21"/>
      <c r="ET178" s="21"/>
      <c r="EU178" s="21"/>
      <c r="EV178" s="21"/>
      <c r="EW178" s="21"/>
      <c r="EX178" s="21"/>
      <c r="EY178" s="21"/>
      <c r="EZ178" s="21"/>
      <c r="FA178" s="21"/>
      <c r="FB178" s="21"/>
      <c r="FC178" s="21"/>
      <c r="FD178" s="21"/>
      <c r="FE178" s="21"/>
      <c r="FF178" s="21"/>
      <c r="FG178" s="21"/>
      <c r="FH178" s="21"/>
      <c r="FI178" s="21"/>
      <c r="FJ178" s="21"/>
      <c r="FK178" s="21"/>
      <c r="FL178" s="21"/>
      <c r="FM178" s="21"/>
      <c r="FN178" s="21"/>
      <c r="FO178" s="21"/>
      <c r="FP178" s="21"/>
      <c r="FQ178" s="21"/>
      <c r="FR178" s="21"/>
      <c r="FS178" s="21"/>
      <c r="FT178" s="21"/>
      <c r="FU178" s="21"/>
      <c r="FV178" s="21"/>
      <c r="FW178" s="21"/>
      <c r="FX178" s="21"/>
      <c r="FY178" s="21"/>
      <c r="FZ178" s="21"/>
      <c r="GA178" s="21"/>
      <c r="GB178" s="21"/>
      <c r="GC178" s="21"/>
      <c r="GD178" s="21"/>
      <c r="GE178" s="21"/>
      <c r="GF178" s="21"/>
      <c r="GG178" s="21"/>
      <c r="GH178" s="21"/>
      <c r="GI178" s="21"/>
      <c r="GJ178" s="21"/>
      <c r="GK178" s="21"/>
      <c r="GL178" s="21"/>
      <c r="GM178" s="21"/>
      <c r="GN178" s="21"/>
      <c r="GO178" s="21"/>
      <c r="GP178" s="21"/>
      <c r="GQ178" s="21"/>
      <c r="GR178" s="21"/>
      <c r="GS178" s="21"/>
      <c r="GT178" s="21"/>
      <c r="GU178" s="21"/>
      <c r="GV178" s="21"/>
      <c r="GW178" s="21"/>
      <c r="GX178" s="21"/>
      <c r="GY178" s="21"/>
      <c r="GZ178" s="21"/>
      <c r="HA178" s="21"/>
      <c r="HB178" s="21"/>
      <c r="HC178" s="21"/>
      <c r="HD178" s="21"/>
      <c r="HE178" s="21"/>
      <c r="HF178" s="21"/>
      <c r="HG178" s="21"/>
      <c r="HH178" s="21"/>
      <c r="HI178" s="21"/>
      <c r="HJ178" s="21"/>
      <c r="HK178" s="21"/>
      <c r="HL178" s="21"/>
      <c r="HM178" s="21"/>
      <c r="HN178" s="21"/>
      <c r="HO178" s="21"/>
      <c r="HP178" s="21"/>
      <c r="HQ178" s="21"/>
      <c r="HR178" s="21"/>
      <c r="HS178" s="21"/>
      <c r="HT178" s="21"/>
      <c r="HU178" s="21"/>
      <c r="HV178" s="21"/>
      <c r="HW178" s="21"/>
      <c r="HX178" s="21"/>
      <c r="HY178" s="21"/>
      <c r="HZ178" s="21"/>
      <c r="IA178" s="21"/>
      <c r="IB178" s="21"/>
      <c r="IC178" s="21"/>
      <c r="ID178" s="21"/>
      <c r="IE178" s="21"/>
      <c r="IF178" s="21"/>
      <c r="IG178" s="21"/>
      <c r="IH178" s="21"/>
      <c r="II178" s="21"/>
      <c r="IJ178" s="21"/>
      <c r="IK178" s="21"/>
      <c r="IL178" s="21"/>
      <c r="IM178" s="21"/>
      <c r="IN178" s="21"/>
      <c r="IO178" s="21"/>
      <c r="IP178" s="21"/>
      <c r="IQ178" s="21"/>
      <c r="IR178" s="21"/>
      <c r="IS178" s="21"/>
      <c r="IT178" s="21"/>
      <c r="IU178" s="21"/>
      <c r="IV178" s="21"/>
      <c r="IW178" s="21"/>
      <c r="IX178" s="21"/>
      <c r="IY178" s="21"/>
      <c r="IZ178" s="21"/>
      <c r="JA178" s="21"/>
      <c r="JB178" s="21"/>
      <c r="JC178" s="21"/>
      <c r="JD178" s="21"/>
      <c r="JE178" s="21"/>
      <c r="JF178" s="21"/>
      <c r="JG178" s="21"/>
      <c r="JH178" s="21"/>
      <c r="JI178" s="21"/>
      <c r="JJ178" s="21"/>
      <c r="JK178" s="21"/>
      <c r="JL178" s="21"/>
      <c r="JM178" s="21"/>
      <c r="JN178" s="21"/>
      <c r="JO178" s="21"/>
      <c r="JP178" s="21"/>
      <c r="JQ178" s="21"/>
      <c r="JR178" s="21"/>
      <c r="JS178" s="21"/>
      <c r="JT178" s="21"/>
      <c r="JU178" s="21"/>
      <c r="JV178" s="21"/>
      <c r="JW178" s="21"/>
      <c r="JX178" s="21"/>
      <c r="JY178" s="21"/>
      <c r="JZ178" s="21"/>
      <c r="KA178" s="21"/>
      <c r="KB178" s="21"/>
      <c r="KC178" s="21"/>
      <c r="KD178" s="21"/>
      <c r="KE178" s="21"/>
      <c r="KF178" s="21"/>
      <c r="KG178" s="21"/>
      <c r="KH178" s="21"/>
      <c r="KI178" s="21"/>
      <c r="KJ178" s="21"/>
      <c r="KK178" s="21"/>
      <c r="KL178" s="21"/>
      <c r="KM178" s="21"/>
      <c r="KN178" s="21"/>
      <c r="KO178" s="21"/>
      <c r="KP178" s="21"/>
      <c r="KQ178" s="21"/>
      <c r="KR178" s="21"/>
      <c r="KS178" s="21"/>
      <c r="KT178" s="21"/>
      <c r="KU178" s="21"/>
      <c r="KV178" s="21"/>
      <c r="KW178" s="21"/>
      <c r="KX178" s="21"/>
      <c r="KY178" s="21"/>
      <c r="KZ178" s="21"/>
      <c r="LA178" s="21"/>
      <c r="LB178" s="21"/>
      <c r="LC178" s="21"/>
      <c r="LD178" s="21"/>
      <c r="LE178" s="21"/>
      <c r="LF178" s="21"/>
      <c r="LG178" s="21"/>
      <c r="LH178" s="21"/>
      <c r="LI178" s="21"/>
      <c r="LJ178" s="21"/>
      <c r="LK178" s="21"/>
      <c r="LL178" s="21"/>
      <c r="LM178" s="21"/>
      <c r="LN178" s="21"/>
      <c r="LO178" s="21"/>
      <c r="LP178" s="21"/>
      <c r="LQ178" s="21"/>
      <c r="LR178" s="21"/>
      <c r="LS178" s="21"/>
      <c r="LT178" s="21"/>
      <c r="LU178" s="21"/>
      <c r="LV178" s="21"/>
      <c r="LW178" s="21"/>
      <c r="LX178" s="21"/>
      <c r="LY178" s="21"/>
      <c r="LZ178" s="21"/>
      <c r="MA178" s="21"/>
      <c r="MB178" s="21"/>
      <c r="MC178" s="21"/>
      <c r="MD178" s="21"/>
      <c r="ME178" s="21"/>
      <c r="MF178" s="21"/>
      <c r="MG178" s="21"/>
      <c r="MH178" s="21"/>
      <c r="MI178" s="21"/>
      <c r="MJ178" s="21"/>
      <c r="MK178" s="21"/>
      <c r="ML178" s="21"/>
      <c r="MM178" s="21"/>
      <c r="MN178" s="21"/>
      <c r="MO178" s="21"/>
      <c r="MP178" s="21"/>
      <c r="MQ178" s="21"/>
      <c r="MR178" s="21"/>
      <c r="MS178" s="21"/>
      <c r="MT178" s="21"/>
      <c r="MU178" s="21"/>
      <c r="MV178" s="21"/>
      <c r="MW178" s="21"/>
      <c r="MX178" s="21"/>
      <c r="MY178" s="21"/>
      <c r="MZ178" s="21"/>
      <c r="NA178" s="21"/>
      <c r="NB178" s="21"/>
      <c r="NC178" s="21"/>
      <c r="ND178" s="21"/>
      <c r="NE178" s="21"/>
      <c r="NF178" s="21"/>
      <c r="NG178" s="21"/>
      <c r="NH178" s="21"/>
      <c r="NI178" s="21"/>
      <c r="NJ178" s="21"/>
      <c r="NK178" s="21"/>
      <c r="NL178" s="21"/>
      <c r="NM178" s="21"/>
      <c r="NN178" s="21"/>
      <c r="NO178" s="21"/>
      <c r="NP178" s="21"/>
      <c r="NQ178" s="21"/>
      <c r="NR178" s="21"/>
      <c r="NS178" s="21"/>
      <c r="NT178" s="21"/>
      <c r="NU178" s="21"/>
      <c r="NV178" s="21"/>
      <c r="NW178" s="21"/>
      <c r="NX178" s="21"/>
      <c r="NY178" s="21"/>
      <c r="NZ178" s="21"/>
      <c r="OA178" s="21"/>
      <c r="OB178" s="21"/>
      <c r="OC178" s="21"/>
      <c r="OD178" s="21"/>
      <c r="OE178" s="21"/>
      <c r="OF178" s="21"/>
      <c r="OG178" s="21"/>
      <c r="OH178" s="21"/>
      <c r="OI178" s="21"/>
      <c r="OJ178" s="21"/>
      <c r="OK178" s="21"/>
      <c r="OL178" s="21"/>
      <c r="OM178" s="21"/>
      <c r="ON178" s="21"/>
      <c r="OO178" s="21"/>
      <c r="OP178" s="21"/>
      <c r="OQ178" s="21"/>
      <c r="OR178" s="21"/>
      <c r="OS178" s="21"/>
      <c r="OT178" s="21"/>
      <c r="OU178" s="21"/>
      <c r="OV178" s="21"/>
      <c r="OW178" s="21"/>
      <c r="OX178" s="21"/>
      <c r="OY178" s="21"/>
      <c r="OZ178" s="21"/>
      <c r="PA178" s="21"/>
      <c r="PB178" s="21"/>
      <c r="PC178" s="21"/>
      <c r="PD178" s="21"/>
      <c r="PE178" s="21"/>
      <c r="PF178" s="21"/>
      <c r="PG178" s="21"/>
      <c r="PH178" s="21"/>
      <c r="PI178" s="21"/>
      <c r="PJ178" s="21"/>
      <c r="PK178" s="21"/>
      <c r="PL178" s="21"/>
      <c r="PM178" s="21"/>
      <c r="PN178" s="21"/>
      <c r="PO178" s="21"/>
      <c r="PP178" s="21"/>
      <c r="PQ178" s="21"/>
      <c r="PR178" s="21"/>
      <c r="PS178" s="21"/>
      <c r="PT178" s="21"/>
      <c r="PU178" s="21"/>
      <c r="PV178" s="21"/>
      <c r="PW178" s="21"/>
      <c r="PX178" s="21"/>
      <c r="PY178" s="21"/>
      <c r="PZ178" s="21"/>
      <c r="QA178" s="21"/>
      <c r="QB178" s="21"/>
      <c r="QC178" s="21"/>
    </row>
    <row r="179" spans="1:445" x14ac:dyDescent="0.25">
      <c r="A179" s="21"/>
      <c r="B179" s="21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  <c r="Y179" s="21"/>
      <c r="Z179" s="21"/>
      <c r="AA179" s="21"/>
      <c r="AB179" s="21"/>
      <c r="AC179" s="21"/>
      <c r="AD179" s="21"/>
      <c r="AE179" s="21"/>
      <c r="AF179" s="21"/>
      <c r="AG179" s="21"/>
      <c r="AH179" s="21"/>
      <c r="AI179" s="21"/>
      <c r="AJ179" s="21"/>
      <c r="AK179" s="21"/>
      <c r="AL179" s="21"/>
      <c r="AM179" s="21"/>
      <c r="AN179" s="21"/>
      <c r="AO179" s="21"/>
      <c r="AP179" s="21"/>
      <c r="AQ179" s="21"/>
      <c r="AR179" s="21"/>
      <c r="AS179" s="21"/>
      <c r="AT179" s="21"/>
      <c r="AU179" s="21"/>
      <c r="AV179" s="21"/>
      <c r="AW179" s="21"/>
      <c r="AX179" s="21"/>
      <c r="AY179" s="21"/>
      <c r="AZ179" s="21"/>
      <c r="BA179" s="21"/>
      <c r="BB179" s="21"/>
      <c r="BC179" s="21"/>
      <c r="BD179" s="21"/>
      <c r="BE179" s="21"/>
      <c r="BF179" s="21"/>
      <c r="BG179" s="21"/>
      <c r="BH179" s="21"/>
      <c r="BI179" s="21"/>
      <c r="BJ179" s="21"/>
      <c r="BK179" s="21"/>
      <c r="BL179" s="21"/>
      <c r="BM179" s="21"/>
      <c r="BN179" s="21"/>
      <c r="BO179" s="21"/>
      <c r="BP179" s="21"/>
      <c r="BQ179" s="21"/>
      <c r="BR179" s="21"/>
      <c r="BS179" s="21"/>
      <c r="BT179" s="21"/>
      <c r="BU179" s="21"/>
      <c r="BV179" s="21"/>
      <c r="BW179" s="21"/>
      <c r="BX179" s="21"/>
      <c r="BY179" s="21"/>
      <c r="BZ179" s="21"/>
      <c r="CA179" s="21"/>
      <c r="CB179" s="21"/>
      <c r="CC179" s="21"/>
      <c r="CD179" s="21"/>
      <c r="CE179" s="21"/>
      <c r="CF179" s="21"/>
      <c r="CG179" s="21"/>
      <c r="CH179" s="21"/>
      <c r="CI179" s="21"/>
      <c r="CJ179" s="21"/>
      <c r="CK179" s="21"/>
      <c r="CL179" s="21"/>
      <c r="CM179" s="21"/>
      <c r="CN179" s="21"/>
      <c r="CO179" s="21"/>
      <c r="CP179" s="21"/>
      <c r="CQ179" s="21"/>
      <c r="CR179" s="21"/>
      <c r="CS179" s="21"/>
      <c r="CT179" s="21"/>
      <c r="CU179" s="21"/>
      <c r="CV179" s="21"/>
      <c r="CW179" s="21"/>
      <c r="CX179" s="21"/>
      <c r="CY179" s="21"/>
      <c r="CZ179" s="21"/>
      <c r="DA179" s="21"/>
      <c r="DB179" s="21"/>
      <c r="DC179" s="21"/>
      <c r="DD179" s="21"/>
      <c r="DE179" s="21"/>
      <c r="DF179" s="21"/>
      <c r="DG179" s="21"/>
      <c r="DH179" s="21"/>
      <c r="DI179" s="21"/>
      <c r="DJ179" s="21"/>
      <c r="DK179" s="21"/>
      <c r="DL179" s="21"/>
      <c r="DM179" s="21"/>
      <c r="DN179" s="21"/>
      <c r="DO179" s="21"/>
      <c r="DP179" s="21"/>
      <c r="DQ179" s="21"/>
      <c r="DR179" s="21"/>
      <c r="DS179" s="21"/>
      <c r="DT179" s="21"/>
      <c r="DU179" s="21"/>
      <c r="DV179" s="21"/>
      <c r="DW179" s="21"/>
      <c r="DX179" s="21"/>
      <c r="DY179" s="21"/>
      <c r="DZ179" s="21"/>
      <c r="EA179" s="21"/>
      <c r="EB179" s="21"/>
      <c r="EC179" s="21"/>
      <c r="ED179" s="21"/>
      <c r="EE179" s="21"/>
      <c r="EF179" s="21"/>
      <c r="EG179" s="21"/>
      <c r="EH179" s="21"/>
      <c r="EI179" s="21"/>
      <c r="EJ179" s="21"/>
      <c r="EK179" s="21"/>
      <c r="EL179" s="21"/>
      <c r="EM179" s="21"/>
      <c r="EN179" s="21"/>
      <c r="EO179" s="21"/>
      <c r="EP179" s="21"/>
      <c r="EQ179" s="21"/>
      <c r="ER179" s="21"/>
      <c r="ES179" s="21"/>
      <c r="ET179" s="21"/>
      <c r="EU179" s="21"/>
      <c r="EV179" s="21"/>
      <c r="EW179" s="21"/>
      <c r="EX179" s="21"/>
      <c r="EY179" s="21"/>
      <c r="EZ179" s="21"/>
      <c r="FA179" s="21"/>
      <c r="FB179" s="21"/>
      <c r="FC179" s="21"/>
      <c r="FD179" s="21"/>
      <c r="FE179" s="21"/>
      <c r="FF179" s="21"/>
      <c r="FG179" s="21"/>
      <c r="FH179" s="21"/>
      <c r="FI179" s="21"/>
      <c r="FJ179" s="21"/>
      <c r="FK179" s="21"/>
      <c r="FL179" s="21"/>
      <c r="FM179" s="21"/>
      <c r="FN179" s="21"/>
      <c r="FO179" s="21"/>
      <c r="FP179" s="21"/>
      <c r="FQ179" s="21"/>
      <c r="FR179" s="21"/>
      <c r="FS179" s="21"/>
      <c r="FT179" s="21"/>
      <c r="FU179" s="21"/>
      <c r="FV179" s="21"/>
      <c r="FW179" s="21"/>
      <c r="FX179" s="21"/>
      <c r="FY179" s="21"/>
      <c r="FZ179" s="21"/>
      <c r="GA179" s="21"/>
      <c r="GB179" s="21"/>
      <c r="GC179" s="21"/>
      <c r="GD179" s="21"/>
      <c r="GE179" s="21"/>
      <c r="GF179" s="21"/>
      <c r="GG179" s="21"/>
      <c r="GH179" s="21"/>
      <c r="GI179" s="21"/>
      <c r="GJ179" s="21"/>
      <c r="GK179" s="21"/>
      <c r="GL179" s="21"/>
      <c r="GM179" s="21"/>
      <c r="GN179" s="21"/>
      <c r="GO179" s="21"/>
      <c r="GP179" s="21"/>
      <c r="GQ179" s="21"/>
      <c r="GR179" s="21"/>
      <c r="GS179" s="21"/>
      <c r="GT179" s="21"/>
      <c r="GU179" s="21"/>
      <c r="GV179" s="21"/>
      <c r="GW179" s="21"/>
      <c r="GX179" s="21"/>
      <c r="GY179" s="21"/>
      <c r="GZ179" s="21"/>
      <c r="HA179" s="21"/>
      <c r="HB179" s="21"/>
      <c r="HC179" s="21"/>
      <c r="HD179" s="21"/>
      <c r="HE179" s="21"/>
      <c r="HF179" s="21"/>
      <c r="HG179" s="21"/>
      <c r="HH179" s="21"/>
      <c r="HI179" s="21"/>
      <c r="HJ179" s="21"/>
      <c r="HK179" s="21"/>
      <c r="HL179" s="21"/>
      <c r="HM179" s="21"/>
      <c r="HN179" s="21"/>
      <c r="HO179" s="21"/>
      <c r="HP179" s="21"/>
      <c r="HQ179" s="21"/>
      <c r="HR179" s="21"/>
      <c r="HS179" s="21"/>
      <c r="HT179" s="21"/>
      <c r="HU179" s="21"/>
      <c r="HV179" s="21"/>
      <c r="HW179" s="21"/>
      <c r="HX179" s="21"/>
      <c r="HY179" s="21"/>
      <c r="HZ179" s="21"/>
      <c r="IA179" s="21"/>
      <c r="IB179" s="21"/>
      <c r="IC179" s="21"/>
      <c r="ID179" s="21"/>
      <c r="IE179" s="21"/>
      <c r="IF179" s="21"/>
      <c r="IG179" s="21"/>
      <c r="IH179" s="21"/>
      <c r="II179" s="21"/>
      <c r="IJ179" s="21"/>
      <c r="IK179" s="21"/>
      <c r="IL179" s="21"/>
      <c r="IM179" s="21"/>
      <c r="IN179" s="21"/>
      <c r="IO179" s="21"/>
      <c r="IP179" s="21"/>
      <c r="IQ179" s="21"/>
      <c r="IR179" s="21"/>
      <c r="IS179" s="21"/>
      <c r="IT179" s="21"/>
      <c r="IU179" s="21"/>
      <c r="IV179" s="21"/>
      <c r="IW179" s="21"/>
      <c r="IX179" s="21"/>
      <c r="IY179" s="21"/>
      <c r="IZ179" s="21"/>
      <c r="JA179" s="21"/>
      <c r="JB179" s="21"/>
      <c r="JC179" s="21"/>
      <c r="JD179" s="21"/>
      <c r="JE179" s="21"/>
      <c r="JF179" s="21"/>
      <c r="JG179" s="21"/>
      <c r="JH179" s="21"/>
      <c r="JI179" s="21"/>
      <c r="JJ179" s="21"/>
      <c r="JK179" s="21"/>
      <c r="JL179" s="21"/>
      <c r="JM179" s="21"/>
      <c r="JN179" s="21"/>
      <c r="JO179" s="21"/>
      <c r="JP179" s="21"/>
      <c r="JQ179" s="21"/>
      <c r="JR179" s="21"/>
      <c r="JS179" s="21"/>
      <c r="JT179" s="21"/>
      <c r="JU179" s="21"/>
      <c r="JV179" s="21"/>
      <c r="JW179" s="21"/>
      <c r="JX179" s="21"/>
      <c r="JY179" s="21"/>
      <c r="JZ179" s="21"/>
      <c r="KA179" s="21"/>
      <c r="KB179" s="21"/>
      <c r="KC179" s="21"/>
      <c r="KD179" s="21"/>
      <c r="KE179" s="21"/>
      <c r="KF179" s="21"/>
      <c r="KG179" s="21"/>
      <c r="KH179" s="21"/>
      <c r="KI179" s="21"/>
      <c r="KJ179" s="21"/>
      <c r="KK179" s="21"/>
      <c r="KL179" s="21"/>
      <c r="KM179" s="21"/>
      <c r="KN179" s="21"/>
      <c r="KO179" s="21"/>
      <c r="KP179" s="21"/>
      <c r="KQ179" s="21"/>
      <c r="KR179" s="21"/>
      <c r="KS179" s="21"/>
      <c r="KT179" s="21"/>
      <c r="KU179" s="21"/>
      <c r="KV179" s="21"/>
      <c r="KW179" s="21"/>
      <c r="KX179" s="21"/>
      <c r="KY179" s="21"/>
      <c r="KZ179" s="21"/>
      <c r="LA179" s="21"/>
      <c r="LB179" s="21"/>
      <c r="LC179" s="21"/>
      <c r="LD179" s="21"/>
      <c r="LE179" s="21"/>
      <c r="LF179" s="21"/>
      <c r="LG179" s="21"/>
      <c r="LH179" s="21"/>
      <c r="LI179" s="21"/>
      <c r="LJ179" s="21"/>
      <c r="LK179" s="21"/>
      <c r="LL179" s="21"/>
      <c r="LM179" s="21"/>
      <c r="LN179" s="21"/>
      <c r="LO179" s="21"/>
      <c r="LP179" s="21"/>
      <c r="LQ179" s="21"/>
      <c r="LR179" s="21"/>
      <c r="LS179" s="21"/>
      <c r="LT179" s="21"/>
      <c r="LU179" s="21"/>
      <c r="LV179" s="21"/>
      <c r="LW179" s="21"/>
      <c r="LX179" s="21"/>
      <c r="LY179" s="21"/>
      <c r="LZ179" s="21"/>
      <c r="MA179" s="21"/>
      <c r="MB179" s="21"/>
      <c r="MC179" s="21"/>
      <c r="MD179" s="21"/>
      <c r="ME179" s="21"/>
      <c r="MF179" s="21"/>
      <c r="MG179" s="21"/>
      <c r="MH179" s="21"/>
      <c r="MI179" s="21"/>
      <c r="MJ179" s="21"/>
      <c r="MK179" s="21"/>
      <c r="ML179" s="21"/>
      <c r="MM179" s="21"/>
      <c r="MN179" s="21"/>
      <c r="MO179" s="21"/>
      <c r="MP179" s="21"/>
      <c r="MQ179" s="21"/>
      <c r="MR179" s="21"/>
      <c r="MS179" s="21"/>
      <c r="MT179" s="21"/>
      <c r="MU179" s="21"/>
      <c r="MV179" s="21"/>
      <c r="MW179" s="21"/>
      <c r="MX179" s="21"/>
      <c r="MY179" s="21"/>
      <c r="MZ179" s="21"/>
      <c r="NA179" s="21"/>
      <c r="NB179" s="21"/>
      <c r="NC179" s="21"/>
      <c r="ND179" s="21"/>
      <c r="NE179" s="21"/>
      <c r="NF179" s="21"/>
      <c r="NG179" s="21"/>
      <c r="NH179" s="21"/>
      <c r="NI179" s="21"/>
      <c r="NJ179" s="21"/>
      <c r="NK179" s="21"/>
      <c r="NL179" s="21"/>
      <c r="NM179" s="21"/>
      <c r="NN179" s="21"/>
      <c r="NO179" s="21"/>
      <c r="NP179" s="21"/>
      <c r="NQ179" s="21"/>
      <c r="NR179" s="21"/>
      <c r="NS179" s="21"/>
      <c r="NT179" s="21"/>
      <c r="NU179" s="21"/>
      <c r="NV179" s="21"/>
      <c r="NW179" s="21"/>
      <c r="NX179" s="21"/>
      <c r="NY179" s="21"/>
      <c r="NZ179" s="21"/>
      <c r="OA179" s="21"/>
      <c r="OB179" s="21"/>
      <c r="OC179" s="21"/>
      <c r="OD179" s="21"/>
      <c r="OE179" s="21"/>
      <c r="OF179" s="21"/>
      <c r="OG179" s="21"/>
      <c r="OH179" s="21"/>
      <c r="OI179" s="21"/>
      <c r="OJ179" s="21"/>
      <c r="OK179" s="21"/>
      <c r="OL179" s="21"/>
      <c r="OM179" s="21"/>
      <c r="ON179" s="21"/>
      <c r="OO179" s="21"/>
      <c r="OP179" s="21"/>
      <c r="OQ179" s="21"/>
      <c r="OR179" s="21"/>
      <c r="OS179" s="21"/>
      <c r="OT179" s="21"/>
      <c r="OU179" s="21"/>
      <c r="OV179" s="21"/>
      <c r="OW179" s="21"/>
      <c r="OX179" s="21"/>
      <c r="OY179" s="21"/>
      <c r="OZ179" s="21"/>
      <c r="PA179" s="21"/>
      <c r="PB179" s="21"/>
      <c r="PC179" s="21"/>
      <c r="PD179" s="21"/>
      <c r="PE179" s="21"/>
      <c r="PF179" s="21"/>
      <c r="PG179" s="21"/>
      <c r="PH179" s="21"/>
      <c r="PI179" s="21"/>
      <c r="PJ179" s="21"/>
      <c r="PK179" s="21"/>
      <c r="PL179" s="21"/>
      <c r="PM179" s="21"/>
      <c r="PN179" s="21"/>
      <c r="PO179" s="21"/>
      <c r="PP179" s="21"/>
      <c r="PQ179" s="21"/>
      <c r="PR179" s="21"/>
      <c r="PS179" s="21"/>
      <c r="PT179" s="21"/>
      <c r="PU179" s="21"/>
      <c r="PV179" s="21"/>
      <c r="PW179" s="21"/>
      <c r="PX179" s="21"/>
      <c r="PY179" s="21"/>
      <c r="PZ179" s="21"/>
      <c r="QA179" s="21"/>
      <c r="QB179" s="21"/>
      <c r="QC179" s="21"/>
    </row>
    <row r="180" spans="1:445" x14ac:dyDescent="0.25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  <c r="Y180" s="21"/>
      <c r="Z180" s="21"/>
      <c r="AA180" s="21"/>
      <c r="AB180" s="21"/>
      <c r="AC180" s="21"/>
      <c r="AD180" s="21"/>
      <c r="AE180" s="21"/>
      <c r="AF180" s="21"/>
      <c r="AG180" s="21"/>
      <c r="AH180" s="21"/>
      <c r="AI180" s="21"/>
      <c r="AJ180" s="21"/>
      <c r="AK180" s="21"/>
      <c r="AL180" s="21"/>
      <c r="AM180" s="21"/>
      <c r="AN180" s="21"/>
      <c r="AO180" s="21"/>
      <c r="AP180" s="21"/>
      <c r="AQ180" s="21"/>
      <c r="AR180" s="21"/>
      <c r="AS180" s="21"/>
      <c r="AT180" s="21"/>
      <c r="AU180" s="21"/>
      <c r="AV180" s="21"/>
      <c r="AW180" s="21"/>
      <c r="AX180" s="21"/>
      <c r="AY180" s="21"/>
      <c r="AZ180" s="21"/>
      <c r="BA180" s="21"/>
      <c r="BB180" s="21"/>
      <c r="BC180" s="21"/>
      <c r="BD180" s="21"/>
      <c r="BE180" s="21"/>
      <c r="BF180" s="21"/>
      <c r="BG180" s="21"/>
      <c r="BH180" s="21"/>
      <c r="BI180" s="21"/>
      <c r="BJ180" s="21"/>
      <c r="BK180" s="21"/>
      <c r="BL180" s="21"/>
      <c r="BM180" s="21"/>
      <c r="BN180" s="21"/>
      <c r="BO180" s="21"/>
      <c r="BP180" s="21"/>
      <c r="BQ180" s="21"/>
      <c r="BR180" s="21"/>
      <c r="BS180" s="21"/>
      <c r="BT180" s="21"/>
      <c r="BU180" s="21"/>
      <c r="BV180" s="21"/>
      <c r="BW180" s="21"/>
      <c r="BX180" s="21"/>
      <c r="BY180" s="21"/>
      <c r="BZ180" s="21"/>
      <c r="CA180" s="21"/>
      <c r="CB180" s="21"/>
      <c r="CC180" s="21"/>
      <c r="CD180" s="21"/>
      <c r="CE180" s="21"/>
      <c r="CF180" s="21"/>
      <c r="CG180" s="21"/>
      <c r="CH180" s="21"/>
      <c r="CI180" s="21"/>
      <c r="CJ180" s="21"/>
      <c r="CK180" s="21"/>
      <c r="CL180" s="21"/>
      <c r="CM180" s="21"/>
      <c r="CN180" s="21"/>
      <c r="CO180" s="21"/>
      <c r="CP180" s="21"/>
      <c r="CQ180" s="21"/>
      <c r="CR180" s="21"/>
      <c r="CS180" s="21"/>
      <c r="CT180" s="21"/>
      <c r="CU180" s="21"/>
      <c r="CV180" s="21"/>
      <c r="CW180" s="21"/>
      <c r="CX180" s="21"/>
      <c r="CY180" s="21"/>
      <c r="CZ180" s="21"/>
      <c r="DA180" s="21"/>
      <c r="DB180" s="21"/>
      <c r="DC180" s="21"/>
      <c r="DD180" s="21"/>
      <c r="DE180" s="21"/>
      <c r="DF180" s="21"/>
      <c r="DG180" s="21"/>
      <c r="DH180" s="21"/>
      <c r="DI180" s="21"/>
      <c r="DJ180" s="21"/>
      <c r="DK180" s="21"/>
      <c r="DL180" s="21"/>
      <c r="DM180" s="21"/>
      <c r="DN180" s="21"/>
      <c r="DO180" s="21"/>
      <c r="DP180" s="21"/>
      <c r="DQ180" s="21"/>
      <c r="DR180" s="21"/>
      <c r="DS180" s="21"/>
      <c r="DT180" s="21"/>
      <c r="DU180" s="21"/>
      <c r="DV180" s="21"/>
      <c r="DW180" s="21"/>
      <c r="DX180" s="21"/>
      <c r="DY180" s="21"/>
      <c r="DZ180" s="21"/>
      <c r="EA180" s="21"/>
      <c r="EB180" s="21"/>
      <c r="EC180" s="21"/>
      <c r="ED180" s="21"/>
      <c r="EE180" s="21"/>
      <c r="EF180" s="21"/>
      <c r="EG180" s="21"/>
      <c r="EH180" s="21"/>
      <c r="EI180" s="21"/>
      <c r="EJ180" s="21"/>
      <c r="EK180" s="21"/>
      <c r="EL180" s="21"/>
      <c r="EM180" s="21"/>
      <c r="EN180" s="21"/>
      <c r="EO180" s="21"/>
      <c r="EP180" s="21"/>
      <c r="EQ180" s="21"/>
      <c r="ER180" s="21"/>
      <c r="ES180" s="21"/>
      <c r="ET180" s="21"/>
      <c r="EU180" s="21"/>
      <c r="EV180" s="21"/>
      <c r="EW180" s="21"/>
      <c r="EX180" s="21"/>
      <c r="EY180" s="21"/>
      <c r="EZ180" s="21"/>
      <c r="FA180" s="21"/>
      <c r="FB180" s="21"/>
      <c r="FC180" s="21"/>
      <c r="FD180" s="21"/>
      <c r="FE180" s="21"/>
      <c r="FF180" s="21"/>
      <c r="FG180" s="21"/>
      <c r="FH180" s="21"/>
      <c r="FI180" s="21"/>
      <c r="FJ180" s="21"/>
      <c r="FK180" s="21"/>
      <c r="FL180" s="21"/>
      <c r="FM180" s="21"/>
      <c r="FN180" s="21"/>
      <c r="FO180" s="21"/>
      <c r="FP180" s="21"/>
      <c r="FQ180" s="21"/>
      <c r="FR180" s="21"/>
      <c r="FS180" s="21"/>
      <c r="FT180" s="21"/>
      <c r="FU180" s="21"/>
      <c r="FV180" s="21"/>
      <c r="FW180" s="21"/>
      <c r="FX180" s="21"/>
      <c r="FY180" s="21"/>
      <c r="FZ180" s="21"/>
      <c r="GA180" s="21"/>
      <c r="GB180" s="21"/>
      <c r="GC180" s="21"/>
      <c r="GD180" s="21"/>
      <c r="GE180" s="21"/>
      <c r="GF180" s="21"/>
      <c r="GG180" s="21"/>
      <c r="GH180" s="21"/>
      <c r="GI180" s="21"/>
      <c r="GJ180" s="21"/>
      <c r="GK180" s="21"/>
      <c r="GL180" s="21"/>
      <c r="GM180" s="21"/>
      <c r="GN180" s="21"/>
      <c r="GO180" s="21"/>
      <c r="GP180" s="21"/>
      <c r="GQ180" s="21"/>
      <c r="GR180" s="21"/>
      <c r="GS180" s="21"/>
      <c r="GT180" s="21"/>
      <c r="GU180" s="21"/>
      <c r="GV180" s="21"/>
      <c r="GW180" s="21"/>
      <c r="GX180" s="21"/>
      <c r="GY180" s="21"/>
      <c r="GZ180" s="21"/>
      <c r="HA180" s="21"/>
      <c r="HB180" s="21"/>
      <c r="HC180" s="21"/>
      <c r="HD180" s="21"/>
      <c r="HE180" s="21"/>
      <c r="HF180" s="21"/>
      <c r="HG180" s="21"/>
      <c r="HH180" s="21"/>
      <c r="HI180" s="21"/>
      <c r="HJ180" s="21"/>
      <c r="HK180" s="21"/>
      <c r="HL180" s="21"/>
      <c r="HM180" s="21"/>
      <c r="HN180" s="21"/>
      <c r="HO180" s="21"/>
      <c r="HP180" s="21"/>
      <c r="HQ180" s="21"/>
      <c r="HR180" s="21"/>
      <c r="HS180" s="21"/>
      <c r="HT180" s="21"/>
      <c r="HU180" s="21"/>
      <c r="HV180" s="21"/>
      <c r="HW180" s="21"/>
      <c r="HX180" s="21"/>
      <c r="HY180" s="21"/>
      <c r="HZ180" s="21"/>
      <c r="IA180" s="21"/>
      <c r="IB180" s="21"/>
      <c r="IC180" s="21"/>
      <c r="ID180" s="21"/>
      <c r="IE180" s="21"/>
      <c r="IF180" s="21"/>
      <c r="IG180" s="21"/>
      <c r="IH180" s="21"/>
      <c r="II180" s="21"/>
      <c r="IJ180" s="21"/>
      <c r="IK180" s="21"/>
      <c r="IL180" s="21"/>
      <c r="IM180" s="21"/>
      <c r="IN180" s="21"/>
      <c r="IO180" s="21"/>
      <c r="IP180" s="21"/>
      <c r="IQ180" s="21"/>
      <c r="IR180" s="21"/>
      <c r="IS180" s="21"/>
      <c r="IT180" s="21"/>
      <c r="IU180" s="21"/>
      <c r="IV180" s="21"/>
      <c r="IW180" s="21"/>
      <c r="IX180" s="21"/>
      <c r="IY180" s="21"/>
      <c r="IZ180" s="21"/>
      <c r="JA180" s="21"/>
      <c r="JB180" s="21"/>
      <c r="JC180" s="21"/>
      <c r="JD180" s="21"/>
      <c r="JE180" s="21"/>
      <c r="JF180" s="21"/>
      <c r="JG180" s="21"/>
      <c r="JH180" s="21"/>
      <c r="JI180" s="21"/>
      <c r="JJ180" s="21"/>
      <c r="JK180" s="21"/>
      <c r="JL180" s="21"/>
      <c r="JM180" s="21"/>
      <c r="JN180" s="21"/>
      <c r="JO180" s="21"/>
      <c r="JP180" s="21"/>
      <c r="JQ180" s="21"/>
      <c r="JR180" s="21"/>
      <c r="JS180" s="21"/>
      <c r="JT180" s="21"/>
      <c r="JU180" s="21"/>
      <c r="JV180" s="21"/>
      <c r="JW180" s="21"/>
      <c r="JX180" s="21"/>
      <c r="JY180" s="21"/>
      <c r="JZ180" s="21"/>
      <c r="KA180" s="21"/>
      <c r="KB180" s="21"/>
      <c r="KC180" s="21"/>
      <c r="KD180" s="21"/>
      <c r="KE180" s="21"/>
      <c r="KF180" s="21"/>
      <c r="KG180" s="21"/>
      <c r="KH180" s="21"/>
      <c r="KI180" s="21"/>
      <c r="KJ180" s="21"/>
      <c r="KK180" s="21"/>
      <c r="KL180" s="21"/>
      <c r="KM180" s="21"/>
      <c r="KN180" s="21"/>
      <c r="KO180" s="21"/>
      <c r="KP180" s="21"/>
      <c r="KQ180" s="21"/>
      <c r="KR180" s="21"/>
      <c r="KS180" s="21"/>
      <c r="KT180" s="21"/>
      <c r="KU180" s="21"/>
      <c r="KV180" s="21"/>
      <c r="KW180" s="21"/>
      <c r="KX180" s="21"/>
      <c r="KY180" s="21"/>
      <c r="KZ180" s="21"/>
      <c r="LA180" s="21"/>
      <c r="LB180" s="21"/>
      <c r="LC180" s="21"/>
      <c r="LD180" s="21"/>
      <c r="LE180" s="21"/>
      <c r="LF180" s="21"/>
      <c r="LG180" s="21"/>
      <c r="LH180" s="21"/>
      <c r="LI180" s="21"/>
      <c r="LJ180" s="21"/>
      <c r="LK180" s="21"/>
      <c r="LL180" s="21"/>
      <c r="LM180" s="21"/>
      <c r="LN180" s="21"/>
      <c r="LO180" s="21"/>
      <c r="LP180" s="21"/>
      <c r="LQ180" s="21"/>
      <c r="LR180" s="21"/>
      <c r="LS180" s="21"/>
      <c r="LT180" s="21"/>
      <c r="LU180" s="21"/>
      <c r="LV180" s="21"/>
      <c r="LW180" s="21"/>
      <c r="LX180" s="21"/>
      <c r="LY180" s="21"/>
      <c r="LZ180" s="21"/>
      <c r="MA180" s="21"/>
      <c r="MB180" s="21"/>
      <c r="MC180" s="21"/>
      <c r="MD180" s="21"/>
      <c r="ME180" s="21"/>
      <c r="MF180" s="21"/>
      <c r="MG180" s="21"/>
      <c r="MH180" s="21"/>
      <c r="MI180" s="21"/>
      <c r="MJ180" s="21"/>
      <c r="MK180" s="21"/>
      <c r="ML180" s="21"/>
      <c r="MM180" s="21"/>
      <c r="MN180" s="21"/>
      <c r="MO180" s="21"/>
      <c r="MP180" s="21"/>
      <c r="MQ180" s="21"/>
      <c r="MR180" s="21"/>
      <c r="MS180" s="21"/>
      <c r="MT180" s="21"/>
      <c r="MU180" s="21"/>
      <c r="MV180" s="21"/>
      <c r="MW180" s="21"/>
      <c r="MX180" s="21"/>
      <c r="MY180" s="21"/>
      <c r="MZ180" s="21"/>
      <c r="NA180" s="21"/>
      <c r="NB180" s="21"/>
      <c r="NC180" s="21"/>
      <c r="ND180" s="21"/>
      <c r="NE180" s="21"/>
      <c r="NF180" s="21"/>
      <c r="NG180" s="21"/>
      <c r="NH180" s="21"/>
      <c r="NI180" s="21"/>
      <c r="NJ180" s="21"/>
      <c r="NK180" s="21"/>
      <c r="NL180" s="21"/>
      <c r="NM180" s="21"/>
      <c r="NN180" s="21"/>
      <c r="NO180" s="21"/>
      <c r="NP180" s="21"/>
      <c r="NQ180" s="21"/>
      <c r="NR180" s="21"/>
      <c r="NS180" s="21"/>
      <c r="NT180" s="21"/>
      <c r="NU180" s="21"/>
      <c r="NV180" s="21"/>
      <c r="NW180" s="21"/>
      <c r="NX180" s="21"/>
      <c r="NY180" s="21"/>
      <c r="NZ180" s="21"/>
      <c r="OA180" s="21"/>
      <c r="OB180" s="21"/>
      <c r="OC180" s="21"/>
      <c r="OD180" s="21"/>
      <c r="OE180" s="21"/>
      <c r="OF180" s="21"/>
      <c r="OG180" s="21"/>
      <c r="OH180" s="21"/>
      <c r="OI180" s="21"/>
      <c r="OJ180" s="21"/>
      <c r="OK180" s="21"/>
      <c r="OL180" s="21"/>
      <c r="OM180" s="21"/>
      <c r="ON180" s="21"/>
      <c r="OO180" s="21"/>
      <c r="OP180" s="21"/>
      <c r="OQ180" s="21"/>
      <c r="OR180" s="21"/>
      <c r="OS180" s="21"/>
      <c r="OT180" s="21"/>
      <c r="OU180" s="21"/>
      <c r="OV180" s="21"/>
      <c r="OW180" s="21"/>
      <c r="OX180" s="21"/>
      <c r="OY180" s="21"/>
      <c r="OZ180" s="21"/>
      <c r="PA180" s="21"/>
      <c r="PB180" s="21"/>
      <c r="PC180" s="21"/>
      <c r="PD180" s="21"/>
      <c r="PE180" s="21"/>
      <c r="PF180" s="21"/>
      <c r="PG180" s="21"/>
      <c r="PH180" s="21"/>
      <c r="PI180" s="21"/>
      <c r="PJ180" s="21"/>
      <c r="PK180" s="21"/>
      <c r="PL180" s="21"/>
      <c r="PM180" s="21"/>
      <c r="PN180" s="21"/>
      <c r="PO180" s="21"/>
      <c r="PP180" s="21"/>
      <c r="PQ180" s="21"/>
      <c r="PR180" s="21"/>
      <c r="PS180" s="21"/>
      <c r="PT180" s="21"/>
      <c r="PU180" s="21"/>
      <c r="PV180" s="21"/>
      <c r="PW180" s="21"/>
      <c r="PX180" s="21"/>
      <c r="PY180" s="21"/>
      <c r="PZ180" s="21"/>
      <c r="QA180" s="21"/>
      <c r="QB180" s="21"/>
      <c r="QC180" s="21"/>
    </row>
    <row r="181" spans="1:445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  <c r="Y181" s="21"/>
      <c r="Z181" s="21"/>
      <c r="AA181" s="21"/>
      <c r="AB181" s="21"/>
      <c r="AC181" s="21"/>
      <c r="AD181" s="21"/>
      <c r="AE181" s="21"/>
      <c r="AF181" s="21"/>
      <c r="AG181" s="21"/>
      <c r="AH181" s="21"/>
      <c r="AI181" s="21"/>
      <c r="AJ181" s="21"/>
      <c r="AK181" s="21"/>
      <c r="AL181" s="21"/>
      <c r="AM181" s="21"/>
      <c r="AN181" s="21"/>
      <c r="AO181" s="21"/>
      <c r="AP181" s="21"/>
      <c r="AQ181" s="21"/>
      <c r="AR181" s="21"/>
      <c r="AS181" s="21"/>
      <c r="AT181" s="21"/>
      <c r="AU181" s="21"/>
      <c r="AV181" s="21"/>
      <c r="AW181" s="21"/>
      <c r="AX181" s="21"/>
      <c r="AY181" s="21"/>
      <c r="AZ181" s="21"/>
      <c r="BA181" s="21"/>
      <c r="BB181" s="21"/>
      <c r="BC181" s="21"/>
      <c r="BD181" s="21"/>
      <c r="BE181" s="21"/>
      <c r="BF181" s="21"/>
      <c r="BG181" s="21"/>
      <c r="BH181" s="21"/>
      <c r="BI181" s="21"/>
      <c r="BJ181" s="21"/>
      <c r="BK181" s="21"/>
      <c r="BL181" s="21"/>
      <c r="BM181" s="21"/>
      <c r="BN181" s="21"/>
      <c r="BO181" s="21"/>
      <c r="BP181" s="21"/>
      <c r="BQ181" s="21"/>
      <c r="BR181" s="21"/>
      <c r="BS181" s="21"/>
      <c r="BT181" s="21"/>
      <c r="BU181" s="21"/>
      <c r="BV181" s="21"/>
      <c r="BW181" s="21"/>
      <c r="BX181" s="21"/>
      <c r="BY181" s="21"/>
      <c r="BZ181" s="21"/>
      <c r="CA181" s="21"/>
      <c r="CB181" s="21"/>
      <c r="CC181" s="21"/>
      <c r="CD181" s="21"/>
      <c r="CE181" s="21"/>
      <c r="CF181" s="21"/>
      <c r="CG181" s="21"/>
      <c r="CH181" s="21"/>
      <c r="CI181" s="21"/>
      <c r="CJ181" s="21"/>
      <c r="CK181" s="21"/>
      <c r="CL181" s="21"/>
      <c r="CM181" s="21"/>
      <c r="CN181" s="21"/>
      <c r="CO181" s="21"/>
      <c r="CP181" s="21"/>
      <c r="CQ181" s="21"/>
      <c r="CR181" s="21"/>
      <c r="CS181" s="21"/>
      <c r="CT181" s="21"/>
      <c r="CU181" s="21"/>
      <c r="CV181" s="21"/>
      <c r="CW181" s="21"/>
      <c r="CX181" s="21"/>
      <c r="CY181" s="21"/>
      <c r="CZ181" s="21"/>
      <c r="DA181" s="21"/>
      <c r="DB181" s="21"/>
      <c r="DC181" s="21"/>
      <c r="DD181" s="21"/>
      <c r="DE181" s="21"/>
      <c r="DF181" s="21"/>
      <c r="DG181" s="21"/>
      <c r="DH181" s="21"/>
      <c r="DI181" s="21"/>
      <c r="DJ181" s="21"/>
      <c r="DK181" s="21"/>
      <c r="DL181" s="21"/>
      <c r="DM181" s="21"/>
      <c r="DN181" s="21"/>
      <c r="DO181" s="21"/>
      <c r="DP181" s="21"/>
      <c r="DQ181" s="21"/>
      <c r="DR181" s="21"/>
      <c r="DS181" s="21"/>
      <c r="DT181" s="21"/>
      <c r="DU181" s="21"/>
      <c r="DV181" s="21"/>
      <c r="DW181" s="21"/>
      <c r="DX181" s="21"/>
      <c r="DY181" s="21"/>
      <c r="DZ181" s="21"/>
      <c r="EA181" s="21"/>
      <c r="EB181" s="21"/>
      <c r="EC181" s="21"/>
      <c r="ED181" s="21"/>
      <c r="EE181" s="21"/>
      <c r="EF181" s="21"/>
      <c r="EG181" s="21"/>
      <c r="EH181" s="21"/>
      <c r="EI181" s="21"/>
      <c r="EJ181" s="21"/>
      <c r="EK181" s="21"/>
      <c r="EL181" s="21"/>
      <c r="EM181" s="21"/>
      <c r="EN181" s="21"/>
      <c r="EO181" s="21"/>
      <c r="EP181" s="21"/>
      <c r="EQ181" s="21"/>
      <c r="ER181" s="21"/>
      <c r="ES181" s="21"/>
      <c r="ET181" s="21"/>
      <c r="EU181" s="21"/>
      <c r="EV181" s="21"/>
      <c r="EW181" s="21"/>
      <c r="EX181" s="21"/>
      <c r="EY181" s="21"/>
      <c r="EZ181" s="21"/>
      <c r="FA181" s="21"/>
      <c r="FB181" s="21"/>
      <c r="FC181" s="21"/>
      <c r="FD181" s="21"/>
      <c r="FE181" s="21"/>
      <c r="FF181" s="21"/>
      <c r="FG181" s="21"/>
      <c r="FH181" s="21"/>
      <c r="FI181" s="21"/>
      <c r="FJ181" s="21"/>
      <c r="FK181" s="21"/>
      <c r="FL181" s="21"/>
      <c r="FM181" s="21"/>
      <c r="FN181" s="21"/>
      <c r="FO181" s="21"/>
      <c r="FP181" s="21"/>
      <c r="FQ181" s="21"/>
      <c r="FR181" s="21"/>
      <c r="FS181" s="21"/>
      <c r="FT181" s="21"/>
      <c r="FU181" s="21"/>
      <c r="FV181" s="21"/>
      <c r="FW181" s="21"/>
      <c r="FX181" s="21"/>
      <c r="FY181" s="21"/>
      <c r="FZ181" s="21"/>
      <c r="GA181" s="21"/>
      <c r="GB181" s="21"/>
      <c r="GC181" s="21"/>
      <c r="GD181" s="21"/>
      <c r="GE181" s="21"/>
      <c r="GF181" s="21"/>
      <c r="GG181" s="21"/>
      <c r="GH181" s="21"/>
      <c r="GI181" s="21"/>
      <c r="GJ181" s="21"/>
      <c r="GK181" s="21"/>
      <c r="GL181" s="21"/>
      <c r="GM181" s="21"/>
      <c r="GN181" s="21"/>
      <c r="GO181" s="21"/>
      <c r="GP181" s="21"/>
      <c r="GQ181" s="21"/>
      <c r="GR181" s="21"/>
      <c r="GS181" s="21"/>
      <c r="GT181" s="21"/>
      <c r="GU181" s="21"/>
      <c r="GV181" s="21"/>
      <c r="GW181" s="21"/>
      <c r="GX181" s="21"/>
      <c r="GY181" s="21"/>
      <c r="GZ181" s="21"/>
      <c r="HA181" s="21"/>
      <c r="HB181" s="21"/>
      <c r="HC181" s="21"/>
      <c r="HD181" s="21"/>
      <c r="HE181" s="21"/>
      <c r="HF181" s="21"/>
      <c r="HG181" s="21"/>
      <c r="HH181" s="21"/>
      <c r="HI181" s="21"/>
      <c r="HJ181" s="21"/>
      <c r="HK181" s="21"/>
      <c r="HL181" s="21"/>
      <c r="HM181" s="21"/>
      <c r="HN181" s="21"/>
      <c r="HO181" s="21"/>
      <c r="HP181" s="21"/>
      <c r="HQ181" s="21"/>
      <c r="HR181" s="21"/>
      <c r="HS181" s="21"/>
      <c r="HT181" s="21"/>
      <c r="HU181" s="21"/>
      <c r="HV181" s="21"/>
      <c r="HW181" s="21"/>
      <c r="HX181" s="21"/>
      <c r="HY181" s="21"/>
      <c r="HZ181" s="21"/>
      <c r="IA181" s="21"/>
      <c r="IB181" s="21"/>
      <c r="IC181" s="21"/>
      <c r="ID181" s="21"/>
      <c r="IE181" s="21"/>
      <c r="IF181" s="21"/>
      <c r="IG181" s="21"/>
      <c r="IH181" s="21"/>
      <c r="II181" s="21"/>
      <c r="IJ181" s="21"/>
      <c r="IK181" s="21"/>
      <c r="IL181" s="21"/>
      <c r="IM181" s="21"/>
      <c r="IN181" s="21"/>
      <c r="IO181" s="21"/>
      <c r="IP181" s="21"/>
      <c r="IQ181" s="21"/>
      <c r="IR181" s="21"/>
      <c r="IS181" s="21"/>
      <c r="IT181" s="21"/>
      <c r="IU181" s="21"/>
      <c r="IV181" s="21"/>
      <c r="IW181" s="21"/>
      <c r="IX181" s="21"/>
      <c r="IY181" s="21"/>
      <c r="IZ181" s="21"/>
      <c r="JA181" s="21"/>
      <c r="JB181" s="21"/>
      <c r="JC181" s="21"/>
      <c r="JD181" s="21"/>
      <c r="JE181" s="21"/>
      <c r="JF181" s="21"/>
      <c r="JG181" s="21"/>
      <c r="JH181" s="21"/>
      <c r="JI181" s="21"/>
      <c r="JJ181" s="21"/>
      <c r="JK181" s="21"/>
      <c r="JL181" s="21"/>
      <c r="JM181" s="21"/>
      <c r="JN181" s="21"/>
      <c r="JO181" s="21"/>
      <c r="JP181" s="21"/>
      <c r="JQ181" s="21"/>
      <c r="JR181" s="21"/>
      <c r="JS181" s="21"/>
      <c r="JT181" s="21"/>
      <c r="JU181" s="21"/>
      <c r="JV181" s="21"/>
      <c r="JW181" s="21"/>
      <c r="JX181" s="21"/>
      <c r="JY181" s="21"/>
      <c r="JZ181" s="21"/>
      <c r="KA181" s="21"/>
      <c r="KB181" s="21"/>
      <c r="KC181" s="21"/>
      <c r="KD181" s="21"/>
      <c r="KE181" s="21"/>
      <c r="KF181" s="21"/>
      <c r="KG181" s="21"/>
      <c r="KH181" s="21"/>
      <c r="KI181" s="21"/>
      <c r="KJ181" s="21"/>
      <c r="KK181" s="21"/>
      <c r="KL181" s="21"/>
      <c r="KM181" s="21"/>
      <c r="KN181" s="21"/>
      <c r="KO181" s="21"/>
      <c r="KP181" s="21"/>
      <c r="KQ181" s="21"/>
      <c r="KR181" s="21"/>
      <c r="KS181" s="21"/>
      <c r="KT181" s="21"/>
      <c r="KU181" s="21"/>
      <c r="KV181" s="21"/>
      <c r="KW181" s="21"/>
      <c r="KX181" s="21"/>
      <c r="KY181" s="21"/>
      <c r="KZ181" s="21"/>
      <c r="LA181" s="21"/>
      <c r="LB181" s="21"/>
      <c r="LC181" s="21"/>
      <c r="LD181" s="21"/>
      <c r="LE181" s="21"/>
      <c r="LF181" s="21"/>
      <c r="LG181" s="21"/>
      <c r="LH181" s="21"/>
      <c r="LI181" s="21"/>
      <c r="LJ181" s="21"/>
      <c r="LK181" s="21"/>
      <c r="LL181" s="21"/>
      <c r="LM181" s="21"/>
      <c r="LN181" s="21"/>
      <c r="LO181" s="21"/>
      <c r="LP181" s="21"/>
      <c r="LQ181" s="21"/>
      <c r="LR181" s="21"/>
      <c r="LS181" s="21"/>
      <c r="LT181" s="21"/>
      <c r="LU181" s="21"/>
      <c r="LV181" s="21"/>
      <c r="LW181" s="21"/>
      <c r="LX181" s="21"/>
      <c r="LY181" s="21"/>
      <c r="LZ181" s="21"/>
      <c r="MA181" s="21"/>
      <c r="MB181" s="21"/>
      <c r="MC181" s="21"/>
      <c r="MD181" s="21"/>
      <c r="ME181" s="21"/>
      <c r="MF181" s="21"/>
      <c r="MG181" s="21"/>
      <c r="MH181" s="21"/>
      <c r="MI181" s="21"/>
      <c r="MJ181" s="21"/>
      <c r="MK181" s="21"/>
      <c r="ML181" s="21"/>
      <c r="MM181" s="21"/>
      <c r="MN181" s="21"/>
      <c r="MO181" s="21"/>
      <c r="MP181" s="21"/>
      <c r="MQ181" s="21"/>
      <c r="MR181" s="21"/>
      <c r="MS181" s="21"/>
      <c r="MT181" s="21"/>
      <c r="MU181" s="21"/>
      <c r="MV181" s="21"/>
      <c r="MW181" s="21"/>
      <c r="MX181" s="21"/>
      <c r="MY181" s="21"/>
      <c r="MZ181" s="21"/>
      <c r="NA181" s="21"/>
      <c r="NB181" s="21"/>
      <c r="NC181" s="21"/>
      <c r="ND181" s="21"/>
      <c r="NE181" s="21"/>
      <c r="NF181" s="21"/>
      <c r="NG181" s="21"/>
      <c r="NH181" s="21"/>
      <c r="NI181" s="21"/>
      <c r="NJ181" s="21"/>
      <c r="NK181" s="21"/>
      <c r="NL181" s="21"/>
      <c r="NM181" s="21"/>
      <c r="NN181" s="21"/>
      <c r="NO181" s="21"/>
      <c r="NP181" s="21"/>
      <c r="NQ181" s="21"/>
      <c r="NR181" s="21"/>
      <c r="NS181" s="21"/>
      <c r="NT181" s="21"/>
      <c r="NU181" s="21"/>
      <c r="NV181" s="21"/>
      <c r="NW181" s="21"/>
      <c r="NX181" s="21"/>
      <c r="NY181" s="21"/>
      <c r="NZ181" s="21"/>
      <c r="OA181" s="21"/>
      <c r="OB181" s="21"/>
      <c r="OC181" s="21"/>
      <c r="OD181" s="21"/>
      <c r="OE181" s="21"/>
      <c r="OF181" s="21"/>
      <c r="OG181" s="21"/>
      <c r="OH181" s="21"/>
      <c r="OI181" s="21"/>
      <c r="OJ181" s="21"/>
      <c r="OK181" s="21"/>
      <c r="OL181" s="21"/>
      <c r="OM181" s="21"/>
      <c r="ON181" s="21"/>
      <c r="OO181" s="21"/>
      <c r="OP181" s="21"/>
      <c r="OQ181" s="21"/>
      <c r="OR181" s="21"/>
      <c r="OS181" s="21"/>
      <c r="OT181" s="21"/>
      <c r="OU181" s="21"/>
      <c r="OV181" s="21"/>
      <c r="OW181" s="21"/>
      <c r="OX181" s="21"/>
      <c r="OY181" s="21"/>
      <c r="OZ181" s="21"/>
      <c r="PA181" s="21"/>
      <c r="PB181" s="21"/>
      <c r="PC181" s="21"/>
      <c r="PD181" s="21"/>
      <c r="PE181" s="21"/>
      <c r="PF181" s="21"/>
      <c r="PG181" s="21"/>
      <c r="PH181" s="21"/>
      <c r="PI181" s="21"/>
      <c r="PJ181" s="21"/>
      <c r="PK181" s="21"/>
      <c r="PL181" s="21"/>
      <c r="PM181" s="21"/>
      <c r="PN181" s="21"/>
      <c r="PO181" s="21"/>
      <c r="PP181" s="21"/>
      <c r="PQ181" s="21"/>
      <c r="PR181" s="21"/>
      <c r="PS181" s="21"/>
      <c r="PT181" s="21"/>
      <c r="PU181" s="21"/>
      <c r="PV181" s="21"/>
      <c r="PW181" s="21"/>
      <c r="PX181" s="21"/>
      <c r="PY181" s="21"/>
      <c r="PZ181" s="21"/>
      <c r="QA181" s="21"/>
      <c r="QB181" s="21"/>
      <c r="QC181" s="21"/>
    </row>
    <row r="182" spans="1:445" x14ac:dyDescent="0.25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  <c r="Y182" s="21"/>
      <c r="Z182" s="21"/>
      <c r="AA182" s="21"/>
      <c r="AB182" s="21"/>
      <c r="AC182" s="21"/>
      <c r="AD182" s="21"/>
      <c r="AE182" s="21"/>
      <c r="AF182" s="21"/>
      <c r="AG182" s="21"/>
      <c r="AH182" s="21"/>
      <c r="AI182" s="21"/>
      <c r="AJ182" s="21"/>
      <c r="AK182" s="21"/>
      <c r="AL182" s="21"/>
      <c r="AM182" s="21"/>
      <c r="AN182" s="21"/>
      <c r="AO182" s="21"/>
      <c r="AP182" s="21"/>
      <c r="AQ182" s="21"/>
      <c r="AR182" s="21"/>
      <c r="AS182" s="21"/>
      <c r="AT182" s="21"/>
      <c r="AU182" s="21"/>
      <c r="AV182" s="21"/>
      <c r="AW182" s="21"/>
      <c r="AX182" s="21"/>
      <c r="AY182" s="21"/>
      <c r="AZ182" s="21"/>
      <c r="BA182" s="21"/>
      <c r="BB182" s="21"/>
      <c r="BC182" s="21"/>
      <c r="BD182" s="21"/>
      <c r="BE182" s="21"/>
      <c r="BF182" s="21"/>
      <c r="BG182" s="21"/>
      <c r="BH182" s="21"/>
      <c r="BI182" s="21"/>
      <c r="BJ182" s="21"/>
      <c r="BK182" s="21"/>
      <c r="BL182" s="21"/>
      <c r="BM182" s="21"/>
      <c r="BN182" s="21"/>
      <c r="BO182" s="21"/>
      <c r="BP182" s="21"/>
      <c r="BQ182" s="21"/>
      <c r="BR182" s="21"/>
      <c r="BS182" s="21"/>
      <c r="BT182" s="21"/>
      <c r="BU182" s="21"/>
      <c r="BV182" s="21"/>
      <c r="BW182" s="21"/>
      <c r="BX182" s="21"/>
      <c r="BY182" s="21"/>
      <c r="BZ182" s="21"/>
      <c r="CA182" s="21"/>
      <c r="CB182" s="21"/>
      <c r="CC182" s="21"/>
      <c r="CD182" s="21"/>
      <c r="CE182" s="21"/>
      <c r="CF182" s="21"/>
      <c r="CG182" s="21"/>
      <c r="CH182" s="21"/>
      <c r="CI182" s="21"/>
      <c r="CJ182" s="21"/>
      <c r="CK182" s="21"/>
      <c r="CL182" s="21"/>
      <c r="CM182" s="21"/>
      <c r="CN182" s="21"/>
      <c r="CO182" s="21"/>
      <c r="CP182" s="21"/>
      <c r="CQ182" s="21"/>
      <c r="CR182" s="21"/>
      <c r="CS182" s="21"/>
      <c r="CT182" s="21"/>
      <c r="CU182" s="21"/>
      <c r="CV182" s="21"/>
      <c r="CW182" s="21"/>
      <c r="CX182" s="21"/>
      <c r="CY182" s="21"/>
      <c r="CZ182" s="21"/>
      <c r="DA182" s="21"/>
      <c r="DB182" s="21"/>
      <c r="DC182" s="21"/>
      <c r="DD182" s="21"/>
      <c r="DE182" s="21"/>
      <c r="DF182" s="21"/>
      <c r="DG182" s="21"/>
      <c r="DH182" s="21"/>
      <c r="DI182" s="21"/>
      <c r="DJ182" s="21"/>
      <c r="DK182" s="21"/>
      <c r="DL182" s="21"/>
      <c r="DM182" s="21"/>
      <c r="DN182" s="21"/>
      <c r="DO182" s="21"/>
      <c r="DP182" s="21"/>
      <c r="DQ182" s="21"/>
      <c r="DR182" s="21"/>
      <c r="DS182" s="21"/>
      <c r="DT182" s="21"/>
      <c r="DU182" s="21"/>
      <c r="DV182" s="21"/>
      <c r="DW182" s="21"/>
      <c r="DX182" s="21"/>
      <c r="DY182" s="21"/>
      <c r="DZ182" s="21"/>
      <c r="EA182" s="21"/>
      <c r="EB182" s="21"/>
      <c r="EC182" s="21"/>
      <c r="ED182" s="21"/>
      <c r="EE182" s="21"/>
      <c r="EF182" s="21"/>
      <c r="EG182" s="21"/>
      <c r="EH182" s="21"/>
      <c r="EI182" s="21"/>
      <c r="EJ182" s="21"/>
      <c r="EK182" s="21"/>
      <c r="EL182" s="21"/>
      <c r="EM182" s="21"/>
      <c r="EN182" s="21"/>
      <c r="EO182" s="21"/>
      <c r="EP182" s="21"/>
      <c r="EQ182" s="21"/>
      <c r="ER182" s="21"/>
      <c r="ES182" s="21"/>
      <c r="ET182" s="21"/>
      <c r="EU182" s="21"/>
      <c r="EV182" s="21"/>
      <c r="EW182" s="21"/>
      <c r="EX182" s="21"/>
      <c r="EY182" s="21"/>
      <c r="EZ182" s="21"/>
      <c r="FA182" s="21"/>
      <c r="FB182" s="21"/>
      <c r="FC182" s="21"/>
      <c r="FD182" s="21"/>
      <c r="FE182" s="21"/>
      <c r="FF182" s="21"/>
      <c r="FG182" s="21"/>
      <c r="FH182" s="21"/>
      <c r="FI182" s="21"/>
      <c r="FJ182" s="21"/>
      <c r="FK182" s="21"/>
      <c r="FL182" s="21"/>
      <c r="FM182" s="21"/>
      <c r="FN182" s="21"/>
      <c r="FO182" s="21"/>
      <c r="FP182" s="21"/>
      <c r="FQ182" s="21"/>
      <c r="FR182" s="21"/>
      <c r="FS182" s="21"/>
      <c r="FT182" s="21"/>
      <c r="FU182" s="21"/>
      <c r="FV182" s="21"/>
      <c r="FW182" s="21"/>
      <c r="FX182" s="21"/>
      <c r="FY182" s="21"/>
      <c r="FZ182" s="21"/>
      <c r="GA182" s="21"/>
      <c r="GB182" s="21"/>
      <c r="GC182" s="21"/>
      <c r="GD182" s="21"/>
      <c r="GE182" s="21"/>
      <c r="GF182" s="21"/>
      <c r="GG182" s="21"/>
      <c r="GH182" s="21"/>
      <c r="GI182" s="21"/>
      <c r="GJ182" s="21"/>
      <c r="GK182" s="21"/>
      <c r="GL182" s="21"/>
      <c r="GM182" s="21"/>
      <c r="GN182" s="21"/>
      <c r="GO182" s="21"/>
      <c r="GP182" s="21"/>
      <c r="GQ182" s="21"/>
      <c r="GR182" s="21"/>
      <c r="GS182" s="21"/>
      <c r="GT182" s="21"/>
      <c r="GU182" s="21"/>
      <c r="GV182" s="21"/>
      <c r="GW182" s="21"/>
      <c r="GX182" s="21"/>
      <c r="GY182" s="21"/>
      <c r="GZ182" s="21"/>
      <c r="HA182" s="21"/>
      <c r="HB182" s="21"/>
      <c r="HC182" s="21"/>
      <c r="HD182" s="21"/>
      <c r="HE182" s="21"/>
      <c r="HF182" s="21"/>
      <c r="HG182" s="21"/>
      <c r="HH182" s="21"/>
      <c r="HI182" s="21"/>
      <c r="HJ182" s="21"/>
      <c r="HK182" s="21"/>
      <c r="HL182" s="21"/>
      <c r="HM182" s="21"/>
      <c r="HN182" s="21"/>
      <c r="HO182" s="21"/>
      <c r="HP182" s="21"/>
      <c r="HQ182" s="21"/>
      <c r="HR182" s="21"/>
      <c r="HS182" s="21"/>
      <c r="HT182" s="21"/>
      <c r="HU182" s="21"/>
      <c r="HV182" s="21"/>
      <c r="HW182" s="21"/>
      <c r="HX182" s="21"/>
      <c r="HY182" s="21"/>
      <c r="HZ182" s="21"/>
      <c r="IA182" s="21"/>
      <c r="IB182" s="21"/>
      <c r="IC182" s="21"/>
      <c r="ID182" s="21"/>
      <c r="IE182" s="21"/>
      <c r="IF182" s="21"/>
      <c r="IG182" s="21"/>
      <c r="IH182" s="21"/>
      <c r="II182" s="21"/>
      <c r="IJ182" s="21"/>
      <c r="IK182" s="21"/>
      <c r="IL182" s="21"/>
      <c r="IM182" s="21"/>
      <c r="IN182" s="21"/>
      <c r="IO182" s="21"/>
      <c r="IP182" s="21"/>
      <c r="IQ182" s="21"/>
      <c r="IR182" s="21"/>
      <c r="IS182" s="21"/>
      <c r="IT182" s="21"/>
      <c r="IU182" s="21"/>
      <c r="IV182" s="21"/>
      <c r="IW182" s="21"/>
      <c r="IX182" s="21"/>
      <c r="IY182" s="21"/>
      <c r="IZ182" s="21"/>
      <c r="JA182" s="21"/>
      <c r="JB182" s="21"/>
      <c r="JC182" s="21"/>
      <c r="JD182" s="21"/>
      <c r="JE182" s="21"/>
      <c r="JF182" s="21"/>
      <c r="JG182" s="21"/>
      <c r="JH182" s="21"/>
      <c r="JI182" s="21"/>
      <c r="JJ182" s="21"/>
      <c r="JK182" s="21"/>
      <c r="JL182" s="21"/>
      <c r="JM182" s="21"/>
      <c r="JN182" s="21"/>
      <c r="JO182" s="21"/>
      <c r="JP182" s="21"/>
      <c r="JQ182" s="21"/>
      <c r="JR182" s="21"/>
      <c r="JS182" s="21"/>
      <c r="JT182" s="21"/>
      <c r="JU182" s="21"/>
      <c r="JV182" s="21"/>
      <c r="JW182" s="21"/>
      <c r="JX182" s="21"/>
      <c r="JY182" s="21"/>
      <c r="JZ182" s="21"/>
      <c r="KA182" s="21"/>
      <c r="KB182" s="21"/>
      <c r="KC182" s="21"/>
      <c r="KD182" s="21"/>
      <c r="KE182" s="21"/>
      <c r="KF182" s="21"/>
      <c r="KG182" s="21"/>
      <c r="KH182" s="21"/>
      <c r="KI182" s="21"/>
      <c r="KJ182" s="21"/>
      <c r="KK182" s="21"/>
      <c r="KL182" s="21"/>
      <c r="KM182" s="21"/>
      <c r="KN182" s="21"/>
      <c r="KO182" s="21"/>
      <c r="KP182" s="21"/>
      <c r="KQ182" s="21"/>
      <c r="KR182" s="21"/>
      <c r="KS182" s="21"/>
      <c r="KT182" s="21"/>
      <c r="KU182" s="21"/>
      <c r="KV182" s="21"/>
      <c r="KW182" s="21"/>
      <c r="KX182" s="21"/>
      <c r="KY182" s="21"/>
      <c r="KZ182" s="21"/>
      <c r="LA182" s="21"/>
      <c r="LB182" s="21"/>
      <c r="LC182" s="21"/>
      <c r="LD182" s="21"/>
      <c r="LE182" s="21"/>
      <c r="LF182" s="21"/>
      <c r="LG182" s="21"/>
      <c r="LH182" s="21"/>
      <c r="LI182" s="21"/>
      <c r="LJ182" s="21"/>
      <c r="LK182" s="21"/>
      <c r="LL182" s="21"/>
      <c r="LM182" s="21"/>
      <c r="LN182" s="21"/>
      <c r="LO182" s="21"/>
      <c r="LP182" s="21"/>
      <c r="LQ182" s="21"/>
      <c r="LR182" s="21"/>
      <c r="LS182" s="21"/>
      <c r="LT182" s="21"/>
      <c r="LU182" s="21"/>
      <c r="LV182" s="21"/>
      <c r="LW182" s="21"/>
      <c r="LX182" s="21"/>
      <c r="LY182" s="21"/>
      <c r="LZ182" s="21"/>
      <c r="MA182" s="21"/>
      <c r="MB182" s="21"/>
      <c r="MC182" s="21"/>
      <c r="MD182" s="21"/>
      <c r="ME182" s="21"/>
      <c r="MF182" s="21"/>
      <c r="MG182" s="21"/>
      <c r="MH182" s="21"/>
      <c r="MI182" s="21"/>
      <c r="MJ182" s="21"/>
      <c r="MK182" s="21"/>
      <c r="ML182" s="21"/>
      <c r="MM182" s="21"/>
      <c r="MN182" s="21"/>
      <c r="MO182" s="21"/>
      <c r="MP182" s="21"/>
      <c r="MQ182" s="21"/>
      <c r="MR182" s="21"/>
      <c r="MS182" s="21"/>
      <c r="MT182" s="21"/>
      <c r="MU182" s="21"/>
      <c r="MV182" s="21"/>
      <c r="MW182" s="21"/>
      <c r="MX182" s="21"/>
      <c r="MY182" s="21"/>
      <c r="MZ182" s="21"/>
      <c r="NA182" s="21"/>
      <c r="NB182" s="21"/>
      <c r="NC182" s="21"/>
      <c r="ND182" s="21"/>
      <c r="NE182" s="21"/>
      <c r="NF182" s="21"/>
      <c r="NG182" s="21"/>
      <c r="NH182" s="21"/>
      <c r="NI182" s="21"/>
      <c r="NJ182" s="21"/>
      <c r="NK182" s="21"/>
      <c r="NL182" s="21"/>
      <c r="NM182" s="21"/>
      <c r="NN182" s="21"/>
      <c r="NO182" s="21"/>
      <c r="NP182" s="21"/>
      <c r="NQ182" s="21"/>
      <c r="NR182" s="21"/>
      <c r="NS182" s="21"/>
      <c r="NT182" s="21"/>
      <c r="NU182" s="21"/>
      <c r="NV182" s="21"/>
      <c r="NW182" s="21"/>
      <c r="NX182" s="21"/>
      <c r="NY182" s="21"/>
      <c r="NZ182" s="21"/>
      <c r="OA182" s="21"/>
      <c r="OB182" s="21"/>
      <c r="OC182" s="21"/>
      <c r="OD182" s="21"/>
      <c r="OE182" s="21"/>
      <c r="OF182" s="21"/>
      <c r="OG182" s="21"/>
      <c r="OH182" s="21"/>
      <c r="OI182" s="21"/>
      <c r="OJ182" s="21"/>
      <c r="OK182" s="21"/>
      <c r="OL182" s="21"/>
      <c r="OM182" s="21"/>
      <c r="ON182" s="21"/>
      <c r="OO182" s="21"/>
      <c r="OP182" s="21"/>
      <c r="OQ182" s="21"/>
      <c r="OR182" s="21"/>
      <c r="OS182" s="21"/>
      <c r="OT182" s="21"/>
      <c r="OU182" s="21"/>
      <c r="OV182" s="21"/>
      <c r="OW182" s="21"/>
      <c r="OX182" s="21"/>
      <c r="OY182" s="21"/>
      <c r="OZ182" s="21"/>
      <c r="PA182" s="21"/>
      <c r="PB182" s="21"/>
      <c r="PC182" s="21"/>
      <c r="PD182" s="21"/>
      <c r="PE182" s="21"/>
      <c r="PF182" s="21"/>
      <c r="PG182" s="21"/>
      <c r="PH182" s="21"/>
      <c r="PI182" s="21"/>
      <c r="PJ182" s="21"/>
      <c r="PK182" s="21"/>
      <c r="PL182" s="21"/>
      <c r="PM182" s="21"/>
      <c r="PN182" s="21"/>
      <c r="PO182" s="21"/>
      <c r="PP182" s="21"/>
      <c r="PQ182" s="21"/>
      <c r="PR182" s="21"/>
      <c r="PS182" s="21"/>
      <c r="PT182" s="21"/>
      <c r="PU182" s="21"/>
      <c r="PV182" s="21"/>
      <c r="PW182" s="21"/>
      <c r="PX182" s="21"/>
      <c r="PY182" s="21"/>
      <c r="PZ182" s="21"/>
      <c r="QA182" s="21"/>
      <c r="QB182" s="21"/>
      <c r="QC182" s="21"/>
    </row>
    <row r="183" spans="1:445" x14ac:dyDescent="0.25">
      <c r="A183" s="21"/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  <c r="Y183" s="21"/>
      <c r="Z183" s="21"/>
      <c r="AA183" s="21"/>
      <c r="AB183" s="21"/>
      <c r="AC183" s="21"/>
      <c r="AD183" s="21"/>
      <c r="AE183" s="21"/>
      <c r="AF183" s="21"/>
      <c r="AG183" s="21"/>
      <c r="AH183" s="21"/>
      <c r="AI183" s="21"/>
      <c r="AJ183" s="21"/>
      <c r="AK183" s="21"/>
      <c r="AL183" s="21"/>
      <c r="AM183" s="21"/>
      <c r="AN183" s="21"/>
      <c r="AO183" s="21"/>
      <c r="AP183" s="21"/>
      <c r="AQ183" s="21"/>
      <c r="AR183" s="21"/>
      <c r="AS183" s="21"/>
      <c r="AT183" s="21"/>
      <c r="AU183" s="21"/>
      <c r="AV183" s="21"/>
      <c r="AW183" s="21"/>
      <c r="AX183" s="21"/>
      <c r="AY183" s="21"/>
      <c r="AZ183" s="21"/>
      <c r="BA183" s="21"/>
      <c r="BB183" s="21"/>
      <c r="BC183" s="21"/>
      <c r="BD183" s="21"/>
      <c r="BE183" s="21"/>
      <c r="BF183" s="21"/>
      <c r="BG183" s="21"/>
      <c r="BH183" s="21"/>
      <c r="BI183" s="21"/>
      <c r="BJ183" s="21"/>
      <c r="BK183" s="21"/>
      <c r="BL183" s="21"/>
      <c r="BM183" s="21"/>
      <c r="BN183" s="21"/>
      <c r="BO183" s="21"/>
      <c r="BP183" s="21"/>
      <c r="BQ183" s="21"/>
      <c r="BR183" s="21"/>
      <c r="BS183" s="21"/>
      <c r="BT183" s="21"/>
      <c r="BU183" s="21"/>
      <c r="BV183" s="21"/>
      <c r="BW183" s="21"/>
      <c r="BX183" s="21"/>
      <c r="BY183" s="21"/>
      <c r="BZ183" s="21"/>
      <c r="CA183" s="21"/>
      <c r="CB183" s="21"/>
      <c r="CC183" s="21"/>
      <c r="CD183" s="21"/>
      <c r="CE183" s="21"/>
      <c r="CF183" s="21"/>
      <c r="CG183" s="21"/>
      <c r="CH183" s="21"/>
      <c r="CI183" s="21"/>
      <c r="CJ183" s="21"/>
      <c r="CK183" s="21"/>
      <c r="CL183" s="21"/>
      <c r="CM183" s="21"/>
      <c r="CN183" s="21"/>
      <c r="CO183" s="21"/>
      <c r="CP183" s="21"/>
      <c r="CQ183" s="21"/>
      <c r="CR183" s="21"/>
      <c r="CS183" s="21"/>
      <c r="CT183" s="21"/>
      <c r="CU183" s="21"/>
      <c r="CV183" s="21"/>
      <c r="CW183" s="21"/>
      <c r="CX183" s="21"/>
      <c r="CY183" s="21"/>
      <c r="CZ183" s="21"/>
      <c r="DA183" s="21"/>
      <c r="DB183" s="21"/>
      <c r="DC183" s="21"/>
      <c r="DD183" s="21"/>
      <c r="DE183" s="21"/>
      <c r="DF183" s="21"/>
      <c r="DG183" s="21"/>
      <c r="DH183" s="21"/>
      <c r="DI183" s="21"/>
      <c r="DJ183" s="21"/>
      <c r="DK183" s="21"/>
      <c r="DL183" s="21"/>
      <c r="DM183" s="21"/>
      <c r="DN183" s="21"/>
      <c r="DO183" s="21"/>
      <c r="DP183" s="21"/>
      <c r="DQ183" s="21"/>
      <c r="DR183" s="21"/>
      <c r="DS183" s="21"/>
      <c r="DT183" s="21"/>
      <c r="DU183" s="21"/>
      <c r="DV183" s="21"/>
      <c r="DW183" s="21"/>
      <c r="DX183" s="21"/>
      <c r="DY183" s="21"/>
      <c r="DZ183" s="21"/>
      <c r="EA183" s="21"/>
      <c r="EB183" s="21"/>
      <c r="EC183" s="21"/>
      <c r="ED183" s="21"/>
      <c r="EE183" s="21"/>
      <c r="EF183" s="21"/>
      <c r="EG183" s="21"/>
      <c r="EH183" s="21"/>
      <c r="EI183" s="21"/>
      <c r="EJ183" s="21"/>
      <c r="EK183" s="21"/>
      <c r="EL183" s="21"/>
      <c r="EM183" s="21"/>
      <c r="EN183" s="21"/>
      <c r="EO183" s="21"/>
      <c r="EP183" s="21"/>
      <c r="EQ183" s="21"/>
      <c r="ER183" s="21"/>
      <c r="ES183" s="21"/>
      <c r="ET183" s="21"/>
      <c r="EU183" s="21"/>
      <c r="EV183" s="21"/>
      <c r="EW183" s="21"/>
      <c r="EX183" s="21"/>
      <c r="EY183" s="21"/>
      <c r="EZ183" s="21"/>
      <c r="FA183" s="21"/>
      <c r="FB183" s="21"/>
      <c r="FC183" s="21"/>
      <c r="FD183" s="21"/>
      <c r="FE183" s="21"/>
      <c r="FF183" s="21"/>
      <c r="FG183" s="21"/>
      <c r="FH183" s="21"/>
      <c r="FI183" s="21"/>
      <c r="FJ183" s="21"/>
      <c r="FK183" s="21"/>
      <c r="FL183" s="21"/>
      <c r="FM183" s="21"/>
      <c r="FN183" s="21"/>
      <c r="FO183" s="21"/>
      <c r="FP183" s="21"/>
      <c r="FQ183" s="21"/>
      <c r="FR183" s="21"/>
      <c r="FS183" s="21"/>
      <c r="FT183" s="21"/>
      <c r="FU183" s="21"/>
      <c r="FV183" s="21"/>
      <c r="FW183" s="21"/>
      <c r="FX183" s="21"/>
      <c r="FY183" s="21"/>
      <c r="FZ183" s="21"/>
      <c r="GA183" s="21"/>
      <c r="GB183" s="21"/>
      <c r="GC183" s="21"/>
      <c r="GD183" s="21"/>
      <c r="GE183" s="21"/>
      <c r="GF183" s="21"/>
      <c r="GG183" s="21"/>
      <c r="GH183" s="21"/>
      <c r="GI183" s="21"/>
      <c r="GJ183" s="21"/>
      <c r="GK183" s="21"/>
      <c r="GL183" s="21"/>
      <c r="GM183" s="21"/>
      <c r="GN183" s="21"/>
      <c r="GO183" s="21"/>
      <c r="GP183" s="21"/>
      <c r="GQ183" s="21"/>
      <c r="GR183" s="21"/>
      <c r="GS183" s="21"/>
      <c r="GT183" s="21"/>
      <c r="GU183" s="21"/>
      <c r="GV183" s="21"/>
      <c r="GW183" s="21"/>
      <c r="GX183" s="21"/>
      <c r="GY183" s="21"/>
      <c r="GZ183" s="21"/>
      <c r="HA183" s="21"/>
      <c r="HB183" s="21"/>
      <c r="HC183" s="21"/>
      <c r="HD183" s="21"/>
      <c r="HE183" s="21"/>
      <c r="HF183" s="21"/>
      <c r="HG183" s="21"/>
      <c r="HH183" s="21"/>
      <c r="HI183" s="21"/>
      <c r="HJ183" s="21"/>
      <c r="HK183" s="21"/>
      <c r="HL183" s="21"/>
      <c r="HM183" s="21"/>
      <c r="HN183" s="21"/>
      <c r="HO183" s="21"/>
      <c r="HP183" s="21"/>
      <c r="HQ183" s="21"/>
      <c r="HR183" s="21"/>
      <c r="HS183" s="21"/>
      <c r="HT183" s="21"/>
      <c r="HU183" s="21"/>
      <c r="HV183" s="21"/>
      <c r="HW183" s="21"/>
      <c r="HX183" s="21"/>
      <c r="HY183" s="21"/>
      <c r="HZ183" s="21"/>
      <c r="IA183" s="21"/>
      <c r="IB183" s="21"/>
      <c r="IC183" s="21"/>
      <c r="ID183" s="21"/>
      <c r="IE183" s="21"/>
      <c r="IF183" s="21"/>
      <c r="IG183" s="21"/>
      <c r="IH183" s="21"/>
      <c r="II183" s="21"/>
      <c r="IJ183" s="21"/>
      <c r="IK183" s="21"/>
      <c r="IL183" s="21"/>
      <c r="IM183" s="21"/>
      <c r="IN183" s="21"/>
      <c r="IO183" s="21"/>
      <c r="IP183" s="21"/>
      <c r="IQ183" s="21"/>
      <c r="IR183" s="21"/>
      <c r="IS183" s="21"/>
      <c r="IT183" s="21"/>
      <c r="IU183" s="21"/>
      <c r="IV183" s="21"/>
      <c r="IW183" s="21"/>
      <c r="IX183" s="21"/>
      <c r="IY183" s="21"/>
      <c r="IZ183" s="21"/>
      <c r="JA183" s="21"/>
      <c r="JB183" s="21"/>
      <c r="JC183" s="21"/>
      <c r="JD183" s="21"/>
      <c r="JE183" s="21"/>
      <c r="JF183" s="21"/>
      <c r="JG183" s="21"/>
      <c r="JH183" s="21"/>
      <c r="JI183" s="21"/>
      <c r="JJ183" s="21"/>
      <c r="JK183" s="21"/>
      <c r="JL183" s="21"/>
      <c r="JM183" s="21"/>
      <c r="JN183" s="21"/>
      <c r="JO183" s="21"/>
      <c r="JP183" s="21"/>
      <c r="JQ183" s="21"/>
      <c r="JR183" s="21"/>
      <c r="JS183" s="21"/>
      <c r="JT183" s="21"/>
      <c r="JU183" s="21"/>
      <c r="JV183" s="21"/>
      <c r="JW183" s="21"/>
      <c r="JX183" s="21"/>
      <c r="JY183" s="21"/>
      <c r="JZ183" s="21"/>
      <c r="KA183" s="21"/>
      <c r="KB183" s="21"/>
      <c r="KC183" s="21"/>
      <c r="KD183" s="21"/>
      <c r="KE183" s="21"/>
      <c r="KF183" s="21"/>
      <c r="KG183" s="21"/>
      <c r="KH183" s="21"/>
      <c r="KI183" s="21"/>
      <c r="KJ183" s="21"/>
      <c r="KK183" s="21"/>
      <c r="KL183" s="21"/>
      <c r="KM183" s="21"/>
      <c r="KN183" s="21"/>
      <c r="KO183" s="21"/>
      <c r="KP183" s="21"/>
      <c r="KQ183" s="21"/>
      <c r="KR183" s="21"/>
      <c r="KS183" s="21"/>
      <c r="KT183" s="21"/>
      <c r="KU183" s="21"/>
      <c r="KV183" s="21"/>
      <c r="KW183" s="21"/>
      <c r="KX183" s="21"/>
      <c r="KY183" s="21"/>
      <c r="KZ183" s="21"/>
      <c r="LA183" s="21"/>
      <c r="LB183" s="21"/>
      <c r="LC183" s="21"/>
      <c r="LD183" s="21"/>
      <c r="LE183" s="21"/>
      <c r="LF183" s="21"/>
      <c r="LG183" s="21"/>
      <c r="LH183" s="21"/>
      <c r="LI183" s="21"/>
      <c r="LJ183" s="21"/>
      <c r="LK183" s="21"/>
      <c r="LL183" s="21"/>
      <c r="LM183" s="21"/>
      <c r="LN183" s="21"/>
      <c r="LO183" s="21"/>
      <c r="LP183" s="21"/>
      <c r="LQ183" s="21"/>
      <c r="LR183" s="21"/>
      <c r="LS183" s="21"/>
      <c r="LT183" s="21"/>
      <c r="LU183" s="21"/>
      <c r="LV183" s="21"/>
      <c r="LW183" s="21"/>
      <c r="LX183" s="21"/>
      <c r="LY183" s="21"/>
      <c r="LZ183" s="21"/>
      <c r="MA183" s="21"/>
      <c r="MB183" s="21"/>
      <c r="MC183" s="21"/>
      <c r="MD183" s="21"/>
      <c r="ME183" s="21"/>
      <c r="MF183" s="21"/>
      <c r="MG183" s="21"/>
      <c r="MH183" s="21"/>
      <c r="MI183" s="21"/>
      <c r="MJ183" s="21"/>
      <c r="MK183" s="21"/>
      <c r="ML183" s="21"/>
      <c r="MM183" s="21"/>
      <c r="MN183" s="21"/>
      <c r="MO183" s="21"/>
      <c r="MP183" s="21"/>
      <c r="MQ183" s="21"/>
      <c r="MR183" s="21"/>
      <c r="MS183" s="21"/>
      <c r="MT183" s="21"/>
      <c r="MU183" s="21"/>
      <c r="MV183" s="21"/>
      <c r="MW183" s="21"/>
      <c r="MX183" s="21"/>
      <c r="MY183" s="21"/>
      <c r="MZ183" s="21"/>
      <c r="NA183" s="21"/>
      <c r="NB183" s="21"/>
      <c r="NC183" s="21"/>
      <c r="ND183" s="21"/>
      <c r="NE183" s="21"/>
      <c r="NF183" s="21"/>
      <c r="NG183" s="21"/>
      <c r="NH183" s="21"/>
      <c r="NI183" s="21"/>
      <c r="NJ183" s="21"/>
      <c r="NK183" s="21"/>
      <c r="NL183" s="21"/>
      <c r="NM183" s="21"/>
      <c r="NN183" s="21"/>
      <c r="NO183" s="21"/>
      <c r="NP183" s="21"/>
      <c r="NQ183" s="21"/>
      <c r="NR183" s="21"/>
      <c r="NS183" s="21"/>
      <c r="NT183" s="21"/>
      <c r="NU183" s="21"/>
      <c r="NV183" s="21"/>
      <c r="NW183" s="21"/>
      <c r="NX183" s="21"/>
      <c r="NY183" s="21"/>
      <c r="NZ183" s="21"/>
      <c r="OA183" s="21"/>
      <c r="OB183" s="21"/>
      <c r="OC183" s="21"/>
      <c r="OD183" s="21"/>
      <c r="OE183" s="21"/>
      <c r="OF183" s="21"/>
      <c r="OG183" s="21"/>
      <c r="OH183" s="21"/>
      <c r="OI183" s="21"/>
      <c r="OJ183" s="21"/>
      <c r="OK183" s="21"/>
      <c r="OL183" s="21"/>
      <c r="OM183" s="21"/>
      <c r="ON183" s="21"/>
      <c r="OO183" s="21"/>
      <c r="OP183" s="21"/>
      <c r="OQ183" s="21"/>
      <c r="OR183" s="21"/>
      <c r="OS183" s="21"/>
      <c r="OT183" s="21"/>
      <c r="OU183" s="21"/>
      <c r="OV183" s="21"/>
      <c r="OW183" s="21"/>
      <c r="OX183" s="21"/>
      <c r="OY183" s="21"/>
      <c r="OZ183" s="21"/>
      <c r="PA183" s="21"/>
      <c r="PB183" s="21"/>
      <c r="PC183" s="21"/>
      <c r="PD183" s="21"/>
      <c r="PE183" s="21"/>
      <c r="PF183" s="21"/>
      <c r="PG183" s="21"/>
      <c r="PH183" s="21"/>
      <c r="PI183" s="21"/>
      <c r="PJ183" s="21"/>
      <c r="PK183" s="21"/>
      <c r="PL183" s="21"/>
      <c r="PM183" s="21"/>
      <c r="PN183" s="21"/>
      <c r="PO183" s="21"/>
      <c r="PP183" s="21"/>
      <c r="PQ183" s="21"/>
      <c r="PR183" s="21"/>
      <c r="PS183" s="21"/>
      <c r="PT183" s="21"/>
      <c r="PU183" s="21"/>
      <c r="PV183" s="21"/>
      <c r="PW183" s="21"/>
      <c r="PX183" s="21"/>
      <c r="PY183" s="21"/>
      <c r="PZ183" s="21"/>
      <c r="QA183" s="21"/>
      <c r="QB183" s="21"/>
      <c r="QC183" s="21"/>
    </row>
    <row r="184" spans="1:445" x14ac:dyDescent="0.25">
      <c r="A184" s="21"/>
      <c r="B184" s="21"/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  <c r="Y184" s="21"/>
      <c r="Z184" s="21"/>
      <c r="AA184" s="21"/>
      <c r="AB184" s="21"/>
      <c r="AC184" s="21"/>
      <c r="AD184" s="21"/>
      <c r="AE184" s="21"/>
      <c r="AF184" s="21"/>
      <c r="AG184" s="21"/>
      <c r="AH184" s="21"/>
      <c r="AI184" s="21"/>
      <c r="AJ184" s="21"/>
      <c r="AK184" s="21"/>
      <c r="AL184" s="21"/>
      <c r="AM184" s="21"/>
      <c r="AN184" s="21"/>
      <c r="AO184" s="21"/>
      <c r="AP184" s="21"/>
      <c r="AQ184" s="21"/>
      <c r="AR184" s="21"/>
      <c r="AS184" s="21"/>
      <c r="AT184" s="21"/>
      <c r="AU184" s="21"/>
      <c r="AV184" s="21"/>
      <c r="AW184" s="21"/>
      <c r="AX184" s="21"/>
      <c r="AY184" s="21"/>
      <c r="AZ184" s="21"/>
      <c r="BA184" s="21"/>
      <c r="BB184" s="21"/>
      <c r="BC184" s="21"/>
      <c r="BD184" s="21"/>
      <c r="BE184" s="21"/>
      <c r="BF184" s="21"/>
      <c r="BG184" s="21"/>
      <c r="BH184" s="21"/>
      <c r="BI184" s="21"/>
      <c r="BJ184" s="21"/>
      <c r="BK184" s="21"/>
      <c r="BL184" s="21"/>
      <c r="BM184" s="21"/>
      <c r="BN184" s="21"/>
      <c r="BO184" s="21"/>
      <c r="BP184" s="21"/>
      <c r="BQ184" s="21"/>
      <c r="BR184" s="21"/>
      <c r="BS184" s="21"/>
      <c r="BT184" s="21"/>
      <c r="BU184" s="21"/>
      <c r="BV184" s="21"/>
      <c r="BW184" s="21"/>
      <c r="BX184" s="21"/>
      <c r="BY184" s="21"/>
      <c r="BZ184" s="21"/>
      <c r="CA184" s="21"/>
      <c r="CB184" s="21"/>
      <c r="CC184" s="21"/>
      <c r="CD184" s="21"/>
      <c r="CE184" s="21"/>
      <c r="CF184" s="21"/>
      <c r="CG184" s="21"/>
      <c r="CH184" s="21"/>
      <c r="CI184" s="21"/>
      <c r="CJ184" s="21"/>
      <c r="CK184" s="21"/>
      <c r="CL184" s="21"/>
      <c r="CM184" s="21"/>
      <c r="CN184" s="21"/>
      <c r="CO184" s="21"/>
      <c r="CP184" s="21"/>
      <c r="CQ184" s="21"/>
      <c r="CR184" s="21"/>
      <c r="CS184" s="21"/>
      <c r="CT184" s="21"/>
      <c r="CU184" s="21"/>
      <c r="CV184" s="21"/>
      <c r="CW184" s="21"/>
      <c r="CX184" s="21"/>
      <c r="CY184" s="21"/>
      <c r="CZ184" s="21"/>
      <c r="DA184" s="21"/>
      <c r="DB184" s="21"/>
      <c r="DC184" s="21"/>
      <c r="DD184" s="21"/>
      <c r="DE184" s="21"/>
      <c r="DF184" s="21"/>
      <c r="DG184" s="21"/>
      <c r="DH184" s="21"/>
      <c r="DI184" s="21"/>
      <c r="DJ184" s="21"/>
      <c r="DK184" s="21"/>
      <c r="DL184" s="21"/>
      <c r="DM184" s="21"/>
      <c r="DN184" s="21"/>
      <c r="DO184" s="21"/>
      <c r="DP184" s="21"/>
      <c r="DQ184" s="21"/>
      <c r="DR184" s="21"/>
      <c r="DS184" s="21"/>
      <c r="DT184" s="21"/>
      <c r="DU184" s="21"/>
      <c r="DV184" s="21"/>
      <c r="DW184" s="21"/>
      <c r="DX184" s="21"/>
      <c r="DY184" s="21"/>
      <c r="DZ184" s="21"/>
      <c r="EA184" s="21"/>
      <c r="EB184" s="21"/>
      <c r="EC184" s="21"/>
      <c r="ED184" s="21"/>
      <c r="EE184" s="21"/>
      <c r="EF184" s="21"/>
      <c r="EG184" s="21"/>
      <c r="EH184" s="21"/>
      <c r="EI184" s="21"/>
      <c r="EJ184" s="21"/>
      <c r="EK184" s="21"/>
      <c r="EL184" s="21"/>
      <c r="EM184" s="21"/>
      <c r="EN184" s="21"/>
      <c r="EO184" s="21"/>
      <c r="EP184" s="21"/>
      <c r="EQ184" s="21"/>
      <c r="ER184" s="21"/>
      <c r="ES184" s="21"/>
      <c r="ET184" s="21"/>
      <c r="EU184" s="21"/>
      <c r="EV184" s="21"/>
      <c r="EW184" s="21"/>
      <c r="EX184" s="21"/>
      <c r="EY184" s="21"/>
      <c r="EZ184" s="21"/>
      <c r="FA184" s="21"/>
      <c r="FB184" s="21"/>
      <c r="FC184" s="21"/>
      <c r="FD184" s="21"/>
      <c r="FE184" s="21"/>
      <c r="FF184" s="21"/>
      <c r="FG184" s="21"/>
      <c r="FH184" s="21"/>
      <c r="FI184" s="21"/>
      <c r="FJ184" s="21"/>
      <c r="FK184" s="21"/>
      <c r="FL184" s="21"/>
      <c r="FM184" s="21"/>
      <c r="FN184" s="21"/>
      <c r="FO184" s="21"/>
      <c r="FP184" s="21"/>
      <c r="FQ184" s="21"/>
      <c r="FR184" s="21"/>
      <c r="FS184" s="21"/>
      <c r="FT184" s="21"/>
      <c r="FU184" s="21"/>
      <c r="FV184" s="21"/>
      <c r="FW184" s="21"/>
      <c r="FX184" s="21"/>
      <c r="FY184" s="21"/>
      <c r="FZ184" s="21"/>
      <c r="GA184" s="21"/>
      <c r="GB184" s="21"/>
      <c r="GC184" s="21"/>
      <c r="GD184" s="21"/>
      <c r="GE184" s="21"/>
      <c r="GF184" s="21"/>
      <c r="GG184" s="21"/>
      <c r="GH184" s="21"/>
      <c r="GI184" s="21"/>
      <c r="GJ184" s="21"/>
      <c r="GK184" s="21"/>
      <c r="GL184" s="21"/>
      <c r="GM184" s="21"/>
      <c r="GN184" s="21"/>
      <c r="GO184" s="21"/>
      <c r="GP184" s="21"/>
      <c r="GQ184" s="21"/>
      <c r="GR184" s="21"/>
      <c r="GS184" s="21"/>
      <c r="GT184" s="21"/>
      <c r="GU184" s="21"/>
      <c r="GV184" s="21"/>
      <c r="GW184" s="21"/>
      <c r="GX184" s="21"/>
      <c r="GY184" s="21"/>
      <c r="GZ184" s="21"/>
      <c r="HA184" s="21"/>
      <c r="HB184" s="21"/>
      <c r="HC184" s="21"/>
      <c r="HD184" s="21"/>
      <c r="HE184" s="21"/>
      <c r="HF184" s="21"/>
      <c r="HG184" s="21"/>
      <c r="HH184" s="21"/>
      <c r="HI184" s="21"/>
      <c r="HJ184" s="21"/>
      <c r="HK184" s="21"/>
      <c r="HL184" s="21"/>
      <c r="HM184" s="21"/>
      <c r="HN184" s="21"/>
      <c r="HO184" s="21"/>
      <c r="HP184" s="21"/>
      <c r="HQ184" s="21"/>
      <c r="HR184" s="21"/>
      <c r="HS184" s="21"/>
      <c r="HT184" s="21"/>
      <c r="HU184" s="21"/>
      <c r="HV184" s="21"/>
      <c r="HW184" s="21"/>
      <c r="HX184" s="21"/>
      <c r="HY184" s="21"/>
      <c r="HZ184" s="21"/>
      <c r="IA184" s="21"/>
      <c r="IB184" s="21"/>
      <c r="IC184" s="21"/>
      <c r="ID184" s="21"/>
      <c r="IE184" s="21"/>
      <c r="IF184" s="21"/>
      <c r="IG184" s="21"/>
      <c r="IH184" s="21"/>
      <c r="II184" s="21"/>
      <c r="IJ184" s="21"/>
      <c r="IK184" s="21"/>
      <c r="IL184" s="21"/>
      <c r="IM184" s="21"/>
      <c r="IN184" s="21"/>
      <c r="IO184" s="21"/>
      <c r="IP184" s="21"/>
      <c r="IQ184" s="21"/>
      <c r="IR184" s="21"/>
      <c r="IS184" s="21"/>
      <c r="IT184" s="21"/>
      <c r="IU184" s="21"/>
      <c r="IV184" s="21"/>
      <c r="IW184" s="21"/>
      <c r="IX184" s="21"/>
      <c r="IY184" s="21"/>
      <c r="IZ184" s="21"/>
      <c r="JA184" s="21"/>
      <c r="JB184" s="21"/>
      <c r="JC184" s="21"/>
      <c r="JD184" s="21"/>
      <c r="JE184" s="21"/>
      <c r="JF184" s="21"/>
      <c r="JG184" s="21"/>
      <c r="JH184" s="21"/>
      <c r="JI184" s="21"/>
      <c r="JJ184" s="21"/>
      <c r="JK184" s="21"/>
      <c r="JL184" s="21"/>
      <c r="JM184" s="21"/>
      <c r="JN184" s="21"/>
      <c r="JO184" s="21"/>
      <c r="JP184" s="21"/>
      <c r="JQ184" s="21"/>
      <c r="JR184" s="21"/>
      <c r="JS184" s="21"/>
      <c r="JT184" s="21"/>
      <c r="JU184" s="21"/>
      <c r="JV184" s="21"/>
      <c r="JW184" s="21"/>
      <c r="JX184" s="21"/>
      <c r="JY184" s="21"/>
      <c r="JZ184" s="21"/>
      <c r="KA184" s="21"/>
      <c r="KB184" s="21"/>
      <c r="KC184" s="21"/>
      <c r="KD184" s="21"/>
      <c r="KE184" s="21"/>
      <c r="KF184" s="21"/>
      <c r="KG184" s="21"/>
      <c r="KH184" s="21"/>
      <c r="KI184" s="21"/>
      <c r="KJ184" s="21"/>
      <c r="KK184" s="21"/>
      <c r="KL184" s="21"/>
      <c r="KM184" s="21"/>
      <c r="KN184" s="21"/>
      <c r="KO184" s="21"/>
      <c r="KP184" s="21"/>
      <c r="KQ184" s="21"/>
      <c r="KR184" s="21"/>
      <c r="KS184" s="21"/>
      <c r="KT184" s="21"/>
      <c r="KU184" s="21"/>
      <c r="KV184" s="21"/>
      <c r="KW184" s="21"/>
      <c r="KX184" s="21"/>
      <c r="KY184" s="21"/>
      <c r="KZ184" s="21"/>
      <c r="LA184" s="21"/>
      <c r="LB184" s="21"/>
      <c r="LC184" s="21"/>
      <c r="LD184" s="21"/>
      <c r="LE184" s="21"/>
      <c r="LF184" s="21"/>
      <c r="LG184" s="21"/>
      <c r="LH184" s="21"/>
      <c r="LI184" s="21"/>
      <c r="LJ184" s="21"/>
      <c r="LK184" s="21"/>
      <c r="LL184" s="21"/>
      <c r="LM184" s="21"/>
      <c r="LN184" s="21"/>
      <c r="LO184" s="21"/>
      <c r="LP184" s="21"/>
      <c r="LQ184" s="21"/>
      <c r="LR184" s="21"/>
      <c r="LS184" s="21"/>
      <c r="LT184" s="21"/>
      <c r="LU184" s="21"/>
      <c r="LV184" s="21"/>
      <c r="LW184" s="21"/>
      <c r="LX184" s="21"/>
      <c r="LY184" s="21"/>
      <c r="LZ184" s="21"/>
      <c r="MA184" s="21"/>
      <c r="MB184" s="21"/>
      <c r="MC184" s="21"/>
      <c r="MD184" s="21"/>
      <c r="ME184" s="21"/>
      <c r="MF184" s="21"/>
      <c r="MG184" s="21"/>
      <c r="MH184" s="21"/>
      <c r="MI184" s="21"/>
      <c r="MJ184" s="21"/>
      <c r="MK184" s="21"/>
      <c r="ML184" s="21"/>
      <c r="MM184" s="21"/>
      <c r="MN184" s="21"/>
      <c r="MO184" s="21"/>
      <c r="MP184" s="21"/>
      <c r="MQ184" s="21"/>
      <c r="MR184" s="21"/>
      <c r="MS184" s="21"/>
      <c r="MT184" s="21"/>
      <c r="MU184" s="21"/>
      <c r="MV184" s="21"/>
      <c r="MW184" s="21"/>
      <c r="MX184" s="21"/>
      <c r="MY184" s="21"/>
      <c r="MZ184" s="21"/>
      <c r="NA184" s="21"/>
      <c r="NB184" s="21"/>
      <c r="NC184" s="21"/>
      <c r="ND184" s="21"/>
      <c r="NE184" s="21"/>
      <c r="NF184" s="21"/>
      <c r="NG184" s="21"/>
      <c r="NH184" s="21"/>
      <c r="NI184" s="21"/>
      <c r="NJ184" s="21"/>
      <c r="NK184" s="21"/>
      <c r="NL184" s="21"/>
      <c r="NM184" s="21"/>
      <c r="NN184" s="21"/>
      <c r="NO184" s="21"/>
      <c r="NP184" s="21"/>
      <c r="NQ184" s="21"/>
      <c r="NR184" s="21"/>
      <c r="NS184" s="21"/>
      <c r="NT184" s="21"/>
      <c r="NU184" s="21"/>
      <c r="NV184" s="21"/>
      <c r="NW184" s="21"/>
      <c r="NX184" s="21"/>
      <c r="NY184" s="21"/>
      <c r="NZ184" s="21"/>
      <c r="OA184" s="21"/>
      <c r="OB184" s="21"/>
      <c r="OC184" s="21"/>
      <c r="OD184" s="21"/>
      <c r="OE184" s="21"/>
      <c r="OF184" s="21"/>
      <c r="OG184" s="21"/>
      <c r="OH184" s="21"/>
      <c r="OI184" s="21"/>
      <c r="OJ184" s="21"/>
      <c r="OK184" s="21"/>
      <c r="OL184" s="21"/>
      <c r="OM184" s="21"/>
      <c r="ON184" s="21"/>
      <c r="OO184" s="21"/>
      <c r="OP184" s="21"/>
      <c r="OQ184" s="21"/>
      <c r="OR184" s="21"/>
      <c r="OS184" s="21"/>
      <c r="OT184" s="21"/>
      <c r="OU184" s="21"/>
      <c r="OV184" s="21"/>
      <c r="OW184" s="21"/>
      <c r="OX184" s="21"/>
      <c r="OY184" s="21"/>
      <c r="OZ184" s="21"/>
      <c r="PA184" s="21"/>
      <c r="PB184" s="21"/>
      <c r="PC184" s="21"/>
      <c r="PD184" s="21"/>
      <c r="PE184" s="21"/>
      <c r="PF184" s="21"/>
      <c r="PG184" s="21"/>
      <c r="PH184" s="21"/>
      <c r="PI184" s="21"/>
      <c r="PJ184" s="21"/>
      <c r="PK184" s="21"/>
      <c r="PL184" s="21"/>
      <c r="PM184" s="21"/>
      <c r="PN184" s="21"/>
      <c r="PO184" s="21"/>
      <c r="PP184" s="21"/>
      <c r="PQ184" s="21"/>
      <c r="PR184" s="21"/>
      <c r="PS184" s="21"/>
      <c r="PT184" s="21"/>
      <c r="PU184" s="21"/>
      <c r="PV184" s="21"/>
      <c r="PW184" s="21"/>
      <c r="PX184" s="21"/>
      <c r="PY184" s="21"/>
      <c r="PZ184" s="21"/>
      <c r="QA184" s="21"/>
      <c r="QB184" s="21"/>
      <c r="QC184" s="21"/>
    </row>
    <row r="185" spans="1:445" x14ac:dyDescent="0.25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1"/>
      <c r="V185" s="21"/>
      <c r="W185" s="21"/>
      <c r="X185" s="21"/>
      <c r="Y185" s="21"/>
      <c r="Z185" s="21"/>
      <c r="AA185" s="21"/>
      <c r="AB185" s="21"/>
      <c r="AC185" s="21"/>
      <c r="AD185" s="21"/>
      <c r="AE185" s="21"/>
      <c r="AF185" s="21"/>
      <c r="AG185" s="21"/>
      <c r="AH185" s="21"/>
      <c r="AI185" s="21"/>
      <c r="AJ185" s="21"/>
      <c r="AK185" s="21"/>
      <c r="AL185" s="21"/>
      <c r="AM185" s="21"/>
      <c r="AN185" s="21"/>
      <c r="AO185" s="21"/>
      <c r="AP185" s="21"/>
      <c r="AQ185" s="21"/>
      <c r="AR185" s="21"/>
      <c r="AS185" s="21"/>
      <c r="AT185" s="21"/>
      <c r="AU185" s="21"/>
      <c r="AV185" s="21"/>
      <c r="AW185" s="21"/>
      <c r="AX185" s="21"/>
      <c r="AY185" s="21"/>
      <c r="AZ185" s="21"/>
      <c r="BA185" s="21"/>
      <c r="BB185" s="21"/>
      <c r="BC185" s="21"/>
      <c r="BD185" s="21"/>
      <c r="BE185" s="21"/>
      <c r="BF185" s="21"/>
      <c r="BG185" s="21"/>
      <c r="BH185" s="21"/>
      <c r="BI185" s="21"/>
      <c r="BJ185" s="21"/>
      <c r="BK185" s="21"/>
      <c r="BL185" s="21"/>
      <c r="BM185" s="21"/>
      <c r="BN185" s="21"/>
      <c r="BO185" s="21"/>
      <c r="BP185" s="21"/>
      <c r="BQ185" s="21"/>
      <c r="BR185" s="21"/>
      <c r="BS185" s="21"/>
      <c r="BT185" s="21"/>
      <c r="BU185" s="21"/>
      <c r="BV185" s="21"/>
      <c r="BW185" s="21"/>
      <c r="BX185" s="21"/>
      <c r="BY185" s="21"/>
      <c r="BZ185" s="21"/>
      <c r="CA185" s="21"/>
      <c r="CB185" s="21"/>
      <c r="CC185" s="21"/>
      <c r="CD185" s="21"/>
      <c r="CE185" s="21"/>
      <c r="CF185" s="21"/>
      <c r="CG185" s="21"/>
      <c r="CH185" s="21"/>
      <c r="CI185" s="21"/>
      <c r="CJ185" s="21"/>
      <c r="CK185" s="21"/>
      <c r="CL185" s="21"/>
      <c r="CM185" s="21"/>
      <c r="CN185" s="21"/>
      <c r="CO185" s="21"/>
      <c r="CP185" s="21"/>
      <c r="CQ185" s="21"/>
      <c r="CR185" s="21"/>
      <c r="CS185" s="21"/>
      <c r="CT185" s="21"/>
      <c r="CU185" s="21"/>
      <c r="CV185" s="21"/>
      <c r="CW185" s="21"/>
      <c r="CX185" s="21"/>
      <c r="CY185" s="21"/>
      <c r="CZ185" s="21"/>
      <c r="DA185" s="21"/>
      <c r="DB185" s="21"/>
      <c r="DC185" s="21"/>
      <c r="DD185" s="21"/>
      <c r="DE185" s="21"/>
      <c r="DF185" s="21"/>
      <c r="DG185" s="21"/>
      <c r="DH185" s="21"/>
      <c r="DI185" s="21"/>
      <c r="DJ185" s="21"/>
      <c r="DK185" s="21"/>
      <c r="DL185" s="21"/>
      <c r="DM185" s="21"/>
      <c r="DN185" s="21"/>
      <c r="DO185" s="21"/>
      <c r="DP185" s="21"/>
      <c r="DQ185" s="21"/>
      <c r="DR185" s="21"/>
      <c r="DS185" s="21"/>
      <c r="DT185" s="21"/>
      <c r="DU185" s="21"/>
      <c r="DV185" s="21"/>
      <c r="DW185" s="21"/>
      <c r="DX185" s="21"/>
      <c r="DY185" s="21"/>
      <c r="DZ185" s="21"/>
      <c r="EA185" s="21"/>
      <c r="EB185" s="21"/>
      <c r="EC185" s="21"/>
      <c r="ED185" s="21"/>
      <c r="EE185" s="21"/>
      <c r="EF185" s="21"/>
      <c r="EG185" s="21"/>
      <c r="EH185" s="21"/>
      <c r="EI185" s="21"/>
      <c r="EJ185" s="21"/>
      <c r="EK185" s="21"/>
      <c r="EL185" s="21"/>
      <c r="EM185" s="21"/>
      <c r="EN185" s="21"/>
      <c r="EO185" s="21"/>
      <c r="EP185" s="21"/>
      <c r="EQ185" s="21"/>
      <c r="ER185" s="21"/>
      <c r="ES185" s="21"/>
      <c r="ET185" s="21"/>
      <c r="EU185" s="21"/>
      <c r="EV185" s="21"/>
      <c r="EW185" s="21"/>
      <c r="EX185" s="21"/>
      <c r="EY185" s="21"/>
      <c r="EZ185" s="21"/>
      <c r="FA185" s="21"/>
      <c r="FB185" s="21"/>
      <c r="FC185" s="21"/>
      <c r="FD185" s="21"/>
      <c r="FE185" s="21"/>
      <c r="FF185" s="21"/>
      <c r="FG185" s="21"/>
      <c r="FH185" s="21"/>
      <c r="FI185" s="21"/>
      <c r="FJ185" s="21"/>
      <c r="FK185" s="21"/>
      <c r="FL185" s="21"/>
      <c r="FM185" s="21"/>
      <c r="FN185" s="21"/>
      <c r="FO185" s="21"/>
      <c r="FP185" s="21"/>
      <c r="FQ185" s="21"/>
      <c r="FR185" s="21"/>
      <c r="FS185" s="21"/>
      <c r="FT185" s="21"/>
      <c r="FU185" s="21"/>
      <c r="FV185" s="21"/>
      <c r="FW185" s="21"/>
      <c r="FX185" s="21"/>
      <c r="FY185" s="21"/>
      <c r="FZ185" s="21"/>
      <c r="GA185" s="21"/>
      <c r="GB185" s="21"/>
      <c r="GC185" s="21"/>
      <c r="GD185" s="21"/>
      <c r="GE185" s="21"/>
      <c r="GF185" s="21"/>
      <c r="GG185" s="21"/>
      <c r="GH185" s="21"/>
      <c r="GI185" s="21"/>
      <c r="GJ185" s="21"/>
      <c r="GK185" s="21"/>
      <c r="GL185" s="21"/>
      <c r="GM185" s="21"/>
      <c r="GN185" s="21"/>
      <c r="GO185" s="21"/>
      <c r="GP185" s="21"/>
      <c r="GQ185" s="21"/>
      <c r="GR185" s="21"/>
      <c r="GS185" s="21"/>
      <c r="GT185" s="21"/>
      <c r="GU185" s="21"/>
      <c r="GV185" s="21"/>
      <c r="GW185" s="21"/>
      <c r="GX185" s="21"/>
      <c r="GY185" s="21"/>
      <c r="GZ185" s="21"/>
      <c r="HA185" s="21"/>
      <c r="HB185" s="21"/>
      <c r="HC185" s="21"/>
      <c r="HD185" s="21"/>
      <c r="HE185" s="21"/>
      <c r="HF185" s="21"/>
      <c r="HG185" s="21"/>
      <c r="HH185" s="21"/>
      <c r="HI185" s="21"/>
      <c r="HJ185" s="21"/>
      <c r="HK185" s="21"/>
      <c r="HL185" s="21"/>
      <c r="HM185" s="21"/>
      <c r="HN185" s="21"/>
      <c r="HO185" s="21"/>
      <c r="HP185" s="21"/>
      <c r="HQ185" s="21"/>
      <c r="HR185" s="21"/>
      <c r="HS185" s="21"/>
      <c r="HT185" s="21"/>
      <c r="HU185" s="21"/>
      <c r="HV185" s="21"/>
      <c r="HW185" s="21"/>
      <c r="HX185" s="21"/>
      <c r="HY185" s="21"/>
      <c r="HZ185" s="21"/>
      <c r="IA185" s="21"/>
      <c r="IB185" s="21"/>
      <c r="IC185" s="21"/>
      <c r="ID185" s="21"/>
      <c r="IE185" s="21"/>
      <c r="IF185" s="21"/>
      <c r="IG185" s="21"/>
      <c r="IH185" s="21"/>
      <c r="II185" s="21"/>
      <c r="IJ185" s="21"/>
      <c r="IK185" s="21"/>
      <c r="IL185" s="21"/>
      <c r="IM185" s="21"/>
      <c r="IN185" s="21"/>
      <c r="IO185" s="21"/>
      <c r="IP185" s="21"/>
      <c r="IQ185" s="21"/>
      <c r="IR185" s="21"/>
      <c r="IS185" s="21"/>
      <c r="IT185" s="21"/>
      <c r="IU185" s="21"/>
      <c r="IV185" s="21"/>
      <c r="IW185" s="21"/>
      <c r="IX185" s="21"/>
      <c r="IY185" s="21"/>
      <c r="IZ185" s="21"/>
      <c r="JA185" s="21"/>
      <c r="JB185" s="21"/>
      <c r="JC185" s="21"/>
      <c r="JD185" s="21"/>
      <c r="JE185" s="21"/>
      <c r="JF185" s="21"/>
      <c r="JG185" s="21"/>
      <c r="JH185" s="21"/>
      <c r="JI185" s="21"/>
      <c r="JJ185" s="21"/>
      <c r="JK185" s="21"/>
      <c r="JL185" s="21"/>
      <c r="JM185" s="21"/>
      <c r="JN185" s="21"/>
      <c r="JO185" s="21"/>
      <c r="JP185" s="21"/>
      <c r="JQ185" s="21"/>
      <c r="JR185" s="21"/>
      <c r="JS185" s="21"/>
      <c r="JT185" s="21"/>
      <c r="JU185" s="21"/>
      <c r="JV185" s="21"/>
      <c r="JW185" s="21"/>
      <c r="JX185" s="21"/>
      <c r="JY185" s="21"/>
      <c r="JZ185" s="21"/>
      <c r="KA185" s="21"/>
      <c r="KB185" s="21"/>
      <c r="KC185" s="21"/>
      <c r="KD185" s="21"/>
      <c r="KE185" s="21"/>
      <c r="KF185" s="21"/>
      <c r="KG185" s="21"/>
      <c r="KH185" s="21"/>
      <c r="KI185" s="21"/>
      <c r="KJ185" s="21"/>
      <c r="KK185" s="21"/>
      <c r="KL185" s="21"/>
      <c r="KM185" s="21"/>
      <c r="KN185" s="21"/>
      <c r="KO185" s="21"/>
      <c r="KP185" s="21"/>
      <c r="KQ185" s="21"/>
      <c r="KR185" s="21"/>
      <c r="KS185" s="21"/>
      <c r="KT185" s="21"/>
      <c r="KU185" s="21"/>
      <c r="KV185" s="21"/>
      <c r="KW185" s="21"/>
      <c r="KX185" s="21"/>
      <c r="KY185" s="21"/>
      <c r="KZ185" s="21"/>
      <c r="LA185" s="21"/>
      <c r="LB185" s="21"/>
      <c r="LC185" s="21"/>
      <c r="LD185" s="21"/>
      <c r="LE185" s="21"/>
      <c r="LF185" s="21"/>
      <c r="LG185" s="21"/>
      <c r="LH185" s="21"/>
      <c r="LI185" s="21"/>
      <c r="LJ185" s="21"/>
      <c r="LK185" s="21"/>
      <c r="LL185" s="21"/>
      <c r="LM185" s="21"/>
      <c r="LN185" s="21"/>
      <c r="LO185" s="21"/>
      <c r="LP185" s="21"/>
      <c r="LQ185" s="21"/>
      <c r="LR185" s="21"/>
      <c r="LS185" s="21"/>
      <c r="LT185" s="21"/>
      <c r="LU185" s="21"/>
      <c r="LV185" s="21"/>
      <c r="LW185" s="21"/>
      <c r="LX185" s="21"/>
      <c r="LY185" s="21"/>
      <c r="LZ185" s="21"/>
      <c r="MA185" s="21"/>
      <c r="MB185" s="21"/>
      <c r="MC185" s="21"/>
      <c r="MD185" s="21"/>
      <c r="ME185" s="21"/>
      <c r="MF185" s="21"/>
      <c r="MG185" s="21"/>
      <c r="MH185" s="21"/>
      <c r="MI185" s="21"/>
      <c r="MJ185" s="21"/>
      <c r="MK185" s="21"/>
      <c r="ML185" s="21"/>
      <c r="MM185" s="21"/>
      <c r="MN185" s="21"/>
      <c r="MO185" s="21"/>
      <c r="MP185" s="21"/>
      <c r="MQ185" s="21"/>
      <c r="MR185" s="21"/>
      <c r="MS185" s="21"/>
      <c r="MT185" s="21"/>
      <c r="MU185" s="21"/>
      <c r="MV185" s="21"/>
      <c r="MW185" s="21"/>
      <c r="MX185" s="21"/>
      <c r="MY185" s="21"/>
      <c r="MZ185" s="21"/>
      <c r="NA185" s="21"/>
      <c r="NB185" s="21"/>
      <c r="NC185" s="21"/>
      <c r="ND185" s="21"/>
      <c r="NE185" s="21"/>
      <c r="NF185" s="21"/>
      <c r="NG185" s="21"/>
      <c r="NH185" s="21"/>
      <c r="NI185" s="21"/>
      <c r="NJ185" s="21"/>
      <c r="NK185" s="21"/>
      <c r="NL185" s="21"/>
      <c r="NM185" s="21"/>
      <c r="NN185" s="21"/>
      <c r="NO185" s="21"/>
      <c r="NP185" s="21"/>
      <c r="NQ185" s="21"/>
      <c r="NR185" s="21"/>
      <c r="NS185" s="21"/>
      <c r="NT185" s="21"/>
      <c r="NU185" s="21"/>
      <c r="NV185" s="21"/>
      <c r="NW185" s="21"/>
      <c r="NX185" s="21"/>
      <c r="NY185" s="21"/>
      <c r="NZ185" s="21"/>
      <c r="OA185" s="21"/>
      <c r="OB185" s="21"/>
      <c r="OC185" s="21"/>
      <c r="OD185" s="21"/>
      <c r="OE185" s="21"/>
      <c r="OF185" s="21"/>
      <c r="OG185" s="21"/>
      <c r="OH185" s="21"/>
      <c r="OI185" s="21"/>
      <c r="OJ185" s="21"/>
      <c r="OK185" s="21"/>
      <c r="OL185" s="21"/>
      <c r="OM185" s="21"/>
      <c r="ON185" s="21"/>
      <c r="OO185" s="21"/>
      <c r="OP185" s="21"/>
      <c r="OQ185" s="21"/>
      <c r="OR185" s="21"/>
      <c r="OS185" s="21"/>
      <c r="OT185" s="21"/>
      <c r="OU185" s="21"/>
      <c r="OV185" s="21"/>
      <c r="OW185" s="21"/>
      <c r="OX185" s="21"/>
      <c r="OY185" s="21"/>
      <c r="OZ185" s="21"/>
      <c r="PA185" s="21"/>
      <c r="PB185" s="21"/>
      <c r="PC185" s="21"/>
      <c r="PD185" s="21"/>
      <c r="PE185" s="21"/>
      <c r="PF185" s="21"/>
      <c r="PG185" s="21"/>
      <c r="PH185" s="21"/>
      <c r="PI185" s="21"/>
      <c r="PJ185" s="21"/>
      <c r="PK185" s="21"/>
      <c r="PL185" s="21"/>
      <c r="PM185" s="21"/>
      <c r="PN185" s="21"/>
      <c r="PO185" s="21"/>
      <c r="PP185" s="21"/>
      <c r="PQ185" s="21"/>
      <c r="PR185" s="21"/>
      <c r="PS185" s="21"/>
      <c r="PT185" s="21"/>
      <c r="PU185" s="21"/>
      <c r="PV185" s="21"/>
      <c r="PW185" s="21"/>
      <c r="PX185" s="21"/>
      <c r="PY185" s="21"/>
      <c r="PZ185" s="21"/>
      <c r="QA185" s="21"/>
      <c r="QB185" s="21"/>
      <c r="QC185" s="21"/>
    </row>
    <row r="186" spans="1:445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1"/>
      <c r="AC186" s="21"/>
      <c r="AD186" s="21"/>
      <c r="AE186" s="21"/>
      <c r="AF186" s="21"/>
      <c r="AG186" s="21"/>
      <c r="AH186" s="21"/>
      <c r="AI186" s="21"/>
      <c r="AJ186" s="21"/>
      <c r="AK186" s="21"/>
      <c r="AL186" s="21"/>
      <c r="AM186" s="21"/>
      <c r="AN186" s="21"/>
      <c r="AO186" s="21"/>
      <c r="AP186" s="21"/>
      <c r="AQ186" s="21"/>
      <c r="AR186" s="21"/>
      <c r="AS186" s="21"/>
      <c r="AT186" s="21"/>
      <c r="AU186" s="21"/>
      <c r="AV186" s="21"/>
      <c r="AW186" s="21"/>
      <c r="AX186" s="21"/>
      <c r="AY186" s="21"/>
      <c r="AZ186" s="21"/>
      <c r="BA186" s="21"/>
      <c r="BB186" s="21"/>
      <c r="BC186" s="21"/>
      <c r="BD186" s="21"/>
      <c r="BE186" s="21"/>
      <c r="BF186" s="21"/>
      <c r="BG186" s="21"/>
      <c r="BH186" s="21"/>
      <c r="BI186" s="21"/>
      <c r="BJ186" s="21"/>
      <c r="BK186" s="21"/>
      <c r="BL186" s="21"/>
      <c r="BM186" s="21"/>
      <c r="BN186" s="21"/>
      <c r="BO186" s="21"/>
      <c r="BP186" s="21"/>
      <c r="BQ186" s="21"/>
      <c r="BR186" s="21"/>
      <c r="BS186" s="21"/>
      <c r="BT186" s="21"/>
      <c r="BU186" s="21"/>
      <c r="BV186" s="21"/>
      <c r="BW186" s="21"/>
      <c r="BX186" s="21"/>
      <c r="BY186" s="21"/>
      <c r="BZ186" s="21"/>
      <c r="CA186" s="21"/>
      <c r="CB186" s="21"/>
      <c r="CC186" s="21"/>
      <c r="CD186" s="21"/>
      <c r="CE186" s="21"/>
      <c r="CF186" s="21"/>
      <c r="CG186" s="21"/>
      <c r="CH186" s="21"/>
      <c r="CI186" s="21"/>
      <c r="CJ186" s="21"/>
      <c r="CK186" s="21"/>
      <c r="CL186" s="21"/>
      <c r="CM186" s="21"/>
      <c r="CN186" s="21"/>
      <c r="CO186" s="21"/>
      <c r="CP186" s="21"/>
      <c r="CQ186" s="21"/>
      <c r="CR186" s="21"/>
      <c r="CS186" s="21"/>
      <c r="CT186" s="21"/>
      <c r="CU186" s="21"/>
      <c r="CV186" s="21"/>
      <c r="CW186" s="21"/>
      <c r="CX186" s="21"/>
      <c r="CY186" s="21"/>
      <c r="CZ186" s="21"/>
      <c r="DA186" s="21"/>
      <c r="DB186" s="21"/>
      <c r="DC186" s="21"/>
      <c r="DD186" s="21"/>
      <c r="DE186" s="21"/>
      <c r="DF186" s="21"/>
      <c r="DG186" s="21"/>
      <c r="DH186" s="21"/>
      <c r="DI186" s="21"/>
      <c r="DJ186" s="21"/>
      <c r="DK186" s="21"/>
      <c r="DL186" s="21"/>
      <c r="DM186" s="21"/>
      <c r="DN186" s="21"/>
      <c r="DO186" s="21"/>
      <c r="DP186" s="21"/>
      <c r="DQ186" s="21"/>
      <c r="DR186" s="21"/>
      <c r="DS186" s="21"/>
      <c r="DT186" s="21"/>
      <c r="DU186" s="21"/>
      <c r="DV186" s="21"/>
      <c r="DW186" s="21"/>
      <c r="DX186" s="21"/>
      <c r="DY186" s="21"/>
      <c r="DZ186" s="21"/>
      <c r="EA186" s="21"/>
      <c r="EB186" s="21"/>
      <c r="EC186" s="21"/>
      <c r="ED186" s="21"/>
      <c r="EE186" s="21"/>
      <c r="EF186" s="21"/>
      <c r="EG186" s="21"/>
      <c r="EH186" s="21"/>
      <c r="EI186" s="21"/>
      <c r="EJ186" s="21"/>
      <c r="EK186" s="21"/>
      <c r="EL186" s="21"/>
      <c r="EM186" s="21"/>
      <c r="EN186" s="21"/>
      <c r="EO186" s="21"/>
      <c r="EP186" s="21"/>
      <c r="EQ186" s="21"/>
      <c r="ER186" s="21"/>
      <c r="ES186" s="21"/>
      <c r="ET186" s="21"/>
      <c r="EU186" s="21"/>
      <c r="EV186" s="21"/>
      <c r="EW186" s="21"/>
      <c r="EX186" s="21"/>
      <c r="EY186" s="21"/>
      <c r="EZ186" s="21"/>
      <c r="FA186" s="21"/>
      <c r="FB186" s="21"/>
      <c r="FC186" s="21"/>
      <c r="FD186" s="21"/>
      <c r="FE186" s="21"/>
      <c r="FF186" s="21"/>
      <c r="FG186" s="21"/>
      <c r="FH186" s="21"/>
      <c r="FI186" s="21"/>
      <c r="FJ186" s="21"/>
      <c r="FK186" s="21"/>
      <c r="FL186" s="21"/>
      <c r="FM186" s="21"/>
      <c r="FN186" s="21"/>
      <c r="FO186" s="21"/>
      <c r="FP186" s="21"/>
      <c r="FQ186" s="21"/>
      <c r="FR186" s="21"/>
      <c r="FS186" s="21"/>
      <c r="FT186" s="21"/>
      <c r="FU186" s="21"/>
      <c r="FV186" s="21"/>
      <c r="FW186" s="21"/>
      <c r="FX186" s="21"/>
      <c r="FY186" s="21"/>
      <c r="FZ186" s="21"/>
      <c r="GA186" s="21"/>
      <c r="GB186" s="21"/>
      <c r="GC186" s="21"/>
      <c r="GD186" s="21"/>
      <c r="GE186" s="21"/>
      <c r="GF186" s="21"/>
      <c r="GG186" s="21"/>
      <c r="GH186" s="21"/>
      <c r="GI186" s="21"/>
      <c r="GJ186" s="21"/>
      <c r="GK186" s="21"/>
      <c r="GL186" s="21"/>
      <c r="GM186" s="21"/>
      <c r="GN186" s="21"/>
      <c r="GO186" s="21"/>
      <c r="GP186" s="21"/>
      <c r="GQ186" s="21"/>
      <c r="GR186" s="21"/>
      <c r="GS186" s="21"/>
      <c r="GT186" s="21"/>
      <c r="GU186" s="21"/>
      <c r="GV186" s="21"/>
      <c r="GW186" s="21"/>
      <c r="GX186" s="21"/>
      <c r="GY186" s="21"/>
      <c r="GZ186" s="21"/>
      <c r="HA186" s="21"/>
      <c r="HB186" s="21"/>
      <c r="HC186" s="21"/>
      <c r="HD186" s="21"/>
      <c r="HE186" s="21"/>
      <c r="HF186" s="21"/>
      <c r="HG186" s="21"/>
      <c r="HH186" s="21"/>
      <c r="HI186" s="21"/>
      <c r="HJ186" s="21"/>
      <c r="HK186" s="21"/>
      <c r="HL186" s="21"/>
      <c r="HM186" s="21"/>
      <c r="HN186" s="21"/>
      <c r="HO186" s="21"/>
      <c r="HP186" s="21"/>
      <c r="HQ186" s="21"/>
      <c r="HR186" s="21"/>
      <c r="HS186" s="21"/>
      <c r="HT186" s="21"/>
      <c r="HU186" s="21"/>
      <c r="HV186" s="21"/>
      <c r="HW186" s="21"/>
      <c r="HX186" s="21"/>
      <c r="HY186" s="21"/>
      <c r="HZ186" s="21"/>
      <c r="IA186" s="21"/>
      <c r="IB186" s="21"/>
      <c r="IC186" s="21"/>
      <c r="ID186" s="21"/>
      <c r="IE186" s="21"/>
      <c r="IF186" s="21"/>
      <c r="IG186" s="21"/>
      <c r="IH186" s="21"/>
      <c r="II186" s="21"/>
      <c r="IJ186" s="21"/>
      <c r="IK186" s="21"/>
      <c r="IL186" s="21"/>
      <c r="IM186" s="21"/>
      <c r="IN186" s="21"/>
      <c r="IO186" s="21"/>
      <c r="IP186" s="21"/>
      <c r="IQ186" s="21"/>
      <c r="IR186" s="21"/>
      <c r="IS186" s="21"/>
      <c r="IT186" s="21"/>
      <c r="IU186" s="21"/>
      <c r="IV186" s="21"/>
      <c r="IW186" s="21"/>
      <c r="IX186" s="21"/>
      <c r="IY186" s="21"/>
      <c r="IZ186" s="21"/>
      <c r="JA186" s="21"/>
      <c r="JB186" s="21"/>
      <c r="JC186" s="21"/>
      <c r="JD186" s="21"/>
      <c r="JE186" s="21"/>
      <c r="JF186" s="21"/>
      <c r="JG186" s="21"/>
      <c r="JH186" s="21"/>
      <c r="JI186" s="21"/>
      <c r="JJ186" s="21"/>
      <c r="JK186" s="21"/>
      <c r="JL186" s="21"/>
      <c r="JM186" s="21"/>
      <c r="JN186" s="21"/>
      <c r="JO186" s="21"/>
      <c r="JP186" s="21"/>
      <c r="JQ186" s="21"/>
      <c r="JR186" s="21"/>
      <c r="JS186" s="21"/>
      <c r="JT186" s="21"/>
      <c r="JU186" s="21"/>
      <c r="JV186" s="21"/>
      <c r="JW186" s="21"/>
      <c r="JX186" s="21"/>
      <c r="JY186" s="21"/>
      <c r="JZ186" s="21"/>
      <c r="KA186" s="21"/>
      <c r="KB186" s="21"/>
      <c r="KC186" s="21"/>
      <c r="KD186" s="21"/>
      <c r="KE186" s="21"/>
      <c r="KF186" s="21"/>
      <c r="KG186" s="21"/>
      <c r="KH186" s="21"/>
      <c r="KI186" s="21"/>
      <c r="KJ186" s="21"/>
      <c r="KK186" s="21"/>
      <c r="KL186" s="21"/>
      <c r="KM186" s="21"/>
      <c r="KN186" s="21"/>
      <c r="KO186" s="21"/>
      <c r="KP186" s="21"/>
      <c r="KQ186" s="21"/>
      <c r="KR186" s="21"/>
      <c r="KS186" s="21"/>
      <c r="KT186" s="21"/>
      <c r="KU186" s="21"/>
      <c r="KV186" s="21"/>
      <c r="KW186" s="21"/>
      <c r="KX186" s="21"/>
      <c r="KY186" s="21"/>
      <c r="KZ186" s="21"/>
      <c r="LA186" s="21"/>
      <c r="LB186" s="21"/>
      <c r="LC186" s="21"/>
      <c r="LD186" s="21"/>
      <c r="LE186" s="21"/>
      <c r="LF186" s="21"/>
      <c r="LG186" s="21"/>
      <c r="LH186" s="21"/>
      <c r="LI186" s="21"/>
      <c r="LJ186" s="21"/>
      <c r="LK186" s="21"/>
      <c r="LL186" s="21"/>
      <c r="LM186" s="21"/>
      <c r="LN186" s="21"/>
      <c r="LO186" s="21"/>
      <c r="LP186" s="21"/>
      <c r="LQ186" s="21"/>
      <c r="LR186" s="21"/>
      <c r="LS186" s="21"/>
      <c r="LT186" s="21"/>
      <c r="LU186" s="21"/>
      <c r="LV186" s="21"/>
      <c r="LW186" s="21"/>
      <c r="LX186" s="21"/>
      <c r="LY186" s="21"/>
      <c r="LZ186" s="21"/>
      <c r="MA186" s="21"/>
      <c r="MB186" s="21"/>
      <c r="MC186" s="21"/>
      <c r="MD186" s="21"/>
      <c r="ME186" s="21"/>
      <c r="MF186" s="21"/>
      <c r="MG186" s="21"/>
      <c r="MH186" s="21"/>
      <c r="MI186" s="21"/>
      <c r="MJ186" s="21"/>
      <c r="MK186" s="21"/>
      <c r="ML186" s="21"/>
      <c r="MM186" s="21"/>
      <c r="MN186" s="21"/>
      <c r="MO186" s="21"/>
      <c r="MP186" s="21"/>
      <c r="MQ186" s="21"/>
      <c r="MR186" s="21"/>
      <c r="MS186" s="21"/>
      <c r="MT186" s="21"/>
      <c r="MU186" s="21"/>
      <c r="MV186" s="21"/>
      <c r="MW186" s="21"/>
      <c r="MX186" s="21"/>
      <c r="MY186" s="21"/>
      <c r="MZ186" s="21"/>
      <c r="NA186" s="21"/>
      <c r="NB186" s="21"/>
      <c r="NC186" s="21"/>
      <c r="ND186" s="21"/>
      <c r="NE186" s="21"/>
      <c r="NF186" s="21"/>
      <c r="NG186" s="21"/>
      <c r="NH186" s="21"/>
      <c r="NI186" s="21"/>
      <c r="NJ186" s="21"/>
      <c r="NK186" s="21"/>
      <c r="NL186" s="21"/>
      <c r="NM186" s="21"/>
      <c r="NN186" s="21"/>
      <c r="NO186" s="21"/>
      <c r="NP186" s="21"/>
      <c r="NQ186" s="21"/>
      <c r="NR186" s="21"/>
      <c r="NS186" s="21"/>
      <c r="NT186" s="21"/>
      <c r="NU186" s="21"/>
      <c r="NV186" s="21"/>
      <c r="NW186" s="21"/>
      <c r="NX186" s="21"/>
      <c r="NY186" s="21"/>
      <c r="NZ186" s="21"/>
      <c r="OA186" s="21"/>
      <c r="OB186" s="21"/>
      <c r="OC186" s="21"/>
      <c r="OD186" s="21"/>
      <c r="OE186" s="21"/>
      <c r="OF186" s="21"/>
      <c r="OG186" s="21"/>
      <c r="OH186" s="21"/>
      <c r="OI186" s="21"/>
      <c r="OJ186" s="21"/>
      <c r="OK186" s="21"/>
      <c r="OL186" s="21"/>
      <c r="OM186" s="21"/>
      <c r="ON186" s="21"/>
      <c r="OO186" s="21"/>
      <c r="OP186" s="21"/>
      <c r="OQ186" s="21"/>
      <c r="OR186" s="21"/>
      <c r="OS186" s="21"/>
      <c r="OT186" s="21"/>
      <c r="OU186" s="21"/>
      <c r="OV186" s="21"/>
      <c r="OW186" s="21"/>
      <c r="OX186" s="21"/>
      <c r="OY186" s="21"/>
      <c r="OZ186" s="21"/>
      <c r="PA186" s="21"/>
      <c r="PB186" s="21"/>
      <c r="PC186" s="21"/>
      <c r="PD186" s="21"/>
      <c r="PE186" s="21"/>
      <c r="PF186" s="21"/>
      <c r="PG186" s="21"/>
      <c r="PH186" s="21"/>
      <c r="PI186" s="21"/>
      <c r="PJ186" s="21"/>
      <c r="PK186" s="21"/>
      <c r="PL186" s="21"/>
      <c r="PM186" s="21"/>
      <c r="PN186" s="21"/>
      <c r="PO186" s="21"/>
      <c r="PP186" s="21"/>
      <c r="PQ186" s="21"/>
      <c r="PR186" s="21"/>
      <c r="PS186" s="21"/>
      <c r="PT186" s="21"/>
      <c r="PU186" s="21"/>
      <c r="PV186" s="21"/>
      <c r="PW186" s="21"/>
      <c r="PX186" s="21"/>
      <c r="PY186" s="21"/>
      <c r="PZ186" s="21"/>
      <c r="QA186" s="21"/>
      <c r="QB186" s="21"/>
      <c r="QC186" s="21"/>
    </row>
    <row r="187" spans="1:445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21"/>
      <c r="Y187" s="21"/>
      <c r="Z187" s="21"/>
      <c r="AA187" s="21"/>
      <c r="AB187" s="21"/>
      <c r="AC187" s="21"/>
      <c r="AD187" s="21"/>
      <c r="AE187" s="21"/>
      <c r="AF187" s="21"/>
      <c r="AG187" s="21"/>
      <c r="AH187" s="21"/>
      <c r="AI187" s="21"/>
      <c r="AJ187" s="21"/>
      <c r="AK187" s="21"/>
      <c r="AL187" s="21"/>
      <c r="AM187" s="21"/>
      <c r="AN187" s="21"/>
      <c r="AO187" s="21"/>
      <c r="AP187" s="21"/>
      <c r="AQ187" s="21"/>
      <c r="AR187" s="21"/>
      <c r="AS187" s="21"/>
      <c r="AT187" s="21"/>
      <c r="AU187" s="21"/>
      <c r="AV187" s="21"/>
      <c r="AW187" s="21"/>
      <c r="AX187" s="21"/>
      <c r="AY187" s="21"/>
      <c r="AZ187" s="21"/>
      <c r="BA187" s="21"/>
      <c r="BB187" s="21"/>
      <c r="BC187" s="21"/>
      <c r="BD187" s="21"/>
      <c r="BE187" s="21"/>
      <c r="BF187" s="21"/>
      <c r="BG187" s="21"/>
      <c r="BH187" s="21"/>
      <c r="BI187" s="21"/>
      <c r="BJ187" s="21"/>
      <c r="BK187" s="21"/>
      <c r="BL187" s="21"/>
      <c r="BM187" s="21"/>
      <c r="BN187" s="21"/>
      <c r="BO187" s="21"/>
      <c r="BP187" s="21"/>
      <c r="BQ187" s="21"/>
      <c r="BR187" s="21"/>
      <c r="BS187" s="21"/>
      <c r="BT187" s="21"/>
      <c r="BU187" s="21"/>
      <c r="BV187" s="21"/>
      <c r="BW187" s="21"/>
      <c r="BX187" s="21"/>
      <c r="BY187" s="21"/>
      <c r="BZ187" s="21"/>
      <c r="CA187" s="21"/>
      <c r="CB187" s="21"/>
      <c r="CC187" s="21"/>
      <c r="CD187" s="21"/>
      <c r="CE187" s="21"/>
      <c r="CF187" s="21"/>
      <c r="CG187" s="21"/>
      <c r="CH187" s="21"/>
      <c r="CI187" s="21"/>
      <c r="CJ187" s="21"/>
      <c r="CK187" s="21"/>
      <c r="CL187" s="21"/>
      <c r="CM187" s="21"/>
      <c r="CN187" s="21"/>
      <c r="CO187" s="21"/>
      <c r="CP187" s="21"/>
      <c r="CQ187" s="21"/>
      <c r="CR187" s="21"/>
      <c r="CS187" s="21"/>
      <c r="CT187" s="21"/>
      <c r="CU187" s="21"/>
      <c r="CV187" s="21"/>
      <c r="CW187" s="21"/>
      <c r="CX187" s="21"/>
      <c r="CY187" s="21"/>
      <c r="CZ187" s="21"/>
      <c r="DA187" s="21"/>
      <c r="DB187" s="21"/>
      <c r="DC187" s="21"/>
      <c r="DD187" s="21"/>
      <c r="DE187" s="21"/>
      <c r="DF187" s="21"/>
      <c r="DG187" s="21"/>
      <c r="DH187" s="21"/>
      <c r="DI187" s="21"/>
      <c r="DJ187" s="21"/>
      <c r="DK187" s="21"/>
      <c r="DL187" s="21"/>
      <c r="DM187" s="21"/>
      <c r="DN187" s="21"/>
      <c r="DO187" s="21"/>
      <c r="DP187" s="21"/>
      <c r="DQ187" s="21"/>
      <c r="DR187" s="21"/>
      <c r="DS187" s="21"/>
      <c r="DT187" s="21"/>
      <c r="DU187" s="21"/>
      <c r="DV187" s="21"/>
      <c r="DW187" s="21"/>
      <c r="DX187" s="21"/>
      <c r="DY187" s="21"/>
      <c r="DZ187" s="21"/>
      <c r="EA187" s="21"/>
      <c r="EB187" s="21"/>
      <c r="EC187" s="21"/>
      <c r="ED187" s="21"/>
      <c r="EE187" s="21"/>
      <c r="EF187" s="21"/>
      <c r="EG187" s="21"/>
      <c r="EH187" s="21"/>
      <c r="EI187" s="21"/>
      <c r="EJ187" s="21"/>
      <c r="EK187" s="21"/>
      <c r="EL187" s="21"/>
      <c r="EM187" s="21"/>
      <c r="EN187" s="21"/>
      <c r="EO187" s="21"/>
      <c r="EP187" s="21"/>
      <c r="EQ187" s="21"/>
      <c r="ER187" s="21"/>
      <c r="ES187" s="21"/>
      <c r="ET187" s="21"/>
      <c r="EU187" s="21"/>
      <c r="EV187" s="21"/>
      <c r="EW187" s="21"/>
      <c r="EX187" s="21"/>
      <c r="EY187" s="21"/>
      <c r="EZ187" s="21"/>
      <c r="FA187" s="21"/>
      <c r="FB187" s="21"/>
      <c r="FC187" s="21"/>
      <c r="FD187" s="21"/>
      <c r="FE187" s="21"/>
      <c r="FF187" s="21"/>
      <c r="FG187" s="21"/>
      <c r="FH187" s="21"/>
      <c r="FI187" s="21"/>
      <c r="FJ187" s="21"/>
      <c r="FK187" s="21"/>
      <c r="FL187" s="21"/>
      <c r="FM187" s="21"/>
      <c r="FN187" s="21"/>
      <c r="FO187" s="21"/>
      <c r="FP187" s="21"/>
      <c r="FQ187" s="21"/>
      <c r="FR187" s="21"/>
      <c r="FS187" s="21"/>
      <c r="FT187" s="21"/>
      <c r="FU187" s="21"/>
      <c r="FV187" s="21"/>
      <c r="FW187" s="21"/>
      <c r="FX187" s="21"/>
      <c r="FY187" s="21"/>
      <c r="FZ187" s="21"/>
      <c r="GA187" s="21"/>
      <c r="GB187" s="21"/>
      <c r="GC187" s="21"/>
      <c r="GD187" s="21"/>
      <c r="GE187" s="21"/>
      <c r="GF187" s="21"/>
      <c r="GG187" s="21"/>
      <c r="GH187" s="21"/>
      <c r="GI187" s="21"/>
      <c r="GJ187" s="21"/>
      <c r="GK187" s="21"/>
      <c r="GL187" s="21"/>
      <c r="GM187" s="21"/>
      <c r="GN187" s="21"/>
      <c r="GO187" s="21"/>
      <c r="GP187" s="21"/>
      <c r="GQ187" s="21"/>
      <c r="GR187" s="21"/>
      <c r="GS187" s="21"/>
      <c r="GT187" s="21"/>
      <c r="GU187" s="21"/>
      <c r="GV187" s="21"/>
      <c r="GW187" s="21"/>
      <c r="GX187" s="21"/>
      <c r="GY187" s="21"/>
      <c r="GZ187" s="21"/>
      <c r="HA187" s="21"/>
      <c r="HB187" s="21"/>
      <c r="HC187" s="21"/>
      <c r="HD187" s="21"/>
      <c r="HE187" s="21"/>
      <c r="HF187" s="21"/>
      <c r="HG187" s="21"/>
      <c r="HH187" s="21"/>
      <c r="HI187" s="21"/>
      <c r="HJ187" s="21"/>
      <c r="HK187" s="21"/>
      <c r="HL187" s="21"/>
      <c r="HM187" s="21"/>
      <c r="HN187" s="21"/>
      <c r="HO187" s="21"/>
      <c r="HP187" s="21"/>
      <c r="HQ187" s="21"/>
      <c r="HR187" s="21"/>
      <c r="HS187" s="21"/>
      <c r="HT187" s="21"/>
      <c r="HU187" s="21"/>
      <c r="HV187" s="21"/>
      <c r="HW187" s="21"/>
      <c r="HX187" s="21"/>
      <c r="HY187" s="21"/>
      <c r="HZ187" s="21"/>
      <c r="IA187" s="21"/>
      <c r="IB187" s="21"/>
      <c r="IC187" s="21"/>
      <c r="ID187" s="21"/>
      <c r="IE187" s="21"/>
      <c r="IF187" s="21"/>
      <c r="IG187" s="21"/>
      <c r="IH187" s="21"/>
      <c r="II187" s="21"/>
      <c r="IJ187" s="21"/>
      <c r="IK187" s="21"/>
      <c r="IL187" s="21"/>
      <c r="IM187" s="21"/>
      <c r="IN187" s="21"/>
      <c r="IO187" s="21"/>
      <c r="IP187" s="21"/>
      <c r="IQ187" s="21"/>
      <c r="IR187" s="21"/>
      <c r="IS187" s="21"/>
      <c r="IT187" s="21"/>
      <c r="IU187" s="21"/>
      <c r="IV187" s="21"/>
      <c r="IW187" s="21"/>
      <c r="IX187" s="21"/>
      <c r="IY187" s="21"/>
      <c r="IZ187" s="21"/>
      <c r="JA187" s="21"/>
      <c r="JB187" s="21"/>
      <c r="JC187" s="21"/>
      <c r="JD187" s="21"/>
      <c r="JE187" s="21"/>
      <c r="JF187" s="21"/>
      <c r="JG187" s="21"/>
      <c r="JH187" s="21"/>
      <c r="JI187" s="21"/>
      <c r="JJ187" s="21"/>
      <c r="JK187" s="21"/>
      <c r="JL187" s="21"/>
      <c r="JM187" s="21"/>
      <c r="JN187" s="21"/>
      <c r="JO187" s="21"/>
      <c r="JP187" s="21"/>
      <c r="JQ187" s="21"/>
      <c r="JR187" s="21"/>
      <c r="JS187" s="21"/>
      <c r="JT187" s="21"/>
      <c r="JU187" s="21"/>
      <c r="JV187" s="21"/>
      <c r="JW187" s="21"/>
      <c r="JX187" s="21"/>
      <c r="JY187" s="21"/>
      <c r="JZ187" s="21"/>
      <c r="KA187" s="21"/>
      <c r="KB187" s="21"/>
      <c r="KC187" s="21"/>
      <c r="KD187" s="21"/>
      <c r="KE187" s="21"/>
      <c r="KF187" s="21"/>
      <c r="KG187" s="21"/>
      <c r="KH187" s="21"/>
      <c r="KI187" s="21"/>
      <c r="KJ187" s="21"/>
      <c r="KK187" s="21"/>
      <c r="KL187" s="21"/>
      <c r="KM187" s="21"/>
      <c r="KN187" s="21"/>
      <c r="KO187" s="21"/>
      <c r="KP187" s="21"/>
      <c r="KQ187" s="21"/>
      <c r="KR187" s="21"/>
      <c r="KS187" s="21"/>
      <c r="KT187" s="21"/>
      <c r="KU187" s="21"/>
      <c r="KV187" s="21"/>
      <c r="KW187" s="21"/>
      <c r="KX187" s="21"/>
      <c r="KY187" s="21"/>
      <c r="KZ187" s="21"/>
      <c r="LA187" s="21"/>
      <c r="LB187" s="21"/>
      <c r="LC187" s="21"/>
      <c r="LD187" s="21"/>
      <c r="LE187" s="21"/>
      <c r="LF187" s="21"/>
      <c r="LG187" s="21"/>
      <c r="LH187" s="21"/>
      <c r="LI187" s="21"/>
      <c r="LJ187" s="21"/>
      <c r="LK187" s="21"/>
      <c r="LL187" s="21"/>
      <c r="LM187" s="21"/>
      <c r="LN187" s="21"/>
      <c r="LO187" s="21"/>
      <c r="LP187" s="21"/>
      <c r="LQ187" s="21"/>
      <c r="LR187" s="21"/>
      <c r="LS187" s="21"/>
      <c r="LT187" s="21"/>
      <c r="LU187" s="21"/>
      <c r="LV187" s="21"/>
      <c r="LW187" s="21"/>
      <c r="LX187" s="21"/>
      <c r="LY187" s="21"/>
      <c r="LZ187" s="21"/>
      <c r="MA187" s="21"/>
      <c r="MB187" s="21"/>
      <c r="MC187" s="21"/>
      <c r="MD187" s="21"/>
      <c r="ME187" s="21"/>
      <c r="MF187" s="21"/>
      <c r="MG187" s="21"/>
      <c r="MH187" s="21"/>
      <c r="MI187" s="21"/>
      <c r="MJ187" s="21"/>
      <c r="MK187" s="21"/>
      <c r="ML187" s="21"/>
      <c r="MM187" s="21"/>
      <c r="MN187" s="21"/>
      <c r="MO187" s="21"/>
      <c r="MP187" s="21"/>
      <c r="MQ187" s="21"/>
      <c r="MR187" s="21"/>
      <c r="MS187" s="21"/>
      <c r="MT187" s="21"/>
      <c r="MU187" s="21"/>
      <c r="MV187" s="21"/>
      <c r="MW187" s="21"/>
      <c r="MX187" s="21"/>
      <c r="MY187" s="21"/>
      <c r="MZ187" s="21"/>
      <c r="NA187" s="21"/>
      <c r="NB187" s="21"/>
      <c r="NC187" s="21"/>
      <c r="ND187" s="21"/>
      <c r="NE187" s="21"/>
      <c r="NF187" s="21"/>
      <c r="NG187" s="21"/>
      <c r="NH187" s="21"/>
      <c r="NI187" s="21"/>
      <c r="NJ187" s="21"/>
      <c r="NK187" s="21"/>
      <c r="NL187" s="21"/>
      <c r="NM187" s="21"/>
      <c r="NN187" s="21"/>
      <c r="NO187" s="21"/>
      <c r="NP187" s="21"/>
      <c r="NQ187" s="21"/>
      <c r="NR187" s="21"/>
      <c r="NS187" s="21"/>
      <c r="NT187" s="21"/>
      <c r="NU187" s="21"/>
      <c r="NV187" s="21"/>
      <c r="NW187" s="21"/>
      <c r="NX187" s="21"/>
      <c r="NY187" s="21"/>
      <c r="NZ187" s="21"/>
      <c r="OA187" s="21"/>
      <c r="OB187" s="21"/>
      <c r="OC187" s="21"/>
      <c r="OD187" s="21"/>
      <c r="OE187" s="21"/>
      <c r="OF187" s="21"/>
      <c r="OG187" s="21"/>
      <c r="OH187" s="21"/>
      <c r="OI187" s="21"/>
      <c r="OJ187" s="21"/>
      <c r="OK187" s="21"/>
      <c r="OL187" s="21"/>
      <c r="OM187" s="21"/>
      <c r="ON187" s="21"/>
      <c r="OO187" s="21"/>
      <c r="OP187" s="21"/>
      <c r="OQ187" s="21"/>
      <c r="OR187" s="21"/>
      <c r="OS187" s="21"/>
      <c r="OT187" s="21"/>
      <c r="OU187" s="21"/>
      <c r="OV187" s="21"/>
      <c r="OW187" s="21"/>
      <c r="OX187" s="21"/>
      <c r="OY187" s="21"/>
      <c r="OZ187" s="21"/>
      <c r="PA187" s="21"/>
      <c r="PB187" s="21"/>
      <c r="PC187" s="21"/>
      <c r="PD187" s="21"/>
      <c r="PE187" s="21"/>
      <c r="PF187" s="21"/>
      <c r="PG187" s="21"/>
      <c r="PH187" s="21"/>
      <c r="PI187" s="21"/>
      <c r="PJ187" s="21"/>
      <c r="PK187" s="21"/>
      <c r="PL187" s="21"/>
      <c r="PM187" s="21"/>
      <c r="PN187" s="21"/>
      <c r="PO187" s="21"/>
      <c r="PP187" s="21"/>
      <c r="PQ187" s="21"/>
      <c r="PR187" s="21"/>
      <c r="PS187" s="21"/>
      <c r="PT187" s="21"/>
      <c r="PU187" s="21"/>
      <c r="PV187" s="21"/>
      <c r="PW187" s="21"/>
      <c r="PX187" s="21"/>
      <c r="PY187" s="21"/>
      <c r="PZ187" s="21"/>
      <c r="QA187" s="21"/>
      <c r="QB187" s="21"/>
      <c r="QC187" s="21"/>
    </row>
    <row r="188" spans="1:445" x14ac:dyDescent="0.25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  <c r="AA188" s="21"/>
      <c r="AB188" s="21"/>
      <c r="AC188" s="21"/>
      <c r="AD188" s="21"/>
      <c r="AE188" s="21"/>
      <c r="AF188" s="21"/>
      <c r="AG188" s="21"/>
      <c r="AH188" s="21"/>
      <c r="AI188" s="21"/>
      <c r="AJ188" s="21"/>
      <c r="AK188" s="21"/>
      <c r="AL188" s="21"/>
      <c r="AM188" s="21"/>
      <c r="AN188" s="21"/>
      <c r="AO188" s="21"/>
      <c r="AP188" s="21"/>
      <c r="AQ188" s="21"/>
      <c r="AR188" s="21"/>
      <c r="AS188" s="21"/>
      <c r="AT188" s="21"/>
      <c r="AU188" s="21"/>
      <c r="AV188" s="21"/>
      <c r="AW188" s="21"/>
      <c r="AX188" s="21"/>
      <c r="AY188" s="21"/>
      <c r="AZ188" s="21"/>
      <c r="BA188" s="21"/>
      <c r="BB188" s="21"/>
      <c r="BC188" s="21"/>
      <c r="BD188" s="21"/>
      <c r="BE188" s="21"/>
      <c r="BF188" s="21"/>
      <c r="BG188" s="21"/>
      <c r="BH188" s="21"/>
      <c r="BI188" s="21"/>
      <c r="BJ188" s="21"/>
      <c r="BK188" s="21"/>
      <c r="BL188" s="21"/>
      <c r="BM188" s="21"/>
      <c r="BN188" s="21"/>
      <c r="BO188" s="21"/>
      <c r="BP188" s="21"/>
      <c r="BQ188" s="21"/>
      <c r="BR188" s="21"/>
      <c r="BS188" s="21"/>
      <c r="BT188" s="21"/>
      <c r="BU188" s="21"/>
      <c r="BV188" s="21"/>
      <c r="BW188" s="21"/>
      <c r="BX188" s="21"/>
      <c r="BY188" s="21"/>
      <c r="BZ188" s="21"/>
      <c r="CA188" s="21"/>
      <c r="CB188" s="21"/>
      <c r="CC188" s="21"/>
      <c r="CD188" s="21"/>
      <c r="CE188" s="21"/>
      <c r="CF188" s="21"/>
      <c r="CG188" s="21"/>
      <c r="CH188" s="21"/>
      <c r="CI188" s="21"/>
      <c r="CJ188" s="21"/>
      <c r="CK188" s="21"/>
      <c r="CL188" s="21"/>
      <c r="CM188" s="21"/>
      <c r="CN188" s="21"/>
      <c r="CO188" s="21"/>
      <c r="CP188" s="21"/>
      <c r="CQ188" s="21"/>
      <c r="CR188" s="21"/>
      <c r="CS188" s="21"/>
      <c r="CT188" s="21"/>
      <c r="CU188" s="21"/>
      <c r="CV188" s="21"/>
      <c r="CW188" s="21"/>
      <c r="CX188" s="21"/>
      <c r="CY188" s="21"/>
      <c r="CZ188" s="21"/>
      <c r="DA188" s="21"/>
      <c r="DB188" s="21"/>
      <c r="DC188" s="21"/>
      <c r="DD188" s="21"/>
      <c r="DE188" s="21"/>
      <c r="DF188" s="21"/>
      <c r="DG188" s="21"/>
      <c r="DH188" s="21"/>
      <c r="DI188" s="21"/>
      <c r="DJ188" s="21"/>
      <c r="DK188" s="21"/>
      <c r="DL188" s="21"/>
      <c r="DM188" s="21"/>
      <c r="DN188" s="21"/>
      <c r="DO188" s="21"/>
      <c r="DP188" s="21"/>
      <c r="DQ188" s="21"/>
      <c r="DR188" s="21"/>
      <c r="DS188" s="21"/>
      <c r="DT188" s="21"/>
      <c r="DU188" s="21"/>
      <c r="DV188" s="21"/>
      <c r="DW188" s="21"/>
      <c r="DX188" s="21"/>
      <c r="DY188" s="21"/>
      <c r="DZ188" s="21"/>
      <c r="EA188" s="21"/>
      <c r="EB188" s="21"/>
      <c r="EC188" s="21"/>
      <c r="ED188" s="21"/>
      <c r="EE188" s="21"/>
      <c r="EF188" s="21"/>
      <c r="EG188" s="21"/>
      <c r="EH188" s="21"/>
      <c r="EI188" s="21"/>
      <c r="EJ188" s="21"/>
      <c r="EK188" s="21"/>
      <c r="EL188" s="21"/>
      <c r="EM188" s="21"/>
      <c r="EN188" s="21"/>
      <c r="EO188" s="21"/>
      <c r="EP188" s="21"/>
      <c r="EQ188" s="21"/>
      <c r="ER188" s="21"/>
      <c r="ES188" s="21"/>
      <c r="ET188" s="21"/>
      <c r="EU188" s="21"/>
      <c r="EV188" s="21"/>
      <c r="EW188" s="21"/>
      <c r="EX188" s="21"/>
      <c r="EY188" s="21"/>
      <c r="EZ188" s="21"/>
      <c r="FA188" s="21"/>
      <c r="FB188" s="21"/>
      <c r="FC188" s="21"/>
      <c r="FD188" s="21"/>
      <c r="FE188" s="21"/>
      <c r="FF188" s="21"/>
      <c r="FG188" s="21"/>
      <c r="FH188" s="21"/>
      <c r="FI188" s="21"/>
      <c r="FJ188" s="21"/>
      <c r="FK188" s="21"/>
      <c r="FL188" s="21"/>
      <c r="FM188" s="21"/>
      <c r="FN188" s="21"/>
      <c r="FO188" s="21"/>
      <c r="FP188" s="21"/>
      <c r="FQ188" s="21"/>
      <c r="FR188" s="21"/>
      <c r="FS188" s="21"/>
      <c r="FT188" s="21"/>
      <c r="FU188" s="21"/>
      <c r="FV188" s="21"/>
      <c r="FW188" s="21"/>
      <c r="FX188" s="21"/>
      <c r="FY188" s="21"/>
      <c r="FZ188" s="21"/>
      <c r="GA188" s="21"/>
      <c r="GB188" s="21"/>
      <c r="GC188" s="21"/>
      <c r="GD188" s="21"/>
      <c r="GE188" s="21"/>
      <c r="GF188" s="21"/>
      <c r="GG188" s="21"/>
      <c r="GH188" s="21"/>
      <c r="GI188" s="21"/>
      <c r="GJ188" s="21"/>
      <c r="GK188" s="21"/>
      <c r="GL188" s="21"/>
      <c r="GM188" s="21"/>
      <c r="GN188" s="21"/>
      <c r="GO188" s="21"/>
      <c r="GP188" s="21"/>
      <c r="GQ188" s="21"/>
      <c r="GR188" s="21"/>
      <c r="GS188" s="21"/>
      <c r="GT188" s="21"/>
      <c r="GU188" s="21"/>
      <c r="GV188" s="21"/>
      <c r="GW188" s="21"/>
      <c r="GX188" s="21"/>
      <c r="GY188" s="21"/>
      <c r="GZ188" s="21"/>
      <c r="HA188" s="21"/>
      <c r="HB188" s="21"/>
      <c r="HC188" s="21"/>
      <c r="HD188" s="21"/>
      <c r="HE188" s="21"/>
      <c r="HF188" s="21"/>
      <c r="HG188" s="21"/>
      <c r="HH188" s="21"/>
      <c r="HI188" s="21"/>
      <c r="HJ188" s="21"/>
      <c r="HK188" s="21"/>
      <c r="HL188" s="21"/>
      <c r="HM188" s="21"/>
      <c r="HN188" s="21"/>
      <c r="HO188" s="21"/>
      <c r="HP188" s="21"/>
      <c r="HQ188" s="21"/>
      <c r="HR188" s="21"/>
      <c r="HS188" s="21"/>
      <c r="HT188" s="21"/>
      <c r="HU188" s="21"/>
      <c r="HV188" s="21"/>
      <c r="HW188" s="21"/>
      <c r="HX188" s="21"/>
      <c r="HY188" s="21"/>
      <c r="HZ188" s="21"/>
      <c r="IA188" s="21"/>
      <c r="IB188" s="21"/>
      <c r="IC188" s="21"/>
      <c r="ID188" s="21"/>
      <c r="IE188" s="21"/>
      <c r="IF188" s="21"/>
      <c r="IG188" s="21"/>
      <c r="IH188" s="21"/>
      <c r="II188" s="21"/>
      <c r="IJ188" s="21"/>
      <c r="IK188" s="21"/>
      <c r="IL188" s="21"/>
      <c r="IM188" s="21"/>
      <c r="IN188" s="21"/>
      <c r="IO188" s="21"/>
      <c r="IP188" s="21"/>
      <c r="IQ188" s="21"/>
      <c r="IR188" s="21"/>
      <c r="IS188" s="21"/>
      <c r="IT188" s="21"/>
      <c r="IU188" s="21"/>
      <c r="IV188" s="21"/>
      <c r="IW188" s="21"/>
      <c r="IX188" s="21"/>
      <c r="IY188" s="21"/>
      <c r="IZ188" s="21"/>
      <c r="JA188" s="21"/>
      <c r="JB188" s="21"/>
      <c r="JC188" s="21"/>
      <c r="JD188" s="21"/>
      <c r="JE188" s="21"/>
      <c r="JF188" s="21"/>
      <c r="JG188" s="21"/>
      <c r="JH188" s="21"/>
      <c r="JI188" s="21"/>
      <c r="JJ188" s="21"/>
      <c r="JK188" s="21"/>
      <c r="JL188" s="21"/>
      <c r="JM188" s="21"/>
      <c r="JN188" s="21"/>
      <c r="JO188" s="21"/>
      <c r="JP188" s="21"/>
      <c r="JQ188" s="21"/>
      <c r="JR188" s="21"/>
      <c r="JS188" s="21"/>
      <c r="JT188" s="21"/>
      <c r="JU188" s="21"/>
      <c r="JV188" s="21"/>
      <c r="JW188" s="21"/>
      <c r="JX188" s="21"/>
      <c r="JY188" s="21"/>
      <c r="JZ188" s="21"/>
      <c r="KA188" s="21"/>
      <c r="KB188" s="21"/>
      <c r="KC188" s="21"/>
      <c r="KD188" s="21"/>
      <c r="KE188" s="21"/>
      <c r="KF188" s="21"/>
      <c r="KG188" s="21"/>
      <c r="KH188" s="21"/>
      <c r="KI188" s="21"/>
      <c r="KJ188" s="21"/>
      <c r="KK188" s="21"/>
      <c r="KL188" s="21"/>
      <c r="KM188" s="21"/>
      <c r="KN188" s="21"/>
      <c r="KO188" s="21"/>
      <c r="KP188" s="21"/>
      <c r="KQ188" s="21"/>
      <c r="KR188" s="21"/>
      <c r="KS188" s="21"/>
      <c r="KT188" s="21"/>
      <c r="KU188" s="21"/>
      <c r="KV188" s="21"/>
      <c r="KW188" s="21"/>
      <c r="KX188" s="21"/>
      <c r="KY188" s="21"/>
      <c r="KZ188" s="21"/>
      <c r="LA188" s="21"/>
      <c r="LB188" s="21"/>
      <c r="LC188" s="21"/>
      <c r="LD188" s="21"/>
      <c r="LE188" s="21"/>
      <c r="LF188" s="21"/>
      <c r="LG188" s="21"/>
      <c r="LH188" s="21"/>
      <c r="LI188" s="21"/>
      <c r="LJ188" s="21"/>
      <c r="LK188" s="21"/>
      <c r="LL188" s="21"/>
      <c r="LM188" s="21"/>
      <c r="LN188" s="21"/>
      <c r="LO188" s="21"/>
      <c r="LP188" s="21"/>
      <c r="LQ188" s="21"/>
      <c r="LR188" s="21"/>
      <c r="LS188" s="21"/>
      <c r="LT188" s="21"/>
      <c r="LU188" s="21"/>
      <c r="LV188" s="21"/>
      <c r="LW188" s="21"/>
      <c r="LX188" s="21"/>
      <c r="LY188" s="21"/>
      <c r="LZ188" s="21"/>
      <c r="MA188" s="21"/>
      <c r="MB188" s="21"/>
      <c r="MC188" s="21"/>
      <c r="MD188" s="21"/>
      <c r="ME188" s="21"/>
      <c r="MF188" s="21"/>
      <c r="MG188" s="21"/>
      <c r="MH188" s="21"/>
      <c r="MI188" s="21"/>
      <c r="MJ188" s="21"/>
      <c r="MK188" s="21"/>
      <c r="ML188" s="21"/>
      <c r="MM188" s="21"/>
      <c r="MN188" s="21"/>
      <c r="MO188" s="21"/>
      <c r="MP188" s="21"/>
      <c r="MQ188" s="21"/>
      <c r="MR188" s="21"/>
      <c r="MS188" s="21"/>
      <c r="MT188" s="21"/>
      <c r="MU188" s="21"/>
      <c r="MV188" s="21"/>
      <c r="MW188" s="21"/>
      <c r="MX188" s="21"/>
      <c r="MY188" s="21"/>
      <c r="MZ188" s="21"/>
      <c r="NA188" s="21"/>
      <c r="NB188" s="21"/>
      <c r="NC188" s="21"/>
      <c r="ND188" s="21"/>
      <c r="NE188" s="21"/>
      <c r="NF188" s="21"/>
      <c r="NG188" s="21"/>
      <c r="NH188" s="21"/>
      <c r="NI188" s="21"/>
      <c r="NJ188" s="21"/>
      <c r="NK188" s="21"/>
      <c r="NL188" s="21"/>
      <c r="NM188" s="21"/>
      <c r="NN188" s="21"/>
      <c r="NO188" s="21"/>
      <c r="NP188" s="21"/>
      <c r="NQ188" s="21"/>
      <c r="NR188" s="21"/>
      <c r="NS188" s="21"/>
      <c r="NT188" s="21"/>
      <c r="NU188" s="21"/>
      <c r="NV188" s="21"/>
      <c r="NW188" s="21"/>
      <c r="NX188" s="21"/>
      <c r="NY188" s="21"/>
      <c r="NZ188" s="21"/>
      <c r="OA188" s="21"/>
      <c r="OB188" s="21"/>
      <c r="OC188" s="21"/>
      <c r="OD188" s="21"/>
      <c r="OE188" s="21"/>
      <c r="OF188" s="21"/>
      <c r="OG188" s="21"/>
      <c r="OH188" s="21"/>
      <c r="OI188" s="21"/>
      <c r="OJ188" s="21"/>
      <c r="OK188" s="21"/>
      <c r="OL188" s="21"/>
      <c r="OM188" s="21"/>
      <c r="ON188" s="21"/>
      <c r="OO188" s="21"/>
      <c r="OP188" s="21"/>
      <c r="OQ188" s="21"/>
      <c r="OR188" s="21"/>
      <c r="OS188" s="21"/>
      <c r="OT188" s="21"/>
      <c r="OU188" s="21"/>
      <c r="OV188" s="21"/>
      <c r="OW188" s="21"/>
      <c r="OX188" s="21"/>
      <c r="OY188" s="21"/>
      <c r="OZ188" s="21"/>
      <c r="PA188" s="21"/>
      <c r="PB188" s="21"/>
      <c r="PC188" s="21"/>
      <c r="PD188" s="21"/>
      <c r="PE188" s="21"/>
      <c r="PF188" s="21"/>
      <c r="PG188" s="21"/>
      <c r="PH188" s="21"/>
      <c r="PI188" s="21"/>
      <c r="PJ188" s="21"/>
      <c r="PK188" s="21"/>
      <c r="PL188" s="21"/>
      <c r="PM188" s="21"/>
      <c r="PN188" s="21"/>
      <c r="PO188" s="21"/>
      <c r="PP188" s="21"/>
      <c r="PQ188" s="21"/>
      <c r="PR188" s="21"/>
      <c r="PS188" s="21"/>
      <c r="PT188" s="21"/>
      <c r="PU188" s="21"/>
      <c r="PV188" s="21"/>
      <c r="PW188" s="21"/>
      <c r="PX188" s="21"/>
      <c r="PY188" s="21"/>
      <c r="PZ188" s="21"/>
      <c r="QA188" s="21"/>
      <c r="QB188" s="21"/>
      <c r="QC188" s="21"/>
    </row>
    <row r="189" spans="1:445" x14ac:dyDescent="0.25">
      <c r="A189" s="21"/>
      <c r="B189" s="21"/>
      <c r="C189" s="21"/>
      <c r="D189" s="21"/>
      <c r="E189" s="21"/>
      <c r="F189" s="21"/>
      <c r="G189" s="21"/>
      <c r="H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  <c r="Y189" s="21"/>
      <c r="Z189" s="21"/>
      <c r="AA189" s="21"/>
      <c r="AB189" s="21"/>
      <c r="AC189" s="21"/>
      <c r="AD189" s="21"/>
      <c r="AE189" s="21"/>
      <c r="AF189" s="21"/>
      <c r="AG189" s="21"/>
      <c r="AH189" s="21"/>
      <c r="AI189" s="21"/>
      <c r="AJ189" s="21"/>
      <c r="AK189" s="21"/>
      <c r="AL189" s="21"/>
      <c r="AM189" s="21"/>
      <c r="AN189" s="21"/>
      <c r="AO189" s="21"/>
      <c r="AP189" s="21"/>
      <c r="AQ189" s="21"/>
      <c r="AR189" s="21"/>
      <c r="AS189" s="21"/>
      <c r="AT189" s="21"/>
      <c r="AU189" s="21"/>
      <c r="AV189" s="21"/>
      <c r="AW189" s="21"/>
      <c r="AX189" s="21"/>
      <c r="AY189" s="21"/>
      <c r="AZ189" s="21"/>
      <c r="BA189" s="21"/>
      <c r="BB189" s="21"/>
      <c r="BC189" s="21"/>
      <c r="BD189" s="21"/>
      <c r="BE189" s="21"/>
      <c r="BF189" s="21"/>
      <c r="BG189" s="21"/>
      <c r="BH189" s="21"/>
      <c r="BI189" s="21"/>
      <c r="BJ189" s="21"/>
      <c r="BK189" s="21"/>
      <c r="BL189" s="21"/>
      <c r="BM189" s="21"/>
      <c r="BN189" s="21"/>
      <c r="BO189" s="21"/>
      <c r="BP189" s="21"/>
      <c r="BQ189" s="21"/>
      <c r="BR189" s="21"/>
      <c r="BS189" s="21"/>
      <c r="BT189" s="21"/>
      <c r="BU189" s="21"/>
      <c r="BV189" s="21"/>
      <c r="BW189" s="21"/>
      <c r="BX189" s="21"/>
      <c r="BY189" s="21"/>
      <c r="BZ189" s="21"/>
      <c r="CA189" s="21"/>
      <c r="CB189" s="21"/>
      <c r="CC189" s="21"/>
      <c r="CD189" s="21"/>
      <c r="CE189" s="21"/>
      <c r="CF189" s="21"/>
      <c r="CG189" s="21"/>
      <c r="CH189" s="21"/>
      <c r="CI189" s="21"/>
      <c r="CJ189" s="21"/>
      <c r="CK189" s="21"/>
      <c r="CL189" s="21"/>
      <c r="CM189" s="21"/>
      <c r="CN189" s="21"/>
      <c r="CO189" s="21"/>
      <c r="CP189" s="21"/>
      <c r="CQ189" s="21"/>
      <c r="CR189" s="21"/>
      <c r="CS189" s="21"/>
      <c r="CT189" s="21"/>
      <c r="CU189" s="21"/>
      <c r="CV189" s="21"/>
      <c r="CW189" s="21"/>
      <c r="CX189" s="21"/>
      <c r="CY189" s="21"/>
      <c r="CZ189" s="21"/>
      <c r="DA189" s="21"/>
      <c r="DB189" s="21"/>
      <c r="DC189" s="21"/>
      <c r="DD189" s="21"/>
      <c r="DE189" s="21"/>
      <c r="DF189" s="21"/>
      <c r="DG189" s="21"/>
      <c r="DH189" s="21"/>
      <c r="DI189" s="21"/>
      <c r="DJ189" s="21"/>
      <c r="DK189" s="21"/>
      <c r="DL189" s="21"/>
      <c r="DM189" s="21"/>
      <c r="DN189" s="21"/>
      <c r="DO189" s="21"/>
      <c r="DP189" s="21"/>
      <c r="DQ189" s="21"/>
      <c r="DR189" s="21"/>
      <c r="DS189" s="21"/>
      <c r="DT189" s="21"/>
      <c r="DU189" s="21"/>
      <c r="DV189" s="21"/>
      <c r="DW189" s="21"/>
      <c r="DX189" s="21"/>
      <c r="DY189" s="21"/>
      <c r="DZ189" s="21"/>
      <c r="EA189" s="21"/>
      <c r="EB189" s="21"/>
      <c r="EC189" s="21"/>
      <c r="ED189" s="21"/>
      <c r="EE189" s="21"/>
      <c r="EF189" s="21"/>
      <c r="EG189" s="21"/>
      <c r="EH189" s="21"/>
      <c r="EI189" s="21"/>
      <c r="EJ189" s="21"/>
      <c r="EK189" s="21"/>
      <c r="EL189" s="21"/>
      <c r="EM189" s="21"/>
      <c r="EN189" s="21"/>
      <c r="EO189" s="21"/>
      <c r="EP189" s="21"/>
      <c r="EQ189" s="21"/>
      <c r="ER189" s="21"/>
      <c r="ES189" s="21"/>
      <c r="ET189" s="21"/>
      <c r="EU189" s="21"/>
      <c r="EV189" s="21"/>
      <c r="EW189" s="21"/>
      <c r="EX189" s="21"/>
      <c r="EY189" s="21"/>
      <c r="EZ189" s="21"/>
      <c r="FA189" s="21"/>
      <c r="FB189" s="21"/>
      <c r="FC189" s="21"/>
      <c r="FD189" s="21"/>
      <c r="FE189" s="21"/>
      <c r="FF189" s="21"/>
      <c r="FG189" s="21"/>
      <c r="FH189" s="21"/>
      <c r="FI189" s="21"/>
      <c r="FJ189" s="21"/>
      <c r="FK189" s="21"/>
      <c r="FL189" s="21"/>
      <c r="FM189" s="21"/>
      <c r="FN189" s="21"/>
      <c r="FO189" s="21"/>
      <c r="FP189" s="21"/>
      <c r="FQ189" s="21"/>
      <c r="FR189" s="21"/>
      <c r="FS189" s="21"/>
      <c r="FT189" s="21"/>
      <c r="FU189" s="21"/>
      <c r="FV189" s="21"/>
      <c r="FW189" s="21"/>
      <c r="FX189" s="21"/>
      <c r="FY189" s="21"/>
      <c r="FZ189" s="21"/>
      <c r="GA189" s="21"/>
      <c r="GB189" s="21"/>
      <c r="GC189" s="21"/>
      <c r="GD189" s="21"/>
      <c r="GE189" s="21"/>
      <c r="GF189" s="21"/>
      <c r="GG189" s="21"/>
      <c r="GH189" s="21"/>
      <c r="GI189" s="21"/>
      <c r="GJ189" s="21"/>
      <c r="GK189" s="21"/>
      <c r="GL189" s="21"/>
      <c r="GM189" s="21"/>
      <c r="GN189" s="21"/>
      <c r="GO189" s="21"/>
      <c r="GP189" s="21"/>
      <c r="GQ189" s="21"/>
      <c r="GR189" s="21"/>
      <c r="GS189" s="21"/>
      <c r="GT189" s="21"/>
      <c r="GU189" s="21"/>
      <c r="GV189" s="21"/>
      <c r="GW189" s="21"/>
      <c r="GX189" s="21"/>
      <c r="GY189" s="21"/>
      <c r="GZ189" s="21"/>
      <c r="HA189" s="21"/>
      <c r="HB189" s="21"/>
      <c r="HC189" s="21"/>
      <c r="HD189" s="21"/>
      <c r="HE189" s="21"/>
      <c r="HF189" s="21"/>
      <c r="HG189" s="21"/>
      <c r="HH189" s="21"/>
      <c r="HI189" s="21"/>
      <c r="HJ189" s="21"/>
      <c r="HK189" s="21"/>
      <c r="HL189" s="21"/>
      <c r="HM189" s="21"/>
      <c r="HN189" s="21"/>
      <c r="HO189" s="21"/>
      <c r="HP189" s="21"/>
      <c r="HQ189" s="21"/>
      <c r="HR189" s="21"/>
      <c r="HS189" s="21"/>
      <c r="HT189" s="21"/>
      <c r="HU189" s="21"/>
      <c r="HV189" s="21"/>
      <c r="HW189" s="21"/>
      <c r="HX189" s="21"/>
      <c r="HY189" s="21"/>
      <c r="HZ189" s="21"/>
      <c r="IA189" s="21"/>
      <c r="IB189" s="21"/>
      <c r="IC189" s="21"/>
      <c r="ID189" s="21"/>
      <c r="IE189" s="21"/>
      <c r="IF189" s="21"/>
      <c r="IG189" s="21"/>
      <c r="IH189" s="21"/>
      <c r="II189" s="21"/>
      <c r="IJ189" s="21"/>
      <c r="IK189" s="21"/>
      <c r="IL189" s="21"/>
      <c r="IM189" s="21"/>
      <c r="IN189" s="21"/>
      <c r="IO189" s="21"/>
      <c r="IP189" s="21"/>
      <c r="IQ189" s="21"/>
      <c r="IR189" s="21"/>
      <c r="IS189" s="21"/>
      <c r="IT189" s="21"/>
      <c r="IU189" s="21"/>
      <c r="IV189" s="21"/>
      <c r="IW189" s="21"/>
      <c r="IX189" s="21"/>
      <c r="IY189" s="21"/>
      <c r="IZ189" s="21"/>
      <c r="JA189" s="21"/>
      <c r="JB189" s="21"/>
      <c r="JC189" s="21"/>
      <c r="JD189" s="21"/>
      <c r="JE189" s="21"/>
      <c r="JF189" s="21"/>
      <c r="JG189" s="21"/>
      <c r="JH189" s="21"/>
      <c r="JI189" s="21"/>
      <c r="JJ189" s="21"/>
      <c r="JK189" s="21"/>
      <c r="JL189" s="21"/>
      <c r="JM189" s="21"/>
      <c r="JN189" s="21"/>
      <c r="JO189" s="21"/>
      <c r="JP189" s="21"/>
      <c r="JQ189" s="21"/>
      <c r="JR189" s="21"/>
      <c r="JS189" s="21"/>
      <c r="JT189" s="21"/>
      <c r="JU189" s="21"/>
      <c r="JV189" s="21"/>
      <c r="JW189" s="21"/>
      <c r="JX189" s="21"/>
      <c r="JY189" s="21"/>
      <c r="JZ189" s="21"/>
      <c r="KA189" s="21"/>
      <c r="KB189" s="21"/>
      <c r="KC189" s="21"/>
      <c r="KD189" s="21"/>
      <c r="KE189" s="21"/>
      <c r="KF189" s="21"/>
      <c r="KG189" s="21"/>
      <c r="KH189" s="21"/>
      <c r="KI189" s="21"/>
      <c r="KJ189" s="21"/>
      <c r="KK189" s="21"/>
      <c r="KL189" s="21"/>
      <c r="KM189" s="21"/>
      <c r="KN189" s="21"/>
      <c r="KO189" s="21"/>
      <c r="KP189" s="21"/>
      <c r="KQ189" s="21"/>
      <c r="KR189" s="21"/>
      <c r="KS189" s="21"/>
      <c r="KT189" s="21"/>
      <c r="KU189" s="21"/>
      <c r="KV189" s="21"/>
      <c r="KW189" s="21"/>
      <c r="KX189" s="21"/>
      <c r="KY189" s="21"/>
      <c r="KZ189" s="21"/>
      <c r="LA189" s="21"/>
      <c r="LB189" s="21"/>
      <c r="LC189" s="21"/>
      <c r="LD189" s="21"/>
      <c r="LE189" s="21"/>
      <c r="LF189" s="21"/>
      <c r="LG189" s="21"/>
      <c r="LH189" s="21"/>
      <c r="LI189" s="21"/>
      <c r="LJ189" s="21"/>
      <c r="LK189" s="21"/>
      <c r="LL189" s="21"/>
      <c r="LM189" s="21"/>
      <c r="LN189" s="21"/>
      <c r="LO189" s="21"/>
      <c r="LP189" s="21"/>
      <c r="LQ189" s="21"/>
      <c r="LR189" s="21"/>
      <c r="LS189" s="21"/>
      <c r="LT189" s="21"/>
      <c r="LU189" s="21"/>
      <c r="LV189" s="21"/>
      <c r="LW189" s="21"/>
      <c r="LX189" s="21"/>
      <c r="LY189" s="21"/>
      <c r="LZ189" s="21"/>
      <c r="MA189" s="21"/>
      <c r="MB189" s="21"/>
      <c r="MC189" s="21"/>
      <c r="MD189" s="21"/>
      <c r="ME189" s="21"/>
      <c r="MF189" s="21"/>
      <c r="MG189" s="21"/>
      <c r="MH189" s="21"/>
      <c r="MI189" s="21"/>
      <c r="MJ189" s="21"/>
      <c r="MK189" s="21"/>
      <c r="ML189" s="21"/>
      <c r="MM189" s="21"/>
      <c r="MN189" s="21"/>
      <c r="MO189" s="21"/>
      <c r="MP189" s="21"/>
      <c r="MQ189" s="21"/>
      <c r="MR189" s="21"/>
      <c r="MS189" s="21"/>
      <c r="MT189" s="21"/>
      <c r="MU189" s="21"/>
      <c r="MV189" s="21"/>
      <c r="MW189" s="21"/>
      <c r="MX189" s="21"/>
      <c r="MY189" s="21"/>
      <c r="MZ189" s="21"/>
      <c r="NA189" s="21"/>
      <c r="NB189" s="21"/>
      <c r="NC189" s="21"/>
      <c r="ND189" s="21"/>
      <c r="NE189" s="21"/>
      <c r="NF189" s="21"/>
      <c r="NG189" s="21"/>
      <c r="NH189" s="21"/>
      <c r="NI189" s="21"/>
      <c r="NJ189" s="21"/>
      <c r="NK189" s="21"/>
      <c r="NL189" s="21"/>
      <c r="NM189" s="21"/>
      <c r="NN189" s="21"/>
      <c r="NO189" s="21"/>
      <c r="NP189" s="21"/>
      <c r="NQ189" s="21"/>
      <c r="NR189" s="21"/>
      <c r="NS189" s="21"/>
      <c r="NT189" s="21"/>
      <c r="NU189" s="21"/>
      <c r="NV189" s="21"/>
      <c r="NW189" s="21"/>
      <c r="NX189" s="21"/>
      <c r="NY189" s="21"/>
      <c r="NZ189" s="21"/>
      <c r="OA189" s="21"/>
      <c r="OB189" s="21"/>
      <c r="OC189" s="21"/>
      <c r="OD189" s="21"/>
      <c r="OE189" s="21"/>
      <c r="OF189" s="21"/>
      <c r="OG189" s="21"/>
      <c r="OH189" s="21"/>
      <c r="OI189" s="21"/>
      <c r="OJ189" s="21"/>
      <c r="OK189" s="21"/>
      <c r="OL189" s="21"/>
      <c r="OM189" s="21"/>
      <c r="ON189" s="21"/>
      <c r="OO189" s="21"/>
      <c r="OP189" s="21"/>
      <c r="OQ189" s="21"/>
      <c r="OR189" s="21"/>
      <c r="OS189" s="21"/>
      <c r="OT189" s="21"/>
      <c r="OU189" s="21"/>
      <c r="OV189" s="21"/>
      <c r="OW189" s="21"/>
      <c r="OX189" s="21"/>
      <c r="OY189" s="21"/>
      <c r="OZ189" s="21"/>
      <c r="PA189" s="21"/>
      <c r="PB189" s="21"/>
      <c r="PC189" s="21"/>
      <c r="PD189" s="21"/>
      <c r="PE189" s="21"/>
      <c r="PF189" s="21"/>
      <c r="PG189" s="21"/>
      <c r="PH189" s="21"/>
      <c r="PI189" s="21"/>
      <c r="PJ189" s="21"/>
      <c r="PK189" s="21"/>
      <c r="PL189" s="21"/>
      <c r="PM189" s="21"/>
      <c r="PN189" s="21"/>
      <c r="PO189" s="21"/>
      <c r="PP189" s="21"/>
      <c r="PQ189" s="21"/>
      <c r="PR189" s="21"/>
      <c r="PS189" s="21"/>
      <c r="PT189" s="21"/>
      <c r="PU189" s="21"/>
      <c r="PV189" s="21"/>
      <c r="PW189" s="21"/>
      <c r="PX189" s="21"/>
      <c r="PY189" s="21"/>
      <c r="PZ189" s="21"/>
      <c r="QA189" s="21"/>
      <c r="QB189" s="21"/>
      <c r="QC189" s="21"/>
    </row>
    <row r="190" spans="1:445" x14ac:dyDescent="0.25">
      <c r="A190" s="21"/>
      <c r="B190" s="21"/>
      <c r="C190" s="21"/>
      <c r="D190" s="21"/>
      <c r="E190" s="21"/>
      <c r="F190" s="21"/>
      <c r="G190" s="21"/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  <c r="AA190" s="21"/>
      <c r="AB190" s="21"/>
      <c r="AC190" s="21"/>
      <c r="AD190" s="21"/>
      <c r="AE190" s="21"/>
      <c r="AF190" s="21"/>
      <c r="AG190" s="21"/>
      <c r="AH190" s="21"/>
      <c r="AI190" s="21"/>
      <c r="AJ190" s="21"/>
      <c r="AK190" s="21"/>
      <c r="AL190" s="21"/>
      <c r="AM190" s="21"/>
      <c r="AN190" s="21"/>
      <c r="AO190" s="21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1"/>
      <c r="BB190" s="21"/>
      <c r="BC190" s="21"/>
      <c r="BD190" s="21"/>
      <c r="BE190" s="21"/>
      <c r="BF190" s="21"/>
      <c r="BG190" s="21"/>
      <c r="BH190" s="21"/>
      <c r="BI190" s="21"/>
      <c r="BJ190" s="21"/>
      <c r="BK190" s="21"/>
      <c r="BL190" s="21"/>
      <c r="BM190" s="21"/>
      <c r="BN190" s="21"/>
      <c r="BO190" s="21"/>
      <c r="BP190" s="21"/>
      <c r="BQ190" s="21"/>
      <c r="BR190" s="21"/>
      <c r="BS190" s="21"/>
      <c r="BT190" s="21"/>
      <c r="BU190" s="21"/>
      <c r="BV190" s="21"/>
      <c r="BW190" s="21"/>
      <c r="BX190" s="21"/>
      <c r="BY190" s="21"/>
      <c r="BZ190" s="21"/>
      <c r="CA190" s="21"/>
      <c r="CB190" s="21"/>
      <c r="CC190" s="21"/>
      <c r="CD190" s="21"/>
      <c r="CE190" s="21"/>
      <c r="CF190" s="21"/>
      <c r="CG190" s="21"/>
      <c r="CH190" s="21"/>
      <c r="CI190" s="21"/>
      <c r="CJ190" s="21"/>
      <c r="CK190" s="21"/>
      <c r="CL190" s="21"/>
      <c r="CM190" s="21"/>
      <c r="CN190" s="21"/>
      <c r="CO190" s="21"/>
      <c r="CP190" s="21"/>
      <c r="CQ190" s="21"/>
      <c r="CR190" s="21"/>
      <c r="CS190" s="21"/>
      <c r="CT190" s="21"/>
      <c r="CU190" s="21"/>
      <c r="CV190" s="21"/>
      <c r="CW190" s="21"/>
      <c r="CX190" s="21"/>
      <c r="CY190" s="21"/>
      <c r="CZ190" s="21"/>
      <c r="DA190" s="21"/>
      <c r="DB190" s="21"/>
      <c r="DC190" s="21"/>
      <c r="DD190" s="21"/>
      <c r="DE190" s="21"/>
      <c r="DF190" s="21"/>
      <c r="DG190" s="21"/>
      <c r="DH190" s="21"/>
      <c r="DI190" s="21"/>
      <c r="DJ190" s="21"/>
      <c r="DK190" s="21"/>
      <c r="DL190" s="21"/>
      <c r="DM190" s="21"/>
      <c r="DN190" s="21"/>
      <c r="DO190" s="21"/>
      <c r="DP190" s="21"/>
      <c r="DQ190" s="21"/>
      <c r="DR190" s="21"/>
      <c r="DS190" s="21"/>
      <c r="DT190" s="21"/>
      <c r="DU190" s="21"/>
      <c r="DV190" s="21"/>
      <c r="DW190" s="21"/>
      <c r="DX190" s="21"/>
      <c r="DY190" s="21"/>
      <c r="DZ190" s="21"/>
      <c r="EA190" s="21"/>
      <c r="EB190" s="21"/>
      <c r="EC190" s="21"/>
      <c r="ED190" s="21"/>
      <c r="EE190" s="21"/>
      <c r="EF190" s="21"/>
      <c r="EG190" s="21"/>
      <c r="EH190" s="21"/>
      <c r="EI190" s="21"/>
      <c r="EJ190" s="21"/>
      <c r="EK190" s="21"/>
      <c r="EL190" s="21"/>
      <c r="EM190" s="21"/>
      <c r="EN190" s="21"/>
      <c r="EO190" s="21"/>
      <c r="EP190" s="21"/>
      <c r="EQ190" s="21"/>
      <c r="ER190" s="21"/>
      <c r="ES190" s="21"/>
      <c r="ET190" s="21"/>
      <c r="EU190" s="21"/>
      <c r="EV190" s="21"/>
      <c r="EW190" s="21"/>
      <c r="EX190" s="21"/>
      <c r="EY190" s="21"/>
      <c r="EZ190" s="21"/>
      <c r="FA190" s="21"/>
      <c r="FB190" s="21"/>
      <c r="FC190" s="21"/>
      <c r="FD190" s="21"/>
      <c r="FE190" s="21"/>
      <c r="FF190" s="21"/>
      <c r="FG190" s="21"/>
      <c r="FH190" s="21"/>
      <c r="FI190" s="21"/>
      <c r="FJ190" s="21"/>
      <c r="FK190" s="21"/>
      <c r="FL190" s="21"/>
      <c r="FM190" s="21"/>
      <c r="FN190" s="21"/>
      <c r="FO190" s="21"/>
      <c r="FP190" s="21"/>
      <c r="FQ190" s="21"/>
      <c r="FR190" s="21"/>
      <c r="FS190" s="21"/>
      <c r="FT190" s="21"/>
      <c r="FU190" s="21"/>
      <c r="FV190" s="21"/>
      <c r="FW190" s="21"/>
      <c r="FX190" s="21"/>
      <c r="FY190" s="21"/>
      <c r="FZ190" s="21"/>
      <c r="GA190" s="21"/>
      <c r="GB190" s="21"/>
      <c r="GC190" s="21"/>
      <c r="GD190" s="21"/>
      <c r="GE190" s="21"/>
      <c r="GF190" s="21"/>
      <c r="GG190" s="21"/>
      <c r="GH190" s="21"/>
      <c r="GI190" s="21"/>
      <c r="GJ190" s="21"/>
      <c r="GK190" s="21"/>
      <c r="GL190" s="21"/>
      <c r="GM190" s="21"/>
      <c r="GN190" s="21"/>
      <c r="GO190" s="21"/>
      <c r="GP190" s="21"/>
      <c r="GQ190" s="21"/>
      <c r="GR190" s="21"/>
      <c r="GS190" s="21"/>
      <c r="GT190" s="21"/>
      <c r="GU190" s="21"/>
      <c r="GV190" s="21"/>
      <c r="GW190" s="21"/>
      <c r="GX190" s="21"/>
      <c r="GY190" s="21"/>
      <c r="GZ190" s="21"/>
      <c r="HA190" s="21"/>
      <c r="HB190" s="21"/>
      <c r="HC190" s="21"/>
      <c r="HD190" s="21"/>
      <c r="HE190" s="21"/>
      <c r="HF190" s="21"/>
      <c r="HG190" s="21"/>
      <c r="HH190" s="21"/>
      <c r="HI190" s="21"/>
      <c r="HJ190" s="21"/>
      <c r="HK190" s="21"/>
      <c r="HL190" s="21"/>
      <c r="HM190" s="21"/>
      <c r="HN190" s="21"/>
      <c r="HO190" s="21"/>
      <c r="HP190" s="21"/>
      <c r="HQ190" s="21"/>
      <c r="HR190" s="21"/>
      <c r="HS190" s="21"/>
      <c r="HT190" s="21"/>
      <c r="HU190" s="21"/>
      <c r="HV190" s="21"/>
      <c r="HW190" s="21"/>
      <c r="HX190" s="21"/>
      <c r="HY190" s="21"/>
      <c r="HZ190" s="21"/>
      <c r="IA190" s="21"/>
      <c r="IB190" s="21"/>
      <c r="IC190" s="21"/>
      <c r="ID190" s="21"/>
      <c r="IE190" s="21"/>
      <c r="IF190" s="21"/>
      <c r="IG190" s="21"/>
      <c r="IH190" s="21"/>
      <c r="II190" s="21"/>
      <c r="IJ190" s="21"/>
      <c r="IK190" s="21"/>
      <c r="IL190" s="21"/>
      <c r="IM190" s="21"/>
      <c r="IN190" s="21"/>
      <c r="IO190" s="21"/>
      <c r="IP190" s="21"/>
      <c r="IQ190" s="21"/>
      <c r="IR190" s="21"/>
      <c r="IS190" s="21"/>
      <c r="IT190" s="21"/>
      <c r="IU190" s="21"/>
      <c r="IV190" s="21"/>
      <c r="IW190" s="21"/>
      <c r="IX190" s="21"/>
      <c r="IY190" s="21"/>
      <c r="IZ190" s="21"/>
      <c r="JA190" s="21"/>
      <c r="JB190" s="21"/>
      <c r="JC190" s="21"/>
      <c r="JD190" s="21"/>
      <c r="JE190" s="21"/>
      <c r="JF190" s="21"/>
      <c r="JG190" s="21"/>
      <c r="JH190" s="21"/>
      <c r="JI190" s="21"/>
      <c r="JJ190" s="21"/>
      <c r="JK190" s="21"/>
      <c r="JL190" s="21"/>
      <c r="JM190" s="21"/>
      <c r="JN190" s="21"/>
      <c r="JO190" s="21"/>
      <c r="JP190" s="21"/>
      <c r="JQ190" s="21"/>
      <c r="JR190" s="21"/>
      <c r="JS190" s="21"/>
      <c r="JT190" s="21"/>
      <c r="JU190" s="21"/>
      <c r="JV190" s="21"/>
      <c r="JW190" s="21"/>
      <c r="JX190" s="21"/>
      <c r="JY190" s="21"/>
      <c r="JZ190" s="21"/>
      <c r="KA190" s="21"/>
      <c r="KB190" s="21"/>
      <c r="KC190" s="21"/>
      <c r="KD190" s="21"/>
      <c r="KE190" s="21"/>
      <c r="KF190" s="21"/>
      <c r="KG190" s="21"/>
      <c r="KH190" s="21"/>
      <c r="KI190" s="21"/>
      <c r="KJ190" s="21"/>
      <c r="KK190" s="21"/>
      <c r="KL190" s="21"/>
      <c r="KM190" s="21"/>
      <c r="KN190" s="21"/>
      <c r="KO190" s="21"/>
      <c r="KP190" s="21"/>
      <c r="KQ190" s="21"/>
      <c r="KR190" s="21"/>
      <c r="KS190" s="21"/>
      <c r="KT190" s="21"/>
      <c r="KU190" s="21"/>
      <c r="KV190" s="21"/>
      <c r="KW190" s="21"/>
      <c r="KX190" s="21"/>
      <c r="KY190" s="21"/>
      <c r="KZ190" s="21"/>
      <c r="LA190" s="21"/>
      <c r="LB190" s="21"/>
      <c r="LC190" s="21"/>
      <c r="LD190" s="21"/>
      <c r="LE190" s="21"/>
      <c r="LF190" s="21"/>
      <c r="LG190" s="21"/>
      <c r="LH190" s="21"/>
      <c r="LI190" s="21"/>
      <c r="LJ190" s="21"/>
      <c r="LK190" s="21"/>
      <c r="LL190" s="21"/>
      <c r="LM190" s="21"/>
      <c r="LN190" s="21"/>
      <c r="LO190" s="21"/>
      <c r="LP190" s="21"/>
      <c r="LQ190" s="21"/>
      <c r="LR190" s="21"/>
      <c r="LS190" s="21"/>
      <c r="LT190" s="21"/>
      <c r="LU190" s="21"/>
      <c r="LV190" s="21"/>
      <c r="LW190" s="21"/>
      <c r="LX190" s="21"/>
      <c r="LY190" s="21"/>
      <c r="LZ190" s="21"/>
      <c r="MA190" s="21"/>
      <c r="MB190" s="21"/>
      <c r="MC190" s="21"/>
      <c r="MD190" s="21"/>
      <c r="ME190" s="21"/>
      <c r="MF190" s="21"/>
      <c r="MG190" s="21"/>
      <c r="MH190" s="21"/>
      <c r="MI190" s="21"/>
      <c r="MJ190" s="21"/>
      <c r="MK190" s="21"/>
      <c r="ML190" s="21"/>
      <c r="MM190" s="21"/>
      <c r="MN190" s="21"/>
      <c r="MO190" s="21"/>
      <c r="MP190" s="21"/>
      <c r="MQ190" s="21"/>
      <c r="MR190" s="21"/>
      <c r="MS190" s="21"/>
      <c r="MT190" s="21"/>
      <c r="MU190" s="21"/>
      <c r="MV190" s="21"/>
      <c r="MW190" s="21"/>
      <c r="MX190" s="21"/>
      <c r="MY190" s="21"/>
      <c r="MZ190" s="21"/>
      <c r="NA190" s="21"/>
      <c r="NB190" s="21"/>
      <c r="NC190" s="21"/>
      <c r="ND190" s="21"/>
      <c r="NE190" s="21"/>
      <c r="NF190" s="21"/>
      <c r="NG190" s="21"/>
      <c r="NH190" s="21"/>
      <c r="NI190" s="21"/>
      <c r="NJ190" s="21"/>
      <c r="NK190" s="21"/>
      <c r="NL190" s="21"/>
      <c r="NM190" s="21"/>
      <c r="NN190" s="21"/>
      <c r="NO190" s="21"/>
      <c r="NP190" s="21"/>
      <c r="NQ190" s="21"/>
      <c r="NR190" s="21"/>
      <c r="NS190" s="21"/>
      <c r="NT190" s="21"/>
      <c r="NU190" s="21"/>
      <c r="NV190" s="21"/>
      <c r="NW190" s="21"/>
      <c r="NX190" s="21"/>
      <c r="NY190" s="21"/>
      <c r="NZ190" s="21"/>
      <c r="OA190" s="21"/>
      <c r="OB190" s="21"/>
      <c r="OC190" s="21"/>
      <c r="OD190" s="21"/>
      <c r="OE190" s="21"/>
      <c r="OF190" s="21"/>
      <c r="OG190" s="21"/>
      <c r="OH190" s="21"/>
      <c r="OI190" s="21"/>
      <c r="OJ190" s="21"/>
      <c r="OK190" s="21"/>
      <c r="OL190" s="21"/>
      <c r="OM190" s="21"/>
      <c r="ON190" s="21"/>
      <c r="OO190" s="21"/>
      <c r="OP190" s="21"/>
      <c r="OQ190" s="21"/>
      <c r="OR190" s="21"/>
      <c r="OS190" s="21"/>
      <c r="OT190" s="21"/>
      <c r="OU190" s="21"/>
      <c r="OV190" s="21"/>
      <c r="OW190" s="21"/>
      <c r="OX190" s="21"/>
      <c r="OY190" s="21"/>
      <c r="OZ190" s="21"/>
      <c r="PA190" s="21"/>
      <c r="PB190" s="21"/>
      <c r="PC190" s="21"/>
      <c r="PD190" s="21"/>
      <c r="PE190" s="21"/>
      <c r="PF190" s="21"/>
      <c r="PG190" s="21"/>
      <c r="PH190" s="21"/>
      <c r="PI190" s="21"/>
      <c r="PJ190" s="21"/>
      <c r="PK190" s="21"/>
      <c r="PL190" s="21"/>
      <c r="PM190" s="21"/>
      <c r="PN190" s="21"/>
      <c r="PO190" s="21"/>
      <c r="PP190" s="21"/>
      <c r="PQ190" s="21"/>
      <c r="PR190" s="21"/>
      <c r="PS190" s="21"/>
      <c r="PT190" s="21"/>
      <c r="PU190" s="21"/>
      <c r="PV190" s="21"/>
      <c r="PW190" s="21"/>
      <c r="PX190" s="21"/>
      <c r="PY190" s="21"/>
      <c r="PZ190" s="21"/>
      <c r="QA190" s="21"/>
      <c r="QB190" s="21"/>
      <c r="QC190" s="21"/>
    </row>
    <row r="191" spans="1:445" x14ac:dyDescent="0.25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  <c r="Y191" s="21"/>
      <c r="Z191" s="21"/>
      <c r="AA191" s="21"/>
      <c r="AB191" s="21"/>
      <c r="AC191" s="21"/>
      <c r="AD191" s="21"/>
      <c r="AE191" s="21"/>
      <c r="AF191" s="21"/>
      <c r="AG191" s="21"/>
      <c r="AH191" s="21"/>
      <c r="AI191" s="21"/>
      <c r="AJ191" s="21"/>
      <c r="AK191" s="21"/>
      <c r="AL191" s="21"/>
      <c r="AM191" s="21"/>
      <c r="AN191" s="21"/>
      <c r="AO191" s="21"/>
      <c r="AP191" s="21"/>
      <c r="AQ191" s="21"/>
      <c r="AR191" s="21"/>
      <c r="AS191" s="21"/>
      <c r="AT191" s="21"/>
      <c r="AU191" s="21"/>
      <c r="AV191" s="21"/>
      <c r="AW191" s="21"/>
      <c r="AX191" s="21"/>
      <c r="AY191" s="21"/>
      <c r="AZ191" s="21"/>
      <c r="BA191" s="21"/>
      <c r="BB191" s="21"/>
      <c r="BC191" s="21"/>
      <c r="BD191" s="21"/>
      <c r="BE191" s="21"/>
      <c r="BF191" s="21"/>
      <c r="BG191" s="21"/>
      <c r="BH191" s="21"/>
      <c r="BI191" s="21"/>
      <c r="BJ191" s="21"/>
      <c r="BK191" s="21"/>
      <c r="BL191" s="21"/>
      <c r="BM191" s="21"/>
      <c r="BN191" s="21"/>
      <c r="BO191" s="21"/>
      <c r="BP191" s="21"/>
      <c r="BQ191" s="21"/>
      <c r="BR191" s="21"/>
      <c r="BS191" s="21"/>
      <c r="BT191" s="21"/>
      <c r="BU191" s="21"/>
      <c r="BV191" s="21"/>
      <c r="BW191" s="21"/>
      <c r="BX191" s="21"/>
      <c r="BY191" s="21"/>
      <c r="BZ191" s="21"/>
      <c r="CA191" s="21"/>
      <c r="CB191" s="21"/>
      <c r="CC191" s="21"/>
      <c r="CD191" s="21"/>
      <c r="CE191" s="21"/>
      <c r="CF191" s="21"/>
      <c r="CG191" s="21"/>
      <c r="CH191" s="21"/>
      <c r="CI191" s="21"/>
      <c r="CJ191" s="21"/>
      <c r="CK191" s="21"/>
      <c r="CL191" s="21"/>
      <c r="CM191" s="21"/>
      <c r="CN191" s="21"/>
      <c r="CO191" s="21"/>
      <c r="CP191" s="21"/>
      <c r="CQ191" s="21"/>
      <c r="CR191" s="21"/>
      <c r="CS191" s="21"/>
      <c r="CT191" s="21"/>
      <c r="CU191" s="21"/>
      <c r="CV191" s="21"/>
      <c r="CW191" s="21"/>
      <c r="CX191" s="21"/>
      <c r="CY191" s="21"/>
      <c r="CZ191" s="21"/>
      <c r="DA191" s="21"/>
      <c r="DB191" s="21"/>
      <c r="DC191" s="21"/>
      <c r="DD191" s="21"/>
      <c r="DE191" s="21"/>
      <c r="DF191" s="21"/>
      <c r="DG191" s="21"/>
      <c r="DH191" s="21"/>
      <c r="DI191" s="21"/>
      <c r="DJ191" s="21"/>
      <c r="DK191" s="21"/>
      <c r="DL191" s="21"/>
      <c r="DM191" s="21"/>
      <c r="DN191" s="21"/>
      <c r="DO191" s="21"/>
      <c r="DP191" s="21"/>
      <c r="DQ191" s="21"/>
      <c r="DR191" s="21"/>
      <c r="DS191" s="21"/>
      <c r="DT191" s="21"/>
      <c r="DU191" s="21"/>
      <c r="DV191" s="21"/>
      <c r="DW191" s="21"/>
      <c r="DX191" s="21"/>
      <c r="DY191" s="21"/>
      <c r="DZ191" s="21"/>
      <c r="EA191" s="21"/>
      <c r="EB191" s="21"/>
      <c r="EC191" s="21"/>
      <c r="ED191" s="21"/>
      <c r="EE191" s="21"/>
      <c r="EF191" s="21"/>
      <c r="EG191" s="21"/>
      <c r="EH191" s="21"/>
      <c r="EI191" s="21"/>
      <c r="EJ191" s="21"/>
      <c r="EK191" s="21"/>
      <c r="EL191" s="21"/>
      <c r="EM191" s="21"/>
      <c r="EN191" s="21"/>
      <c r="EO191" s="21"/>
      <c r="EP191" s="21"/>
      <c r="EQ191" s="21"/>
      <c r="ER191" s="21"/>
      <c r="ES191" s="21"/>
      <c r="ET191" s="21"/>
      <c r="EU191" s="21"/>
      <c r="EV191" s="21"/>
      <c r="EW191" s="21"/>
      <c r="EX191" s="21"/>
      <c r="EY191" s="21"/>
      <c r="EZ191" s="21"/>
      <c r="FA191" s="21"/>
      <c r="FB191" s="21"/>
      <c r="FC191" s="21"/>
      <c r="FD191" s="21"/>
      <c r="FE191" s="21"/>
      <c r="FF191" s="21"/>
      <c r="FG191" s="21"/>
      <c r="FH191" s="21"/>
      <c r="FI191" s="21"/>
      <c r="FJ191" s="21"/>
      <c r="FK191" s="21"/>
      <c r="FL191" s="21"/>
      <c r="FM191" s="21"/>
      <c r="FN191" s="21"/>
      <c r="FO191" s="21"/>
      <c r="FP191" s="21"/>
      <c r="FQ191" s="21"/>
      <c r="FR191" s="21"/>
      <c r="FS191" s="21"/>
      <c r="FT191" s="21"/>
      <c r="FU191" s="21"/>
      <c r="FV191" s="21"/>
      <c r="FW191" s="21"/>
      <c r="FX191" s="21"/>
      <c r="FY191" s="21"/>
      <c r="FZ191" s="21"/>
      <c r="GA191" s="21"/>
      <c r="GB191" s="21"/>
      <c r="GC191" s="21"/>
      <c r="GD191" s="21"/>
      <c r="GE191" s="21"/>
      <c r="GF191" s="21"/>
      <c r="GG191" s="21"/>
      <c r="GH191" s="21"/>
      <c r="GI191" s="21"/>
      <c r="GJ191" s="21"/>
      <c r="GK191" s="21"/>
      <c r="GL191" s="21"/>
      <c r="GM191" s="21"/>
      <c r="GN191" s="21"/>
      <c r="GO191" s="21"/>
      <c r="GP191" s="21"/>
      <c r="GQ191" s="21"/>
      <c r="GR191" s="21"/>
      <c r="GS191" s="21"/>
      <c r="GT191" s="21"/>
      <c r="GU191" s="21"/>
      <c r="GV191" s="21"/>
      <c r="GW191" s="21"/>
      <c r="GX191" s="21"/>
      <c r="GY191" s="21"/>
      <c r="GZ191" s="21"/>
      <c r="HA191" s="21"/>
      <c r="HB191" s="21"/>
      <c r="HC191" s="21"/>
      <c r="HD191" s="21"/>
      <c r="HE191" s="21"/>
      <c r="HF191" s="21"/>
      <c r="HG191" s="21"/>
      <c r="HH191" s="21"/>
      <c r="HI191" s="21"/>
      <c r="HJ191" s="21"/>
      <c r="HK191" s="21"/>
      <c r="HL191" s="21"/>
      <c r="HM191" s="21"/>
      <c r="HN191" s="21"/>
      <c r="HO191" s="21"/>
      <c r="HP191" s="21"/>
      <c r="HQ191" s="21"/>
      <c r="HR191" s="21"/>
      <c r="HS191" s="21"/>
      <c r="HT191" s="21"/>
      <c r="HU191" s="21"/>
      <c r="HV191" s="21"/>
      <c r="HW191" s="21"/>
      <c r="HX191" s="21"/>
      <c r="HY191" s="21"/>
      <c r="HZ191" s="21"/>
      <c r="IA191" s="21"/>
      <c r="IB191" s="21"/>
      <c r="IC191" s="21"/>
      <c r="ID191" s="21"/>
      <c r="IE191" s="21"/>
      <c r="IF191" s="21"/>
      <c r="IG191" s="21"/>
      <c r="IH191" s="21"/>
      <c r="II191" s="21"/>
      <c r="IJ191" s="21"/>
      <c r="IK191" s="21"/>
      <c r="IL191" s="21"/>
      <c r="IM191" s="21"/>
      <c r="IN191" s="21"/>
      <c r="IO191" s="21"/>
      <c r="IP191" s="21"/>
      <c r="IQ191" s="21"/>
      <c r="IR191" s="21"/>
      <c r="IS191" s="21"/>
      <c r="IT191" s="21"/>
      <c r="IU191" s="21"/>
      <c r="IV191" s="21"/>
      <c r="IW191" s="21"/>
      <c r="IX191" s="21"/>
      <c r="IY191" s="21"/>
      <c r="IZ191" s="21"/>
      <c r="JA191" s="21"/>
      <c r="JB191" s="21"/>
      <c r="JC191" s="21"/>
      <c r="JD191" s="21"/>
      <c r="JE191" s="21"/>
      <c r="JF191" s="21"/>
      <c r="JG191" s="21"/>
      <c r="JH191" s="21"/>
      <c r="JI191" s="21"/>
      <c r="JJ191" s="21"/>
      <c r="JK191" s="21"/>
      <c r="JL191" s="21"/>
      <c r="JM191" s="21"/>
      <c r="JN191" s="21"/>
      <c r="JO191" s="21"/>
      <c r="JP191" s="21"/>
      <c r="JQ191" s="21"/>
      <c r="JR191" s="21"/>
      <c r="JS191" s="21"/>
      <c r="JT191" s="21"/>
      <c r="JU191" s="21"/>
      <c r="JV191" s="21"/>
      <c r="JW191" s="21"/>
      <c r="JX191" s="21"/>
      <c r="JY191" s="21"/>
      <c r="JZ191" s="21"/>
      <c r="KA191" s="21"/>
      <c r="KB191" s="21"/>
      <c r="KC191" s="21"/>
      <c r="KD191" s="21"/>
      <c r="KE191" s="21"/>
      <c r="KF191" s="21"/>
      <c r="KG191" s="21"/>
      <c r="KH191" s="21"/>
      <c r="KI191" s="21"/>
      <c r="KJ191" s="21"/>
      <c r="KK191" s="21"/>
      <c r="KL191" s="21"/>
      <c r="KM191" s="21"/>
      <c r="KN191" s="21"/>
      <c r="KO191" s="21"/>
      <c r="KP191" s="21"/>
      <c r="KQ191" s="21"/>
      <c r="KR191" s="21"/>
      <c r="KS191" s="21"/>
      <c r="KT191" s="21"/>
      <c r="KU191" s="21"/>
      <c r="KV191" s="21"/>
      <c r="KW191" s="21"/>
      <c r="KX191" s="21"/>
      <c r="KY191" s="21"/>
      <c r="KZ191" s="21"/>
      <c r="LA191" s="21"/>
      <c r="LB191" s="21"/>
      <c r="LC191" s="21"/>
      <c r="LD191" s="21"/>
      <c r="LE191" s="21"/>
      <c r="LF191" s="21"/>
      <c r="LG191" s="21"/>
      <c r="LH191" s="21"/>
      <c r="LI191" s="21"/>
      <c r="LJ191" s="21"/>
      <c r="LK191" s="21"/>
      <c r="LL191" s="21"/>
      <c r="LM191" s="21"/>
      <c r="LN191" s="21"/>
      <c r="LO191" s="21"/>
      <c r="LP191" s="21"/>
      <c r="LQ191" s="21"/>
      <c r="LR191" s="21"/>
      <c r="LS191" s="21"/>
      <c r="LT191" s="21"/>
      <c r="LU191" s="21"/>
      <c r="LV191" s="21"/>
      <c r="LW191" s="21"/>
      <c r="LX191" s="21"/>
      <c r="LY191" s="21"/>
      <c r="LZ191" s="21"/>
      <c r="MA191" s="21"/>
      <c r="MB191" s="21"/>
      <c r="MC191" s="21"/>
      <c r="MD191" s="21"/>
      <c r="ME191" s="21"/>
      <c r="MF191" s="21"/>
      <c r="MG191" s="21"/>
      <c r="MH191" s="21"/>
      <c r="MI191" s="21"/>
      <c r="MJ191" s="21"/>
      <c r="MK191" s="21"/>
      <c r="ML191" s="21"/>
      <c r="MM191" s="21"/>
      <c r="MN191" s="21"/>
      <c r="MO191" s="21"/>
      <c r="MP191" s="21"/>
      <c r="MQ191" s="21"/>
      <c r="MR191" s="21"/>
      <c r="MS191" s="21"/>
      <c r="MT191" s="21"/>
      <c r="MU191" s="21"/>
      <c r="MV191" s="21"/>
      <c r="MW191" s="21"/>
      <c r="MX191" s="21"/>
      <c r="MY191" s="21"/>
      <c r="MZ191" s="21"/>
      <c r="NA191" s="21"/>
      <c r="NB191" s="21"/>
      <c r="NC191" s="21"/>
      <c r="ND191" s="21"/>
      <c r="NE191" s="21"/>
      <c r="NF191" s="21"/>
      <c r="NG191" s="21"/>
      <c r="NH191" s="21"/>
      <c r="NI191" s="21"/>
      <c r="NJ191" s="21"/>
      <c r="NK191" s="21"/>
      <c r="NL191" s="21"/>
      <c r="NM191" s="21"/>
      <c r="NN191" s="21"/>
      <c r="NO191" s="21"/>
      <c r="NP191" s="21"/>
      <c r="NQ191" s="21"/>
      <c r="NR191" s="21"/>
      <c r="NS191" s="21"/>
      <c r="NT191" s="21"/>
      <c r="NU191" s="21"/>
      <c r="NV191" s="21"/>
      <c r="NW191" s="21"/>
      <c r="NX191" s="21"/>
      <c r="NY191" s="21"/>
      <c r="NZ191" s="21"/>
      <c r="OA191" s="21"/>
      <c r="OB191" s="21"/>
      <c r="OC191" s="21"/>
      <c r="OD191" s="21"/>
      <c r="OE191" s="21"/>
      <c r="OF191" s="21"/>
      <c r="OG191" s="21"/>
      <c r="OH191" s="21"/>
      <c r="OI191" s="21"/>
      <c r="OJ191" s="21"/>
      <c r="OK191" s="21"/>
      <c r="OL191" s="21"/>
      <c r="OM191" s="21"/>
      <c r="ON191" s="21"/>
      <c r="OO191" s="21"/>
      <c r="OP191" s="21"/>
      <c r="OQ191" s="21"/>
      <c r="OR191" s="21"/>
      <c r="OS191" s="21"/>
      <c r="OT191" s="21"/>
      <c r="OU191" s="21"/>
      <c r="OV191" s="21"/>
      <c r="OW191" s="21"/>
      <c r="OX191" s="21"/>
      <c r="OY191" s="21"/>
      <c r="OZ191" s="21"/>
      <c r="PA191" s="21"/>
      <c r="PB191" s="21"/>
      <c r="PC191" s="21"/>
      <c r="PD191" s="21"/>
      <c r="PE191" s="21"/>
      <c r="PF191" s="21"/>
      <c r="PG191" s="21"/>
      <c r="PH191" s="21"/>
      <c r="PI191" s="21"/>
      <c r="PJ191" s="21"/>
      <c r="PK191" s="21"/>
      <c r="PL191" s="21"/>
      <c r="PM191" s="21"/>
      <c r="PN191" s="21"/>
      <c r="PO191" s="21"/>
      <c r="PP191" s="21"/>
      <c r="PQ191" s="21"/>
      <c r="PR191" s="21"/>
      <c r="PS191" s="21"/>
      <c r="PT191" s="21"/>
      <c r="PU191" s="21"/>
      <c r="PV191" s="21"/>
      <c r="PW191" s="21"/>
      <c r="PX191" s="21"/>
      <c r="PY191" s="21"/>
      <c r="PZ191" s="21"/>
      <c r="QA191" s="21"/>
      <c r="QB191" s="21"/>
      <c r="QC191" s="21"/>
    </row>
    <row r="192" spans="1:445" x14ac:dyDescent="0.25">
      <c r="A192" s="21"/>
      <c r="B192" s="21"/>
      <c r="C192" s="21"/>
      <c r="D192" s="21"/>
      <c r="E192" s="21"/>
      <c r="F192" s="21"/>
      <c r="G192" s="21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  <c r="Y192" s="21"/>
      <c r="Z192" s="21"/>
      <c r="AA192" s="21"/>
      <c r="AB192" s="21"/>
      <c r="AC192" s="21"/>
      <c r="AD192" s="21"/>
      <c r="AE192" s="21"/>
      <c r="AF192" s="21"/>
      <c r="AG192" s="21"/>
      <c r="AH192" s="21"/>
      <c r="AI192" s="21"/>
      <c r="AJ192" s="21"/>
      <c r="AK192" s="21"/>
      <c r="AL192" s="21"/>
      <c r="AM192" s="21"/>
      <c r="AN192" s="21"/>
      <c r="AO192" s="21"/>
      <c r="AP192" s="21"/>
      <c r="AQ192" s="21"/>
      <c r="AR192" s="21"/>
      <c r="AS192" s="21"/>
      <c r="AT192" s="21"/>
      <c r="AU192" s="21"/>
      <c r="AV192" s="21"/>
      <c r="AW192" s="21"/>
      <c r="AX192" s="21"/>
      <c r="AY192" s="21"/>
      <c r="AZ192" s="21"/>
      <c r="BA192" s="21"/>
      <c r="BB192" s="21"/>
      <c r="BC192" s="21"/>
      <c r="BD192" s="21"/>
      <c r="BE192" s="21"/>
      <c r="BF192" s="21"/>
      <c r="BG192" s="21"/>
      <c r="BH192" s="21"/>
      <c r="BI192" s="21"/>
      <c r="BJ192" s="21"/>
      <c r="BK192" s="21"/>
      <c r="BL192" s="21"/>
      <c r="BM192" s="21"/>
      <c r="BN192" s="21"/>
      <c r="BO192" s="21"/>
      <c r="BP192" s="21"/>
      <c r="BQ192" s="21"/>
      <c r="BR192" s="21"/>
      <c r="BS192" s="21"/>
      <c r="BT192" s="21"/>
      <c r="BU192" s="21"/>
      <c r="BV192" s="21"/>
      <c r="BW192" s="21"/>
      <c r="BX192" s="21"/>
      <c r="BY192" s="21"/>
      <c r="BZ192" s="21"/>
      <c r="CA192" s="21"/>
      <c r="CB192" s="21"/>
      <c r="CC192" s="21"/>
      <c r="CD192" s="21"/>
      <c r="CE192" s="21"/>
      <c r="CF192" s="21"/>
      <c r="CG192" s="21"/>
      <c r="CH192" s="21"/>
      <c r="CI192" s="21"/>
      <c r="CJ192" s="21"/>
      <c r="CK192" s="21"/>
      <c r="CL192" s="21"/>
      <c r="CM192" s="21"/>
      <c r="CN192" s="21"/>
      <c r="CO192" s="21"/>
      <c r="CP192" s="21"/>
      <c r="CQ192" s="21"/>
      <c r="CR192" s="21"/>
      <c r="CS192" s="21"/>
      <c r="CT192" s="21"/>
      <c r="CU192" s="21"/>
      <c r="CV192" s="21"/>
      <c r="CW192" s="21"/>
      <c r="CX192" s="21"/>
      <c r="CY192" s="21"/>
      <c r="CZ192" s="21"/>
      <c r="DA192" s="21"/>
      <c r="DB192" s="21"/>
      <c r="DC192" s="21"/>
      <c r="DD192" s="21"/>
      <c r="DE192" s="21"/>
      <c r="DF192" s="21"/>
      <c r="DG192" s="21"/>
      <c r="DH192" s="21"/>
      <c r="DI192" s="21"/>
      <c r="DJ192" s="21"/>
      <c r="DK192" s="21"/>
      <c r="DL192" s="21"/>
      <c r="DM192" s="21"/>
      <c r="DN192" s="21"/>
      <c r="DO192" s="21"/>
      <c r="DP192" s="21"/>
      <c r="DQ192" s="21"/>
      <c r="DR192" s="21"/>
      <c r="DS192" s="21"/>
      <c r="DT192" s="21"/>
      <c r="DU192" s="21"/>
      <c r="DV192" s="21"/>
      <c r="DW192" s="21"/>
      <c r="DX192" s="21"/>
      <c r="DY192" s="21"/>
      <c r="DZ192" s="21"/>
      <c r="EA192" s="21"/>
      <c r="EB192" s="21"/>
      <c r="EC192" s="21"/>
      <c r="ED192" s="21"/>
      <c r="EE192" s="21"/>
      <c r="EF192" s="21"/>
      <c r="EG192" s="21"/>
      <c r="EH192" s="21"/>
      <c r="EI192" s="21"/>
      <c r="EJ192" s="21"/>
      <c r="EK192" s="21"/>
      <c r="EL192" s="21"/>
      <c r="EM192" s="21"/>
      <c r="EN192" s="21"/>
      <c r="EO192" s="21"/>
      <c r="EP192" s="21"/>
      <c r="EQ192" s="21"/>
      <c r="ER192" s="21"/>
      <c r="ES192" s="21"/>
      <c r="ET192" s="21"/>
      <c r="EU192" s="21"/>
      <c r="EV192" s="21"/>
      <c r="EW192" s="21"/>
      <c r="EX192" s="21"/>
      <c r="EY192" s="21"/>
      <c r="EZ192" s="21"/>
      <c r="FA192" s="21"/>
      <c r="FB192" s="21"/>
      <c r="FC192" s="21"/>
      <c r="FD192" s="21"/>
      <c r="FE192" s="21"/>
      <c r="FF192" s="21"/>
      <c r="FG192" s="21"/>
      <c r="FH192" s="21"/>
      <c r="FI192" s="21"/>
      <c r="FJ192" s="21"/>
      <c r="FK192" s="21"/>
      <c r="FL192" s="21"/>
      <c r="FM192" s="21"/>
      <c r="FN192" s="21"/>
      <c r="FO192" s="21"/>
      <c r="FP192" s="21"/>
      <c r="FQ192" s="21"/>
      <c r="FR192" s="21"/>
      <c r="FS192" s="21"/>
      <c r="FT192" s="21"/>
      <c r="FU192" s="21"/>
      <c r="FV192" s="21"/>
      <c r="FW192" s="21"/>
      <c r="FX192" s="21"/>
      <c r="FY192" s="21"/>
      <c r="FZ192" s="21"/>
      <c r="GA192" s="21"/>
      <c r="GB192" s="21"/>
      <c r="GC192" s="21"/>
      <c r="GD192" s="21"/>
      <c r="GE192" s="21"/>
      <c r="GF192" s="21"/>
      <c r="GG192" s="21"/>
      <c r="GH192" s="21"/>
      <c r="GI192" s="21"/>
      <c r="GJ192" s="21"/>
      <c r="GK192" s="21"/>
      <c r="GL192" s="21"/>
      <c r="GM192" s="21"/>
      <c r="GN192" s="21"/>
      <c r="GO192" s="21"/>
      <c r="GP192" s="21"/>
      <c r="GQ192" s="21"/>
      <c r="GR192" s="21"/>
      <c r="GS192" s="21"/>
      <c r="GT192" s="21"/>
      <c r="GU192" s="21"/>
      <c r="GV192" s="21"/>
      <c r="GW192" s="21"/>
      <c r="GX192" s="21"/>
      <c r="GY192" s="21"/>
      <c r="GZ192" s="21"/>
      <c r="HA192" s="21"/>
      <c r="HB192" s="21"/>
      <c r="HC192" s="21"/>
      <c r="HD192" s="21"/>
      <c r="HE192" s="21"/>
      <c r="HF192" s="21"/>
      <c r="HG192" s="21"/>
      <c r="HH192" s="21"/>
      <c r="HI192" s="21"/>
      <c r="HJ192" s="21"/>
      <c r="HK192" s="21"/>
      <c r="HL192" s="21"/>
      <c r="HM192" s="21"/>
      <c r="HN192" s="21"/>
      <c r="HO192" s="21"/>
      <c r="HP192" s="21"/>
      <c r="HQ192" s="21"/>
      <c r="HR192" s="21"/>
      <c r="HS192" s="21"/>
      <c r="HT192" s="21"/>
      <c r="HU192" s="21"/>
      <c r="HV192" s="21"/>
      <c r="HW192" s="21"/>
      <c r="HX192" s="21"/>
      <c r="HY192" s="21"/>
      <c r="HZ192" s="21"/>
      <c r="IA192" s="21"/>
      <c r="IB192" s="21"/>
      <c r="IC192" s="21"/>
      <c r="ID192" s="21"/>
      <c r="IE192" s="21"/>
      <c r="IF192" s="21"/>
      <c r="IG192" s="21"/>
      <c r="IH192" s="21"/>
      <c r="II192" s="21"/>
      <c r="IJ192" s="21"/>
      <c r="IK192" s="21"/>
      <c r="IL192" s="21"/>
      <c r="IM192" s="21"/>
      <c r="IN192" s="21"/>
      <c r="IO192" s="21"/>
      <c r="IP192" s="21"/>
      <c r="IQ192" s="21"/>
      <c r="IR192" s="21"/>
      <c r="IS192" s="21"/>
      <c r="IT192" s="21"/>
      <c r="IU192" s="21"/>
      <c r="IV192" s="21"/>
      <c r="IW192" s="21"/>
      <c r="IX192" s="21"/>
      <c r="IY192" s="21"/>
      <c r="IZ192" s="21"/>
      <c r="JA192" s="21"/>
      <c r="JB192" s="21"/>
      <c r="JC192" s="21"/>
      <c r="JD192" s="21"/>
      <c r="JE192" s="21"/>
      <c r="JF192" s="21"/>
      <c r="JG192" s="21"/>
      <c r="JH192" s="21"/>
      <c r="JI192" s="21"/>
      <c r="JJ192" s="21"/>
      <c r="JK192" s="21"/>
      <c r="JL192" s="21"/>
      <c r="JM192" s="21"/>
      <c r="JN192" s="21"/>
      <c r="JO192" s="21"/>
      <c r="JP192" s="21"/>
      <c r="JQ192" s="21"/>
      <c r="JR192" s="21"/>
      <c r="JS192" s="21"/>
      <c r="JT192" s="21"/>
      <c r="JU192" s="21"/>
      <c r="JV192" s="21"/>
      <c r="JW192" s="21"/>
      <c r="JX192" s="21"/>
      <c r="JY192" s="21"/>
      <c r="JZ192" s="21"/>
      <c r="KA192" s="21"/>
      <c r="KB192" s="21"/>
      <c r="KC192" s="21"/>
      <c r="KD192" s="21"/>
      <c r="KE192" s="21"/>
      <c r="KF192" s="21"/>
      <c r="KG192" s="21"/>
      <c r="KH192" s="21"/>
      <c r="KI192" s="21"/>
      <c r="KJ192" s="21"/>
      <c r="KK192" s="21"/>
      <c r="KL192" s="21"/>
      <c r="KM192" s="21"/>
      <c r="KN192" s="21"/>
      <c r="KO192" s="21"/>
      <c r="KP192" s="21"/>
      <c r="KQ192" s="21"/>
      <c r="KR192" s="21"/>
      <c r="KS192" s="21"/>
      <c r="KT192" s="21"/>
      <c r="KU192" s="21"/>
      <c r="KV192" s="21"/>
      <c r="KW192" s="21"/>
      <c r="KX192" s="21"/>
      <c r="KY192" s="21"/>
      <c r="KZ192" s="21"/>
      <c r="LA192" s="21"/>
      <c r="LB192" s="21"/>
      <c r="LC192" s="21"/>
      <c r="LD192" s="21"/>
      <c r="LE192" s="21"/>
      <c r="LF192" s="21"/>
      <c r="LG192" s="21"/>
      <c r="LH192" s="21"/>
      <c r="LI192" s="21"/>
      <c r="LJ192" s="21"/>
      <c r="LK192" s="21"/>
      <c r="LL192" s="21"/>
      <c r="LM192" s="21"/>
      <c r="LN192" s="21"/>
      <c r="LO192" s="21"/>
      <c r="LP192" s="21"/>
      <c r="LQ192" s="21"/>
      <c r="LR192" s="21"/>
      <c r="LS192" s="21"/>
      <c r="LT192" s="21"/>
      <c r="LU192" s="21"/>
      <c r="LV192" s="21"/>
      <c r="LW192" s="21"/>
      <c r="LX192" s="21"/>
      <c r="LY192" s="21"/>
      <c r="LZ192" s="21"/>
      <c r="MA192" s="21"/>
      <c r="MB192" s="21"/>
      <c r="MC192" s="21"/>
      <c r="MD192" s="21"/>
      <c r="ME192" s="21"/>
      <c r="MF192" s="21"/>
      <c r="MG192" s="21"/>
      <c r="MH192" s="21"/>
      <c r="MI192" s="21"/>
      <c r="MJ192" s="21"/>
      <c r="MK192" s="21"/>
      <c r="ML192" s="21"/>
      <c r="MM192" s="21"/>
      <c r="MN192" s="21"/>
      <c r="MO192" s="21"/>
      <c r="MP192" s="21"/>
      <c r="MQ192" s="21"/>
      <c r="MR192" s="21"/>
      <c r="MS192" s="21"/>
      <c r="MT192" s="21"/>
      <c r="MU192" s="21"/>
      <c r="MV192" s="21"/>
      <c r="MW192" s="21"/>
      <c r="MX192" s="21"/>
      <c r="MY192" s="21"/>
      <c r="MZ192" s="21"/>
      <c r="NA192" s="21"/>
      <c r="NB192" s="21"/>
      <c r="NC192" s="21"/>
      <c r="ND192" s="21"/>
      <c r="NE192" s="21"/>
      <c r="NF192" s="21"/>
      <c r="NG192" s="21"/>
      <c r="NH192" s="21"/>
      <c r="NI192" s="21"/>
      <c r="NJ192" s="21"/>
      <c r="NK192" s="21"/>
      <c r="NL192" s="21"/>
      <c r="NM192" s="21"/>
      <c r="NN192" s="21"/>
      <c r="NO192" s="21"/>
      <c r="NP192" s="21"/>
      <c r="NQ192" s="21"/>
      <c r="NR192" s="21"/>
      <c r="NS192" s="21"/>
      <c r="NT192" s="21"/>
      <c r="NU192" s="21"/>
      <c r="NV192" s="21"/>
      <c r="NW192" s="21"/>
      <c r="NX192" s="21"/>
      <c r="NY192" s="21"/>
      <c r="NZ192" s="21"/>
      <c r="OA192" s="21"/>
      <c r="OB192" s="21"/>
      <c r="OC192" s="21"/>
      <c r="OD192" s="21"/>
      <c r="OE192" s="21"/>
      <c r="OF192" s="21"/>
      <c r="OG192" s="21"/>
      <c r="OH192" s="21"/>
      <c r="OI192" s="21"/>
      <c r="OJ192" s="21"/>
      <c r="OK192" s="21"/>
      <c r="OL192" s="21"/>
      <c r="OM192" s="21"/>
      <c r="ON192" s="21"/>
      <c r="OO192" s="21"/>
      <c r="OP192" s="21"/>
      <c r="OQ192" s="21"/>
      <c r="OR192" s="21"/>
      <c r="OS192" s="21"/>
      <c r="OT192" s="21"/>
      <c r="OU192" s="21"/>
      <c r="OV192" s="21"/>
      <c r="OW192" s="21"/>
      <c r="OX192" s="21"/>
      <c r="OY192" s="21"/>
      <c r="OZ192" s="21"/>
      <c r="PA192" s="21"/>
      <c r="PB192" s="21"/>
      <c r="PC192" s="21"/>
      <c r="PD192" s="21"/>
      <c r="PE192" s="21"/>
      <c r="PF192" s="21"/>
      <c r="PG192" s="21"/>
      <c r="PH192" s="21"/>
      <c r="PI192" s="21"/>
      <c r="PJ192" s="21"/>
      <c r="PK192" s="21"/>
      <c r="PL192" s="21"/>
      <c r="PM192" s="21"/>
      <c r="PN192" s="21"/>
      <c r="PO192" s="21"/>
      <c r="PP192" s="21"/>
      <c r="PQ192" s="21"/>
      <c r="PR192" s="21"/>
      <c r="PS192" s="21"/>
      <c r="PT192" s="21"/>
      <c r="PU192" s="21"/>
      <c r="PV192" s="21"/>
      <c r="PW192" s="21"/>
      <c r="PX192" s="21"/>
      <c r="PY192" s="21"/>
      <c r="PZ192" s="21"/>
      <c r="QA192" s="21"/>
      <c r="QB192" s="21"/>
      <c r="QC192" s="21"/>
    </row>
    <row r="193" spans="1:445" x14ac:dyDescent="0.25">
      <c r="A193" s="21"/>
      <c r="B193" s="21"/>
      <c r="C193" s="21"/>
      <c r="D193" s="21"/>
      <c r="E193" s="21"/>
      <c r="F193" s="21"/>
      <c r="G193" s="21"/>
      <c r="H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  <c r="Y193" s="21"/>
      <c r="Z193" s="21"/>
      <c r="AA193" s="21"/>
      <c r="AB193" s="21"/>
      <c r="AC193" s="21"/>
      <c r="AD193" s="21"/>
      <c r="AE193" s="21"/>
      <c r="AF193" s="21"/>
      <c r="AG193" s="21"/>
      <c r="AH193" s="21"/>
      <c r="AI193" s="21"/>
      <c r="AJ193" s="21"/>
      <c r="AK193" s="21"/>
      <c r="AL193" s="21"/>
      <c r="AM193" s="21"/>
      <c r="AN193" s="21"/>
      <c r="AO193" s="21"/>
      <c r="AP193" s="21"/>
      <c r="AQ193" s="21"/>
      <c r="AR193" s="21"/>
      <c r="AS193" s="21"/>
      <c r="AT193" s="21"/>
      <c r="AU193" s="21"/>
      <c r="AV193" s="21"/>
      <c r="AW193" s="21"/>
      <c r="AX193" s="21"/>
      <c r="AY193" s="21"/>
      <c r="AZ193" s="21"/>
      <c r="BA193" s="21"/>
      <c r="BB193" s="21"/>
      <c r="BC193" s="21"/>
      <c r="BD193" s="21"/>
      <c r="BE193" s="21"/>
      <c r="BF193" s="21"/>
      <c r="BG193" s="21"/>
      <c r="BH193" s="21"/>
      <c r="BI193" s="21"/>
      <c r="BJ193" s="21"/>
      <c r="BK193" s="21"/>
      <c r="BL193" s="21"/>
      <c r="BM193" s="21"/>
      <c r="BN193" s="21"/>
      <c r="BO193" s="21"/>
      <c r="BP193" s="21"/>
      <c r="BQ193" s="21"/>
      <c r="BR193" s="21"/>
      <c r="BS193" s="21"/>
      <c r="BT193" s="21"/>
      <c r="BU193" s="21"/>
      <c r="BV193" s="21"/>
      <c r="BW193" s="21"/>
      <c r="BX193" s="21"/>
      <c r="BY193" s="21"/>
      <c r="BZ193" s="21"/>
      <c r="CA193" s="21"/>
      <c r="CB193" s="21"/>
      <c r="CC193" s="21"/>
      <c r="CD193" s="21"/>
      <c r="CE193" s="21"/>
      <c r="CF193" s="21"/>
      <c r="CG193" s="21"/>
      <c r="CH193" s="21"/>
      <c r="CI193" s="21"/>
      <c r="CJ193" s="21"/>
      <c r="CK193" s="21"/>
      <c r="CL193" s="21"/>
      <c r="CM193" s="21"/>
      <c r="CN193" s="21"/>
      <c r="CO193" s="21"/>
      <c r="CP193" s="21"/>
      <c r="CQ193" s="21"/>
      <c r="CR193" s="21"/>
      <c r="CS193" s="21"/>
      <c r="CT193" s="21"/>
      <c r="CU193" s="21"/>
      <c r="CV193" s="21"/>
      <c r="CW193" s="21"/>
      <c r="CX193" s="21"/>
      <c r="CY193" s="21"/>
      <c r="CZ193" s="21"/>
      <c r="DA193" s="21"/>
      <c r="DB193" s="21"/>
      <c r="DC193" s="21"/>
      <c r="DD193" s="21"/>
      <c r="DE193" s="21"/>
      <c r="DF193" s="21"/>
      <c r="DG193" s="21"/>
      <c r="DH193" s="21"/>
      <c r="DI193" s="21"/>
      <c r="DJ193" s="21"/>
      <c r="DK193" s="21"/>
      <c r="DL193" s="21"/>
      <c r="DM193" s="21"/>
      <c r="DN193" s="21"/>
      <c r="DO193" s="21"/>
      <c r="DP193" s="21"/>
      <c r="DQ193" s="21"/>
      <c r="DR193" s="21"/>
      <c r="DS193" s="21"/>
      <c r="DT193" s="21"/>
      <c r="DU193" s="21"/>
      <c r="DV193" s="21"/>
      <c r="DW193" s="21"/>
      <c r="DX193" s="21"/>
      <c r="DY193" s="21"/>
      <c r="DZ193" s="21"/>
      <c r="EA193" s="21"/>
      <c r="EB193" s="21"/>
      <c r="EC193" s="21"/>
      <c r="ED193" s="21"/>
      <c r="EE193" s="21"/>
      <c r="EF193" s="21"/>
      <c r="EG193" s="21"/>
      <c r="EH193" s="21"/>
      <c r="EI193" s="21"/>
      <c r="EJ193" s="21"/>
      <c r="EK193" s="21"/>
      <c r="EL193" s="21"/>
      <c r="EM193" s="21"/>
      <c r="EN193" s="21"/>
      <c r="EO193" s="21"/>
      <c r="EP193" s="21"/>
      <c r="EQ193" s="21"/>
      <c r="ER193" s="21"/>
      <c r="ES193" s="21"/>
      <c r="ET193" s="21"/>
      <c r="EU193" s="21"/>
      <c r="EV193" s="21"/>
      <c r="EW193" s="21"/>
      <c r="EX193" s="21"/>
      <c r="EY193" s="21"/>
      <c r="EZ193" s="21"/>
      <c r="FA193" s="21"/>
      <c r="FB193" s="21"/>
      <c r="FC193" s="21"/>
      <c r="FD193" s="21"/>
      <c r="FE193" s="21"/>
      <c r="FF193" s="21"/>
      <c r="FG193" s="21"/>
      <c r="FH193" s="21"/>
      <c r="FI193" s="21"/>
      <c r="FJ193" s="21"/>
      <c r="FK193" s="21"/>
      <c r="FL193" s="21"/>
      <c r="FM193" s="21"/>
      <c r="FN193" s="21"/>
      <c r="FO193" s="21"/>
      <c r="FP193" s="21"/>
      <c r="FQ193" s="21"/>
      <c r="FR193" s="21"/>
      <c r="FS193" s="21"/>
      <c r="FT193" s="21"/>
      <c r="FU193" s="21"/>
      <c r="FV193" s="21"/>
      <c r="FW193" s="21"/>
      <c r="FX193" s="21"/>
      <c r="FY193" s="21"/>
      <c r="FZ193" s="21"/>
      <c r="GA193" s="21"/>
      <c r="GB193" s="21"/>
      <c r="GC193" s="21"/>
      <c r="GD193" s="21"/>
      <c r="GE193" s="21"/>
      <c r="GF193" s="21"/>
      <c r="GG193" s="21"/>
      <c r="GH193" s="21"/>
      <c r="GI193" s="21"/>
      <c r="GJ193" s="21"/>
      <c r="GK193" s="21"/>
      <c r="GL193" s="21"/>
      <c r="GM193" s="21"/>
      <c r="GN193" s="21"/>
      <c r="GO193" s="21"/>
      <c r="GP193" s="21"/>
      <c r="GQ193" s="21"/>
      <c r="GR193" s="21"/>
      <c r="GS193" s="21"/>
      <c r="GT193" s="21"/>
      <c r="GU193" s="21"/>
      <c r="GV193" s="21"/>
      <c r="GW193" s="21"/>
      <c r="GX193" s="21"/>
      <c r="GY193" s="21"/>
      <c r="GZ193" s="21"/>
      <c r="HA193" s="21"/>
      <c r="HB193" s="21"/>
      <c r="HC193" s="21"/>
      <c r="HD193" s="21"/>
      <c r="HE193" s="21"/>
      <c r="HF193" s="21"/>
      <c r="HG193" s="21"/>
      <c r="HH193" s="21"/>
      <c r="HI193" s="21"/>
      <c r="HJ193" s="21"/>
      <c r="HK193" s="21"/>
      <c r="HL193" s="21"/>
      <c r="HM193" s="21"/>
      <c r="HN193" s="21"/>
      <c r="HO193" s="21"/>
      <c r="HP193" s="21"/>
      <c r="HQ193" s="21"/>
      <c r="HR193" s="21"/>
      <c r="HS193" s="21"/>
      <c r="HT193" s="21"/>
      <c r="HU193" s="21"/>
      <c r="HV193" s="21"/>
      <c r="HW193" s="21"/>
      <c r="HX193" s="21"/>
      <c r="HY193" s="21"/>
      <c r="HZ193" s="21"/>
      <c r="IA193" s="21"/>
      <c r="IB193" s="21"/>
      <c r="IC193" s="21"/>
      <c r="ID193" s="21"/>
      <c r="IE193" s="21"/>
      <c r="IF193" s="21"/>
      <c r="IG193" s="21"/>
      <c r="IH193" s="21"/>
      <c r="II193" s="21"/>
      <c r="IJ193" s="21"/>
      <c r="IK193" s="21"/>
      <c r="IL193" s="21"/>
      <c r="IM193" s="21"/>
      <c r="IN193" s="21"/>
      <c r="IO193" s="21"/>
      <c r="IP193" s="21"/>
      <c r="IQ193" s="21"/>
      <c r="IR193" s="21"/>
      <c r="IS193" s="21"/>
      <c r="IT193" s="21"/>
      <c r="IU193" s="21"/>
      <c r="IV193" s="21"/>
      <c r="IW193" s="21"/>
      <c r="IX193" s="21"/>
      <c r="IY193" s="21"/>
      <c r="IZ193" s="21"/>
      <c r="JA193" s="21"/>
      <c r="JB193" s="21"/>
      <c r="JC193" s="21"/>
      <c r="JD193" s="21"/>
      <c r="JE193" s="21"/>
      <c r="JF193" s="21"/>
      <c r="JG193" s="21"/>
      <c r="JH193" s="21"/>
      <c r="JI193" s="21"/>
      <c r="JJ193" s="21"/>
      <c r="JK193" s="21"/>
      <c r="JL193" s="21"/>
      <c r="JM193" s="21"/>
      <c r="JN193" s="21"/>
      <c r="JO193" s="21"/>
      <c r="JP193" s="21"/>
      <c r="JQ193" s="21"/>
      <c r="JR193" s="21"/>
      <c r="JS193" s="21"/>
      <c r="JT193" s="21"/>
      <c r="JU193" s="21"/>
      <c r="JV193" s="21"/>
      <c r="JW193" s="21"/>
      <c r="JX193" s="21"/>
      <c r="JY193" s="21"/>
      <c r="JZ193" s="21"/>
      <c r="KA193" s="21"/>
      <c r="KB193" s="21"/>
      <c r="KC193" s="21"/>
      <c r="KD193" s="21"/>
      <c r="KE193" s="21"/>
      <c r="KF193" s="21"/>
      <c r="KG193" s="21"/>
      <c r="KH193" s="21"/>
      <c r="KI193" s="21"/>
      <c r="KJ193" s="21"/>
      <c r="KK193" s="21"/>
      <c r="KL193" s="21"/>
      <c r="KM193" s="21"/>
      <c r="KN193" s="21"/>
      <c r="KO193" s="21"/>
      <c r="KP193" s="21"/>
      <c r="KQ193" s="21"/>
      <c r="KR193" s="21"/>
      <c r="KS193" s="21"/>
      <c r="KT193" s="21"/>
      <c r="KU193" s="21"/>
      <c r="KV193" s="21"/>
      <c r="KW193" s="21"/>
      <c r="KX193" s="21"/>
      <c r="KY193" s="21"/>
      <c r="KZ193" s="21"/>
      <c r="LA193" s="21"/>
      <c r="LB193" s="21"/>
      <c r="LC193" s="21"/>
      <c r="LD193" s="21"/>
      <c r="LE193" s="21"/>
      <c r="LF193" s="21"/>
      <c r="LG193" s="21"/>
      <c r="LH193" s="21"/>
      <c r="LI193" s="21"/>
      <c r="LJ193" s="21"/>
      <c r="LK193" s="21"/>
      <c r="LL193" s="21"/>
      <c r="LM193" s="21"/>
      <c r="LN193" s="21"/>
      <c r="LO193" s="21"/>
      <c r="LP193" s="21"/>
      <c r="LQ193" s="21"/>
      <c r="LR193" s="21"/>
      <c r="LS193" s="21"/>
      <c r="LT193" s="21"/>
      <c r="LU193" s="21"/>
      <c r="LV193" s="21"/>
      <c r="LW193" s="21"/>
      <c r="LX193" s="21"/>
      <c r="LY193" s="21"/>
      <c r="LZ193" s="21"/>
      <c r="MA193" s="21"/>
      <c r="MB193" s="21"/>
      <c r="MC193" s="21"/>
      <c r="MD193" s="21"/>
      <c r="ME193" s="21"/>
      <c r="MF193" s="21"/>
      <c r="MG193" s="21"/>
      <c r="MH193" s="21"/>
      <c r="MI193" s="21"/>
      <c r="MJ193" s="21"/>
      <c r="MK193" s="21"/>
      <c r="ML193" s="21"/>
      <c r="MM193" s="21"/>
      <c r="MN193" s="21"/>
      <c r="MO193" s="21"/>
      <c r="MP193" s="21"/>
      <c r="MQ193" s="21"/>
      <c r="MR193" s="21"/>
      <c r="MS193" s="21"/>
      <c r="MT193" s="21"/>
      <c r="MU193" s="21"/>
      <c r="MV193" s="21"/>
      <c r="MW193" s="21"/>
      <c r="MX193" s="21"/>
      <c r="MY193" s="21"/>
      <c r="MZ193" s="21"/>
      <c r="NA193" s="21"/>
      <c r="NB193" s="21"/>
      <c r="NC193" s="21"/>
      <c r="ND193" s="21"/>
      <c r="NE193" s="21"/>
      <c r="NF193" s="21"/>
      <c r="NG193" s="21"/>
      <c r="NH193" s="21"/>
      <c r="NI193" s="21"/>
      <c r="NJ193" s="21"/>
      <c r="NK193" s="21"/>
      <c r="NL193" s="21"/>
      <c r="NM193" s="21"/>
      <c r="NN193" s="21"/>
      <c r="NO193" s="21"/>
      <c r="NP193" s="21"/>
      <c r="NQ193" s="21"/>
      <c r="NR193" s="21"/>
      <c r="NS193" s="21"/>
      <c r="NT193" s="21"/>
      <c r="NU193" s="21"/>
      <c r="NV193" s="21"/>
      <c r="NW193" s="21"/>
      <c r="NX193" s="21"/>
      <c r="NY193" s="21"/>
      <c r="NZ193" s="21"/>
      <c r="OA193" s="21"/>
      <c r="OB193" s="21"/>
      <c r="OC193" s="21"/>
      <c r="OD193" s="21"/>
      <c r="OE193" s="21"/>
      <c r="OF193" s="21"/>
      <c r="OG193" s="21"/>
      <c r="OH193" s="21"/>
      <c r="OI193" s="21"/>
      <c r="OJ193" s="21"/>
      <c r="OK193" s="21"/>
      <c r="OL193" s="21"/>
      <c r="OM193" s="21"/>
      <c r="ON193" s="21"/>
      <c r="OO193" s="21"/>
      <c r="OP193" s="21"/>
      <c r="OQ193" s="21"/>
      <c r="OR193" s="21"/>
      <c r="OS193" s="21"/>
      <c r="OT193" s="21"/>
      <c r="OU193" s="21"/>
      <c r="OV193" s="21"/>
      <c r="OW193" s="21"/>
      <c r="OX193" s="21"/>
      <c r="OY193" s="21"/>
      <c r="OZ193" s="21"/>
      <c r="PA193" s="21"/>
      <c r="PB193" s="21"/>
      <c r="PC193" s="21"/>
      <c r="PD193" s="21"/>
      <c r="PE193" s="21"/>
      <c r="PF193" s="21"/>
      <c r="PG193" s="21"/>
      <c r="PH193" s="21"/>
      <c r="PI193" s="21"/>
      <c r="PJ193" s="21"/>
      <c r="PK193" s="21"/>
      <c r="PL193" s="21"/>
      <c r="PM193" s="21"/>
      <c r="PN193" s="21"/>
      <c r="PO193" s="21"/>
      <c r="PP193" s="21"/>
      <c r="PQ193" s="21"/>
      <c r="PR193" s="21"/>
      <c r="PS193" s="21"/>
      <c r="PT193" s="21"/>
      <c r="PU193" s="21"/>
      <c r="PV193" s="21"/>
      <c r="PW193" s="21"/>
      <c r="PX193" s="21"/>
      <c r="PY193" s="21"/>
      <c r="PZ193" s="21"/>
      <c r="QA193" s="21"/>
      <c r="QB193" s="21"/>
      <c r="QC193" s="21"/>
    </row>
    <row r="194" spans="1:445" x14ac:dyDescent="0.25">
      <c r="A194" s="21"/>
      <c r="B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  <c r="Y194" s="21"/>
      <c r="Z194" s="21"/>
      <c r="AA194" s="21"/>
      <c r="AB194" s="21"/>
      <c r="AC194" s="21"/>
      <c r="AD194" s="21"/>
      <c r="AE194" s="21"/>
      <c r="AF194" s="21"/>
      <c r="AG194" s="21"/>
      <c r="AH194" s="21"/>
      <c r="AI194" s="21"/>
      <c r="AJ194" s="21"/>
      <c r="AK194" s="21"/>
      <c r="AL194" s="21"/>
      <c r="AM194" s="21"/>
      <c r="AN194" s="21"/>
      <c r="AO194" s="21"/>
      <c r="AP194" s="21"/>
      <c r="AQ194" s="21"/>
      <c r="AR194" s="21"/>
      <c r="AS194" s="21"/>
      <c r="AT194" s="21"/>
      <c r="AU194" s="21"/>
      <c r="AV194" s="21"/>
      <c r="AW194" s="21"/>
      <c r="AX194" s="21"/>
      <c r="AY194" s="21"/>
      <c r="AZ194" s="21"/>
      <c r="BA194" s="21"/>
      <c r="BB194" s="21"/>
      <c r="BC194" s="21"/>
      <c r="BD194" s="21"/>
      <c r="BE194" s="21"/>
      <c r="BF194" s="21"/>
      <c r="BG194" s="21"/>
      <c r="BH194" s="21"/>
      <c r="BI194" s="21"/>
      <c r="BJ194" s="21"/>
      <c r="BK194" s="21"/>
      <c r="BL194" s="21"/>
      <c r="BM194" s="21"/>
      <c r="BN194" s="21"/>
      <c r="BO194" s="21"/>
      <c r="BP194" s="21"/>
      <c r="BQ194" s="21"/>
      <c r="BR194" s="21"/>
      <c r="BS194" s="21"/>
      <c r="BT194" s="21"/>
      <c r="BU194" s="21"/>
      <c r="BV194" s="21"/>
      <c r="BW194" s="21"/>
      <c r="BX194" s="21"/>
      <c r="BY194" s="21"/>
      <c r="BZ194" s="21"/>
      <c r="CA194" s="21"/>
      <c r="CB194" s="21"/>
      <c r="CC194" s="21"/>
      <c r="CD194" s="21"/>
      <c r="CE194" s="21"/>
      <c r="CF194" s="21"/>
      <c r="CG194" s="21"/>
      <c r="CH194" s="21"/>
      <c r="CI194" s="21"/>
      <c r="CJ194" s="21"/>
      <c r="CK194" s="21"/>
      <c r="CL194" s="21"/>
      <c r="CM194" s="21"/>
      <c r="CN194" s="21"/>
      <c r="CO194" s="21"/>
      <c r="CP194" s="21"/>
      <c r="CQ194" s="21"/>
      <c r="CR194" s="21"/>
      <c r="CS194" s="21"/>
      <c r="CT194" s="21"/>
      <c r="CU194" s="21"/>
      <c r="CV194" s="21"/>
      <c r="CW194" s="21"/>
      <c r="CX194" s="21"/>
      <c r="CY194" s="21"/>
      <c r="CZ194" s="21"/>
      <c r="DA194" s="21"/>
      <c r="DB194" s="21"/>
      <c r="DC194" s="21"/>
      <c r="DD194" s="21"/>
      <c r="DE194" s="21"/>
      <c r="DF194" s="21"/>
      <c r="DG194" s="21"/>
      <c r="DH194" s="21"/>
      <c r="DI194" s="21"/>
      <c r="DJ194" s="21"/>
      <c r="DK194" s="21"/>
      <c r="DL194" s="21"/>
      <c r="DM194" s="21"/>
      <c r="DN194" s="21"/>
      <c r="DO194" s="21"/>
      <c r="DP194" s="21"/>
      <c r="DQ194" s="21"/>
      <c r="DR194" s="21"/>
      <c r="DS194" s="21"/>
      <c r="DT194" s="21"/>
      <c r="DU194" s="21"/>
      <c r="DV194" s="21"/>
      <c r="DW194" s="21"/>
      <c r="DX194" s="21"/>
      <c r="DY194" s="21"/>
      <c r="DZ194" s="21"/>
      <c r="EA194" s="21"/>
      <c r="EB194" s="21"/>
      <c r="EC194" s="21"/>
      <c r="ED194" s="21"/>
      <c r="EE194" s="21"/>
      <c r="EF194" s="21"/>
      <c r="EG194" s="21"/>
      <c r="EH194" s="21"/>
      <c r="EI194" s="21"/>
      <c r="EJ194" s="21"/>
      <c r="EK194" s="21"/>
      <c r="EL194" s="21"/>
      <c r="EM194" s="21"/>
      <c r="EN194" s="21"/>
      <c r="EO194" s="21"/>
      <c r="EP194" s="21"/>
      <c r="EQ194" s="21"/>
      <c r="ER194" s="21"/>
      <c r="ES194" s="21"/>
      <c r="ET194" s="21"/>
      <c r="EU194" s="21"/>
      <c r="EV194" s="21"/>
      <c r="EW194" s="21"/>
      <c r="EX194" s="21"/>
      <c r="EY194" s="21"/>
      <c r="EZ194" s="21"/>
      <c r="FA194" s="21"/>
      <c r="FB194" s="21"/>
      <c r="FC194" s="21"/>
      <c r="FD194" s="21"/>
      <c r="FE194" s="21"/>
      <c r="FF194" s="21"/>
      <c r="FG194" s="21"/>
      <c r="FH194" s="21"/>
      <c r="FI194" s="21"/>
      <c r="FJ194" s="21"/>
      <c r="FK194" s="21"/>
      <c r="FL194" s="21"/>
      <c r="FM194" s="21"/>
      <c r="FN194" s="21"/>
      <c r="FO194" s="21"/>
      <c r="FP194" s="21"/>
      <c r="FQ194" s="21"/>
      <c r="FR194" s="21"/>
      <c r="FS194" s="21"/>
      <c r="FT194" s="21"/>
      <c r="FU194" s="21"/>
      <c r="FV194" s="21"/>
      <c r="FW194" s="21"/>
      <c r="FX194" s="21"/>
      <c r="FY194" s="21"/>
      <c r="FZ194" s="21"/>
      <c r="GA194" s="21"/>
      <c r="GB194" s="21"/>
      <c r="GC194" s="21"/>
      <c r="GD194" s="21"/>
      <c r="GE194" s="21"/>
      <c r="GF194" s="21"/>
      <c r="GG194" s="21"/>
      <c r="GH194" s="21"/>
      <c r="GI194" s="21"/>
      <c r="GJ194" s="21"/>
      <c r="GK194" s="21"/>
      <c r="GL194" s="21"/>
      <c r="GM194" s="21"/>
      <c r="GN194" s="21"/>
      <c r="GO194" s="21"/>
      <c r="GP194" s="21"/>
      <c r="GQ194" s="21"/>
      <c r="GR194" s="21"/>
      <c r="GS194" s="21"/>
      <c r="GT194" s="21"/>
      <c r="GU194" s="21"/>
      <c r="GV194" s="21"/>
      <c r="GW194" s="21"/>
      <c r="GX194" s="21"/>
      <c r="GY194" s="21"/>
      <c r="GZ194" s="21"/>
      <c r="HA194" s="21"/>
      <c r="HB194" s="21"/>
      <c r="HC194" s="21"/>
      <c r="HD194" s="21"/>
      <c r="HE194" s="21"/>
      <c r="HF194" s="21"/>
      <c r="HG194" s="21"/>
      <c r="HH194" s="21"/>
      <c r="HI194" s="21"/>
      <c r="HJ194" s="21"/>
      <c r="HK194" s="21"/>
      <c r="HL194" s="21"/>
      <c r="HM194" s="21"/>
      <c r="HN194" s="21"/>
      <c r="HO194" s="21"/>
      <c r="HP194" s="21"/>
      <c r="HQ194" s="21"/>
      <c r="HR194" s="21"/>
      <c r="HS194" s="21"/>
      <c r="HT194" s="21"/>
      <c r="HU194" s="21"/>
      <c r="HV194" s="21"/>
      <c r="HW194" s="21"/>
      <c r="HX194" s="21"/>
      <c r="HY194" s="21"/>
      <c r="HZ194" s="21"/>
      <c r="IA194" s="21"/>
      <c r="IB194" s="21"/>
      <c r="IC194" s="21"/>
      <c r="ID194" s="21"/>
      <c r="IE194" s="21"/>
      <c r="IF194" s="21"/>
      <c r="IG194" s="21"/>
      <c r="IH194" s="21"/>
      <c r="II194" s="21"/>
      <c r="IJ194" s="21"/>
      <c r="IK194" s="21"/>
      <c r="IL194" s="21"/>
      <c r="IM194" s="21"/>
      <c r="IN194" s="21"/>
      <c r="IO194" s="21"/>
      <c r="IP194" s="21"/>
      <c r="IQ194" s="21"/>
      <c r="IR194" s="21"/>
      <c r="IS194" s="21"/>
      <c r="IT194" s="21"/>
      <c r="IU194" s="21"/>
      <c r="IV194" s="21"/>
      <c r="IW194" s="21"/>
      <c r="IX194" s="21"/>
      <c r="IY194" s="21"/>
      <c r="IZ194" s="21"/>
      <c r="JA194" s="21"/>
      <c r="JB194" s="21"/>
      <c r="JC194" s="21"/>
      <c r="JD194" s="21"/>
      <c r="JE194" s="21"/>
      <c r="JF194" s="21"/>
      <c r="JG194" s="21"/>
      <c r="JH194" s="21"/>
      <c r="JI194" s="21"/>
      <c r="JJ194" s="21"/>
      <c r="JK194" s="21"/>
      <c r="JL194" s="21"/>
      <c r="JM194" s="21"/>
      <c r="JN194" s="21"/>
      <c r="JO194" s="21"/>
      <c r="JP194" s="21"/>
      <c r="JQ194" s="21"/>
      <c r="JR194" s="21"/>
      <c r="JS194" s="21"/>
      <c r="JT194" s="21"/>
      <c r="JU194" s="21"/>
      <c r="JV194" s="21"/>
      <c r="JW194" s="21"/>
      <c r="JX194" s="21"/>
      <c r="JY194" s="21"/>
      <c r="JZ194" s="21"/>
      <c r="KA194" s="21"/>
      <c r="KB194" s="21"/>
      <c r="KC194" s="21"/>
      <c r="KD194" s="21"/>
      <c r="KE194" s="21"/>
      <c r="KF194" s="21"/>
      <c r="KG194" s="21"/>
      <c r="KH194" s="21"/>
      <c r="KI194" s="21"/>
      <c r="KJ194" s="21"/>
      <c r="KK194" s="21"/>
      <c r="KL194" s="21"/>
      <c r="KM194" s="21"/>
      <c r="KN194" s="21"/>
      <c r="KO194" s="21"/>
      <c r="KP194" s="21"/>
      <c r="KQ194" s="21"/>
      <c r="KR194" s="21"/>
      <c r="KS194" s="21"/>
      <c r="KT194" s="21"/>
      <c r="KU194" s="21"/>
      <c r="KV194" s="21"/>
      <c r="KW194" s="21"/>
      <c r="KX194" s="21"/>
      <c r="KY194" s="21"/>
      <c r="KZ194" s="21"/>
      <c r="LA194" s="21"/>
      <c r="LB194" s="21"/>
      <c r="LC194" s="21"/>
      <c r="LD194" s="21"/>
      <c r="LE194" s="21"/>
      <c r="LF194" s="21"/>
      <c r="LG194" s="21"/>
      <c r="LH194" s="21"/>
      <c r="LI194" s="21"/>
      <c r="LJ194" s="21"/>
      <c r="LK194" s="21"/>
      <c r="LL194" s="21"/>
      <c r="LM194" s="21"/>
      <c r="LN194" s="21"/>
      <c r="LO194" s="21"/>
      <c r="LP194" s="21"/>
      <c r="LQ194" s="21"/>
      <c r="LR194" s="21"/>
      <c r="LS194" s="21"/>
      <c r="LT194" s="21"/>
      <c r="LU194" s="21"/>
      <c r="LV194" s="21"/>
      <c r="LW194" s="21"/>
      <c r="LX194" s="21"/>
      <c r="LY194" s="21"/>
      <c r="LZ194" s="21"/>
      <c r="MA194" s="21"/>
      <c r="MB194" s="21"/>
      <c r="MC194" s="21"/>
      <c r="MD194" s="21"/>
      <c r="ME194" s="21"/>
      <c r="MF194" s="21"/>
      <c r="MG194" s="21"/>
      <c r="MH194" s="21"/>
      <c r="MI194" s="21"/>
      <c r="MJ194" s="21"/>
      <c r="MK194" s="21"/>
      <c r="ML194" s="21"/>
      <c r="MM194" s="21"/>
      <c r="MN194" s="21"/>
      <c r="MO194" s="21"/>
      <c r="MP194" s="21"/>
      <c r="MQ194" s="21"/>
      <c r="MR194" s="21"/>
      <c r="MS194" s="21"/>
      <c r="MT194" s="21"/>
      <c r="MU194" s="21"/>
      <c r="MV194" s="21"/>
      <c r="MW194" s="21"/>
      <c r="MX194" s="21"/>
      <c r="MY194" s="21"/>
      <c r="MZ194" s="21"/>
      <c r="NA194" s="21"/>
      <c r="NB194" s="21"/>
      <c r="NC194" s="21"/>
      <c r="ND194" s="21"/>
      <c r="NE194" s="21"/>
      <c r="NF194" s="21"/>
      <c r="NG194" s="21"/>
      <c r="NH194" s="21"/>
      <c r="NI194" s="21"/>
      <c r="NJ194" s="21"/>
      <c r="NK194" s="21"/>
      <c r="NL194" s="21"/>
      <c r="NM194" s="21"/>
      <c r="NN194" s="21"/>
      <c r="NO194" s="21"/>
      <c r="NP194" s="21"/>
      <c r="NQ194" s="21"/>
      <c r="NR194" s="21"/>
      <c r="NS194" s="21"/>
      <c r="NT194" s="21"/>
      <c r="NU194" s="21"/>
      <c r="NV194" s="21"/>
      <c r="NW194" s="21"/>
      <c r="NX194" s="21"/>
      <c r="NY194" s="21"/>
      <c r="NZ194" s="21"/>
      <c r="OA194" s="21"/>
      <c r="OB194" s="21"/>
      <c r="OC194" s="21"/>
      <c r="OD194" s="21"/>
      <c r="OE194" s="21"/>
      <c r="OF194" s="21"/>
      <c r="OG194" s="21"/>
      <c r="OH194" s="21"/>
      <c r="OI194" s="21"/>
      <c r="OJ194" s="21"/>
      <c r="OK194" s="21"/>
      <c r="OL194" s="21"/>
      <c r="OM194" s="21"/>
      <c r="ON194" s="21"/>
      <c r="OO194" s="21"/>
      <c r="OP194" s="21"/>
      <c r="OQ194" s="21"/>
      <c r="OR194" s="21"/>
      <c r="OS194" s="21"/>
      <c r="OT194" s="21"/>
      <c r="OU194" s="21"/>
      <c r="OV194" s="21"/>
      <c r="OW194" s="21"/>
      <c r="OX194" s="21"/>
      <c r="OY194" s="21"/>
      <c r="OZ194" s="21"/>
      <c r="PA194" s="21"/>
      <c r="PB194" s="21"/>
      <c r="PC194" s="21"/>
      <c r="PD194" s="21"/>
      <c r="PE194" s="21"/>
      <c r="PF194" s="21"/>
      <c r="PG194" s="21"/>
      <c r="PH194" s="21"/>
      <c r="PI194" s="21"/>
      <c r="PJ194" s="21"/>
      <c r="PK194" s="21"/>
      <c r="PL194" s="21"/>
      <c r="PM194" s="21"/>
      <c r="PN194" s="21"/>
      <c r="PO194" s="21"/>
      <c r="PP194" s="21"/>
      <c r="PQ194" s="21"/>
      <c r="PR194" s="21"/>
      <c r="PS194" s="21"/>
      <c r="PT194" s="21"/>
      <c r="PU194" s="21"/>
      <c r="PV194" s="21"/>
      <c r="PW194" s="21"/>
      <c r="PX194" s="21"/>
      <c r="PY194" s="21"/>
      <c r="PZ194" s="21"/>
      <c r="QA194" s="21"/>
      <c r="QB194" s="21"/>
      <c r="QC194" s="21"/>
    </row>
    <row r="195" spans="1:445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21"/>
      <c r="W195" s="21"/>
      <c r="X195" s="21"/>
      <c r="Y195" s="21"/>
      <c r="Z195" s="21"/>
      <c r="AA195" s="21"/>
      <c r="AB195" s="21"/>
      <c r="AC195" s="21"/>
      <c r="AD195" s="21"/>
      <c r="AE195" s="21"/>
      <c r="AF195" s="21"/>
      <c r="AG195" s="21"/>
      <c r="AH195" s="21"/>
      <c r="AI195" s="21"/>
      <c r="AJ195" s="21"/>
      <c r="AK195" s="21"/>
      <c r="AL195" s="21"/>
      <c r="AM195" s="21"/>
      <c r="AN195" s="21"/>
      <c r="AO195" s="21"/>
      <c r="AP195" s="21"/>
      <c r="AQ195" s="21"/>
      <c r="AR195" s="21"/>
      <c r="AS195" s="21"/>
      <c r="AT195" s="21"/>
      <c r="AU195" s="21"/>
      <c r="AV195" s="21"/>
      <c r="AW195" s="21"/>
      <c r="AX195" s="21"/>
      <c r="AY195" s="21"/>
      <c r="AZ195" s="21"/>
      <c r="BA195" s="21"/>
      <c r="BB195" s="21"/>
      <c r="BC195" s="21"/>
      <c r="BD195" s="21"/>
      <c r="BE195" s="21"/>
      <c r="BF195" s="21"/>
      <c r="BG195" s="21"/>
      <c r="BH195" s="21"/>
      <c r="BI195" s="21"/>
      <c r="BJ195" s="21"/>
      <c r="BK195" s="21"/>
      <c r="BL195" s="21"/>
      <c r="BM195" s="21"/>
      <c r="BN195" s="21"/>
      <c r="BO195" s="21"/>
      <c r="BP195" s="21"/>
      <c r="BQ195" s="21"/>
      <c r="BR195" s="21"/>
      <c r="BS195" s="21"/>
      <c r="BT195" s="21"/>
      <c r="BU195" s="21"/>
      <c r="BV195" s="21"/>
      <c r="BW195" s="21"/>
      <c r="BX195" s="21"/>
      <c r="BY195" s="21"/>
      <c r="BZ195" s="21"/>
      <c r="CA195" s="21"/>
      <c r="CB195" s="21"/>
      <c r="CC195" s="21"/>
      <c r="CD195" s="21"/>
      <c r="CE195" s="21"/>
      <c r="CF195" s="21"/>
      <c r="CG195" s="21"/>
      <c r="CH195" s="21"/>
      <c r="CI195" s="21"/>
      <c r="CJ195" s="21"/>
      <c r="CK195" s="21"/>
      <c r="CL195" s="21"/>
      <c r="CM195" s="21"/>
      <c r="CN195" s="21"/>
      <c r="CO195" s="21"/>
      <c r="CP195" s="21"/>
      <c r="CQ195" s="21"/>
      <c r="CR195" s="21"/>
      <c r="CS195" s="21"/>
      <c r="CT195" s="21"/>
      <c r="CU195" s="21"/>
      <c r="CV195" s="21"/>
      <c r="CW195" s="21"/>
      <c r="CX195" s="21"/>
      <c r="CY195" s="21"/>
      <c r="CZ195" s="21"/>
      <c r="DA195" s="21"/>
      <c r="DB195" s="21"/>
      <c r="DC195" s="21"/>
      <c r="DD195" s="21"/>
      <c r="DE195" s="21"/>
      <c r="DF195" s="21"/>
      <c r="DG195" s="21"/>
      <c r="DH195" s="21"/>
      <c r="DI195" s="21"/>
      <c r="DJ195" s="21"/>
      <c r="DK195" s="21"/>
      <c r="DL195" s="21"/>
      <c r="DM195" s="21"/>
      <c r="DN195" s="21"/>
      <c r="DO195" s="21"/>
      <c r="DP195" s="21"/>
      <c r="DQ195" s="21"/>
      <c r="DR195" s="21"/>
      <c r="DS195" s="21"/>
      <c r="DT195" s="21"/>
      <c r="DU195" s="21"/>
      <c r="DV195" s="21"/>
      <c r="DW195" s="21"/>
      <c r="DX195" s="21"/>
      <c r="DY195" s="21"/>
      <c r="DZ195" s="21"/>
      <c r="EA195" s="21"/>
      <c r="EB195" s="21"/>
      <c r="EC195" s="21"/>
      <c r="ED195" s="21"/>
      <c r="EE195" s="21"/>
      <c r="EF195" s="21"/>
      <c r="EG195" s="21"/>
      <c r="EH195" s="21"/>
      <c r="EI195" s="21"/>
      <c r="EJ195" s="21"/>
      <c r="EK195" s="21"/>
      <c r="EL195" s="21"/>
      <c r="EM195" s="21"/>
      <c r="EN195" s="21"/>
      <c r="EO195" s="21"/>
      <c r="EP195" s="21"/>
      <c r="EQ195" s="21"/>
      <c r="ER195" s="21"/>
      <c r="ES195" s="21"/>
      <c r="ET195" s="21"/>
      <c r="EU195" s="21"/>
      <c r="EV195" s="21"/>
      <c r="EW195" s="21"/>
      <c r="EX195" s="21"/>
      <c r="EY195" s="21"/>
      <c r="EZ195" s="21"/>
      <c r="FA195" s="21"/>
      <c r="FB195" s="21"/>
      <c r="FC195" s="21"/>
      <c r="FD195" s="21"/>
      <c r="FE195" s="21"/>
      <c r="FF195" s="21"/>
      <c r="FG195" s="21"/>
      <c r="FH195" s="21"/>
      <c r="FI195" s="21"/>
      <c r="FJ195" s="21"/>
      <c r="FK195" s="21"/>
      <c r="FL195" s="21"/>
      <c r="FM195" s="21"/>
      <c r="FN195" s="21"/>
      <c r="FO195" s="21"/>
      <c r="FP195" s="21"/>
      <c r="FQ195" s="21"/>
      <c r="FR195" s="21"/>
      <c r="FS195" s="21"/>
      <c r="FT195" s="21"/>
      <c r="FU195" s="21"/>
      <c r="FV195" s="21"/>
      <c r="FW195" s="21"/>
      <c r="FX195" s="21"/>
      <c r="FY195" s="21"/>
      <c r="FZ195" s="21"/>
      <c r="GA195" s="21"/>
      <c r="GB195" s="21"/>
      <c r="GC195" s="21"/>
      <c r="GD195" s="21"/>
      <c r="GE195" s="21"/>
      <c r="GF195" s="21"/>
      <c r="GG195" s="21"/>
      <c r="GH195" s="21"/>
      <c r="GI195" s="21"/>
      <c r="GJ195" s="21"/>
      <c r="GK195" s="21"/>
      <c r="GL195" s="21"/>
      <c r="GM195" s="21"/>
      <c r="GN195" s="21"/>
      <c r="GO195" s="21"/>
      <c r="GP195" s="21"/>
      <c r="GQ195" s="21"/>
      <c r="GR195" s="21"/>
      <c r="GS195" s="21"/>
      <c r="GT195" s="21"/>
      <c r="GU195" s="21"/>
      <c r="GV195" s="21"/>
      <c r="GW195" s="21"/>
      <c r="GX195" s="21"/>
      <c r="GY195" s="21"/>
      <c r="GZ195" s="21"/>
      <c r="HA195" s="21"/>
      <c r="HB195" s="21"/>
      <c r="HC195" s="21"/>
      <c r="HD195" s="21"/>
      <c r="HE195" s="21"/>
      <c r="HF195" s="21"/>
      <c r="HG195" s="21"/>
      <c r="HH195" s="21"/>
      <c r="HI195" s="21"/>
      <c r="HJ195" s="21"/>
      <c r="HK195" s="21"/>
      <c r="HL195" s="21"/>
      <c r="HM195" s="21"/>
      <c r="HN195" s="21"/>
      <c r="HO195" s="21"/>
      <c r="HP195" s="21"/>
      <c r="HQ195" s="21"/>
      <c r="HR195" s="21"/>
      <c r="HS195" s="21"/>
      <c r="HT195" s="21"/>
      <c r="HU195" s="21"/>
      <c r="HV195" s="21"/>
      <c r="HW195" s="21"/>
      <c r="HX195" s="21"/>
      <c r="HY195" s="21"/>
      <c r="HZ195" s="21"/>
      <c r="IA195" s="21"/>
      <c r="IB195" s="21"/>
      <c r="IC195" s="21"/>
      <c r="ID195" s="21"/>
      <c r="IE195" s="21"/>
      <c r="IF195" s="21"/>
      <c r="IG195" s="21"/>
      <c r="IH195" s="21"/>
      <c r="II195" s="21"/>
      <c r="IJ195" s="21"/>
      <c r="IK195" s="21"/>
      <c r="IL195" s="21"/>
      <c r="IM195" s="21"/>
      <c r="IN195" s="21"/>
      <c r="IO195" s="21"/>
      <c r="IP195" s="21"/>
      <c r="IQ195" s="21"/>
      <c r="IR195" s="21"/>
      <c r="IS195" s="21"/>
      <c r="IT195" s="21"/>
      <c r="IU195" s="21"/>
      <c r="IV195" s="21"/>
      <c r="IW195" s="21"/>
      <c r="IX195" s="21"/>
      <c r="IY195" s="21"/>
      <c r="IZ195" s="21"/>
      <c r="JA195" s="21"/>
      <c r="JB195" s="21"/>
      <c r="JC195" s="21"/>
      <c r="JD195" s="21"/>
      <c r="JE195" s="21"/>
      <c r="JF195" s="21"/>
      <c r="JG195" s="21"/>
      <c r="JH195" s="21"/>
      <c r="JI195" s="21"/>
      <c r="JJ195" s="21"/>
      <c r="JK195" s="21"/>
      <c r="JL195" s="21"/>
      <c r="JM195" s="21"/>
      <c r="JN195" s="21"/>
      <c r="JO195" s="21"/>
      <c r="JP195" s="21"/>
      <c r="JQ195" s="21"/>
      <c r="JR195" s="21"/>
      <c r="JS195" s="21"/>
      <c r="JT195" s="21"/>
      <c r="JU195" s="21"/>
      <c r="JV195" s="21"/>
      <c r="JW195" s="21"/>
      <c r="JX195" s="21"/>
      <c r="JY195" s="21"/>
      <c r="JZ195" s="21"/>
      <c r="KA195" s="21"/>
      <c r="KB195" s="21"/>
      <c r="KC195" s="21"/>
      <c r="KD195" s="21"/>
      <c r="KE195" s="21"/>
      <c r="KF195" s="21"/>
      <c r="KG195" s="21"/>
      <c r="KH195" s="21"/>
      <c r="KI195" s="21"/>
      <c r="KJ195" s="21"/>
      <c r="KK195" s="21"/>
      <c r="KL195" s="21"/>
      <c r="KM195" s="21"/>
      <c r="KN195" s="21"/>
      <c r="KO195" s="21"/>
      <c r="KP195" s="21"/>
      <c r="KQ195" s="21"/>
      <c r="KR195" s="21"/>
      <c r="KS195" s="21"/>
      <c r="KT195" s="21"/>
      <c r="KU195" s="21"/>
      <c r="KV195" s="21"/>
      <c r="KW195" s="21"/>
      <c r="KX195" s="21"/>
      <c r="KY195" s="21"/>
      <c r="KZ195" s="21"/>
      <c r="LA195" s="21"/>
      <c r="LB195" s="21"/>
      <c r="LC195" s="21"/>
      <c r="LD195" s="21"/>
      <c r="LE195" s="21"/>
      <c r="LF195" s="21"/>
      <c r="LG195" s="21"/>
      <c r="LH195" s="21"/>
      <c r="LI195" s="21"/>
      <c r="LJ195" s="21"/>
      <c r="LK195" s="21"/>
      <c r="LL195" s="21"/>
      <c r="LM195" s="21"/>
      <c r="LN195" s="21"/>
      <c r="LO195" s="21"/>
      <c r="LP195" s="21"/>
      <c r="LQ195" s="21"/>
      <c r="LR195" s="21"/>
      <c r="LS195" s="21"/>
      <c r="LT195" s="21"/>
      <c r="LU195" s="21"/>
      <c r="LV195" s="21"/>
      <c r="LW195" s="21"/>
      <c r="LX195" s="21"/>
      <c r="LY195" s="21"/>
      <c r="LZ195" s="21"/>
      <c r="MA195" s="21"/>
      <c r="MB195" s="21"/>
      <c r="MC195" s="21"/>
      <c r="MD195" s="21"/>
      <c r="ME195" s="21"/>
      <c r="MF195" s="21"/>
      <c r="MG195" s="21"/>
      <c r="MH195" s="21"/>
      <c r="MI195" s="21"/>
      <c r="MJ195" s="21"/>
      <c r="MK195" s="21"/>
      <c r="ML195" s="21"/>
      <c r="MM195" s="21"/>
      <c r="MN195" s="21"/>
      <c r="MO195" s="21"/>
      <c r="MP195" s="21"/>
      <c r="MQ195" s="21"/>
      <c r="MR195" s="21"/>
      <c r="MS195" s="21"/>
      <c r="MT195" s="21"/>
      <c r="MU195" s="21"/>
      <c r="MV195" s="21"/>
      <c r="MW195" s="21"/>
      <c r="MX195" s="21"/>
      <c r="MY195" s="21"/>
      <c r="MZ195" s="21"/>
      <c r="NA195" s="21"/>
      <c r="NB195" s="21"/>
      <c r="NC195" s="21"/>
      <c r="ND195" s="21"/>
      <c r="NE195" s="21"/>
      <c r="NF195" s="21"/>
      <c r="NG195" s="21"/>
      <c r="NH195" s="21"/>
      <c r="NI195" s="21"/>
      <c r="NJ195" s="21"/>
      <c r="NK195" s="21"/>
      <c r="NL195" s="21"/>
      <c r="NM195" s="21"/>
      <c r="NN195" s="21"/>
      <c r="NO195" s="21"/>
      <c r="NP195" s="21"/>
      <c r="NQ195" s="21"/>
      <c r="NR195" s="21"/>
      <c r="NS195" s="21"/>
      <c r="NT195" s="21"/>
      <c r="NU195" s="21"/>
      <c r="NV195" s="21"/>
      <c r="NW195" s="21"/>
      <c r="NX195" s="21"/>
      <c r="NY195" s="21"/>
      <c r="NZ195" s="21"/>
      <c r="OA195" s="21"/>
      <c r="OB195" s="21"/>
      <c r="OC195" s="21"/>
      <c r="OD195" s="21"/>
      <c r="OE195" s="21"/>
      <c r="OF195" s="21"/>
      <c r="OG195" s="21"/>
      <c r="OH195" s="21"/>
      <c r="OI195" s="21"/>
      <c r="OJ195" s="21"/>
      <c r="OK195" s="21"/>
      <c r="OL195" s="21"/>
      <c r="OM195" s="21"/>
      <c r="ON195" s="21"/>
      <c r="OO195" s="21"/>
      <c r="OP195" s="21"/>
      <c r="OQ195" s="21"/>
      <c r="OR195" s="21"/>
      <c r="OS195" s="21"/>
      <c r="OT195" s="21"/>
      <c r="OU195" s="21"/>
      <c r="OV195" s="21"/>
      <c r="OW195" s="21"/>
      <c r="OX195" s="21"/>
      <c r="OY195" s="21"/>
      <c r="OZ195" s="21"/>
      <c r="PA195" s="21"/>
      <c r="PB195" s="21"/>
      <c r="PC195" s="21"/>
      <c r="PD195" s="21"/>
      <c r="PE195" s="21"/>
      <c r="PF195" s="21"/>
      <c r="PG195" s="21"/>
      <c r="PH195" s="21"/>
      <c r="PI195" s="21"/>
      <c r="PJ195" s="21"/>
      <c r="PK195" s="21"/>
      <c r="PL195" s="21"/>
      <c r="PM195" s="21"/>
      <c r="PN195" s="21"/>
      <c r="PO195" s="21"/>
      <c r="PP195" s="21"/>
      <c r="PQ195" s="21"/>
      <c r="PR195" s="21"/>
      <c r="PS195" s="21"/>
      <c r="PT195" s="21"/>
      <c r="PU195" s="21"/>
      <c r="PV195" s="21"/>
      <c r="PW195" s="21"/>
      <c r="PX195" s="21"/>
      <c r="PY195" s="21"/>
      <c r="PZ195" s="21"/>
      <c r="QA195" s="21"/>
      <c r="QB195" s="21"/>
      <c r="QC195" s="21"/>
    </row>
    <row r="196" spans="1:445" x14ac:dyDescent="0.25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21"/>
      <c r="AC196" s="21"/>
      <c r="AD196" s="21"/>
      <c r="AE196" s="21"/>
      <c r="AF196" s="21"/>
      <c r="AG196" s="21"/>
      <c r="AH196" s="21"/>
      <c r="AI196" s="21"/>
      <c r="AJ196" s="21"/>
      <c r="AK196" s="21"/>
      <c r="AL196" s="21"/>
      <c r="AM196" s="21"/>
      <c r="AN196" s="21"/>
      <c r="AO196" s="21"/>
      <c r="AP196" s="21"/>
      <c r="AQ196" s="21"/>
      <c r="AR196" s="21"/>
      <c r="AS196" s="21"/>
      <c r="AT196" s="21"/>
      <c r="AU196" s="21"/>
      <c r="AV196" s="21"/>
      <c r="AW196" s="21"/>
      <c r="AX196" s="21"/>
      <c r="AY196" s="21"/>
      <c r="AZ196" s="21"/>
      <c r="BA196" s="21"/>
      <c r="BB196" s="21"/>
      <c r="BC196" s="21"/>
      <c r="BD196" s="21"/>
      <c r="BE196" s="21"/>
      <c r="BF196" s="21"/>
      <c r="BG196" s="21"/>
      <c r="BH196" s="21"/>
      <c r="BI196" s="21"/>
      <c r="BJ196" s="21"/>
      <c r="BK196" s="21"/>
      <c r="BL196" s="21"/>
      <c r="BM196" s="21"/>
      <c r="BN196" s="21"/>
      <c r="BO196" s="21"/>
      <c r="BP196" s="21"/>
      <c r="BQ196" s="21"/>
      <c r="BR196" s="21"/>
      <c r="BS196" s="21"/>
      <c r="BT196" s="21"/>
      <c r="BU196" s="21"/>
      <c r="BV196" s="21"/>
      <c r="BW196" s="21"/>
      <c r="BX196" s="21"/>
      <c r="BY196" s="21"/>
      <c r="BZ196" s="21"/>
      <c r="CA196" s="21"/>
      <c r="CB196" s="21"/>
      <c r="CC196" s="21"/>
      <c r="CD196" s="21"/>
      <c r="CE196" s="21"/>
      <c r="CF196" s="21"/>
      <c r="CG196" s="21"/>
      <c r="CH196" s="21"/>
      <c r="CI196" s="21"/>
      <c r="CJ196" s="21"/>
      <c r="CK196" s="21"/>
      <c r="CL196" s="21"/>
      <c r="CM196" s="21"/>
      <c r="CN196" s="21"/>
      <c r="CO196" s="21"/>
      <c r="CP196" s="21"/>
      <c r="CQ196" s="21"/>
      <c r="CR196" s="21"/>
      <c r="CS196" s="21"/>
      <c r="CT196" s="21"/>
      <c r="CU196" s="21"/>
      <c r="CV196" s="21"/>
      <c r="CW196" s="21"/>
      <c r="CX196" s="21"/>
      <c r="CY196" s="21"/>
      <c r="CZ196" s="21"/>
      <c r="DA196" s="21"/>
      <c r="DB196" s="21"/>
      <c r="DC196" s="21"/>
      <c r="DD196" s="21"/>
      <c r="DE196" s="21"/>
      <c r="DF196" s="21"/>
      <c r="DG196" s="21"/>
      <c r="DH196" s="21"/>
      <c r="DI196" s="21"/>
      <c r="DJ196" s="21"/>
      <c r="DK196" s="21"/>
      <c r="DL196" s="21"/>
      <c r="DM196" s="21"/>
      <c r="DN196" s="21"/>
      <c r="DO196" s="21"/>
      <c r="DP196" s="21"/>
      <c r="DQ196" s="21"/>
      <c r="DR196" s="21"/>
      <c r="DS196" s="21"/>
      <c r="DT196" s="21"/>
      <c r="DU196" s="21"/>
      <c r="DV196" s="21"/>
      <c r="DW196" s="21"/>
      <c r="DX196" s="21"/>
      <c r="DY196" s="21"/>
      <c r="DZ196" s="21"/>
      <c r="EA196" s="21"/>
      <c r="EB196" s="21"/>
      <c r="EC196" s="21"/>
      <c r="ED196" s="21"/>
      <c r="EE196" s="21"/>
      <c r="EF196" s="21"/>
      <c r="EG196" s="21"/>
      <c r="EH196" s="21"/>
      <c r="EI196" s="21"/>
      <c r="EJ196" s="21"/>
      <c r="EK196" s="21"/>
      <c r="EL196" s="21"/>
      <c r="EM196" s="21"/>
      <c r="EN196" s="21"/>
      <c r="EO196" s="21"/>
      <c r="EP196" s="21"/>
      <c r="EQ196" s="21"/>
      <c r="ER196" s="21"/>
      <c r="ES196" s="21"/>
      <c r="ET196" s="21"/>
      <c r="EU196" s="21"/>
      <c r="EV196" s="21"/>
      <c r="EW196" s="21"/>
      <c r="EX196" s="21"/>
      <c r="EY196" s="21"/>
      <c r="EZ196" s="21"/>
      <c r="FA196" s="21"/>
      <c r="FB196" s="21"/>
      <c r="FC196" s="21"/>
      <c r="FD196" s="21"/>
      <c r="FE196" s="21"/>
      <c r="FF196" s="21"/>
      <c r="FG196" s="21"/>
      <c r="FH196" s="21"/>
      <c r="FI196" s="21"/>
      <c r="FJ196" s="21"/>
      <c r="FK196" s="21"/>
      <c r="FL196" s="21"/>
      <c r="FM196" s="21"/>
      <c r="FN196" s="21"/>
      <c r="FO196" s="21"/>
      <c r="FP196" s="21"/>
      <c r="FQ196" s="21"/>
      <c r="FR196" s="21"/>
      <c r="FS196" s="21"/>
      <c r="FT196" s="21"/>
      <c r="FU196" s="21"/>
      <c r="FV196" s="21"/>
      <c r="FW196" s="21"/>
      <c r="FX196" s="21"/>
      <c r="FY196" s="21"/>
      <c r="FZ196" s="21"/>
      <c r="GA196" s="21"/>
      <c r="GB196" s="21"/>
      <c r="GC196" s="21"/>
      <c r="GD196" s="21"/>
      <c r="GE196" s="21"/>
      <c r="GF196" s="21"/>
      <c r="GG196" s="21"/>
      <c r="GH196" s="21"/>
      <c r="GI196" s="21"/>
      <c r="GJ196" s="21"/>
      <c r="GK196" s="21"/>
      <c r="GL196" s="21"/>
      <c r="GM196" s="21"/>
      <c r="GN196" s="21"/>
      <c r="GO196" s="21"/>
      <c r="GP196" s="21"/>
      <c r="GQ196" s="21"/>
      <c r="GR196" s="21"/>
      <c r="GS196" s="21"/>
      <c r="GT196" s="21"/>
      <c r="GU196" s="21"/>
      <c r="GV196" s="21"/>
      <c r="GW196" s="21"/>
      <c r="GX196" s="21"/>
      <c r="GY196" s="21"/>
      <c r="GZ196" s="21"/>
      <c r="HA196" s="21"/>
      <c r="HB196" s="21"/>
      <c r="HC196" s="21"/>
      <c r="HD196" s="21"/>
      <c r="HE196" s="21"/>
      <c r="HF196" s="21"/>
      <c r="HG196" s="21"/>
      <c r="HH196" s="21"/>
      <c r="HI196" s="21"/>
      <c r="HJ196" s="21"/>
      <c r="HK196" s="21"/>
      <c r="HL196" s="21"/>
      <c r="HM196" s="21"/>
      <c r="HN196" s="21"/>
      <c r="HO196" s="21"/>
      <c r="HP196" s="21"/>
      <c r="HQ196" s="21"/>
      <c r="HR196" s="21"/>
      <c r="HS196" s="21"/>
      <c r="HT196" s="21"/>
      <c r="HU196" s="21"/>
      <c r="HV196" s="21"/>
      <c r="HW196" s="21"/>
      <c r="HX196" s="21"/>
      <c r="HY196" s="21"/>
      <c r="HZ196" s="21"/>
      <c r="IA196" s="21"/>
      <c r="IB196" s="21"/>
      <c r="IC196" s="21"/>
      <c r="ID196" s="21"/>
      <c r="IE196" s="21"/>
      <c r="IF196" s="21"/>
      <c r="IG196" s="21"/>
      <c r="IH196" s="21"/>
      <c r="II196" s="21"/>
      <c r="IJ196" s="21"/>
      <c r="IK196" s="21"/>
      <c r="IL196" s="21"/>
      <c r="IM196" s="21"/>
      <c r="IN196" s="21"/>
      <c r="IO196" s="21"/>
      <c r="IP196" s="21"/>
      <c r="IQ196" s="21"/>
      <c r="IR196" s="21"/>
      <c r="IS196" s="21"/>
      <c r="IT196" s="21"/>
      <c r="IU196" s="21"/>
      <c r="IV196" s="21"/>
      <c r="IW196" s="21"/>
      <c r="IX196" s="21"/>
      <c r="IY196" s="21"/>
      <c r="IZ196" s="21"/>
      <c r="JA196" s="21"/>
      <c r="JB196" s="21"/>
      <c r="JC196" s="21"/>
      <c r="JD196" s="21"/>
      <c r="JE196" s="21"/>
      <c r="JF196" s="21"/>
      <c r="JG196" s="21"/>
      <c r="JH196" s="21"/>
      <c r="JI196" s="21"/>
      <c r="JJ196" s="21"/>
      <c r="JK196" s="21"/>
      <c r="JL196" s="21"/>
      <c r="JM196" s="21"/>
      <c r="JN196" s="21"/>
      <c r="JO196" s="21"/>
      <c r="JP196" s="21"/>
      <c r="JQ196" s="21"/>
      <c r="JR196" s="21"/>
      <c r="JS196" s="21"/>
      <c r="JT196" s="21"/>
      <c r="JU196" s="21"/>
      <c r="JV196" s="21"/>
      <c r="JW196" s="21"/>
      <c r="JX196" s="21"/>
      <c r="JY196" s="21"/>
      <c r="JZ196" s="21"/>
      <c r="KA196" s="21"/>
      <c r="KB196" s="21"/>
      <c r="KC196" s="21"/>
      <c r="KD196" s="21"/>
      <c r="KE196" s="21"/>
      <c r="KF196" s="21"/>
      <c r="KG196" s="21"/>
      <c r="KH196" s="21"/>
      <c r="KI196" s="21"/>
      <c r="KJ196" s="21"/>
      <c r="KK196" s="21"/>
      <c r="KL196" s="21"/>
      <c r="KM196" s="21"/>
      <c r="KN196" s="21"/>
      <c r="KO196" s="21"/>
      <c r="KP196" s="21"/>
      <c r="KQ196" s="21"/>
      <c r="KR196" s="21"/>
      <c r="KS196" s="21"/>
      <c r="KT196" s="21"/>
      <c r="KU196" s="21"/>
      <c r="KV196" s="21"/>
      <c r="KW196" s="21"/>
      <c r="KX196" s="21"/>
      <c r="KY196" s="21"/>
      <c r="KZ196" s="21"/>
      <c r="LA196" s="21"/>
      <c r="LB196" s="21"/>
      <c r="LC196" s="21"/>
      <c r="LD196" s="21"/>
      <c r="LE196" s="21"/>
      <c r="LF196" s="21"/>
      <c r="LG196" s="21"/>
      <c r="LH196" s="21"/>
      <c r="LI196" s="21"/>
      <c r="LJ196" s="21"/>
      <c r="LK196" s="21"/>
      <c r="LL196" s="21"/>
      <c r="LM196" s="21"/>
      <c r="LN196" s="21"/>
      <c r="LO196" s="21"/>
      <c r="LP196" s="21"/>
      <c r="LQ196" s="21"/>
      <c r="LR196" s="21"/>
      <c r="LS196" s="21"/>
      <c r="LT196" s="21"/>
      <c r="LU196" s="21"/>
      <c r="LV196" s="21"/>
      <c r="LW196" s="21"/>
      <c r="LX196" s="21"/>
      <c r="LY196" s="21"/>
      <c r="LZ196" s="21"/>
      <c r="MA196" s="21"/>
      <c r="MB196" s="21"/>
      <c r="MC196" s="21"/>
      <c r="MD196" s="21"/>
      <c r="ME196" s="21"/>
      <c r="MF196" s="21"/>
      <c r="MG196" s="21"/>
      <c r="MH196" s="21"/>
      <c r="MI196" s="21"/>
      <c r="MJ196" s="21"/>
      <c r="MK196" s="21"/>
      <c r="ML196" s="21"/>
      <c r="MM196" s="21"/>
      <c r="MN196" s="21"/>
      <c r="MO196" s="21"/>
      <c r="MP196" s="21"/>
      <c r="MQ196" s="21"/>
      <c r="MR196" s="21"/>
      <c r="MS196" s="21"/>
      <c r="MT196" s="21"/>
      <c r="MU196" s="21"/>
      <c r="MV196" s="21"/>
      <c r="MW196" s="21"/>
      <c r="MX196" s="21"/>
      <c r="MY196" s="21"/>
      <c r="MZ196" s="21"/>
      <c r="NA196" s="21"/>
      <c r="NB196" s="21"/>
      <c r="NC196" s="21"/>
      <c r="ND196" s="21"/>
      <c r="NE196" s="21"/>
      <c r="NF196" s="21"/>
      <c r="NG196" s="21"/>
      <c r="NH196" s="21"/>
      <c r="NI196" s="21"/>
      <c r="NJ196" s="21"/>
      <c r="NK196" s="21"/>
      <c r="NL196" s="21"/>
      <c r="NM196" s="21"/>
      <c r="NN196" s="21"/>
      <c r="NO196" s="21"/>
      <c r="NP196" s="21"/>
      <c r="NQ196" s="21"/>
      <c r="NR196" s="21"/>
      <c r="NS196" s="21"/>
      <c r="NT196" s="21"/>
      <c r="NU196" s="21"/>
      <c r="NV196" s="21"/>
      <c r="NW196" s="21"/>
      <c r="NX196" s="21"/>
      <c r="NY196" s="21"/>
      <c r="NZ196" s="21"/>
      <c r="OA196" s="21"/>
      <c r="OB196" s="21"/>
      <c r="OC196" s="21"/>
      <c r="OD196" s="21"/>
      <c r="OE196" s="21"/>
      <c r="OF196" s="21"/>
      <c r="OG196" s="21"/>
      <c r="OH196" s="21"/>
      <c r="OI196" s="21"/>
      <c r="OJ196" s="21"/>
      <c r="OK196" s="21"/>
      <c r="OL196" s="21"/>
      <c r="OM196" s="21"/>
      <c r="ON196" s="21"/>
      <c r="OO196" s="21"/>
      <c r="OP196" s="21"/>
      <c r="OQ196" s="21"/>
      <c r="OR196" s="21"/>
      <c r="OS196" s="21"/>
      <c r="OT196" s="21"/>
      <c r="OU196" s="21"/>
      <c r="OV196" s="21"/>
      <c r="OW196" s="21"/>
      <c r="OX196" s="21"/>
      <c r="OY196" s="21"/>
      <c r="OZ196" s="21"/>
      <c r="PA196" s="21"/>
      <c r="PB196" s="21"/>
      <c r="PC196" s="21"/>
      <c r="PD196" s="21"/>
      <c r="PE196" s="21"/>
      <c r="PF196" s="21"/>
      <c r="PG196" s="21"/>
      <c r="PH196" s="21"/>
      <c r="PI196" s="21"/>
      <c r="PJ196" s="21"/>
      <c r="PK196" s="21"/>
      <c r="PL196" s="21"/>
      <c r="PM196" s="21"/>
      <c r="PN196" s="21"/>
      <c r="PO196" s="21"/>
      <c r="PP196" s="21"/>
      <c r="PQ196" s="21"/>
      <c r="PR196" s="21"/>
      <c r="PS196" s="21"/>
      <c r="PT196" s="21"/>
      <c r="PU196" s="21"/>
      <c r="PV196" s="21"/>
      <c r="PW196" s="21"/>
      <c r="PX196" s="21"/>
      <c r="PY196" s="21"/>
      <c r="PZ196" s="21"/>
      <c r="QA196" s="21"/>
      <c r="QB196" s="21"/>
      <c r="QC196" s="21"/>
    </row>
    <row r="197" spans="1:445" x14ac:dyDescent="0.25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  <c r="Y197" s="21"/>
      <c r="Z197" s="21"/>
      <c r="AA197" s="21"/>
      <c r="AB197" s="21"/>
      <c r="AC197" s="21"/>
      <c r="AD197" s="21"/>
      <c r="AE197" s="21"/>
      <c r="AF197" s="21"/>
      <c r="AG197" s="21"/>
      <c r="AH197" s="21"/>
      <c r="AI197" s="21"/>
      <c r="AJ197" s="21"/>
      <c r="AK197" s="21"/>
      <c r="AL197" s="21"/>
      <c r="AM197" s="21"/>
      <c r="AN197" s="21"/>
      <c r="AO197" s="21"/>
      <c r="AP197" s="21"/>
      <c r="AQ197" s="21"/>
      <c r="AR197" s="21"/>
      <c r="AS197" s="21"/>
      <c r="AT197" s="21"/>
      <c r="AU197" s="21"/>
      <c r="AV197" s="21"/>
      <c r="AW197" s="21"/>
      <c r="AX197" s="21"/>
      <c r="AY197" s="21"/>
      <c r="AZ197" s="21"/>
      <c r="BA197" s="21"/>
      <c r="BB197" s="21"/>
      <c r="BC197" s="21"/>
      <c r="BD197" s="21"/>
      <c r="BE197" s="21"/>
      <c r="BF197" s="21"/>
      <c r="BG197" s="21"/>
      <c r="BH197" s="21"/>
      <c r="BI197" s="21"/>
      <c r="BJ197" s="21"/>
      <c r="BK197" s="21"/>
      <c r="BL197" s="21"/>
      <c r="BM197" s="21"/>
      <c r="BN197" s="21"/>
      <c r="BO197" s="21"/>
      <c r="BP197" s="21"/>
      <c r="BQ197" s="21"/>
      <c r="BR197" s="21"/>
      <c r="BS197" s="21"/>
      <c r="BT197" s="21"/>
      <c r="BU197" s="21"/>
      <c r="BV197" s="21"/>
      <c r="BW197" s="21"/>
      <c r="BX197" s="21"/>
      <c r="BY197" s="21"/>
      <c r="BZ197" s="21"/>
      <c r="CA197" s="21"/>
      <c r="CB197" s="21"/>
      <c r="CC197" s="21"/>
      <c r="CD197" s="21"/>
      <c r="CE197" s="21"/>
      <c r="CF197" s="21"/>
      <c r="CG197" s="21"/>
      <c r="CH197" s="21"/>
      <c r="CI197" s="21"/>
      <c r="CJ197" s="21"/>
      <c r="CK197" s="21"/>
      <c r="CL197" s="21"/>
      <c r="CM197" s="21"/>
      <c r="CN197" s="21"/>
      <c r="CO197" s="21"/>
      <c r="CP197" s="21"/>
      <c r="CQ197" s="21"/>
      <c r="CR197" s="21"/>
      <c r="CS197" s="21"/>
      <c r="CT197" s="21"/>
      <c r="CU197" s="21"/>
      <c r="CV197" s="21"/>
      <c r="CW197" s="21"/>
      <c r="CX197" s="21"/>
      <c r="CY197" s="21"/>
      <c r="CZ197" s="21"/>
      <c r="DA197" s="21"/>
      <c r="DB197" s="21"/>
      <c r="DC197" s="21"/>
      <c r="DD197" s="21"/>
      <c r="DE197" s="21"/>
      <c r="DF197" s="21"/>
      <c r="DG197" s="21"/>
      <c r="DH197" s="21"/>
      <c r="DI197" s="21"/>
      <c r="DJ197" s="21"/>
      <c r="DK197" s="21"/>
      <c r="DL197" s="21"/>
      <c r="DM197" s="21"/>
      <c r="DN197" s="21"/>
      <c r="DO197" s="21"/>
      <c r="DP197" s="21"/>
      <c r="DQ197" s="21"/>
      <c r="DR197" s="21"/>
      <c r="DS197" s="21"/>
      <c r="DT197" s="21"/>
      <c r="DU197" s="21"/>
      <c r="DV197" s="21"/>
      <c r="DW197" s="21"/>
      <c r="DX197" s="21"/>
      <c r="DY197" s="21"/>
      <c r="DZ197" s="21"/>
      <c r="EA197" s="21"/>
      <c r="EB197" s="21"/>
      <c r="EC197" s="21"/>
      <c r="ED197" s="21"/>
      <c r="EE197" s="21"/>
      <c r="EF197" s="21"/>
      <c r="EG197" s="21"/>
      <c r="EH197" s="21"/>
      <c r="EI197" s="21"/>
      <c r="EJ197" s="21"/>
      <c r="EK197" s="21"/>
      <c r="EL197" s="21"/>
      <c r="EM197" s="21"/>
      <c r="EN197" s="21"/>
      <c r="EO197" s="21"/>
      <c r="EP197" s="21"/>
      <c r="EQ197" s="21"/>
      <c r="ER197" s="21"/>
      <c r="ES197" s="21"/>
      <c r="ET197" s="21"/>
      <c r="EU197" s="21"/>
      <c r="EV197" s="21"/>
      <c r="EW197" s="21"/>
      <c r="EX197" s="21"/>
      <c r="EY197" s="21"/>
      <c r="EZ197" s="21"/>
      <c r="FA197" s="21"/>
      <c r="FB197" s="21"/>
      <c r="FC197" s="21"/>
      <c r="FD197" s="21"/>
      <c r="FE197" s="21"/>
      <c r="FF197" s="21"/>
      <c r="FG197" s="21"/>
      <c r="FH197" s="21"/>
      <c r="FI197" s="21"/>
      <c r="FJ197" s="21"/>
      <c r="FK197" s="21"/>
      <c r="FL197" s="21"/>
      <c r="FM197" s="21"/>
      <c r="FN197" s="21"/>
      <c r="FO197" s="21"/>
      <c r="FP197" s="21"/>
      <c r="FQ197" s="21"/>
      <c r="FR197" s="21"/>
      <c r="FS197" s="21"/>
      <c r="FT197" s="21"/>
      <c r="FU197" s="21"/>
      <c r="FV197" s="21"/>
      <c r="FW197" s="21"/>
      <c r="FX197" s="21"/>
      <c r="FY197" s="21"/>
      <c r="FZ197" s="21"/>
      <c r="GA197" s="21"/>
      <c r="GB197" s="21"/>
      <c r="GC197" s="21"/>
      <c r="GD197" s="21"/>
      <c r="GE197" s="21"/>
      <c r="GF197" s="21"/>
      <c r="GG197" s="21"/>
      <c r="GH197" s="21"/>
      <c r="GI197" s="21"/>
      <c r="GJ197" s="21"/>
      <c r="GK197" s="21"/>
      <c r="GL197" s="21"/>
      <c r="GM197" s="21"/>
      <c r="GN197" s="21"/>
      <c r="GO197" s="21"/>
      <c r="GP197" s="21"/>
      <c r="GQ197" s="21"/>
      <c r="GR197" s="21"/>
      <c r="GS197" s="21"/>
      <c r="GT197" s="21"/>
      <c r="GU197" s="21"/>
      <c r="GV197" s="21"/>
      <c r="GW197" s="21"/>
      <c r="GX197" s="21"/>
      <c r="GY197" s="21"/>
      <c r="GZ197" s="21"/>
      <c r="HA197" s="21"/>
      <c r="HB197" s="21"/>
      <c r="HC197" s="21"/>
      <c r="HD197" s="21"/>
      <c r="HE197" s="21"/>
      <c r="HF197" s="21"/>
      <c r="HG197" s="21"/>
      <c r="HH197" s="21"/>
      <c r="HI197" s="21"/>
      <c r="HJ197" s="21"/>
      <c r="HK197" s="21"/>
      <c r="HL197" s="21"/>
      <c r="HM197" s="21"/>
      <c r="HN197" s="21"/>
      <c r="HO197" s="21"/>
      <c r="HP197" s="21"/>
      <c r="HQ197" s="21"/>
      <c r="HR197" s="21"/>
      <c r="HS197" s="21"/>
      <c r="HT197" s="21"/>
      <c r="HU197" s="21"/>
      <c r="HV197" s="21"/>
      <c r="HW197" s="21"/>
      <c r="HX197" s="21"/>
      <c r="HY197" s="21"/>
      <c r="HZ197" s="21"/>
      <c r="IA197" s="21"/>
      <c r="IB197" s="21"/>
      <c r="IC197" s="21"/>
      <c r="ID197" s="21"/>
      <c r="IE197" s="21"/>
      <c r="IF197" s="21"/>
      <c r="IG197" s="21"/>
      <c r="IH197" s="21"/>
      <c r="II197" s="21"/>
      <c r="IJ197" s="21"/>
      <c r="IK197" s="21"/>
      <c r="IL197" s="21"/>
      <c r="IM197" s="21"/>
      <c r="IN197" s="21"/>
      <c r="IO197" s="21"/>
      <c r="IP197" s="21"/>
      <c r="IQ197" s="21"/>
      <c r="IR197" s="21"/>
      <c r="IS197" s="21"/>
      <c r="IT197" s="21"/>
      <c r="IU197" s="21"/>
      <c r="IV197" s="21"/>
      <c r="IW197" s="21"/>
      <c r="IX197" s="21"/>
      <c r="IY197" s="21"/>
      <c r="IZ197" s="21"/>
      <c r="JA197" s="21"/>
      <c r="JB197" s="21"/>
      <c r="JC197" s="21"/>
      <c r="JD197" s="21"/>
      <c r="JE197" s="21"/>
      <c r="JF197" s="21"/>
      <c r="JG197" s="21"/>
      <c r="JH197" s="21"/>
      <c r="JI197" s="21"/>
      <c r="JJ197" s="21"/>
      <c r="JK197" s="21"/>
      <c r="JL197" s="21"/>
      <c r="JM197" s="21"/>
      <c r="JN197" s="21"/>
      <c r="JO197" s="21"/>
      <c r="JP197" s="21"/>
      <c r="JQ197" s="21"/>
      <c r="JR197" s="21"/>
      <c r="JS197" s="21"/>
      <c r="JT197" s="21"/>
      <c r="JU197" s="21"/>
      <c r="JV197" s="21"/>
      <c r="JW197" s="21"/>
      <c r="JX197" s="21"/>
      <c r="JY197" s="21"/>
      <c r="JZ197" s="21"/>
      <c r="KA197" s="21"/>
      <c r="KB197" s="21"/>
      <c r="KC197" s="21"/>
      <c r="KD197" s="21"/>
      <c r="KE197" s="21"/>
      <c r="KF197" s="21"/>
      <c r="KG197" s="21"/>
      <c r="KH197" s="21"/>
      <c r="KI197" s="21"/>
      <c r="KJ197" s="21"/>
      <c r="KK197" s="21"/>
      <c r="KL197" s="21"/>
      <c r="KM197" s="21"/>
      <c r="KN197" s="21"/>
      <c r="KO197" s="21"/>
      <c r="KP197" s="21"/>
      <c r="KQ197" s="21"/>
      <c r="KR197" s="21"/>
      <c r="KS197" s="21"/>
      <c r="KT197" s="21"/>
      <c r="KU197" s="21"/>
      <c r="KV197" s="21"/>
      <c r="KW197" s="21"/>
      <c r="KX197" s="21"/>
      <c r="KY197" s="21"/>
      <c r="KZ197" s="21"/>
      <c r="LA197" s="21"/>
      <c r="LB197" s="21"/>
      <c r="LC197" s="21"/>
      <c r="LD197" s="21"/>
      <c r="LE197" s="21"/>
      <c r="LF197" s="21"/>
      <c r="LG197" s="21"/>
      <c r="LH197" s="21"/>
      <c r="LI197" s="21"/>
      <c r="LJ197" s="21"/>
      <c r="LK197" s="21"/>
      <c r="LL197" s="21"/>
      <c r="LM197" s="21"/>
      <c r="LN197" s="21"/>
      <c r="LO197" s="21"/>
      <c r="LP197" s="21"/>
      <c r="LQ197" s="21"/>
      <c r="LR197" s="21"/>
      <c r="LS197" s="21"/>
      <c r="LT197" s="21"/>
      <c r="LU197" s="21"/>
      <c r="LV197" s="21"/>
      <c r="LW197" s="21"/>
      <c r="LX197" s="21"/>
      <c r="LY197" s="21"/>
      <c r="LZ197" s="21"/>
      <c r="MA197" s="21"/>
      <c r="MB197" s="21"/>
      <c r="MC197" s="21"/>
      <c r="MD197" s="21"/>
      <c r="ME197" s="21"/>
      <c r="MF197" s="21"/>
      <c r="MG197" s="21"/>
      <c r="MH197" s="21"/>
      <c r="MI197" s="21"/>
      <c r="MJ197" s="21"/>
      <c r="MK197" s="21"/>
      <c r="ML197" s="21"/>
      <c r="MM197" s="21"/>
      <c r="MN197" s="21"/>
      <c r="MO197" s="21"/>
      <c r="MP197" s="21"/>
      <c r="MQ197" s="21"/>
      <c r="MR197" s="21"/>
      <c r="MS197" s="21"/>
      <c r="MT197" s="21"/>
      <c r="MU197" s="21"/>
      <c r="MV197" s="21"/>
      <c r="MW197" s="21"/>
      <c r="MX197" s="21"/>
      <c r="MY197" s="21"/>
      <c r="MZ197" s="21"/>
      <c r="NA197" s="21"/>
      <c r="NB197" s="21"/>
      <c r="NC197" s="21"/>
      <c r="ND197" s="21"/>
      <c r="NE197" s="21"/>
      <c r="NF197" s="21"/>
      <c r="NG197" s="21"/>
      <c r="NH197" s="21"/>
      <c r="NI197" s="21"/>
      <c r="NJ197" s="21"/>
      <c r="NK197" s="21"/>
      <c r="NL197" s="21"/>
      <c r="NM197" s="21"/>
      <c r="NN197" s="21"/>
      <c r="NO197" s="21"/>
      <c r="NP197" s="21"/>
      <c r="NQ197" s="21"/>
      <c r="NR197" s="21"/>
      <c r="NS197" s="21"/>
      <c r="NT197" s="21"/>
      <c r="NU197" s="21"/>
      <c r="NV197" s="21"/>
      <c r="NW197" s="21"/>
      <c r="NX197" s="21"/>
      <c r="NY197" s="21"/>
      <c r="NZ197" s="21"/>
      <c r="OA197" s="21"/>
      <c r="OB197" s="21"/>
      <c r="OC197" s="21"/>
      <c r="OD197" s="21"/>
      <c r="OE197" s="21"/>
      <c r="OF197" s="21"/>
      <c r="OG197" s="21"/>
      <c r="OH197" s="21"/>
      <c r="OI197" s="21"/>
      <c r="OJ197" s="21"/>
      <c r="OK197" s="21"/>
      <c r="OL197" s="21"/>
      <c r="OM197" s="21"/>
      <c r="ON197" s="21"/>
      <c r="OO197" s="21"/>
      <c r="OP197" s="21"/>
      <c r="OQ197" s="21"/>
      <c r="OR197" s="21"/>
      <c r="OS197" s="21"/>
      <c r="OT197" s="21"/>
      <c r="OU197" s="21"/>
      <c r="OV197" s="21"/>
      <c r="OW197" s="21"/>
      <c r="OX197" s="21"/>
      <c r="OY197" s="21"/>
      <c r="OZ197" s="21"/>
      <c r="PA197" s="21"/>
      <c r="PB197" s="21"/>
      <c r="PC197" s="21"/>
      <c r="PD197" s="21"/>
      <c r="PE197" s="21"/>
      <c r="PF197" s="21"/>
      <c r="PG197" s="21"/>
      <c r="PH197" s="21"/>
      <c r="PI197" s="21"/>
      <c r="PJ197" s="21"/>
      <c r="PK197" s="21"/>
      <c r="PL197" s="21"/>
      <c r="PM197" s="21"/>
      <c r="PN197" s="21"/>
      <c r="PO197" s="21"/>
      <c r="PP197" s="21"/>
      <c r="PQ197" s="21"/>
      <c r="PR197" s="21"/>
      <c r="PS197" s="21"/>
      <c r="PT197" s="21"/>
      <c r="PU197" s="21"/>
      <c r="PV197" s="21"/>
      <c r="PW197" s="21"/>
      <c r="PX197" s="21"/>
      <c r="PY197" s="21"/>
      <c r="PZ197" s="21"/>
      <c r="QA197" s="21"/>
      <c r="QB197" s="21"/>
      <c r="QC197" s="21"/>
    </row>
    <row r="198" spans="1:445" x14ac:dyDescent="0.25">
      <c r="A198" s="21"/>
      <c r="B198" s="21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  <c r="Y198" s="21"/>
      <c r="Z198" s="21"/>
      <c r="AA198" s="21"/>
      <c r="AB198" s="21"/>
      <c r="AC198" s="21"/>
      <c r="AD198" s="21"/>
      <c r="AE198" s="21"/>
      <c r="AF198" s="21"/>
      <c r="AG198" s="21"/>
      <c r="AH198" s="21"/>
      <c r="AI198" s="21"/>
      <c r="AJ198" s="21"/>
      <c r="AK198" s="21"/>
      <c r="AL198" s="21"/>
      <c r="AM198" s="21"/>
      <c r="AN198" s="21"/>
      <c r="AO198" s="21"/>
      <c r="AP198" s="21"/>
      <c r="AQ198" s="21"/>
      <c r="AR198" s="21"/>
      <c r="AS198" s="21"/>
      <c r="AT198" s="21"/>
      <c r="AU198" s="21"/>
      <c r="AV198" s="21"/>
      <c r="AW198" s="21"/>
      <c r="AX198" s="21"/>
      <c r="AY198" s="21"/>
      <c r="AZ198" s="21"/>
      <c r="BA198" s="21"/>
      <c r="BB198" s="21"/>
      <c r="BC198" s="21"/>
      <c r="BD198" s="21"/>
      <c r="BE198" s="21"/>
      <c r="BF198" s="21"/>
      <c r="BG198" s="21"/>
      <c r="BH198" s="21"/>
      <c r="BI198" s="21"/>
      <c r="BJ198" s="21"/>
      <c r="BK198" s="21"/>
      <c r="BL198" s="21"/>
      <c r="BM198" s="21"/>
      <c r="BN198" s="21"/>
      <c r="BO198" s="21"/>
      <c r="BP198" s="21"/>
      <c r="BQ198" s="21"/>
      <c r="BR198" s="21"/>
      <c r="BS198" s="21"/>
      <c r="BT198" s="21"/>
      <c r="BU198" s="21"/>
      <c r="BV198" s="21"/>
      <c r="BW198" s="21"/>
      <c r="BX198" s="21"/>
      <c r="BY198" s="21"/>
      <c r="BZ198" s="21"/>
      <c r="CA198" s="21"/>
      <c r="CB198" s="21"/>
      <c r="CC198" s="21"/>
      <c r="CD198" s="21"/>
      <c r="CE198" s="21"/>
      <c r="CF198" s="21"/>
      <c r="CG198" s="21"/>
      <c r="CH198" s="21"/>
      <c r="CI198" s="21"/>
      <c r="CJ198" s="21"/>
      <c r="CK198" s="21"/>
      <c r="CL198" s="21"/>
      <c r="CM198" s="21"/>
      <c r="CN198" s="21"/>
      <c r="CO198" s="21"/>
      <c r="CP198" s="21"/>
      <c r="CQ198" s="21"/>
      <c r="CR198" s="21"/>
      <c r="CS198" s="21"/>
      <c r="CT198" s="21"/>
      <c r="CU198" s="21"/>
      <c r="CV198" s="21"/>
      <c r="CW198" s="21"/>
      <c r="CX198" s="21"/>
      <c r="CY198" s="21"/>
      <c r="CZ198" s="21"/>
      <c r="DA198" s="21"/>
      <c r="DB198" s="21"/>
      <c r="DC198" s="21"/>
      <c r="DD198" s="21"/>
      <c r="DE198" s="21"/>
      <c r="DF198" s="21"/>
      <c r="DG198" s="21"/>
      <c r="DH198" s="21"/>
      <c r="DI198" s="21"/>
      <c r="DJ198" s="21"/>
      <c r="DK198" s="21"/>
      <c r="DL198" s="21"/>
      <c r="DM198" s="21"/>
      <c r="DN198" s="21"/>
      <c r="DO198" s="21"/>
      <c r="DP198" s="21"/>
      <c r="DQ198" s="21"/>
      <c r="DR198" s="21"/>
      <c r="DS198" s="21"/>
      <c r="DT198" s="21"/>
      <c r="DU198" s="21"/>
      <c r="DV198" s="21"/>
      <c r="DW198" s="21"/>
      <c r="DX198" s="21"/>
      <c r="DY198" s="21"/>
      <c r="DZ198" s="21"/>
      <c r="EA198" s="21"/>
      <c r="EB198" s="21"/>
      <c r="EC198" s="21"/>
      <c r="ED198" s="21"/>
      <c r="EE198" s="21"/>
      <c r="EF198" s="21"/>
      <c r="EG198" s="21"/>
      <c r="EH198" s="21"/>
      <c r="EI198" s="21"/>
      <c r="EJ198" s="21"/>
      <c r="EK198" s="21"/>
      <c r="EL198" s="21"/>
      <c r="EM198" s="21"/>
      <c r="EN198" s="21"/>
      <c r="EO198" s="21"/>
      <c r="EP198" s="21"/>
      <c r="EQ198" s="21"/>
      <c r="ER198" s="21"/>
      <c r="ES198" s="21"/>
      <c r="ET198" s="21"/>
      <c r="EU198" s="21"/>
      <c r="EV198" s="21"/>
      <c r="EW198" s="21"/>
      <c r="EX198" s="21"/>
      <c r="EY198" s="21"/>
      <c r="EZ198" s="21"/>
      <c r="FA198" s="21"/>
      <c r="FB198" s="21"/>
      <c r="FC198" s="21"/>
      <c r="FD198" s="21"/>
      <c r="FE198" s="21"/>
      <c r="FF198" s="21"/>
      <c r="FG198" s="21"/>
      <c r="FH198" s="21"/>
      <c r="FI198" s="21"/>
      <c r="FJ198" s="21"/>
      <c r="FK198" s="21"/>
      <c r="FL198" s="21"/>
      <c r="FM198" s="21"/>
      <c r="FN198" s="21"/>
      <c r="FO198" s="21"/>
      <c r="FP198" s="21"/>
      <c r="FQ198" s="21"/>
      <c r="FR198" s="21"/>
      <c r="FS198" s="21"/>
      <c r="FT198" s="21"/>
      <c r="FU198" s="21"/>
      <c r="FV198" s="21"/>
      <c r="FW198" s="21"/>
      <c r="FX198" s="21"/>
      <c r="FY198" s="21"/>
      <c r="FZ198" s="21"/>
      <c r="GA198" s="21"/>
      <c r="GB198" s="21"/>
      <c r="GC198" s="21"/>
      <c r="GD198" s="21"/>
      <c r="GE198" s="21"/>
      <c r="GF198" s="21"/>
      <c r="GG198" s="21"/>
      <c r="GH198" s="21"/>
      <c r="GI198" s="21"/>
      <c r="GJ198" s="21"/>
      <c r="GK198" s="21"/>
      <c r="GL198" s="21"/>
      <c r="GM198" s="21"/>
      <c r="GN198" s="21"/>
      <c r="GO198" s="21"/>
      <c r="GP198" s="21"/>
      <c r="GQ198" s="21"/>
      <c r="GR198" s="21"/>
      <c r="GS198" s="21"/>
      <c r="GT198" s="21"/>
      <c r="GU198" s="21"/>
      <c r="GV198" s="21"/>
      <c r="GW198" s="21"/>
      <c r="GX198" s="21"/>
      <c r="GY198" s="21"/>
      <c r="GZ198" s="21"/>
      <c r="HA198" s="21"/>
      <c r="HB198" s="21"/>
      <c r="HC198" s="21"/>
      <c r="HD198" s="21"/>
      <c r="HE198" s="21"/>
      <c r="HF198" s="21"/>
      <c r="HG198" s="21"/>
      <c r="HH198" s="21"/>
      <c r="HI198" s="21"/>
      <c r="HJ198" s="21"/>
      <c r="HK198" s="21"/>
      <c r="HL198" s="21"/>
      <c r="HM198" s="21"/>
      <c r="HN198" s="21"/>
      <c r="HO198" s="21"/>
      <c r="HP198" s="21"/>
      <c r="HQ198" s="21"/>
      <c r="HR198" s="21"/>
      <c r="HS198" s="21"/>
      <c r="HT198" s="21"/>
      <c r="HU198" s="21"/>
      <c r="HV198" s="21"/>
      <c r="HW198" s="21"/>
      <c r="HX198" s="21"/>
      <c r="HY198" s="21"/>
      <c r="HZ198" s="21"/>
      <c r="IA198" s="21"/>
      <c r="IB198" s="21"/>
      <c r="IC198" s="21"/>
      <c r="ID198" s="21"/>
      <c r="IE198" s="21"/>
      <c r="IF198" s="21"/>
      <c r="IG198" s="21"/>
      <c r="IH198" s="21"/>
      <c r="II198" s="21"/>
      <c r="IJ198" s="21"/>
      <c r="IK198" s="21"/>
      <c r="IL198" s="21"/>
      <c r="IM198" s="21"/>
      <c r="IN198" s="21"/>
      <c r="IO198" s="21"/>
      <c r="IP198" s="21"/>
      <c r="IQ198" s="21"/>
      <c r="IR198" s="21"/>
      <c r="IS198" s="21"/>
      <c r="IT198" s="21"/>
      <c r="IU198" s="21"/>
      <c r="IV198" s="21"/>
      <c r="IW198" s="21"/>
      <c r="IX198" s="21"/>
      <c r="IY198" s="21"/>
      <c r="IZ198" s="21"/>
      <c r="JA198" s="21"/>
      <c r="JB198" s="21"/>
      <c r="JC198" s="21"/>
      <c r="JD198" s="21"/>
      <c r="JE198" s="21"/>
      <c r="JF198" s="21"/>
      <c r="JG198" s="21"/>
      <c r="JH198" s="21"/>
      <c r="JI198" s="21"/>
      <c r="JJ198" s="21"/>
      <c r="JK198" s="21"/>
      <c r="JL198" s="21"/>
      <c r="JM198" s="21"/>
      <c r="JN198" s="21"/>
      <c r="JO198" s="21"/>
      <c r="JP198" s="21"/>
      <c r="JQ198" s="21"/>
      <c r="JR198" s="21"/>
      <c r="JS198" s="21"/>
      <c r="JT198" s="21"/>
      <c r="JU198" s="21"/>
      <c r="JV198" s="21"/>
      <c r="JW198" s="21"/>
      <c r="JX198" s="21"/>
      <c r="JY198" s="21"/>
      <c r="JZ198" s="21"/>
      <c r="KA198" s="21"/>
      <c r="KB198" s="21"/>
      <c r="KC198" s="21"/>
      <c r="KD198" s="21"/>
      <c r="KE198" s="21"/>
      <c r="KF198" s="21"/>
      <c r="KG198" s="21"/>
      <c r="KH198" s="21"/>
      <c r="KI198" s="21"/>
      <c r="KJ198" s="21"/>
      <c r="KK198" s="21"/>
      <c r="KL198" s="21"/>
      <c r="KM198" s="21"/>
      <c r="KN198" s="21"/>
      <c r="KO198" s="21"/>
      <c r="KP198" s="21"/>
      <c r="KQ198" s="21"/>
      <c r="KR198" s="21"/>
      <c r="KS198" s="21"/>
      <c r="KT198" s="21"/>
      <c r="KU198" s="21"/>
      <c r="KV198" s="21"/>
      <c r="KW198" s="21"/>
      <c r="KX198" s="21"/>
      <c r="KY198" s="21"/>
      <c r="KZ198" s="21"/>
      <c r="LA198" s="21"/>
      <c r="LB198" s="21"/>
      <c r="LC198" s="21"/>
      <c r="LD198" s="21"/>
      <c r="LE198" s="21"/>
      <c r="LF198" s="21"/>
      <c r="LG198" s="21"/>
      <c r="LH198" s="21"/>
      <c r="LI198" s="21"/>
      <c r="LJ198" s="21"/>
      <c r="LK198" s="21"/>
      <c r="LL198" s="21"/>
      <c r="LM198" s="21"/>
      <c r="LN198" s="21"/>
      <c r="LO198" s="21"/>
      <c r="LP198" s="21"/>
      <c r="LQ198" s="21"/>
      <c r="LR198" s="21"/>
      <c r="LS198" s="21"/>
      <c r="LT198" s="21"/>
      <c r="LU198" s="21"/>
      <c r="LV198" s="21"/>
      <c r="LW198" s="21"/>
      <c r="LX198" s="21"/>
      <c r="LY198" s="21"/>
      <c r="LZ198" s="21"/>
      <c r="MA198" s="21"/>
      <c r="MB198" s="21"/>
      <c r="MC198" s="21"/>
      <c r="MD198" s="21"/>
      <c r="ME198" s="21"/>
      <c r="MF198" s="21"/>
      <c r="MG198" s="21"/>
      <c r="MH198" s="21"/>
      <c r="MI198" s="21"/>
      <c r="MJ198" s="21"/>
      <c r="MK198" s="21"/>
      <c r="ML198" s="21"/>
      <c r="MM198" s="21"/>
      <c r="MN198" s="21"/>
      <c r="MO198" s="21"/>
      <c r="MP198" s="21"/>
      <c r="MQ198" s="21"/>
      <c r="MR198" s="21"/>
      <c r="MS198" s="21"/>
      <c r="MT198" s="21"/>
      <c r="MU198" s="21"/>
      <c r="MV198" s="21"/>
      <c r="MW198" s="21"/>
      <c r="MX198" s="21"/>
      <c r="MY198" s="21"/>
      <c r="MZ198" s="21"/>
      <c r="NA198" s="21"/>
      <c r="NB198" s="21"/>
      <c r="NC198" s="21"/>
      <c r="ND198" s="21"/>
      <c r="NE198" s="21"/>
      <c r="NF198" s="21"/>
      <c r="NG198" s="21"/>
      <c r="NH198" s="21"/>
      <c r="NI198" s="21"/>
      <c r="NJ198" s="21"/>
      <c r="NK198" s="21"/>
      <c r="NL198" s="21"/>
      <c r="NM198" s="21"/>
      <c r="NN198" s="21"/>
      <c r="NO198" s="21"/>
      <c r="NP198" s="21"/>
      <c r="NQ198" s="21"/>
      <c r="NR198" s="21"/>
      <c r="NS198" s="21"/>
      <c r="NT198" s="21"/>
      <c r="NU198" s="21"/>
      <c r="NV198" s="21"/>
      <c r="NW198" s="21"/>
      <c r="NX198" s="21"/>
      <c r="NY198" s="21"/>
      <c r="NZ198" s="21"/>
      <c r="OA198" s="21"/>
      <c r="OB198" s="21"/>
      <c r="OC198" s="21"/>
      <c r="OD198" s="21"/>
      <c r="OE198" s="21"/>
      <c r="OF198" s="21"/>
      <c r="OG198" s="21"/>
      <c r="OH198" s="21"/>
      <c r="OI198" s="21"/>
      <c r="OJ198" s="21"/>
      <c r="OK198" s="21"/>
      <c r="OL198" s="21"/>
      <c r="OM198" s="21"/>
      <c r="ON198" s="21"/>
      <c r="OO198" s="21"/>
      <c r="OP198" s="21"/>
      <c r="OQ198" s="21"/>
      <c r="OR198" s="21"/>
      <c r="OS198" s="21"/>
      <c r="OT198" s="21"/>
      <c r="OU198" s="21"/>
      <c r="OV198" s="21"/>
      <c r="OW198" s="21"/>
      <c r="OX198" s="21"/>
      <c r="OY198" s="21"/>
      <c r="OZ198" s="21"/>
      <c r="PA198" s="21"/>
      <c r="PB198" s="21"/>
      <c r="PC198" s="21"/>
      <c r="PD198" s="21"/>
      <c r="PE198" s="21"/>
      <c r="PF198" s="21"/>
      <c r="PG198" s="21"/>
      <c r="PH198" s="21"/>
      <c r="PI198" s="21"/>
      <c r="PJ198" s="21"/>
      <c r="PK198" s="21"/>
      <c r="PL198" s="21"/>
      <c r="PM198" s="21"/>
      <c r="PN198" s="21"/>
      <c r="PO198" s="21"/>
      <c r="PP198" s="21"/>
      <c r="PQ198" s="21"/>
      <c r="PR198" s="21"/>
      <c r="PS198" s="21"/>
      <c r="PT198" s="21"/>
      <c r="PU198" s="21"/>
      <c r="PV198" s="21"/>
      <c r="PW198" s="21"/>
      <c r="PX198" s="21"/>
      <c r="PY198" s="21"/>
      <c r="PZ198" s="21"/>
      <c r="QA198" s="21"/>
      <c r="QB198" s="21"/>
      <c r="QC198" s="21"/>
    </row>
    <row r="199" spans="1:445" x14ac:dyDescent="0.25">
      <c r="A199" s="21"/>
      <c r="B199" s="21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  <c r="O199" s="21"/>
      <c r="P199" s="21"/>
      <c r="Q199" s="21"/>
      <c r="R199" s="21"/>
      <c r="S199" s="21"/>
      <c r="T199" s="21"/>
      <c r="U199" s="21"/>
      <c r="V199" s="21"/>
      <c r="W199" s="21"/>
      <c r="X199" s="21"/>
      <c r="Y199" s="21"/>
      <c r="Z199" s="21"/>
      <c r="AA199" s="21"/>
      <c r="AB199" s="21"/>
      <c r="AC199" s="21"/>
      <c r="AD199" s="21"/>
      <c r="AE199" s="21"/>
      <c r="AF199" s="21"/>
      <c r="AG199" s="21"/>
      <c r="AH199" s="21"/>
      <c r="AI199" s="21"/>
      <c r="AJ199" s="21"/>
      <c r="AK199" s="21"/>
      <c r="AL199" s="21"/>
      <c r="AM199" s="21"/>
      <c r="AN199" s="21"/>
      <c r="AO199" s="21"/>
      <c r="AP199" s="21"/>
      <c r="AQ199" s="21"/>
      <c r="AR199" s="21"/>
      <c r="AS199" s="21"/>
      <c r="AT199" s="21"/>
      <c r="AU199" s="21"/>
      <c r="AV199" s="21"/>
      <c r="AW199" s="21"/>
      <c r="AX199" s="21"/>
      <c r="AY199" s="21"/>
      <c r="AZ199" s="21"/>
      <c r="BA199" s="21"/>
      <c r="BB199" s="21"/>
      <c r="BC199" s="21"/>
      <c r="BD199" s="21"/>
      <c r="BE199" s="21"/>
      <c r="BF199" s="21"/>
      <c r="BG199" s="21"/>
      <c r="BH199" s="21"/>
      <c r="BI199" s="21"/>
      <c r="BJ199" s="21"/>
      <c r="BK199" s="21"/>
      <c r="BL199" s="21"/>
      <c r="BM199" s="21"/>
      <c r="BN199" s="21"/>
      <c r="BO199" s="21"/>
      <c r="BP199" s="21"/>
      <c r="BQ199" s="21"/>
      <c r="BR199" s="21"/>
      <c r="BS199" s="21"/>
      <c r="BT199" s="21"/>
      <c r="BU199" s="21"/>
      <c r="BV199" s="21"/>
      <c r="BW199" s="21"/>
      <c r="BX199" s="21"/>
      <c r="BY199" s="21"/>
      <c r="BZ199" s="21"/>
      <c r="CA199" s="21"/>
      <c r="CB199" s="21"/>
      <c r="CC199" s="21"/>
      <c r="CD199" s="21"/>
      <c r="CE199" s="21"/>
      <c r="CF199" s="21"/>
      <c r="CG199" s="21"/>
      <c r="CH199" s="21"/>
      <c r="CI199" s="21"/>
      <c r="CJ199" s="21"/>
      <c r="CK199" s="21"/>
      <c r="CL199" s="21"/>
      <c r="CM199" s="21"/>
      <c r="CN199" s="21"/>
      <c r="CO199" s="21"/>
      <c r="CP199" s="21"/>
      <c r="CQ199" s="21"/>
      <c r="CR199" s="21"/>
      <c r="CS199" s="21"/>
      <c r="CT199" s="21"/>
      <c r="CU199" s="21"/>
      <c r="CV199" s="21"/>
      <c r="CW199" s="21"/>
      <c r="CX199" s="21"/>
      <c r="CY199" s="21"/>
      <c r="CZ199" s="21"/>
      <c r="DA199" s="21"/>
      <c r="DB199" s="21"/>
      <c r="DC199" s="21"/>
      <c r="DD199" s="21"/>
      <c r="DE199" s="21"/>
      <c r="DF199" s="21"/>
      <c r="DG199" s="21"/>
      <c r="DH199" s="21"/>
      <c r="DI199" s="21"/>
      <c r="DJ199" s="21"/>
      <c r="DK199" s="21"/>
      <c r="DL199" s="21"/>
      <c r="DM199" s="21"/>
      <c r="DN199" s="21"/>
      <c r="DO199" s="21"/>
      <c r="DP199" s="21"/>
      <c r="DQ199" s="21"/>
      <c r="DR199" s="21"/>
      <c r="DS199" s="21"/>
      <c r="DT199" s="21"/>
      <c r="DU199" s="21"/>
      <c r="DV199" s="21"/>
      <c r="DW199" s="21"/>
      <c r="DX199" s="21"/>
      <c r="DY199" s="21"/>
      <c r="DZ199" s="21"/>
      <c r="EA199" s="21"/>
      <c r="EB199" s="21"/>
      <c r="EC199" s="21"/>
      <c r="ED199" s="21"/>
      <c r="EE199" s="21"/>
      <c r="EF199" s="21"/>
      <c r="EG199" s="21"/>
      <c r="EH199" s="21"/>
      <c r="EI199" s="21"/>
      <c r="EJ199" s="21"/>
      <c r="EK199" s="21"/>
      <c r="EL199" s="21"/>
      <c r="EM199" s="21"/>
      <c r="EN199" s="21"/>
      <c r="EO199" s="21"/>
      <c r="EP199" s="21"/>
      <c r="EQ199" s="21"/>
      <c r="ER199" s="21"/>
      <c r="ES199" s="21"/>
      <c r="ET199" s="21"/>
      <c r="EU199" s="21"/>
      <c r="EV199" s="21"/>
      <c r="EW199" s="21"/>
      <c r="EX199" s="21"/>
      <c r="EY199" s="21"/>
      <c r="EZ199" s="21"/>
      <c r="FA199" s="21"/>
      <c r="FB199" s="21"/>
      <c r="FC199" s="21"/>
      <c r="FD199" s="21"/>
      <c r="FE199" s="21"/>
      <c r="FF199" s="21"/>
      <c r="FG199" s="21"/>
      <c r="FH199" s="21"/>
      <c r="FI199" s="21"/>
      <c r="FJ199" s="21"/>
      <c r="FK199" s="21"/>
      <c r="FL199" s="21"/>
      <c r="FM199" s="21"/>
      <c r="FN199" s="21"/>
      <c r="FO199" s="21"/>
      <c r="FP199" s="21"/>
      <c r="FQ199" s="21"/>
      <c r="FR199" s="21"/>
      <c r="FS199" s="21"/>
      <c r="FT199" s="21"/>
      <c r="FU199" s="21"/>
      <c r="FV199" s="21"/>
      <c r="FW199" s="21"/>
      <c r="FX199" s="21"/>
      <c r="FY199" s="21"/>
      <c r="FZ199" s="21"/>
      <c r="GA199" s="21"/>
      <c r="GB199" s="21"/>
      <c r="GC199" s="21"/>
      <c r="GD199" s="21"/>
      <c r="GE199" s="21"/>
      <c r="GF199" s="21"/>
      <c r="GG199" s="21"/>
      <c r="GH199" s="21"/>
      <c r="GI199" s="21"/>
      <c r="GJ199" s="21"/>
      <c r="GK199" s="21"/>
      <c r="GL199" s="21"/>
      <c r="GM199" s="21"/>
      <c r="GN199" s="21"/>
      <c r="GO199" s="21"/>
      <c r="GP199" s="21"/>
      <c r="GQ199" s="21"/>
      <c r="GR199" s="21"/>
      <c r="GS199" s="21"/>
      <c r="GT199" s="21"/>
      <c r="GU199" s="21"/>
      <c r="GV199" s="21"/>
      <c r="GW199" s="21"/>
      <c r="GX199" s="21"/>
      <c r="GY199" s="21"/>
      <c r="GZ199" s="21"/>
      <c r="HA199" s="21"/>
      <c r="HB199" s="21"/>
      <c r="HC199" s="21"/>
      <c r="HD199" s="21"/>
      <c r="HE199" s="21"/>
      <c r="HF199" s="21"/>
      <c r="HG199" s="21"/>
      <c r="HH199" s="21"/>
      <c r="HI199" s="21"/>
      <c r="HJ199" s="21"/>
      <c r="HK199" s="21"/>
      <c r="HL199" s="21"/>
      <c r="HM199" s="21"/>
      <c r="HN199" s="21"/>
      <c r="HO199" s="21"/>
      <c r="HP199" s="21"/>
      <c r="HQ199" s="21"/>
      <c r="HR199" s="21"/>
      <c r="HS199" s="21"/>
      <c r="HT199" s="21"/>
      <c r="HU199" s="21"/>
      <c r="HV199" s="21"/>
      <c r="HW199" s="21"/>
      <c r="HX199" s="21"/>
      <c r="HY199" s="21"/>
      <c r="HZ199" s="21"/>
      <c r="IA199" s="21"/>
      <c r="IB199" s="21"/>
      <c r="IC199" s="21"/>
      <c r="ID199" s="21"/>
      <c r="IE199" s="21"/>
      <c r="IF199" s="21"/>
      <c r="IG199" s="21"/>
      <c r="IH199" s="21"/>
      <c r="II199" s="21"/>
      <c r="IJ199" s="21"/>
      <c r="IK199" s="21"/>
      <c r="IL199" s="21"/>
      <c r="IM199" s="21"/>
      <c r="IN199" s="21"/>
      <c r="IO199" s="21"/>
      <c r="IP199" s="21"/>
      <c r="IQ199" s="21"/>
      <c r="IR199" s="21"/>
      <c r="IS199" s="21"/>
      <c r="IT199" s="21"/>
      <c r="IU199" s="21"/>
      <c r="IV199" s="21"/>
      <c r="IW199" s="21"/>
      <c r="IX199" s="21"/>
      <c r="IY199" s="21"/>
      <c r="IZ199" s="21"/>
      <c r="JA199" s="21"/>
      <c r="JB199" s="21"/>
      <c r="JC199" s="21"/>
      <c r="JD199" s="21"/>
      <c r="JE199" s="21"/>
      <c r="JF199" s="21"/>
      <c r="JG199" s="21"/>
      <c r="JH199" s="21"/>
      <c r="JI199" s="21"/>
      <c r="JJ199" s="21"/>
      <c r="JK199" s="21"/>
      <c r="JL199" s="21"/>
      <c r="JM199" s="21"/>
      <c r="JN199" s="21"/>
      <c r="JO199" s="21"/>
      <c r="JP199" s="21"/>
      <c r="JQ199" s="21"/>
      <c r="JR199" s="21"/>
      <c r="JS199" s="21"/>
      <c r="JT199" s="21"/>
      <c r="JU199" s="21"/>
      <c r="JV199" s="21"/>
      <c r="JW199" s="21"/>
      <c r="JX199" s="21"/>
      <c r="JY199" s="21"/>
      <c r="JZ199" s="21"/>
      <c r="KA199" s="21"/>
      <c r="KB199" s="21"/>
      <c r="KC199" s="21"/>
      <c r="KD199" s="21"/>
      <c r="KE199" s="21"/>
      <c r="KF199" s="21"/>
      <c r="KG199" s="21"/>
      <c r="KH199" s="21"/>
      <c r="KI199" s="21"/>
      <c r="KJ199" s="21"/>
      <c r="KK199" s="21"/>
      <c r="KL199" s="21"/>
      <c r="KM199" s="21"/>
      <c r="KN199" s="21"/>
      <c r="KO199" s="21"/>
      <c r="KP199" s="21"/>
      <c r="KQ199" s="21"/>
      <c r="KR199" s="21"/>
      <c r="KS199" s="21"/>
      <c r="KT199" s="21"/>
      <c r="KU199" s="21"/>
      <c r="KV199" s="21"/>
      <c r="KW199" s="21"/>
      <c r="KX199" s="21"/>
      <c r="KY199" s="21"/>
      <c r="KZ199" s="21"/>
      <c r="LA199" s="21"/>
      <c r="LB199" s="21"/>
      <c r="LC199" s="21"/>
      <c r="LD199" s="21"/>
      <c r="LE199" s="21"/>
      <c r="LF199" s="21"/>
      <c r="LG199" s="21"/>
      <c r="LH199" s="21"/>
      <c r="LI199" s="21"/>
      <c r="LJ199" s="21"/>
      <c r="LK199" s="21"/>
      <c r="LL199" s="21"/>
      <c r="LM199" s="21"/>
      <c r="LN199" s="21"/>
      <c r="LO199" s="21"/>
      <c r="LP199" s="21"/>
      <c r="LQ199" s="21"/>
      <c r="LR199" s="21"/>
      <c r="LS199" s="21"/>
      <c r="LT199" s="21"/>
      <c r="LU199" s="21"/>
      <c r="LV199" s="21"/>
      <c r="LW199" s="21"/>
      <c r="LX199" s="21"/>
      <c r="LY199" s="21"/>
      <c r="LZ199" s="21"/>
      <c r="MA199" s="21"/>
      <c r="MB199" s="21"/>
      <c r="MC199" s="21"/>
      <c r="MD199" s="21"/>
      <c r="ME199" s="21"/>
      <c r="MF199" s="21"/>
      <c r="MG199" s="21"/>
      <c r="MH199" s="21"/>
      <c r="MI199" s="21"/>
      <c r="MJ199" s="21"/>
      <c r="MK199" s="21"/>
      <c r="ML199" s="21"/>
      <c r="MM199" s="21"/>
      <c r="MN199" s="21"/>
      <c r="MO199" s="21"/>
      <c r="MP199" s="21"/>
      <c r="MQ199" s="21"/>
      <c r="MR199" s="21"/>
      <c r="MS199" s="21"/>
      <c r="MT199" s="21"/>
      <c r="MU199" s="21"/>
      <c r="MV199" s="21"/>
      <c r="MW199" s="21"/>
      <c r="MX199" s="21"/>
      <c r="MY199" s="21"/>
      <c r="MZ199" s="21"/>
      <c r="NA199" s="21"/>
      <c r="NB199" s="21"/>
      <c r="NC199" s="21"/>
      <c r="ND199" s="21"/>
      <c r="NE199" s="21"/>
      <c r="NF199" s="21"/>
      <c r="NG199" s="21"/>
      <c r="NH199" s="21"/>
      <c r="NI199" s="21"/>
      <c r="NJ199" s="21"/>
      <c r="NK199" s="21"/>
      <c r="NL199" s="21"/>
      <c r="NM199" s="21"/>
      <c r="NN199" s="21"/>
      <c r="NO199" s="21"/>
      <c r="NP199" s="21"/>
      <c r="NQ199" s="21"/>
      <c r="NR199" s="21"/>
      <c r="NS199" s="21"/>
      <c r="NT199" s="21"/>
      <c r="NU199" s="21"/>
      <c r="NV199" s="21"/>
      <c r="NW199" s="21"/>
      <c r="NX199" s="21"/>
      <c r="NY199" s="21"/>
      <c r="NZ199" s="21"/>
      <c r="OA199" s="21"/>
      <c r="OB199" s="21"/>
      <c r="OC199" s="21"/>
      <c r="OD199" s="21"/>
      <c r="OE199" s="21"/>
      <c r="OF199" s="21"/>
      <c r="OG199" s="21"/>
      <c r="OH199" s="21"/>
      <c r="OI199" s="21"/>
      <c r="OJ199" s="21"/>
      <c r="OK199" s="21"/>
      <c r="OL199" s="21"/>
      <c r="OM199" s="21"/>
      <c r="ON199" s="21"/>
      <c r="OO199" s="21"/>
      <c r="OP199" s="21"/>
      <c r="OQ199" s="21"/>
      <c r="OR199" s="21"/>
      <c r="OS199" s="21"/>
      <c r="OT199" s="21"/>
      <c r="OU199" s="21"/>
      <c r="OV199" s="21"/>
      <c r="OW199" s="21"/>
      <c r="OX199" s="21"/>
      <c r="OY199" s="21"/>
      <c r="OZ199" s="21"/>
      <c r="PA199" s="21"/>
      <c r="PB199" s="21"/>
      <c r="PC199" s="21"/>
      <c r="PD199" s="21"/>
      <c r="PE199" s="21"/>
      <c r="PF199" s="21"/>
      <c r="PG199" s="21"/>
      <c r="PH199" s="21"/>
      <c r="PI199" s="21"/>
      <c r="PJ199" s="21"/>
      <c r="PK199" s="21"/>
      <c r="PL199" s="21"/>
      <c r="PM199" s="21"/>
      <c r="PN199" s="21"/>
      <c r="PO199" s="21"/>
      <c r="PP199" s="21"/>
      <c r="PQ199" s="21"/>
      <c r="PR199" s="21"/>
      <c r="PS199" s="21"/>
      <c r="PT199" s="21"/>
      <c r="PU199" s="21"/>
      <c r="PV199" s="21"/>
      <c r="PW199" s="21"/>
      <c r="PX199" s="21"/>
      <c r="PY199" s="21"/>
      <c r="PZ199" s="21"/>
      <c r="QA199" s="21"/>
      <c r="QB199" s="21"/>
      <c r="QC199" s="21"/>
    </row>
    <row r="200" spans="1:445" x14ac:dyDescent="0.25">
      <c r="A200" s="21"/>
      <c r="B200" s="21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  <c r="Y200" s="21"/>
      <c r="Z200" s="21"/>
      <c r="AA200" s="21"/>
      <c r="AB200" s="21"/>
      <c r="AC200" s="21"/>
      <c r="AD200" s="21"/>
      <c r="AE200" s="21"/>
      <c r="AF200" s="21"/>
      <c r="AG200" s="21"/>
      <c r="AH200" s="21"/>
      <c r="AI200" s="21"/>
      <c r="AJ200" s="21"/>
      <c r="AK200" s="21"/>
      <c r="AL200" s="21"/>
      <c r="AM200" s="21"/>
      <c r="AN200" s="21"/>
      <c r="AO200" s="21"/>
      <c r="AP200" s="21"/>
      <c r="AQ200" s="21"/>
      <c r="AR200" s="21"/>
      <c r="AS200" s="21"/>
      <c r="AT200" s="21"/>
      <c r="AU200" s="21"/>
      <c r="AV200" s="21"/>
      <c r="AW200" s="21"/>
      <c r="AX200" s="21"/>
      <c r="AY200" s="21"/>
      <c r="AZ200" s="21"/>
      <c r="BA200" s="21"/>
      <c r="BB200" s="21"/>
      <c r="BC200" s="21"/>
      <c r="BD200" s="21"/>
      <c r="BE200" s="21"/>
      <c r="BF200" s="21"/>
      <c r="BG200" s="21"/>
      <c r="BH200" s="21"/>
      <c r="BI200" s="21"/>
      <c r="BJ200" s="21"/>
      <c r="BK200" s="21"/>
      <c r="BL200" s="21"/>
      <c r="BM200" s="21"/>
      <c r="BN200" s="21"/>
      <c r="BO200" s="21"/>
      <c r="BP200" s="21"/>
      <c r="BQ200" s="21"/>
      <c r="BR200" s="21"/>
      <c r="BS200" s="21"/>
      <c r="BT200" s="21"/>
      <c r="BU200" s="21"/>
      <c r="BV200" s="21"/>
      <c r="BW200" s="21"/>
      <c r="BX200" s="21"/>
      <c r="BY200" s="21"/>
      <c r="BZ200" s="21"/>
      <c r="CA200" s="21"/>
      <c r="CB200" s="21"/>
      <c r="CC200" s="21"/>
      <c r="CD200" s="21"/>
      <c r="CE200" s="21"/>
      <c r="CF200" s="21"/>
      <c r="CG200" s="21"/>
      <c r="CH200" s="21"/>
      <c r="CI200" s="21"/>
      <c r="CJ200" s="21"/>
      <c r="CK200" s="21"/>
      <c r="CL200" s="21"/>
      <c r="CM200" s="21"/>
      <c r="CN200" s="21"/>
      <c r="CO200" s="21"/>
      <c r="CP200" s="21"/>
      <c r="CQ200" s="21"/>
      <c r="CR200" s="21"/>
      <c r="CS200" s="21"/>
      <c r="CT200" s="21"/>
      <c r="CU200" s="21"/>
      <c r="CV200" s="21"/>
      <c r="CW200" s="21"/>
      <c r="CX200" s="21"/>
      <c r="CY200" s="21"/>
      <c r="CZ200" s="21"/>
      <c r="DA200" s="21"/>
      <c r="DB200" s="21"/>
      <c r="DC200" s="21"/>
      <c r="DD200" s="21"/>
      <c r="DE200" s="21"/>
      <c r="DF200" s="21"/>
      <c r="DG200" s="21"/>
      <c r="DH200" s="21"/>
      <c r="DI200" s="21"/>
      <c r="DJ200" s="21"/>
      <c r="DK200" s="21"/>
      <c r="DL200" s="21"/>
      <c r="DM200" s="21"/>
      <c r="DN200" s="21"/>
      <c r="DO200" s="21"/>
      <c r="DP200" s="21"/>
      <c r="DQ200" s="21"/>
      <c r="DR200" s="21"/>
      <c r="DS200" s="21"/>
      <c r="DT200" s="21"/>
      <c r="DU200" s="21"/>
      <c r="DV200" s="21"/>
      <c r="DW200" s="21"/>
      <c r="DX200" s="21"/>
      <c r="DY200" s="21"/>
      <c r="DZ200" s="21"/>
      <c r="EA200" s="21"/>
      <c r="EB200" s="21"/>
      <c r="EC200" s="21"/>
      <c r="ED200" s="21"/>
      <c r="EE200" s="21"/>
      <c r="EF200" s="21"/>
      <c r="EG200" s="21"/>
      <c r="EH200" s="21"/>
      <c r="EI200" s="21"/>
      <c r="EJ200" s="21"/>
      <c r="EK200" s="21"/>
      <c r="EL200" s="21"/>
      <c r="EM200" s="21"/>
      <c r="EN200" s="21"/>
      <c r="EO200" s="21"/>
      <c r="EP200" s="21"/>
      <c r="EQ200" s="21"/>
      <c r="ER200" s="21"/>
      <c r="ES200" s="21"/>
      <c r="ET200" s="21"/>
      <c r="EU200" s="21"/>
      <c r="EV200" s="21"/>
      <c r="EW200" s="21"/>
      <c r="EX200" s="21"/>
      <c r="EY200" s="21"/>
      <c r="EZ200" s="21"/>
      <c r="FA200" s="21"/>
      <c r="FB200" s="21"/>
      <c r="FC200" s="21"/>
      <c r="FD200" s="21"/>
      <c r="FE200" s="21"/>
      <c r="FF200" s="21"/>
      <c r="FG200" s="21"/>
      <c r="FH200" s="21"/>
      <c r="FI200" s="21"/>
      <c r="FJ200" s="21"/>
      <c r="FK200" s="21"/>
      <c r="FL200" s="21"/>
      <c r="FM200" s="21"/>
      <c r="FN200" s="21"/>
      <c r="FO200" s="21"/>
      <c r="FP200" s="21"/>
      <c r="FQ200" s="21"/>
      <c r="FR200" s="21"/>
      <c r="FS200" s="21"/>
      <c r="FT200" s="21"/>
      <c r="FU200" s="21"/>
      <c r="FV200" s="21"/>
      <c r="FW200" s="21"/>
      <c r="FX200" s="21"/>
      <c r="FY200" s="21"/>
      <c r="FZ200" s="21"/>
      <c r="GA200" s="21"/>
      <c r="GB200" s="21"/>
      <c r="GC200" s="21"/>
      <c r="GD200" s="21"/>
      <c r="GE200" s="21"/>
      <c r="GF200" s="21"/>
      <c r="GG200" s="21"/>
      <c r="GH200" s="21"/>
      <c r="GI200" s="21"/>
      <c r="GJ200" s="21"/>
      <c r="GK200" s="21"/>
      <c r="GL200" s="21"/>
      <c r="GM200" s="21"/>
      <c r="GN200" s="21"/>
      <c r="GO200" s="21"/>
      <c r="GP200" s="21"/>
      <c r="GQ200" s="21"/>
      <c r="GR200" s="21"/>
      <c r="GS200" s="21"/>
      <c r="GT200" s="21"/>
      <c r="GU200" s="21"/>
      <c r="GV200" s="21"/>
      <c r="GW200" s="21"/>
      <c r="GX200" s="21"/>
      <c r="GY200" s="21"/>
      <c r="GZ200" s="21"/>
      <c r="HA200" s="21"/>
      <c r="HB200" s="21"/>
      <c r="HC200" s="21"/>
      <c r="HD200" s="21"/>
      <c r="HE200" s="21"/>
      <c r="HF200" s="21"/>
      <c r="HG200" s="21"/>
      <c r="HH200" s="21"/>
      <c r="HI200" s="21"/>
      <c r="HJ200" s="21"/>
      <c r="HK200" s="21"/>
      <c r="HL200" s="21"/>
      <c r="HM200" s="21"/>
      <c r="HN200" s="21"/>
      <c r="HO200" s="21"/>
      <c r="HP200" s="21"/>
      <c r="HQ200" s="21"/>
      <c r="HR200" s="21"/>
      <c r="HS200" s="21"/>
      <c r="HT200" s="21"/>
      <c r="HU200" s="21"/>
      <c r="HV200" s="21"/>
      <c r="HW200" s="21"/>
      <c r="HX200" s="21"/>
      <c r="HY200" s="21"/>
      <c r="HZ200" s="21"/>
      <c r="IA200" s="21"/>
      <c r="IB200" s="21"/>
      <c r="IC200" s="21"/>
      <c r="ID200" s="21"/>
      <c r="IE200" s="21"/>
      <c r="IF200" s="21"/>
      <c r="IG200" s="21"/>
      <c r="IH200" s="21"/>
      <c r="II200" s="21"/>
      <c r="IJ200" s="21"/>
      <c r="IK200" s="21"/>
      <c r="IL200" s="21"/>
      <c r="IM200" s="21"/>
      <c r="IN200" s="21"/>
      <c r="IO200" s="21"/>
      <c r="IP200" s="21"/>
      <c r="IQ200" s="21"/>
      <c r="IR200" s="21"/>
      <c r="IS200" s="21"/>
      <c r="IT200" s="21"/>
      <c r="IU200" s="21"/>
      <c r="IV200" s="21"/>
      <c r="IW200" s="21"/>
      <c r="IX200" s="21"/>
      <c r="IY200" s="21"/>
      <c r="IZ200" s="21"/>
      <c r="JA200" s="21"/>
      <c r="JB200" s="21"/>
      <c r="JC200" s="21"/>
      <c r="JD200" s="21"/>
      <c r="JE200" s="21"/>
      <c r="JF200" s="21"/>
      <c r="JG200" s="21"/>
      <c r="JH200" s="21"/>
      <c r="JI200" s="21"/>
      <c r="JJ200" s="21"/>
      <c r="JK200" s="21"/>
      <c r="JL200" s="21"/>
      <c r="JM200" s="21"/>
      <c r="JN200" s="21"/>
      <c r="JO200" s="21"/>
      <c r="JP200" s="21"/>
      <c r="JQ200" s="21"/>
      <c r="JR200" s="21"/>
      <c r="JS200" s="21"/>
      <c r="JT200" s="21"/>
      <c r="JU200" s="21"/>
      <c r="JV200" s="21"/>
      <c r="JW200" s="21"/>
      <c r="JX200" s="21"/>
      <c r="JY200" s="21"/>
      <c r="JZ200" s="21"/>
      <c r="KA200" s="21"/>
      <c r="KB200" s="21"/>
      <c r="KC200" s="21"/>
      <c r="KD200" s="21"/>
      <c r="KE200" s="21"/>
      <c r="KF200" s="21"/>
      <c r="KG200" s="21"/>
      <c r="KH200" s="21"/>
      <c r="KI200" s="21"/>
      <c r="KJ200" s="21"/>
      <c r="KK200" s="21"/>
      <c r="KL200" s="21"/>
      <c r="KM200" s="21"/>
      <c r="KN200" s="21"/>
      <c r="KO200" s="21"/>
      <c r="KP200" s="21"/>
      <c r="KQ200" s="21"/>
      <c r="KR200" s="21"/>
      <c r="KS200" s="21"/>
      <c r="KT200" s="21"/>
      <c r="KU200" s="21"/>
      <c r="KV200" s="21"/>
      <c r="KW200" s="21"/>
      <c r="KX200" s="21"/>
      <c r="KY200" s="21"/>
      <c r="KZ200" s="21"/>
      <c r="LA200" s="21"/>
      <c r="LB200" s="21"/>
      <c r="LC200" s="21"/>
      <c r="LD200" s="21"/>
      <c r="LE200" s="21"/>
      <c r="LF200" s="21"/>
      <c r="LG200" s="21"/>
      <c r="LH200" s="21"/>
      <c r="LI200" s="21"/>
      <c r="LJ200" s="21"/>
      <c r="LK200" s="21"/>
      <c r="LL200" s="21"/>
      <c r="LM200" s="21"/>
      <c r="LN200" s="21"/>
      <c r="LO200" s="21"/>
      <c r="LP200" s="21"/>
      <c r="LQ200" s="21"/>
      <c r="LR200" s="21"/>
      <c r="LS200" s="21"/>
      <c r="LT200" s="21"/>
      <c r="LU200" s="21"/>
      <c r="LV200" s="21"/>
      <c r="LW200" s="21"/>
      <c r="LX200" s="21"/>
      <c r="LY200" s="21"/>
      <c r="LZ200" s="21"/>
      <c r="MA200" s="21"/>
      <c r="MB200" s="21"/>
      <c r="MC200" s="21"/>
      <c r="MD200" s="21"/>
      <c r="ME200" s="21"/>
      <c r="MF200" s="21"/>
      <c r="MG200" s="21"/>
      <c r="MH200" s="21"/>
      <c r="MI200" s="21"/>
      <c r="MJ200" s="21"/>
      <c r="MK200" s="21"/>
      <c r="ML200" s="21"/>
      <c r="MM200" s="21"/>
      <c r="MN200" s="21"/>
      <c r="MO200" s="21"/>
      <c r="MP200" s="21"/>
      <c r="MQ200" s="21"/>
      <c r="MR200" s="21"/>
      <c r="MS200" s="21"/>
      <c r="MT200" s="21"/>
      <c r="MU200" s="21"/>
      <c r="MV200" s="21"/>
      <c r="MW200" s="21"/>
      <c r="MX200" s="21"/>
      <c r="MY200" s="21"/>
      <c r="MZ200" s="21"/>
      <c r="NA200" s="21"/>
      <c r="NB200" s="21"/>
      <c r="NC200" s="21"/>
      <c r="ND200" s="21"/>
      <c r="NE200" s="21"/>
      <c r="NF200" s="21"/>
      <c r="NG200" s="21"/>
      <c r="NH200" s="21"/>
      <c r="NI200" s="21"/>
      <c r="NJ200" s="21"/>
      <c r="NK200" s="21"/>
      <c r="NL200" s="21"/>
      <c r="NM200" s="21"/>
      <c r="NN200" s="21"/>
      <c r="NO200" s="21"/>
      <c r="NP200" s="21"/>
      <c r="NQ200" s="21"/>
      <c r="NR200" s="21"/>
      <c r="NS200" s="21"/>
      <c r="NT200" s="21"/>
      <c r="NU200" s="21"/>
      <c r="NV200" s="21"/>
      <c r="NW200" s="21"/>
      <c r="NX200" s="21"/>
      <c r="NY200" s="21"/>
      <c r="NZ200" s="21"/>
      <c r="OA200" s="21"/>
      <c r="OB200" s="21"/>
      <c r="OC200" s="21"/>
      <c r="OD200" s="21"/>
      <c r="OE200" s="21"/>
      <c r="OF200" s="21"/>
      <c r="OG200" s="21"/>
      <c r="OH200" s="21"/>
      <c r="OI200" s="21"/>
      <c r="OJ200" s="21"/>
      <c r="OK200" s="21"/>
      <c r="OL200" s="21"/>
      <c r="OM200" s="21"/>
      <c r="ON200" s="21"/>
      <c r="OO200" s="21"/>
      <c r="OP200" s="21"/>
      <c r="OQ200" s="21"/>
      <c r="OR200" s="21"/>
      <c r="OS200" s="21"/>
      <c r="OT200" s="21"/>
      <c r="OU200" s="21"/>
      <c r="OV200" s="21"/>
      <c r="OW200" s="21"/>
      <c r="OX200" s="21"/>
      <c r="OY200" s="21"/>
      <c r="OZ200" s="21"/>
      <c r="PA200" s="21"/>
      <c r="PB200" s="21"/>
      <c r="PC200" s="21"/>
      <c r="PD200" s="21"/>
      <c r="PE200" s="21"/>
      <c r="PF200" s="21"/>
      <c r="PG200" s="21"/>
      <c r="PH200" s="21"/>
      <c r="PI200" s="21"/>
      <c r="PJ200" s="21"/>
      <c r="PK200" s="21"/>
      <c r="PL200" s="21"/>
      <c r="PM200" s="21"/>
      <c r="PN200" s="21"/>
      <c r="PO200" s="21"/>
      <c r="PP200" s="21"/>
      <c r="PQ200" s="21"/>
      <c r="PR200" s="21"/>
      <c r="PS200" s="21"/>
      <c r="PT200" s="21"/>
      <c r="PU200" s="21"/>
      <c r="PV200" s="21"/>
      <c r="PW200" s="21"/>
      <c r="PX200" s="21"/>
      <c r="PY200" s="21"/>
      <c r="PZ200" s="21"/>
      <c r="QA200" s="21"/>
      <c r="QB200" s="21"/>
      <c r="QC200" s="21"/>
    </row>
    <row r="201" spans="1:445" x14ac:dyDescent="0.25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1"/>
      <c r="P201" s="21"/>
      <c r="Q201" s="21"/>
      <c r="R201" s="21"/>
      <c r="S201" s="21"/>
      <c r="T201" s="21"/>
      <c r="U201" s="21"/>
      <c r="V201" s="21"/>
      <c r="W201" s="21"/>
      <c r="X201" s="21"/>
      <c r="Y201" s="21"/>
      <c r="Z201" s="21"/>
      <c r="AA201" s="21"/>
      <c r="AB201" s="21"/>
      <c r="AC201" s="21"/>
      <c r="AD201" s="21"/>
      <c r="AE201" s="21"/>
      <c r="AF201" s="21"/>
      <c r="AG201" s="21"/>
      <c r="AH201" s="21"/>
      <c r="AI201" s="21"/>
      <c r="AJ201" s="21"/>
      <c r="AK201" s="21"/>
      <c r="AL201" s="21"/>
      <c r="AM201" s="21"/>
      <c r="AN201" s="21"/>
      <c r="AO201" s="21"/>
      <c r="AP201" s="21"/>
      <c r="AQ201" s="21"/>
      <c r="AR201" s="21"/>
      <c r="AS201" s="21"/>
      <c r="AT201" s="21"/>
      <c r="AU201" s="21"/>
      <c r="AV201" s="21"/>
      <c r="AW201" s="21"/>
      <c r="AX201" s="21"/>
      <c r="AY201" s="21"/>
      <c r="AZ201" s="21"/>
      <c r="BA201" s="21"/>
      <c r="BB201" s="21"/>
      <c r="BC201" s="21"/>
      <c r="BD201" s="21"/>
      <c r="BE201" s="21"/>
      <c r="BF201" s="21"/>
      <c r="BG201" s="21"/>
      <c r="BH201" s="21"/>
      <c r="BI201" s="21"/>
      <c r="BJ201" s="21"/>
      <c r="BK201" s="21"/>
      <c r="BL201" s="21"/>
      <c r="BM201" s="21"/>
      <c r="BN201" s="21"/>
      <c r="BO201" s="21"/>
      <c r="BP201" s="21"/>
      <c r="BQ201" s="21"/>
      <c r="BR201" s="21"/>
      <c r="BS201" s="21"/>
      <c r="BT201" s="21"/>
      <c r="BU201" s="21"/>
      <c r="BV201" s="21"/>
      <c r="BW201" s="21"/>
      <c r="BX201" s="21"/>
      <c r="BY201" s="21"/>
      <c r="BZ201" s="21"/>
      <c r="CA201" s="21"/>
      <c r="CB201" s="21"/>
      <c r="CC201" s="21"/>
      <c r="CD201" s="21"/>
      <c r="CE201" s="21"/>
      <c r="CF201" s="21"/>
      <c r="CG201" s="21"/>
      <c r="CH201" s="21"/>
      <c r="CI201" s="21"/>
      <c r="CJ201" s="21"/>
      <c r="CK201" s="21"/>
      <c r="CL201" s="21"/>
      <c r="CM201" s="21"/>
      <c r="CN201" s="21"/>
      <c r="CO201" s="21"/>
      <c r="CP201" s="21"/>
      <c r="CQ201" s="21"/>
      <c r="CR201" s="21"/>
      <c r="CS201" s="21"/>
      <c r="CT201" s="21"/>
      <c r="CU201" s="21"/>
      <c r="CV201" s="21"/>
      <c r="CW201" s="21"/>
      <c r="CX201" s="21"/>
      <c r="CY201" s="21"/>
      <c r="CZ201" s="21"/>
      <c r="DA201" s="21"/>
      <c r="DB201" s="21"/>
      <c r="DC201" s="21"/>
      <c r="DD201" s="21"/>
      <c r="DE201" s="21"/>
      <c r="DF201" s="21"/>
      <c r="DG201" s="21"/>
      <c r="DH201" s="21"/>
      <c r="DI201" s="21"/>
      <c r="DJ201" s="21"/>
      <c r="DK201" s="21"/>
      <c r="DL201" s="21"/>
      <c r="DM201" s="21"/>
      <c r="DN201" s="21"/>
      <c r="DO201" s="21"/>
      <c r="DP201" s="21"/>
      <c r="DQ201" s="21"/>
      <c r="DR201" s="21"/>
      <c r="DS201" s="21"/>
      <c r="DT201" s="21"/>
      <c r="DU201" s="21"/>
      <c r="DV201" s="21"/>
      <c r="DW201" s="21"/>
      <c r="DX201" s="21"/>
      <c r="DY201" s="21"/>
      <c r="DZ201" s="21"/>
      <c r="EA201" s="21"/>
      <c r="EB201" s="21"/>
      <c r="EC201" s="21"/>
      <c r="ED201" s="21"/>
      <c r="EE201" s="21"/>
      <c r="EF201" s="21"/>
      <c r="EG201" s="21"/>
      <c r="EH201" s="21"/>
      <c r="EI201" s="21"/>
      <c r="EJ201" s="21"/>
      <c r="EK201" s="21"/>
      <c r="EL201" s="21"/>
      <c r="EM201" s="21"/>
      <c r="EN201" s="21"/>
      <c r="EO201" s="21"/>
      <c r="EP201" s="21"/>
      <c r="EQ201" s="21"/>
      <c r="ER201" s="21"/>
      <c r="ES201" s="21"/>
      <c r="ET201" s="21"/>
      <c r="EU201" s="21"/>
      <c r="EV201" s="21"/>
      <c r="EW201" s="21"/>
      <c r="EX201" s="21"/>
      <c r="EY201" s="21"/>
      <c r="EZ201" s="21"/>
      <c r="FA201" s="21"/>
      <c r="FB201" s="21"/>
      <c r="FC201" s="21"/>
      <c r="FD201" s="21"/>
      <c r="FE201" s="21"/>
      <c r="FF201" s="21"/>
      <c r="FG201" s="21"/>
      <c r="FH201" s="21"/>
      <c r="FI201" s="21"/>
      <c r="FJ201" s="21"/>
      <c r="FK201" s="21"/>
      <c r="FL201" s="21"/>
      <c r="FM201" s="21"/>
      <c r="FN201" s="21"/>
      <c r="FO201" s="21"/>
      <c r="FP201" s="21"/>
      <c r="FQ201" s="21"/>
      <c r="FR201" s="21"/>
      <c r="FS201" s="21"/>
      <c r="FT201" s="21"/>
      <c r="FU201" s="21"/>
      <c r="FV201" s="21"/>
      <c r="FW201" s="21"/>
      <c r="FX201" s="21"/>
      <c r="FY201" s="21"/>
      <c r="FZ201" s="21"/>
      <c r="GA201" s="21"/>
      <c r="GB201" s="21"/>
      <c r="GC201" s="21"/>
      <c r="GD201" s="21"/>
      <c r="GE201" s="21"/>
      <c r="GF201" s="21"/>
      <c r="GG201" s="21"/>
      <c r="GH201" s="21"/>
      <c r="GI201" s="21"/>
      <c r="GJ201" s="21"/>
      <c r="GK201" s="21"/>
      <c r="GL201" s="21"/>
      <c r="GM201" s="21"/>
      <c r="GN201" s="21"/>
      <c r="GO201" s="21"/>
      <c r="GP201" s="21"/>
      <c r="GQ201" s="21"/>
      <c r="GR201" s="21"/>
      <c r="GS201" s="21"/>
      <c r="GT201" s="21"/>
      <c r="GU201" s="21"/>
      <c r="GV201" s="21"/>
      <c r="GW201" s="21"/>
      <c r="GX201" s="21"/>
      <c r="GY201" s="21"/>
      <c r="GZ201" s="21"/>
      <c r="HA201" s="21"/>
      <c r="HB201" s="21"/>
      <c r="HC201" s="21"/>
      <c r="HD201" s="21"/>
      <c r="HE201" s="21"/>
      <c r="HF201" s="21"/>
      <c r="HG201" s="21"/>
      <c r="HH201" s="21"/>
      <c r="HI201" s="21"/>
      <c r="HJ201" s="21"/>
      <c r="HK201" s="21"/>
      <c r="HL201" s="21"/>
      <c r="HM201" s="21"/>
      <c r="HN201" s="21"/>
      <c r="HO201" s="21"/>
      <c r="HP201" s="21"/>
      <c r="HQ201" s="21"/>
      <c r="HR201" s="21"/>
      <c r="HS201" s="21"/>
      <c r="HT201" s="21"/>
      <c r="HU201" s="21"/>
      <c r="HV201" s="21"/>
      <c r="HW201" s="21"/>
      <c r="HX201" s="21"/>
      <c r="HY201" s="21"/>
      <c r="HZ201" s="21"/>
      <c r="IA201" s="21"/>
      <c r="IB201" s="21"/>
      <c r="IC201" s="21"/>
      <c r="ID201" s="21"/>
      <c r="IE201" s="21"/>
      <c r="IF201" s="21"/>
      <c r="IG201" s="21"/>
      <c r="IH201" s="21"/>
      <c r="II201" s="21"/>
      <c r="IJ201" s="21"/>
      <c r="IK201" s="21"/>
      <c r="IL201" s="21"/>
      <c r="IM201" s="21"/>
      <c r="IN201" s="21"/>
      <c r="IO201" s="21"/>
      <c r="IP201" s="21"/>
      <c r="IQ201" s="21"/>
      <c r="IR201" s="21"/>
      <c r="IS201" s="21"/>
      <c r="IT201" s="21"/>
      <c r="IU201" s="21"/>
      <c r="IV201" s="21"/>
      <c r="IW201" s="21"/>
      <c r="IX201" s="21"/>
      <c r="IY201" s="21"/>
      <c r="IZ201" s="21"/>
      <c r="JA201" s="21"/>
      <c r="JB201" s="21"/>
      <c r="JC201" s="21"/>
      <c r="JD201" s="21"/>
      <c r="JE201" s="21"/>
      <c r="JF201" s="21"/>
      <c r="JG201" s="21"/>
      <c r="JH201" s="21"/>
      <c r="JI201" s="21"/>
      <c r="JJ201" s="21"/>
      <c r="JK201" s="21"/>
      <c r="JL201" s="21"/>
      <c r="JM201" s="21"/>
      <c r="JN201" s="21"/>
      <c r="JO201" s="21"/>
      <c r="JP201" s="21"/>
      <c r="JQ201" s="21"/>
      <c r="JR201" s="21"/>
      <c r="JS201" s="21"/>
      <c r="JT201" s="21"/>
      <c r="JU201" s="21"/>
      <c r="JV201" s="21"/>
      <c r="JW201" s="21"/>
      <c r="JX201" s="21"/>
      <c r="JY201" s="21"/>
      <c r="JZ201" s="21"/>
      <c r="KA201" s="21"/>
      <c r="KB201" s="21"/>
      <c r="KC201" s="21"/>
      <c r="KD201" s="21"/>
      <c r="KE201" s="21"/>
      <c r="KF201" s="21"/>
      <c r="KG201" s="21"/>
      <c r="KH201" s="21"/>
      <c r="KI201" s="21"/>
      <c r="KJ201" s="21"/>
      <c r="KK201" s="21"/>
      <c r="KL201" s="21"/>
      <c r="KM201" s="21"/>
      <c r="KN201" s="21"/>
      <c r="KO201" s="21"/>
      <c r="KP201" s="21"/>
      <c r="KQ201" s="21"/>
      <c r="KR201" s="21"/>
      <c r="KS201" s="21"/>
      <c r="KT201" s="21"/>
      <c r="KU201" s="21"/>
      <c r="KV201" s="21"/>
      <c r="KW201" s="21"/>
      <c r="KX201" s="21"/>
      <c r="KY201" s="21"/>
      <c r="KZ201" s="21"/>
      <c r="LA201" s="21"/>
      <c r="LB201" s="21"/>
      <c r="LC201" s="21"/>
      <c r="LD201" s="21"/>
      <c r="LE201" s="21"/>
      <c r="LF201" s="21"/>
      <c r="LG201" s="21"/>
      <c r="LH201" s="21"/>
      <c r="LI201" s="21"/>
      <c r="LJ201" s="21"/>
      <c r="LK201" s="21"/>
      <c r="LL201" s="21"/>
      <c r="LM201" s="21"/>
      <c r="LN201" s="21"/>
      <c r="LO201" s="21"/>
      <c r="LP201" s="21"/>
      <c r="LQ201" s="21"/>
      <c r="LR201" s="21"/>
      <c r="LS201" s="21"/>
      <c r="LT201" s="21"/>
      <c r="LU201" s="21"/>
      <c r="LV201" s="21"/>
      <c r="LW201" s="21"/>
      <c r="LX201" s="21"/>
      <c r="LY201" s="21"/>
      <c r="LZ201" s="21"/>
      <c r="MA201" s="21"/>
      <c r="MB201" s="21"/>
      <c r="MC201" s="21"/>
      <c r="MD201" s="21"/>
      <c r="ME201" s="21"/>
      <c r="MF201" s="21"/>
      <c r="MG201" s="21"/>
      <c r="MH201" s="21"/>
      <c r="MI201" s="21"/>
      <c r="MJ201" s="21"/>
      <c r="MK201" s="21"/>
      <c r="ML201" s="21"/>
      <c r="MM201" s="21"/>
      <c r="MN201" s="21"/>
      <c r="MO201" s="21"/>
      <c r="MP201" s="21"/>
      <c r="MQ201" s="21"/>
      <c r="MR201" s="21"/>
      <c r="MS201" s="21"/>
      <c r="MT201" s="21"/>
      <c r="MU201" s="21"/>
      <c r="MV201" s="21"/>
      <c r="MW201" s="21"/>
      <c r="MX201" s="21"/>
      <c r="MY201" s="21"/>
      <c r="MZ201" s="21"/>
      <c r="NA201" s="21"/>
      <c r="NB201" s="21"/>
      <c r="NC201" s="21"/>
      <c r="ND201" s="21"/>
      <c r="NE201" s="21"/>
      <c r="NF201" s="21"/>
      <c r="NG201" s="21"/>
      <c r="NH201" s="21"/>
      <c r="NI201" s="21"/>
      <c r="NJ201" s="21"/>
      <c r="NK201" s="21"/>
      <c r="NL201" s="21"/>
      <c r="NM201" s="21"/>
      <c r="NN201" s="21"/>
      <c r="NO201" s="21"/>
      <c r="NP201" s="21"/>
      <c r="NQ201" s="21"/>
      <c r="NR201" s="21"/>
      <c r="NS201" s="21"/>
      <c r="NT201" s="21"/>
      <c r="NU201" s="21"/>
      <c r="NV201" s="21"/>
      <c r="NW201" s="21"/>
      <c r="NX201" s="21"/>
      <c r="NY201" s="21"/>
      <c r="NZ201" s="21"/>
      <c r="OA201" s="21"/>
      <c r="OB201" s="21"/>
      <c r="OC201" s="21"/>
      <c r="OD201" s="21"/>
      <c r="OE201" s="21"/>
      <c r="OF201" s="21"/>
      <c r="OG201" s="21"/>
      <c r="OH201" s="21"/>
      <c r="OI201" s="21"/>
      <c r="OJ201" s="21"/>
      <c r="OK201" s="21"/>
      <c r="OL201" s="21"/>
      <c r="OM201" s="21"/>
      <c r="ON201" s="21"/>
      <c r="OO201" s="21"/>
      <c r="OP201" s="21"/>
      <c r="OQ201" s="21"/>
      <c r="OR201" s="21"/>
      <c r="OS201" s="21"/>
      <c r="OT201" s="21"/>
      <c r="OU201" s="21"/>
      <c r="OV201" s="21"/>
      <c r="OW201" s="21"/>
      <c r="OX201" s="21"/>
      <c r="OY201" s="21"/>
      <c r="OZ201" s="21"/>
      <c r="PA201" s="21"/>
      <c r="PB201" s="21"/>
      <c r="PC201" s="21"/>
      <c r="PD201" s="21"/>
      <c r="PE201" s="21"/>
      <c r="PF201" s="21"/>
      <c r="PG201" s="21"/>
      <c r="PH201" s="21"/>
      <c r="PI201" s="21"/>
      <c r="PJ201" s="21"/>
      <c r="PK201" s="21"/>
      <c r="PL201" s="21"/>
      <c r="PM201" s="21"/>
      <c r="PN201" s="21"/>
      <c r="PO201" s="21"/>
      <c r="PP201" s="21"/>
      <c r="PQ201" s="21"/>
      <c r="PR201" s="21"/>
      <c r="PS201" s="21"/>
      <c r="PT201" s="21"/>
      <c r="PU201" s="21"/>
      <c r="PV201" s="21"/>
      <c r="PW201" s="21"/>
      <c r="PX201" s="21"/>
      <c r="PY201" s="21"/>
      <c r="PZ201" s="21"/>
      <c r="QA201" s="21"/>
      <c r="QB201" s="21"/>
      <c r="QC201" s="21"/>
    </row>
    <row r="202" spans="1:445" x14ac:dyDescent="0.25">
      <c r="A202" s="21"/>
      <c r="B202" s="21"/>
      <c r="C202" s="21"/>
      <c r="D202" s="21"/>
      <c r="E202" s="21"/>
      <c r="F202" s="21"/>
      <c r="G202" s="21"/>
      <c r="H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  <c r="Y202" s="21"/>
      <c r="Z202" s="21"/>
      <c r="AA202" s="21"/>
      <c r="AB202" s="21"/>
      <c r="AC202" s="21"/>
      <c r="AD202" s="21"/>
      <c r="AE202" s="21"/>
      <c r="AF202" s="21"/>
      <c r="AG202" s="21"/>
      <c r="AH202" s="21"/>
      <c r="AI202" s="21"/>
      <c r="AJ202" s="21"/>
      <c r="AK202" s="21"/>
      <c r="AL202" s="21"/>
      <c r="AM202" s="21"/>
      <c r="AN202" s="21"/>
      <c r="AO202" s="21"/>
      <c r="AP202" s="21"/>
      <c r="AQ202" s="21"/>
      <c r="AR202" s="21"/>
      <c r="AS202" s="21"/>
      <c r="AT202" s="21"/>
      <c r="AU202" s="21"/>
      <c r="AV202" s="21"/>
      <c r="AW202" s="21"/>
      <c r="AX202" s="21"/>
      <c r="AY202" s="21"/>
      <c r="AZ202" s="21"/>
      <c r="BA202" s="21"/>
      <c r="BB202" s="21"/>
      <c r="BC202" s="21"/>
      <c r="BD202" s="21"/>
      <c r="BE202" s="21"/>
      <c r="BF202" s="21"/>
      <c r="BG202" s="21"/>
      <c r="BH202" s="21"/>
      <c r="BI202" s="21"/>
      <c r="BJ202" s="21"/>
      <c r="BK202" s="21"/>
      <c r="BL202" s="21"/>
      <c r="BM202" s="21"/>
      <c r="BN202" s="21"/>
      <c r="BO202" s="21"/>
      <c r="BP202" s="21"/>
      <c r="BQ202" s="21"/>
      <c r="BR202" s="21"/>
      <c r="BS202" s="21"/>
      <c r="BT202" s="21"/>
      <c r="BU202" s="21"/>
      <c r="BV202" s="21"/>
      <c r="BW202" s="21"/>
      <c r="BX202" s="21"/>
      <c r="BY202" s="21"/>
      <c r="BZ202" s="21"/>
      <c r="CA202" s="21"/>
      <c r="CB202" s="21"/>
      <c r="CC202" s="21"/>
      <c r="CD202" s="21"/>
      <c r="CE202" s="21"/>
      <c r="CF202" s="21"/>
      <c r="CG202" s="21"/>
      <c r="CH202" s="21"/>
      <c r="CI202" s="21"/>
      <c r="CJ202" s="21"/>
      <c r="CK202" s="21"/>
      <c r="CL202" s="21"/>
      <c r="CM202" s="21"/>
      <c r="CN202" s="21"/>
      <c r="CO202" s="21"/>
      <c r="CP202" s="21"/>
      <c r="CQ202" s="21"/>
      <c r="CR202" s="21"/>
      <c r="CS202" s="21"/>
      <c r="CT202" s="21"/>
      <c r="CU202" s="21"/>
      <c r="CV202" s="21"/>
      <c r="CW202" s="21"/>
      <c r="CX202" s="21"/>
      <c r="CY202" s="21"/>
      <c r="CZ202" s="21"/>
      <c r="DA202" s="21"/>
      <c r="DB202" s="21"/>
      <c r="DC202" s="21"/>
      <c r="DD202" s="21"/>
      <c r="DE202" s="21"/>
      <c r="DF202" s="21"/>
      <c r="DG202" s="21"/>
      <c r="DH202" s="21"/>
      <c r="DI202" s="21"/>
      <c r="DJ202" s="21"/>
      <c r="DK202" s="21"/>
      <c r="DL202" s="21"/>
      <c r="DM202" s="21"/>
      <c r="DN202" s="21"/>
      <c r="DO202" s="21"/>
      <c r="DP202" s="21"/>
      <c r="DQ202" s="21"/>
      <c r="DR202" s="21"/>
      <c r="DS202" s="21"/>
      <c r="DT202" s="21"/>
      <c r="DU202" s="21"/>
      <c r="DV202" s="21"/>
      <c r="DW202" s="21"/>
      <c r="DX202" s="21"/>
      <c r="DY202" s="21"/>
      <c r="DZ202" s="21"/>
      <c r="EA202" s="21"/>
      <c r="EB202" s="21"/>
      <c r="EC202" s="21"/>
      <c r="ED202" s="21"/>
      <c r="EE202" s="21"/>
      <c r="EF202" s="21"/>
      <c r="EG202" s="21"/>
      <c r="EH202" s="21"/>
      <c r="EI202" s="21"/>
      <c r="EJ202" s="21"/>
      <c r="EK202" s="21"/>
      <c r="EL202" s="21"/>
      <c r="EM202" s="21"/>
      <c r="EN202" s="21"/>
      <c r="EO202" s="21"/>
      <c r="EP202" s="21"/>
      <c r="EQ202" s="21"/>
      <c r="ER202" s="21"/>
      <c r="ES202" s="21"/>
      <c r="ET202" s="21"/>
      <c r="EU202" s="21"/>
      <c r="EV202" s="21"/>
      <c r="EW202" s="21"/>
      <c r="EX202" s="21"/>
      <c r="EY202" s="21"/>
      <c r="EZ202" s="21"/>
      <c r="FA202" s="21"/>
      <c r="FB202" s="21"/>
      <c r="FC202" s="21"/>
      <c r="FD202" s="21"/>
      <c r="FE202" s="21"/>
      <c r="FF202" s="21"/>
      <c r="FG202" s="21"/>
      <c r="FH202" s="21"/>
      <c r="FI202" s="21"/>
      <c r="FJ202" s="21"/>
      <c r="FK202" s="21"/>
      <c r="FL202" s="21"/>
      <c r="FM202" s="21"/>
      <c r="FN202" s="21"/>
      <c r="FO202" s="21"/>
      <c r="FP202" s="21"/>
      <c r="FQ202" s="21"/>
      <c r="FR202" s="21"/>
      <c r="FS202" s="21"/>
      <c r="FT202" s="21"/>
      <c r="FU202" s="21"/>
      <c r="FV202" s="21"/>
      <c r="FW202" s="21"/>
      <c r="FX202" s="21"/>
      <c r="FY202" s="21"/>
      <c r="FZ202" s="21"/>
      <c r="GA202" s="21"/>
      <c r="GB202" s="21"/>
      <c r="GC202" s="21"/>
      <c r="GD202" s="21"/>
      <c r="GE202" s="21"/>
      <c r="GF202" s="21"/>
      <c r="GG202" s="21"/>
      <c r="GH202" s="21"/>
      <c r="GI202" s="21"/>
      <c r="GJ202" s="21"/>
      <c r="GK202" s="21"/>
      <c r="GL202" s="21"/>
      <c r="GM202" s="21"/>
      <c r="GN202" s="21"/>
      <c r="GO202" s="21"/>
      <c r="GP202" s="21"/>
      <c r="GQ202" s="21"/>
      <c r="GR202" s="21"/>
      <c r="GS202" s="21"/>
      <c r="GT202" s="21"/>
      <c r="GU202" s="21"/>
      <c r="GV202" s="21"/>
      <c r="GW202" s="21"/>
      <c r="GX202" s="21"/>
      <c r="GY202" s="21"/>
      <c r="GZ202" s="21"/>
      <c r="HA202" s="21"/>
      <c r="HB202" s="21"/>
      <c r="HC202" s="21"/>
      <c r="HD202" s="21"/>
      <c r="HE202" s="21"/>
      <c r="HF202" s="21"/>
      <c r="HG202" s="21"/>
      <c r="HH202" s="21"/>
      <c r="HI202" s="21"/>
      <c r="HJ202" s="21"/>
      <c r="HK202" s="21"/>
      <c r="HL202" s="21"/>
      <c r="HM202" s="21"/>
      <c r="HN202" s="21"/>
      <c r="HO202" s="21"/>
      <c r="HP202" s="21"/>
      <c r="HQ202" s="21"/>
      <c r="HR202" s="21"/>
      <c r="HS202" s="21"/>
      <c r="HT202" s="21"/>
      <c r="HU202" s="21"/>
      <c r="HV202" s="21"/>
      <c r="HW202" s="21"/>
      <c r="HX202" s="21"/>
      <c r="HY202" s="21"/>
      <c r="HZ202" s="21"/>
      <c r="IA202" s="21"/>
      <c r="IB202" s="21"/>
      <c r="IC202" s="21"/>
      <c r="ID202" s="21"/>
      <c r="IE202" s="21"/>
      <c r="IF202" s="21"/>
      <c r="IG202" s="21"/>
      <c r="IH202" s="21"/>
      <c r="II202" s="21"/>
      <c r="IJ202" s="21"/>
      <c r="IK202" s="21"/>
      <c r="IL202" s="21"/>
      <c r="IM202" s="21"/>
      <c r="IN202" s="21"/>
      <c r="IO202" s="21"/>
      <c r="IP202" s="21"/>
      <c r="IQ202" s="21"/>
      <c r="IR202" s="21"/>
      <c r="IS202" s="21"/>
      <c r="IT202" s="21"/>
      <c r="IU202" s="21"/>
      <c r="IV202" s="21"/>
      <c r="IW202" s="21"/>
      <c r="IX202" s="21"/>
      <c r="IY202" s="21"/>
      <c r="IZ202" s="21"/>
      <c r="JA202" s="21"/>
      <c r="JB202" s="21"/>
      <c r="JC202" s="21"/>
      <c r="JD202" s="21"/>
      <c r="JE202" s="21"/>
      <c r="JF202" s="21"/>
      <c r="JG202" s="21"/>
      <c r="JH202" s="21"/>
      <c r="JI202" s="21"/>
      <c r="JJ202" s="21"/>
      <c r="JK202" s="21"/>
      <c r="JL202" s="21"/>
      <c r="JM202" s="21"/>
      <c r="JN202" s="21"/>
      <c r="JO202" s="21"/>
      <c r="JP202" s="21"/>
      <c r="JQ202" s="21"/>
      <c r="JR202" s="21"/>
      <c r="JS202" s="21"/>
      <c r="JT202" s="21"/>
      <c r="JU202" s="21"/>
      <c r="JV202" s="21"/>
      <c r="JW202" s="21"/>
      <c r="JX202" s="21"/>
      <c r="JY202" s="21"/>
      <c r="JZ202" s="21"/>
      <c r="KA202" s="21"/>
      <c r="KB202" s="21"/>
      <c r="KC202" s="21"/>
      <c r="KD202" s="21"/>
      <c r="KE202" s="21"/>
      <c r="KF202" s="21"/>
      <c r="KG202" s="21"/>
      <c r="KH202" s="21"/>
      <c r="KI202" s="21"/>
      <c r="KJ202" s="21"/>
      <c r="KK202" s="21"/>
      <c r="KL202" s="21"/>
      <c r="KM202" s="21"/>
      <c r="KN202" s="21"/>
      <c r="KO202" s="21"/>
      <c r="KP202" s="21"/>
      <c r="KQ202" s="21"/>
      <c r="KR202" s="21"/>
      <c r="KS202" s="21"/>
      <c r="KT202" s="21"/>
      <c r="KU202" s="21"/>
      <c r="KV202" s="21"/>
      <c r="KW202" s="21"/>
      <c r="KX202" s="21"/>
      <c r="KY202" s="21"/>
      <c r="KZ202" s="21"/>
      <c r="LA202" s="21"/>
      <c r="LB202" s="21"/>
      <c r="LC202" s="21"/>
      <c r="LD202" s="21"/>
      <c r="LE202" s="21"/>
      <c r="LF202" s="21"/>
      <c r="LG202" s="21"/>
      <c r="LH202" s="21"/>
      <c r="LI202" s="21"/>
      <c r="LJ202" s="21"/>
      <c r="LK202" s="21"/>
      <c r="LL202" s="21"/>
      <c r="LM202" s="21"/>
      <c r="LN202" s="21"/>
      <c r="LO202" s="21"/>
      <c r="LP202" s="21"/>
      <c r="LQ202" s="21"/>
      <c r="LR202" s="21"/>
      <c r="LS202" s="21"/>
      <c r="LT202" s="21"/>
      <c r="LU202" s="21"/>
      <c r="LV202" s="21"/>
      <c r="LW202" s="21"/>
      <c r="LX202" s="21"/>
      <c r="LY202" s="21"/>
      <c r="LZ202" s="21"/>
      <c r="MA202" s="21"/>
      <c r="MB202" s="21"/>
      <c r="MC202" s="21"/>
      <c r="MD202" s="21"/>
      <c r="ME202" s="21"/>
      <c r="MF202" s="21"/>
      <c r="MG202" s="21"/>
      <c r="MH202" s="21"/>
      <c r="MI202" s="21"/>
      <c r="MJ202" s="21"/>
      <c r="MK202" s="21"/>
      <c r="ML202" s="21"/>
      <c r="MM202" s="21"/>
      <c r="MN202" s="21"/>
      <c r="MO202" s="21"/>
      <c r="MP202" s="21"/>
      <c r="MQ202" s="21"/>
      <c r="MR202" s="21"/>
      <c r="MS202" s="21"/>
      <c r="MT202" s="21"/>
      <c r="MU202" s="21"/>
      <c r="MV202" s="21"/>
      <c r="MW202" s="21"/>
      <c r="MX202" s="21"/>
      <c r="MY202" s="21"/>
      <c r="MZ202" s="21"/>
      <c r="NA202" s="21"/>
      <c r="NB202" s="21"/>
      <c r="NC202" s="21"/>
      <c r="ND202" s="21"/>
      <c r="NE202" s="21"/>
      <c r="NF202" s="21"/>
      <c r="NG202" s="21"/>
      <c r="NH202" s="21"/>
      <c r="NI202" s="21"/>
      <c r="NJ202" s="21"/>
      <c r="NK202" s="21"/>
      <c r="NL202" s="21"/>
      <c r="NM202" s="21"/>
      <c r="NN202" s="21"/>
      <c r="NO202" s="21"/>
      <c r="NP202" s="21"/>
      <c r="NQ202" s="21"/>
      <c r="NR202" s="21"/>
      <c r="NS202" s="21"/>
      <c r="NT202" s="21"/>
      <c r="NU202" s="21"/>
      <c r="NV202" s="21"/>
      <c r="NW202" s="21"/>
      <c r="NX202" s="21"/>
      <c r="NY202" s="21"/>
      <c r="NZ202" s="21"/>
      <c r="OA202" s="21"/>
      <c r="OB202" s="21"/>
      <c r="OC202" s="21"/>
      <c r="OD202" s="21"/>
      <c r="OE202" s="21"/>
      <c r="OF202" s="21"/>
      <c r="OG202" s="21"/>
      <c r="OH202" s="21"/>
      <c r="OI202" s="21"/>
      <c r="OJ202" s="21"/>
      <c r="OK202" s="21"/>
      <c r="OL202" s="21"/>
      <c r="OM202" s="21"/>
      <c r="ON202" s="21"/>
      <c r="OO202" s="21"/>
      <c r="OP202" s="21"/>
      <c r="OQ202" s="21"/>
      <c r="OR202" s="21"/>
      <c r="OS202" s="21"/>
      <c r="OT202" s="21"/>
      <c r="OU202" s="21"/>
      <c r="OV202" s="21"/>
      <c r="OW202" s="21"/>
      <c r="OX202" s="21"/>
      <c r="OY202" s="21"/>
      <c r="OZ202" s="21"/>
      <c r="PA202" s="21"/>
      <c r="PB202" s="21"/>
      <c r="PC202" s="21"/>
      <c r="PD202" s="21"/>
      <c r="PE202" s="21"/>
      <c r="PF202" s="21"/>
      <c r="PG202" s="21"/>
      <c r="PH202" s="21"/>
      <c r="PI202" s="21"/>
      <c r="PJ202" s="21"/>
      <c r="PK202" s="21"/>
      <c r="PL202" s="21"/>
      <c r="PM202" s="21"/>
      <c r="PN202" s="21"/>
      <c r="PO202" s="21"/>
      <c r="PP202" s="21"/>
      <c r="PQ202" s="21"/>
      <c r="PR202" s="21"/>
      <c r="PS202" s="21"/>
      <c r="PT202" s="21"/>
      <c r="PU202" s="21"/>
      <c r="PV202" s="21"/>
      <c r="PW202" s="21"/>
      <c r="PX202" s="21"/>
      <c r="PY202" s="21"/>
      <c r="PZ202" s="21"/>
      <c r="QA202" s="21"/>
      <c r="QB202" s="21"/>
      <c r="QC202" s="21"/>
    </row>
    <row r="203" spans="1:445" x14ac:dyDescent="0.25">
      <c r="A203" s="21"/>
      <c r="B203" s="21"/>
      <c r="C203" s="21"/>
      <c r="D203" s="21"/>
      <c r="E203" s="21"/>
      <c r="F203" s="21"/>
      <c r="G203" s="21"/>
      <c r="H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1"/>
      <c r="V203" s="21"/>
      <c r="W203" s="21"/>
      <c r="X203" s="21"/>
      <c r="Y203" s="21"/>
      <c r="Z203" s="21"/>
      <c r="AA203" s="21"/>
      <c r="AB203" s="21"/>
      <c r="AC203" s="21"/>
      <c r="AD203" s="21"/>
      <c r="AE203" s="21"/>
      <c r="AF203" s="21"/>
      <c r="AG203" s="21"/>
      <c r="AH203" s="21"/>
      <c r="AI203" s="21"/>
      <c r="AJ203" s="21"/>
      <c r="AK203" s="21"/>
      <c r="AL203" s="21"/>
      <c r="AM203" s="21"/>
      <c r="AN203" s="21"/>
      <c r="AO203" s="21"/>
      <c r="AP203" s="21"/>
      <c r="AQ203" s="21"/>
      <c r="AR203" s="21"/>
      <c r="AS203" s="21"/>
      <c r="AT203" s="21"/>
      <c r="AU203" s="21"/>
      <c r="AV203" s="21"/>
      <c r="AW203" s="21"/>
      <c r="AX203" s="21"/>
      <c r="AY203" s="21"/>
      <c r="AZ203" s="21"/>
      <c r="BA203" s="21"/>
      <c r="BB203" s="21"/>
      <c r="BC203" s="21"/>
      <c r="BD203" s="21"/>
      <c r="BE203" s="21"/>
      <c r="BF203" s="21"/>
      <c r="BG203" s="21"/>
      <c r="BH203" s="21"/>
      <c r="BI203" s="21"/>
      <c r="BJ203" s="21"/>
      <c r="BK203" s="21"/>
      <c r="BL203" s="21"/>
      <c r="BM203" s="21"/>
      <c r="BN203" s="21"/>
      <c r="BO203" s="21"/>
      <c r="BP203" s="21"/>
      <c r="BQ203" s="21"/>
      <c r="BR203" s="21"/>
      <c r="BS203" s="21"/>
      <c r="BT203" s="21"/>
      <c r="BU203" s="21"/>
      <c r="BV203" s="21"/>
      <c r="BW203" s="21"/>
      <c r="BX203" s="21"/>
      <c r="BY203" s="21"/>
      <c r="BZ203" s="21"/>
      <c r="CA203" s="21"/>
      <c r="CB203" s="21"/>
      <c r="CC203" s="21"/>
      <c r="CD203" s="21"/>
      <c r="CE203" s="21"/>
      <c r="CF203" s="21"/>
      <c r="CG203" s="21"/>
      <c r="CH203" s="21"/>
      <c r="CI203" s="21"/>
      <c r="CJ203" s="21"/>
      <c r="CK203" s="21"/>
      <c r="CL203" s="21"/>
      <c r="CM203" s="21"/>
      <c r="CN203" s="21"/>
      <c r="CO203" s="21"/>
      <c r="CP203" s="21"/>
      <c r="CQ203" s="21"/>
      <c r="CR203" s="21"/>
      <c r="CS203" s="21"/>
      <c r="CT203" s="21"/>
      <c r="CU203" s="21"/>
      <c r="CV203" s="21"/>
      <c r="CW203" s="21"/>
      <c r="CX203" s="21"/>
      <c r="CY203" s="21"/>
      <c r="CZ203" s="21"/>
      <c r="DA203" s="21"/>
      <c r="DB203" s="21"/>
      <c r="DC203" s="21"/>
      <c r="DD203" s="21"/>
      <c r="DE203" s="21"/>
      <c r="DF203" s="21"/>
      <c r="DG203" s="21"/>
      <c r="DH203" s="21"/>
      <c r="DI203" s="21"/>
      <c r="DJ203" s="21"/>
      <c r="DK203" s="21"/>
      <c r="DL203" s="21"/>
      <c r="DM203" s="21"/>
      <c r="DN203" s="21"/>
      <c r="DO203" s="21"/>
      <c r="DP203" s="21"/>
      <c r="DQ203" s="21"/>
      <c r="DR203" s="21"/>
      <c r="DS203" s="21"/>
      <c r="DT203" s="21"/>
      <c r="DU203" s="21"/>
      <c r="DV203" s="21"/>
      <c r="DW203" s="21"/>
      <c r="DX203" s="21"/>
      <c r="DY203" s="21"/>
      <c r="DZ203" s="21"/>
      <c r="EA203" s="21"/>
      <c r="EB203" s="21"/>
      <c r="EC203" s="21"/>
      <c r="ED203" s="21"/>
      <c r="EE203" s="21"/>
      <c r="EF203" s="21"/>
      <c r="EG203" s="21"/>
      <c r="EH203" s="21"/>
      <c r="EI203" s="21"/>
      <c r="EJ203" s="21"/>
      <c r="EK203" s="21"/>
      <c r="EL203" s="21"/>
      <c r="EM203" s="21"/>
      <c r="EN203" s="21"/>
      <c r="EO203" s="21"/>
      <c r="EP203" s="21"/>
      <c r="EQ203" s="21"/>
      <c r="ER203" s="21"/>
      <c r="ES203" s="21"/>
      <c r="ET203" s="21"/>
      <c r="EU203" s="21"/>
      <c r="EV203" s="21"/>
      <c r="EW203" s="21"/>
      <c r="EX203" s="21"/>
      <c r="EY203" s="21"/>
      <c r="EZ203" s="21"/>
      <c r="FA203" s="21"/>
      <c r="FB203" s="21"/>
      <c r="FC203" s="21"/>
      <c r="FD203" s="21"/>
      <c r="FE203" s="21"/>
      <c r="FF203" s="21"/>
      <c r="FG203" s="21"/>
      <c r="FH203" s="21"/>
      <c r="FI203" s="21"/>
      <c r="FJ203" s="21"/>
      <c r="FK203" s="21"/>
      <c r="FL203" s="21"/>
      <c r="FM203" s="21"/>
      <c r="FN203" s="21"/>
      <c r="FO203" s="21"/>
      <c r="FP203" s="21"/>
      <c r="FQ203" s="21"/>
      <c r="FR203" s="21"/>
      <c r="FS203" s="21"/>
      <c r="FT203" s="21"/>
      <c r="FU203" s="21"/>
      <c r="FV203" s="21"/>
      <c r="FW203" s="21"/>
      <c r="FX203" s="21"/>
      <c r="FY203" s="21"/>
      <c r="FZ203" s="21"/>
      <c r="GA203" s="21"/>
      <c r="GB203" s="21"/>
      <c r="GC203" s="21"/>
      <c r="GD203" s="21"/>
      <c r="GE203" s="21"/>
      <c r="GF203" s="21"/>
      <c r="GG203" s="21"/>
      <c r="GH203" s="21"/>
      <c r="GI203" s="21"/>
      <c r="GJ203" s="21"/>
      <c r="GK203" s="21"/>
      <c r="GL203" s="21"/>
      <c r="GM203" s="21"/>
      <c r="GN203" s="21"/>
      <c r="GO203" s="21"/>
      <c r="GP203" s="21"/>
      <c r="GQ203" s="21"/>
      <c r="GR203" s="21"/>
      <c r="GS203" s="21"/>
      <c r="GT203" s="21"/>
      <c r="GU203" s="21"/>
      <c r="GV203" s="21"/>
      <c r="GW203" s="21"/>
      <c r="GX203" s="21"/>
      <c r="GY203" s="21"/>
      <c r="GZ203" s="21"/>
      <c r="HA203" s="21"/>
      <c r="HB203" s="21"/>
      <c r="HC203" s="21"/>
      <c r="HD203" s="21"/>
      <c r="HE203" s="21"/>
      <c r="HF203" s="21"/>
      <c r="HG203" s="21"/>
      <c r="HH203" s="21"/>
      <c r="HI203" s="21"/>
      <c r="HJ203" s="21"/>
      <c r="HK203" s="21"/>
      <c r="HL203" s="21"/>
      <c r="HM203" s="21"/>
      <c r="HN203" s="21"/>
      <c r="HO203" s="21"/>
      <c r="HP203" s="21"/>
      <c r="HQ203" s="21"/>
      <c r="HR203" s="21"/>
      <c r="HS203" s="21"/>
      <c r="HT203" s="21"/>
      <c r="HU203" s="21"/>
      <c r="HV203" s="21"/>
      <c r="HW203" s="21"/>
      <c r="HX203" s="21"/>
      <c r="HY203" s="21"/>
      <c r="HZ203" s="21"/>
      <c r="IA203" s="21"/>
      <c r="IB203" s="21"/>
      <c r="IC203" s="21"/>
      <c r="ID203" s="21"/>
      <c r="IE203" s="21"/>
      <c r="IF203" s="21"/>
      <c r="IG203" s="21"/>
      <c r="IH203" s="21"/>
      <c r="II203" s="21"/>
      <c r="IJ203" s="21"/>
      <c r="IK203" s="21"/>
      <c r="IL203" s="21"/>
      <c r="IM203" s="21"/>
      <c r="IN203" s="21"/>
      <c r="IO203" s="21"/>
      <c r="IP203" s="21"/>
      <c r="IQ203" s="21"/>
      <c r="IR203" s="21"/>
      <c r="IS203" s="21"/>
      <c r="IT203" s="21"/>
      <c r="IU203" s="21"/>
      <c r="IV203" s="21"/>
      <c r="IW203" s="21"/>
      <c r="IX203" s="21"/>
      <c r="IY203" s="21"/>
      <c r="IZ203" s="21"/>
      <c r="JA203" s="21"/>
      <c r="JB203" s="21"/>
      <c r="JC203" s="21"/>
      <c r="JD203" s="21"/>
      <c r="JE203" s="21"/>
      <c r="JF203" s="21"/>
      <c r="JG203" s="21"/>
      <c r="JH203" s="21"/>
      <c r="JI203" s="21"/>
      <c r="JJ203" s="21"/>
      <c r="JK203" s="21"/>
      <c r="JL203" s="21"/>
      <c r="JM203" s="21"/>
      <c r="JN203" s="21"/>
      <c r="JO203" s="21"/>
      <c r="JP203" s="21"/>
      <c r="JQ203" s="21"/>
      <c r="JR203" s="21"/>
      <c r="JS203" s="21"/>
      <c r="JT203" s="21"/>
      <c r="JU203" s="21"/>
      <c r="JV203" s="21"/>
      <c r="JW203" s="21"/>
      <c r="JX203" s="21"/>
      <c r="JY203" s="21"/>
      <c r="JZ203" s="21"/>
      <c r="KA203" s="21"/>
      <c r="KB203" s="21"/>
      <c r="KC203" s="21"/>
      <c r="KD203" s="21"/>
      <c r="KE203" s="21"/>
      <c r="KF203" s="21"/>
      <c r="KG203" s="21"/>
      <c r="KH203" s="21"/>
      <c r="KI203" s="21"/>
      <c r="KJ203" s="21"/>
      <c r="KK203" s="21"/>
      <c r="KL203" s="21"/>
      <c r="KM203" s="21"/>
      <c r="KN203" s="21"/>
      <c r="KO203" s="21"/>
      <c r="KP203" s="21"/>
      <c r="KQ203" s="21"/>
      <c r="KR203" s="21"/>
      <c r="KS203" s="21"/>
      <c r="KT203" s="21"/>
      <c r="KU203" s="21"/>
      <c r="KV203" s="21"/>
      <c r="KW203" s="21"/>
      <c r="KX203" s="21"/>
      <c r="KY203" s="21"/>
      <c r="KZ203" s="21"/>
      <c r="LA203" s="21"/>
      <c r="LB203" s="21"/>
      <c r="LC203" s="21"/>
      <c r="LD203" s="21"/>
      <c r="LE203" s="21"/>
      <c r="LF203" s="21"/>
      <c r="LG203" s="21"/>
      <c r="LH203" s="21"/>
      <c r="LI203" s="21"/>
      <c r="LJ203" s="21"/>
      <c r="LK203" s="21"/>
      <c r="LL203" s="21"/>
      <c r="LM203" s="21"/>
      <c r="LN203" s="21"/>
      <c r="LO203" s="21"/>
      <c r="LP203" s="21"/>
      <c r="LQ203" s="21"/>
      <c r="LR203" s="21"/>
      <c r="LS203" s="21"/>
      <c r="LT203" s="21"/>
      <c r="LU203" s="21"/>
      <c r="LV203" s="21"/>
      <c r="LW203" s="21"/>
      <c r="LX203" s="21"/>
      <c r="LY203" s="21"/>
      <c r="LZ203" s="21"/>
      <c r="MA203" s="21"/>
      <c r="MB203" s="21"/>
      <c r="MC203" s="21"/>
      <c r="MD203" s="21"/>
      <c r="ME203" s="21"/>
      <c r="MF203" s="21"/>
      <c r="MG203" s="21"/>
      <c r="MH203" s="21"/>
      <c r="MI203" s="21"/>
      <c r="MJ203" s="21"/>
      <c r="MK203" s="21"/>
      <c r="ML203" s="21"/>
      <c r="MM203" s="21"/>
      <c r="MN203" s="21"/>
      <c r="MO203" s="21"/>
      <c r="MP203" s="21"/>
      <c r="MQ203" s="21"/>
      <c r="MR203" s="21"/>
      <c r="MS203" s="21"/>
      <c r="MT203" s="21"/>
      <c r="MU203" s="21"/>
      <c r="MV203" s="21"/>
      <c r="MW203" s="21"/>
      <c r="MX203" s="21"/>
      <c r="MY203" s="21"/>
      <c r="MZ203" s="21"/>
      <c r="NA203" s="21"/>
      <c r="NB203" s="21"/>
      <c r="NC203" s="21"/>
      <c r="ND203" s="21"/>
      <c r="NE203" s="21"/>
      <c r="NF203" s="21"/>
      <c r="NG203" s="21"/>
      <c r="NH203" s="21"/>
      <c r="NI203" s="21"/>
      <c r="NJ203" s="21"/>
      <c r="NK203" s="21"/>
      <c r="NL203" s="21"/>
      <c r="NM203" s="21"/>
      <c r="NN203" s="21"/>
      <c r="NO203" s="21"/>
      <c r="NP203" s="21"/>
      <c r="NQ203" s="21"/>
      <c r="NR203" s="21"/>
      <c r="NS203" s="21"/>
      <c r="NT203" s="21"/>
      <c r="NU203" s="21"/>
      <c r="NV203" s="21"/>
      <c r="NW203" s="21"/>
      <c r="NX203" s="21"/>
      <c r="NY203" s="21"/>
      <c r="NZ203" s="21"/>
      <c r="OA203" s="21"/>
      <c r="OB203" s="21"/>
      <c r="OC203" s="21"/>
      <c r="OD203" s="21"/>
      <c r="OE203" s="21"/>
      <c r="OF203" s="21"/>
      <c r="OG203" s="21"/>
      <c r="OH203" s="21"/>
      <c r="OI203" s="21"/>
      <c r="OJ203" s="21"/>
      <c r="OK203" s="21"/>
      <c r="OL203" s="21"/>
      <c r="OM203" s="21"/>
      <c r="ON203" s="21"/>
      <c r="OO203" s="21"/>
      <c r="OP203" s="21"/>
      <c r="OQ203" s="21"/>
      <c r="OR203" s="21"/>
      <c r="OS203" s="21"/>
      <c r="OT203" s="21"/>
      <c r="OU203" s="21"/>
      <c r="OV203" s="21"/>
      <c r="OW203" s="21"/>
      <c r="OX203" s="21"/>
      <c r="OY203" s="21"/>
      <c r="OZ203" s="21"/>
      <c r="PA203" s="21"/>
      <c r="PB203" s="21"/>
      <c r="PC203" s="21"/>
      <c r="PD203" s="21"/>
      <c r="PE203" s="21"/>
      <c r="PF203" s="21"/>
      <c r="PG203" s="21"/>
      <c r="PH203" s="21"/>
      <c r="PI203" s="21"/>
      <c r="PJ203" s="21"/>
      <c r="PK203" s="21"/>
      <c r="PL203" s="21"/>
      <c r="PM203" s="21"/>
      <c r="PN203" s="21"/>
      <c r="PO203" s="21"/>
      <c r="PP203" s="21"/>
      <c r="PQ203" s="21"/>
      <c r="PR203" s="21"/>
      <c r="PS203" s="21"/>
      <c r="PT203" s="21"/>
      <c r="PU203" s="21"/>
      <c r="PV203" s="21"/>
      <c r="PW203" s="21"/>
      <c r="PX203" s="21"/>
      <c r="PY203" s="21"/>
      <c r="PZ203" s="21"/>
      <c r="QA203" s="21"/>
      <c r="QB203" s="21"/>
      <c r="QC203" s="21"/>
    </row>
    <row r="204" spans="1:445" x14ac:dyDescent="0.25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  <c r="Y204" s="21"/>
      <c r="Z204" s="21"/>
      <c r="AA204" s="21"/>
      <c r="AB204" s="21"/>
      <c r="AC204" s="21"/>
      <c r="AD204" s="21"/>
      <c r="AE204" s="21"/>
      <c r="AF204" s="21"/>
      <c r="AG204" s="21"/>
      <c r="AH204" s="21"/>
      <c r="AI204" s="21"/>
      <c r="AJ204" s="21"/>
      <c r="AK204" s="21"/>
      <c r="AL204" s="21"/>
      <c r="AM204" s="21"/>
      <c r="AN204" s="21"/>
      <c r="AO204" s="21"/>
      <c r="AP204" s="21"/>
      <c r="AQ204" s="21"/>
      <c r="AR204" s="21"/>
      <c r="AS204" s="21"/>
      <c r="AT204" s="21"/>
      <c r="AU204" s="21"/>
      <c r="AV204" s="21"/>
      <c r="AW204" s="21"/>
      <c r="AX204" s="21"/>
      <c r="AY204" s="21"/>
      <c r="AZ204" s="21"/>
      <c r="BA204" s="21"/>
      <c r="BB204" s="21"/>
      <c r="BC204" s="21"/>
      <c r="BD204" s="21"/>
      <c r="BE204" s="21"/>
      <c r="BF204" s="21"/>
      <c r="BG204" s="21"/>
      <c r="BH204" s="21"/>
      <c r="BI204" s="21"/>
      <c r="BJ204" s="21"/>
      <c r="BK204" s="21"/>
      <c r="BL204" s="21"/>
      <c r="BM204" s="21"/>
      <c r="BN204" s="21"/>
      <c r="BO204" s="21"/>
      <c r="BP204" s="21"/>
      <c r="BQ204" s="21"/>
      <c r="BR204" s="21"/>
      <c r="BS204" s="21"/>
      <c r="BT204" s="21"/>
      <c r="BU204" s="21"/>
      <c r="BV204" s="21"/>
      <c r="BW204" s="21"/>
      <c r="BX204" s="21"/>
      <c r="BY204" s="21"/>
      <c r="BZ204" s="21"/>
      <c r="CA204" s="21"/>
      <c r="CB204" s="21"/>
      <c r="CC204" s="21"/>
      <c r="CD204" s="21"/>
      <c r="CE204" s="21"/>
      <c r="CF204" s="21"/>
      <c r="CG204" s="21"/>
      <c r="CH204" s="21"/>
      <c r="CI204" s="21"/>
      <c r="CJ204" s="21"/>
      <c r="CK204" s="21"/>
      <c r="CL204" s="21"/>
      <c r="CM204" s="21"/>
      <c r="CN204" s="21"/>
      <c r="CO204" s="21"/>
      <c r="CP204" s="21"/>
      <c r="CQ204" s="21"/>
      <c r="CR204" s="21"/>
      <c r="CS204" s="21"/>
      <c r="CT204" s="21"/>
      <c r="CU204" s="21"/>
      <c r="CV204" s="21"/>
      <c r="CW204" s="21"/>
      <c r="CX204" s="21"/>
      <c r="CY204" s="21"/>
      <c r="CZ204" s="21"/>
      <c r="DA204" s="21"/>
      <c r="DB204" s="21"/>
      <c r="DC204" s="21"/>
      <c r="DD204" s="21"/>
      <c r="DE204" s="21"/>
      <c r="DF204" s="21"/>
      <c r="DG204" s="21"/>
      <c r="DH204" s="21"/>
      <c r="DI204" s="21"/>
      <c r="DJ204" s="21"/>
      <c r="DK204" s="21"/>
      <c r="DL204" s="21"/>
      <c r="DM204" s="21"/>
      <c r="DN204" s="21"/>
      <c r="DO204" s="21"/>
      <c r="DP204" s="21"/>
      <c r="DQ204" s="21"/>
      <c r="DR204" s="21"/>
      <c r="DS204" s="21"/>
      <c r="DT204" s="21"/>
      <c r="DU204" s="21"/>
      <c r="DV204" s="21"/>
      <c r="DW204" s="21"/>
      <c r="DX204" s="21"/>
      <c r="DY204" s="21"/>
      <c r="DZ204" s="21"/>
      <c r="EA204" s="21"/>
      <c r="EB204" s="21"/>
      <c r="EC204" s="21"/>
      <c r="ED204" s="21"/>
      <c r="EE204" s="21"/>
      <c r="EF204" s="21"/>
      <c r="EG204" s="21"/>
      <c r="EH204" s="21"/>
      <c r="EI204" s="21"/>
      <c r="EJ204" s="21"/>
      <c r="EK204" s="21"/>
      <c r="EL204" s="21"/>
      <c r="EM204" s="21"/>
      <c r="EN204" s="21"/>
      <c r="EO204" s="21"/>
      <c r="EP204" s="21"/>
      <c r="EQ204" s="21"/>
      <c r="ER204" s="21"/>
      <c r="ES204" s="21"/>
      <c r="ET204" s="21"/>
      <c r="EU204" s="21"/>
      <c r="EV204" s="21"/>
      <c r="EW204" s="21"/>
      <c r="EX204" s="21"/>
      <c r="EY204" s="21"/>
      <c r="EZ204" s="21"/>
      <c r="FA204" s="21"/>
      <c r="FB204" s="21"/>
      <c r="FC204" s="21"/>
      <c r="FD204" s="21"/>
      <c r="FE204" s="21"/>
      <c r="FF204" s="21"/>
      <c r="FG204" s="21"/>
      <c r="FH204" s="21"/>
      <c r="FI204" s="21"/>
      <c r="FJ204" s="21"/>
      <c r="FK204" s="21"/>
      <c r="FL204" s="21"/>
      <c r="FM204" s="21"/>
      <c r="FN204" s="21"/>
      <c r="FO204" s="21"/>
      <c r="FP204" s="21"/>
      <c r="FQ204" s="21"/>
      <c r="FR204" s="21"/>
      <c r="FS204" s="21"/>
      <c r="FT204" s="21"/>
      <c r="FU204" s="21"/>
      <c r="FV204" s="21"/>
      <c r="FW204" s="21"/>
      <c r="FX204" s="21"/>
      <c r="FY204" s="21"/>
      <c r="FZ204" s="21"/>
      <c r="GA204" s="21"/>
      <c r="GB204" s="21"/>
      <c r="GC204" s="21"/>
      <c r="GD204" s="21"/>
      <c r="GE204" s="21"/>
      <c r="GF204" s="21"/>
      <c r="GG204" s="21"/>
      <c r="GH204" s="21"/>
      <c r="GI204" s="21"/>
      <c r="GJ204" s="21"/>
      <c r="GK204" s="21"/>
      <c r="GL204" s="21"/>
      <c r="GM204" s="21"/>
      <c r="GN204" s="21"/>
      <c r="GO204" s="21"/>
      <c r="GP204" s="21"/>
      <c r="GQ204" s="21"/>
      <c r="GR204" s="21"/>
      <c r="GS204" s="21"/>
      <c r="GT204" s="21"/>
      <c r="GU204" s="21"/>
      <c r="GV204" s="21"/>
      <c r="GW204" s="21"/>
      <c r="GX204" s="21"/>
      <c r="GY204" s="21"/>
      <c r="GZ204" s="21"/>
      <c r="HA204" s="21"/>
      <c r="HB204" s="21"/>
      <c r="HC204" s="21"/>
      <c r="HD204" s="21"/>
      <c r="HE204" s="21"/>
      <c r="HF204" s="21"/>
      <c r="HG204" s="21"/>
      <c r="HH204" s="21"/>
      <c r="HI204" s="21"/>
      <c r="HJ204" s="21"/>
      <c r="HK204" s="21"/>
      <c r="HL204" s="21"/>
      <c r="HM204" s="21"/>
      <c r="HN204" s="21"/>
      <c r="HO204" s="21"/>
      <c r="HP204" s="21"/>
      <c r="HQ204" s="21"/>
      <c r="HR204" s="21"/>
      <c r="HS204" s="21"/>
      <c r="HT204" s="21"/>
      <c r="HU204" s="21"/>
      <c r="HV204" s="21"/>
      <c r="HW204" s="21"/>
      <c r="HX204" s="21"/>
      <c r="HY204" s="21"/>
      <c r="HZ204" s="21"/>
      <c r="IA204" s="21"/>
      <c r="IB204" s="21"/>
      <c r="IC204" s="21"/>
      <c r="ID204" s="21"/>
      <c r="IE204" s="21"/>
      <c r="IF204" s="21"/>
      <c r="IG204" s="21"/>
      <c r="IH204" s="21"/>
      <c r="II204" s="21"/>
      <c r="IJ204" s="21"/>
      <c r="IK204" s="21"/>
      <c r="IL204" s="21"/>
      <c r="IM204" s="21"/>
      <c r="IN204" s="21"/>
      <c r="IO204" s="21"/>
      <c r="IP204" s="21"/>
      <c r="IQ204" s="21"/>
      <c r="IR204" s="21"/>
      <c r="IS204" s="21"/>
      <c r="IT204" s="21"/>
      <c r="IU204" s="21"/>
      <c r="IV204" s="21"/>
      <c r="IW204" s="21"/>
      <c r="IX204" s="21"/>
      <c r="IY204" s="21"/>
      <c r="IZ204" s="21"/>
      <c r="JA204" s="21"/>
      <c r="JB204" s="21"/>
      <c r="JC204" s="21"/>
      <c r="JD204" s="21"/>
      <c r="JE204" s="21"/>
      <c r="JF204" s="21"/>
      <c r="JG204" s="21"/>
      <c r="JH204" s="21"/>
      <c r="JI204" s="21"/>
      <c r="JJ204" s="21"/>
      <c r="JK204" s="21"/>
      <c r="JL204" s="21"/>
      <c r="JM204" s="21"/>
      <c r="JN204" s="21"/>
      <c r="JO204" s="21"/>
      <c r="JP204" s="21"/>
      <c r="JQ204" s="21"/>
      <c r="JR204" s="21"/>
      <c r="JS204" s="21"/>
      <c r="JT204" s="21"/>
      <c r="JU204" s="21"/>
      <c r="JV204" s="21"/>
      <c r="JW204" s="21"/>
      <c r="JX204" s="21"/>
      <c r="JY204" s="21"/>
      <c r="JZ204" s="21"/>
      <c r="KA204" s="21"/>
      <c r="KB204" s="21"/>
      <c r="KC204" s="21"/>
      <c r="KD204" s="21"/>
      <c r="KE204" s="21"/>
      <c r="KF204" s="21"/>
      <c r="KG204" s="21"/>
      <c r="KH204" s="21"/>
      <c r="KI204" s="21"/>
      <c r="KJ204" s="21"/>
      <c r="KK204" s="21"/>
      <c r="KL204" s="21"/>
      <c r="KM204" s="21"/>
      <c r="KN204" s="21"/>
      <c r="KO204" s="21"/>
      <c r="KP204" s="21"/>
      <c r="KQ204" s="21"/>
      <c r="KR204" s="21"/>
      <c r="KS204" s="21"/>
      <c r="KT204" s="21"/>
      <c r="KU204" s="21"/>
      <c r="KV204" s="21"/>
      <c r="KW204" s="21"/>
      <c r="KX204" s="21"/>
      <c r="KY204" s="21"/>
      <c r="KZ204" s="21"/>
      <c r="LA204" s="21"/>
      <c r="LB204" s="21"/>
      <c r="LC204" s="21"/>
      <c r="LD204" s="21"/>
      <c r="LE204" s="21"/>
      <c r="LF204" s="21"/>
      <c r="LG204" s="21"/>
      <c r="LH204" s="21"/>
      <c r="LI204" s="21"/>
      <c r="LJ204" s="21"/>
      <c r="LK204" s="21"/>
      <c r="LL204" s="21"/>
      <c r="LM204" s="21"/>
      <c r="LN204" s="21"/>
      <c r="LO204" s="21"/>
      <c r="LP204" s="21"/>
      <c r="LQ204" s="21"/>
      <c r="LR204" s="21"/>
      <c r="LS204" s="21"/>
      <c r="LT204" s="21"/>
      <c r="LU204" s="21"/>
      <c r="LV204" s="21"/>
      <c r="LW204" s="21"/>
      <c r="LX204" s="21"/>
      <c r="LY204" s="21"/>
      <c r="LZ204" s="21"/>
      <c r="MA204" s="21"/>
      <c r="MB204" s="21"/>
      <c r="MC204" s="21"/>
      <c r="MD204" s="21"/>
      <c r="ME204" s="21"/>
      <c r="MF204" s="21"/>
      <c r="MG204" s="21"/>
      <c r="MH204" s="21"/>
      <c r="MI204" s="21"/>
      <c r="MJ204" s="21"/>
      <c r="MK204" s="21"/>
      <c r="ML204" s="21"/>
      <c r="MM204" s="21"/>
      <c r="MN204" s="21"/>
      <c r="MO204" s="21"/>
      <c r="MP204" s="21"/>
      <c r="MQ204" s="21"/>
      <c r="MR204" s="21"/>
      <c r="MS204" s="21"/>
      <c r="MT204" s="21"/>
      <c r="MU204" s="21"/>
      <c r="MV204" s="21"/>
      <c r="MW204" s="21"/>
      <c r="MX204" s="21"/>
      <c r="MY204" s="21"/>
      <c r="MZ204" s="21"/>
      <c r="NA204" s="21"/>
      <c r="NB204" s="21"/>
      <c r="NC204" s="21"/>
      <c r="ND204" s="21"/>
      <c r="NE204" s="21"/>
      <c r="NF204" s="21"/>
      <c r="NG204" s="21"/>
      <c r="NH204" s="21"/>
      <c r="NI204" s="21"/>
      <c r="NJ204" s="21"/>
      <c r="NK204" s="21"/>
      <c r="NL204" s="21"/>
      <c r="NM204" s="21"/>
      <c r="NN204" s="21"/>
      <c r="NO204" s="21"/>
      <c r="NP204" s="21"/>
      <c r="NQ204" s="21"/>
      <c r="NR204" s="21"/>
      <c r="NS204" s="21"/>
      <c r="NT204" s="21"/>
      <c r="NU204" s="21"/>
      <c r="NV204" s="21"/>
      <c r="NW204" s="21"/>
      <c r="NX204" s="21"/>
      <c r="NY204" s="21"/>
      <c r="NZ204" s="21"/>
      <c r="OA204" s="21"/>
      <c r="OB204" s="21"/>
      <c r="OC204" s="21"/>
      <c r="OD204" s="21"/>
      <c r="OE204" s="21"/>
      <c r="OF204" s="21"/>
      <c r="OG204" s="21"/>
      <c r="OH204" s="21"/>
      <c r="OI204" s="21"/>
      <c r="OJ204" s="21"/>
      <c r="OK204" s="21"/>
      <c r="OL204" s="21"/>
      <c r="OM204" s="21"/>
      <c r="ON204" s="21"/>
      <c r="OO204" s="21"/>
      <c r="OP204" s="21"/>
      <c r="OQ204" s="21"/>
      <c r="OR204" s="21"/>
      <c r="OS204" s="21"/>
      <c r="OT204" s="21"/>
      <c r="OU204" s="21"/>
      <c r="OV204" s="21"/>
      <c r="OW204" s="21"/>
      <c r="OX204" s="21"/>
      <c r="OY204" s="21"/>
      <c r="OZ204" s="21"/>
      <c r="PA204" s="21"/>
      <c r="PB204" s="21"/>
      <c r="PC204" s="21"/>
      <c r="PD204" s="21"/>
      <c r="PE204" s="21"/>
      <c r="PF204" s="21"/>
      <c r="PG204" s="21"/>
      <c r="PH204" s="21"/>
      <c r="PI204" s="21"/>
      <c r="PJ204" s="21"/>
      <c r="PK204" s="21"/>
      <c r="PL204" s="21"/>
      <c r="PM204" s="21"/>
      <c r="PN204" s="21"/>
      <c r="PO204" s="21"/>
      <c r="PP204" s="21"/>
      <c r="PQ204" s="21"/>
      <c r="PR204" s="21"/>
      <c r="PS204" s="21"/>
      <c r="PT204" s="21"/>
      <c r="PU204" s="21"/>
      <c r="PV204" s="21"/>
      <c r="PW204" s="21"/>
      <c r="PX204" s="21"/>
      <c r="PY204" s="21"/>
      <c r="PZ204" s="21"/>
      <c r="QA204" s="21"/>
      <c r="QB204" s="21"/>
      <c r="QC204" s="21"/>
    </row>
    <row r="205" spans="1:445" x14ac:dyDescent="0.25">
      <c r="A205" s="21"/>
      <c r="B205" s="21"/>
      <c r="C205" s="21"/>
      <c r="D205" s="21"/>
      <c r="E205" s="21"/>
      <c r="F205" s="21"/>
      <c r="G205" s="21"/>
      <c r="H205" s="21"/>
      <c r="I205" s="21"/>
      <c r="J205" s="21"/>
      <c r="K205" s="21"/>
      <c r="L205" s="21"/>
      <c r="M205" s="21"/>
      <c r="N205" s="21"/>
      <c r="O205" s="21"/>
      <c r="P205" s="21"/>
      <c r="Q205" s="21"/>
      <c r="R205" s="21"/>
      <c r="S205" s="21"/>
      <c r="T205" s="21"/>
      <c r="U205" s="21"/>
      <c r="V205" s="21"/>
      <c r="W205" s="21"/>
      <c r="X205" s="21"/>
      <c r="Y205" s="21"/>
      <c r="Z205" s="21"/>
      <c r="AA205" s="21"/>
      <c r="AB205" s="21"/>
      <c r="AC205" s="21"/>
      <c r="AD205" s="21"/>
      <c r="AE205" s="21"/>
      <c r="AF205" s="21"/>
      <c r="AG205" s="21"/>
      <c r="AH205" s="21"/>
      <c r="AI205" s="21"/>
      <c r="AJ205" s="21"/>
      <c r="AK205" s="21"/>
      <c r="AL205" s="21"/>
      <c r="AM205" s="21"/>
      <c r="AN205" s="21"/>
      <c r="AO205" s="21"/>
      <c r="AP205" s="21"/>
      <c r="AQ205" s="21"/>
      <c r="AR205" s="21"/>
      <c r="AS205" s="21"/>
      <c r="AT205" s="21"/>
      <c r="AU205" s="21"/>
      <c r="AV205" s="21"/>
      <c r="AW205" s="21"/>
      <c r="AX205" s="21"/>
      <c r="AY205" s="21"/>
      <c r="AZ205" s="21"/>
      <c r="BA205" s="21"/>
      <c r="BB205" s="21"/>
      <c r="BC205" s="21"/>
      <c r="BD205" s="21"/>
      <c r="BE205" s="21"/>
      <c r="BF205" s="21"/>
      <c r="BG205" s="21"/>
      <c r="BH205" s="21"/>
      <c r="BI205" s="21"/>
      <c r="BJ205" s="21"/>
      <c r="BK205" s="21"/>
      <c r="BL205" s="21"/>
      <c r="BM205" s="21"/>
      <c r="BN205" s="21"/>
      <c r="BO205" s="21"/>
      <c r="BP205" s="21"/>
      <c r="BQ205" s="21"/>
      <c r="BR205" s="21"/>
      <c r="BS205" s="21"/>
      <c r="BT205" s="21"/>
      <c r="BU205" s="21"/>
      <c r="BV205" s="21"/>
      <c r="BW205" s="21"/>
      <c r="BX205" s="21"/>
      <c r="BY205" s="21"/>
      <c r="BZ205" s="21"/>
      <c r="CA205" s="21"/>
      <c r="CB205" s="21"/>
      <c r="CC205" s="21"/>
      <c r="CD205" s="21"/>
      <c r="CE205" s="21"/>
      <c r="CF205" s="21"/>
      <c r="CG205" s="21"/>
      <c r="CH205" s="21"/>
      <c r="CI205" s="21"/>
      <c r="CJ205" s="21"/>
      <c r="CK205" s="21"/>
      <c r="CL205" s="21"/>
      <c r="CM205" s="21"/>
      <c r="CN205" s="21"/>
      <c r="CO205" s="21"/>
      <c r="CP205" s="21"/>
      <c r="CQ205" s="21"/>
      <c r="CR205" s="21"/>
      <c r="CS205" s="21"/>
      <c r="CT205" s="21"/>
      <c r="CU205" s="21"/>
      <c r="CV205" s="21"/>
      <c r="CW205" s="21"/>
      <c r="CX205" s="21"/>
      <c r="CY205" s="21"/>
      <c r="CZ205" s="21"/>
      <c r="DA205" s="21"/>
      <c r="DB205" s="21"/>
      <c r="DC205" s="21"/>
      <c r="DD205" s="21"/>
      <c r="DE205" s="21"/>
      <c r="DF205" s="21"/>
      <c r="DG205" s="21"/>
      <c r="DH205" s="21"/>
      <c r="DI205" s="21"/>
      <c r="DJ205" s="21"/>
      <c r="DK205" s="21"/>
      <c r="DL205" s="21"/>
      <c r="DM205" s="21"/>
      <c r="DN205" s="21"/>
      <c r="DO205" s="21"/>
      <c r="DP205" s="21"/>
      <c r="DQ205" s="21"/>
      <c r="DR205" s="21"/>
      <c r="DS205" s="21"/>
      <c r="DT205" s="21"/>
      <c r="DU205" s="21"/>
      <c r="DV205" s="21"/>
      <c r="DW205" s="21"/>
      <c r="DX205" s="21"/>
      <c r="DY205" s="21"/>
      <c r="DZ205" s="21"/>
      <c r="EA205" s="21"/>
      <c r="EB205" s="21"/>
      <c r="EC205" s="21"/>
      <c r="ED205" s="21"/>
      <c r="EE205" s="21"/>
      <c r="EF205" s="21"/>
      <c r="EG205" s="21"/>
      <c r="EH205" s="21"/>
      <c r="EI205" s="21"/>
      <c r="EJ205" s="21"/>
      <c r="EK205" s="21"/>
      <c r="EL205" s="21"/>
      <c r="EM205" s="21"/>
      <c r="EN205" s="21"/>
      <c r="EO205" s="21"/>
      <c r="EP205" s="21"/>
      <c r="EQ205" s="21"/>
      <c r="ER205" s="21"/>
      <c r="ES205" s="21"/>
      <c r="ET205" s="21"/>
      <c r="EU205" s="21"/>
      <c r="EV205" s="21"/>
      <c r="EW205" s="21"/>
      <c r="EX205" s="21"/>
      <c r="EY205" s="21"/>
      <c r="EZ205" s="21"/>
      <c r="FA205" s="21"/>
      <c r="FB205" s="21"/>
      <c r="FC205" s="21"/>
      <c r="FD205" s="21"/>
      <c r="FE205" s="21"/>
      <c r="FF205" s="21"/>
      <c r="FG205" s="21"/>
      <c r="FH205" s="21"/>
      <c r="FI205" s="21"/>
      <c r="FJ205" s="21"/>
      <c r="FK205" s="21"/>
      <c r="FL205" s="21"/>
      <c r="FM205" s="21"/>
      <c r="FN205" s="21"/>
      <c r="FO205" s="21"/>
      <c r="FP205" s="21"/>
      <c r="FQ205" s="21"/>
      <c r="FR205" s="21"/>
      <c r="FS205" s="21"/>
      <c r="FT205" s="21"/>
      <c r="FU205" s="21"/>
      <c r="FV205" s="21"/>
      <c r="FW205" s="21"/>
      <c r="FX205" s="21"/>
      <c r="FY205" s="21"/>
      <c r="FZ205" s="21"/>
      <c r="GA205" s="21"/>
      <c r="GB205" s="21"/>
      <c r="GC205" s="21"/>
      <c r="GD205" s="21"/>
      <c r="GE205" s="21"/>
      <c r="GF205" s="21"/>
      <c r="GG205" s="21"/>
      <c r="GH205" s="21"/>
      <c r="GI205" s="21"/>
      <c r="GJ205" s="21"/>
      <c r="GK205" s="21"/>
      <c r="GL205" s="21"/>
      <c r="GM205" s="21"/>
      <c r="GN205" s="21"/>
      <c r="GO205" s="21"/>
      <c r="GP205" s="21"/>
      <c r="GQ205" s="21"/>
      <c r="GR205" s="21"/>
      <c r="GS205" s="21"/>
      <c r="GT205" s="21"/>
      <c r="GU205" s="21"/>
      <c r="GV205" s="21"/>
      <c r="GW205" s="21"/>
      <c r="GX205" s="21"/>
      <c r="GY205" s="21"/>
      <c r="GZ205" s="21"/>
      <c r="HA205" s="21"/>
      <c r="HB205" s="21"/>
      <c r="HC205" s="21"/>
      <c r="HD205" s="21"/>
      <c r="HE205" s="21"/>
      <c r="HF205" s="21"/>
      <c r="HG205" s="21"/>
      <c r="HH205" s="21"/>
      <c r="HI205" s="21"/>
      <c r="HJ205" s="21"/>
      <c r="HK205" s="21"/>
      <c r="HL205" s="21"/>
      <c r="HM205" s="21"/>
      <c r="HN205" s="21"/>
      <c r="HO205" s="21"/>
      <c r="HP205" s="21"/>
      <c r="HQ205" s="21"/>
      <c r="HR205" s="21"/>
      <c r="HS205" s="21"/>
      <c r="HT205" s="21"/>
      <c r="HU205" s="21"/>
      <c r="HV205" s="21"/>
      <c r="HW205" s="21"/>
      <c r="HX205" s="21"/>
      <c r="HY205" s="21"/>
      <c r="HZ205" s="21"/>
      <c r="IA205" s="21"/>
      <c r="IB205" s="21"/>
      <c r="IC205" s="21"/>
      <c r="ID205" s="21"/>
      <c r="IE205" s="21"/>
      <c r="IF205" s="21"/>
      <c r="IG205" s="21"/>
      <c r="IH205" s="21"/>
      <c r="II205" s="21"/>
      <c r="IJ205" s="21"/>
      <c r="IK205" s="21"/>
      <c r="IL205" s="21"/>
      <c r="IM205" s="21"/>
      <c r="IN205" s="21"/>
      <c r="IO205" s="21"/>
      <c r="IP205" s="21"/>
      <c r="IQ205" s="21"/>
      <c r="IR205" s="21"/>
      <c r="IS205" s="21"/>
      <c r="IT205" s="21"/>
      <c r="IU205" s="21"/>
      <c r="IV205" s="21"/>
      <c r="IW205" s="21"/>
      <c r="IX205" s="21"/>
      <c r="IY205" s="21"/>
      <c r="IZ205" s="21"/>
      <c r="JA205" s="21"/>
      <c r="JB205" s="21"/>
      <c r="JC205" s="21"/>
      <c r="JD205" s="21"/>
      <c r="JE205" s="21"/>
      <c r="JF205" s="21"/>
      <c r="JG205" s="21"/>
      <c r="JH205" s="21"/>
      <c r="JI205" s="21"/>
      <c r="JJ205" s="21"/>
      <c r="JK205" s="21"/>
      <c r="JL205" s="21"/>
      <c r="JM205" s="21"/>
      <c r="JN205" s="21"/>
      <c r="JO205" s="21"/>
      <c r="JP205" s="21"/>
      <c r="JQ205" s="21"/>
      <c r="JR205" s="21"/>
      <c r="JS205" s="21"/>
      <c r="JT205" s="21"/>
      <c r="JU205" s="21"/>
      <c r="JV205" s="21"/>
      <c r="JW205" s="21"/>
      <c r="JX205" s="21"/>
      <c r="JY205" s="21"/>
      <c r="JZ205" s="21"/>
      <c r="KA205" s="21"/>
      <c r="KB205" s="21"/>
      <c r="KC205" s="21"/>
      <c r="KD205" s="21"/>
      <c r="KE205" s="21"/>
      <c r="KF205" s="21"/>
      <c r="KG205" s="21"/>
      <c r="KH205" s="21"/>
      <c r="KI205" s="21"/>
      <c r="KJ205" s="21"/>
      <c r="KK205" s="21"/>
      <c r="KL205" s="21"/>
      <c r="KM205" s="21"/>
      <c r="KN205" s="21"/>
      <c r="KO205" s="21"/>
      <c r="KP205" s="21"/>
      <c r="KQ205" s="21"/>
      <c r="KR205" s="21"/>
      <c r="KS205" s="21"/>
      <c r="KT205" s="21"/>
      <c r="KU205" s="21"/>
      <c r="KV205" s="21"/>
      <c r="KW205" s="21"/>
      <c r="KX205" s="21"/>
      <c r="KY205" s="21"/>
      <c r="KZ205" s="21"/>
      <c r="LA205" s="21"/>
      <c r="LB205" s="21"/>
      <c r="LC205" s="21"/>
      <c r="LD205" s="21"/>
      <c r="LE205" s="21"/>
      <c r="LF205" s="21"/>
      <c r="LG205" s="21"/>
      <c r="LH205" s="21"/>
      <c r="LI205" s="21"/>
      <c r="LJ205" s="21"/>
      <c r="LK205" s="21"/>
      <c r="LL205" s="21"/>
      <c r="LM205" s="21"/>
      <c r="LN205" s="21"/>
      <c r="LO205" s="21"/>
      <c r="LP205" s="21"/>
      <c r="LQ205" s="21"/>
      <c r="LR205" s="21"/>
      <c r="LS205" s="21"/>
      <c r="LT205" s="21"/>
      <c r="LU205" s="21"/>
      <c r="LV205" s="21"/>
      <c r="LW205" s="21"/>
      <c r="LX205" s="21"/>
      <c r="LY205" s="21"/>
      <c r="LZ205" s="21"/>
      <c r="MA205" s="21"/>
      <c r="MB205" s="21"/>
      <c r="MC205" s="21"/>
      <c r="MD205" s="21"/>
      <c r="ME205" s="21"/>
      <c r="MF205" s="21"/>
      <c r="MG205" s="21"/>
      <c r="MH205" s="21"/>
      <c r="MI205" s="21"/>
      <c r="MJ205" s="21"/>
      <c r="MK205" s="21"/>
      <c r="ML205" s="21"/>
      <c r="MM205" s="21"/>
      <c r="MN205" s="21"/>
      <c r="MO205" s="21"/>
      <c r="MP205" s="21"/>
      <c r="MQ205" s="21"/>
      <c r="MR205" s="21"/>
      <c r="MS205" s="21"/>
      <c r="MT205" s="21"/>
      <c r="MU205" s="21"/>
      <c r="MV205" s="21"/>
      <c r="MW205" s="21"/>
      <c r="MX205" s="21"/>
      <c r="MY205" s="21"/>
      <c r="MZ205" s="21"/>
      <c r="NA205" s="21"/>
      <c r="NB205" s="21"/>
      <c r="NC205" s="21"/>
      <c r="ND205" s="21"/>
      <c r="NE205" s="21"/>
      <c r="NF205" s="21"/>
      <c r="NG205" s="21"/>
      <c r="NH205" s="21"/>
      <c r="NI205" s="21"/>
      <c r="NJ205" s="21"/>
      <c r="NK205" s="21"/>
      <c r="NL205" s="21"/>
      <c r="NM205" s="21"/>
      <c r="NN205" s="21"/>
      <c r="NO205" s="21"/>
      <c r="NP205" s="21"/>
      <c r="NQ205" s="21"/>
      <c r="NR205" s="21"/>
      <c r="NS205" s="21"/>
      <c r="NT205" s="21"/>
      <c r="NU205" s="21"/>
      <c r="NV205" s="21"/>
      <c r="NW205" s="21"/>
      <c r="NX205" s="21"/>
      <c r="NY205" s="21"/>
      <c r="NZ205" s="21"/>
      <c r="OA205" s="21"/>
      <c r="OB205" s="21"/>
      <c r="OC205" s="21"/>
      <c r="OD205" s="21"/>
      <c r="OE205" s="21"/>
      <c r="OF205" s="21"/>
      <c r="OG205" s="21"/>
      <c r="OH205" s="21"/>
      <c r="OI205" s="21"/>
      <c r="OJ205" s="21"/>
      <c r="OK205" s="21"/>
      <c r="OL205" s="21"/>
      <c r="OM205" s="21"/>
      <c r="ON205" s="21"/>
      <c r="OO205" s="21"/>
      <c r="OP205" s="21"/>
      <c r="OQ205" s="21"/>
      <c r="OR205" s="21"/>
      <c r="OS205" s="21"/>
      <c r="OT205" s="21"/>
      <c r="OU205" s="21"/>
      <c r="OV205" s="21"/>
      <c r="OW205" s="21"/>
      <c r="OX205" s="21"/>
      <c r="OY205" s="21"/>
      <c r="OZ205" s="21"/>
      <c r="PA205" s="21"/>
      <c r="PB205" s="21"/>
      <c r="PC205" s="21"/>
      <c r="PD205" s="21"/>
      <c r="PE205" s="21"/>
      <c r="PF205" s="21"/>
      <c r="PG205" s="21"/>
      <c r="PH205" s="21"/>
      <c r="PI205" s="21"/>
      <c r="PJ205" s="21"/>
      <c r="PK205" s="21"/>
      <c r="PL205" s="21"/>
      <c r="PM205" s="21"/>
      <c r="PN205" s="21"/>
      <c r="PO205" s="21"/>
      <c r="PP205" s="21"/>
      <c r="PQ205" s="21"/>
      <c r="PR205" s="21"/>
      <c r="PS205" s="21"/>
      <c r="PT205" s="21"/>
      <c r="PU205" s="21"/>
      <c r="PV205" s="21"/>
      <c r="PW205" s="21"/>
      <c r="PX205" s="21"/>
      <c r="PY205" s="21"/>
      <c r="PZ205" s="21"/>
      <c r="QA205" s="21"/>
      <c r="QB205" s="21"/>
      <c r="QC205" s="21"/>
    </row>
    <row r="206" spans="1:445" x14ac:dyDescent="0.25">
      <c r="A206" s="21"/>
      <c r="B206" s="21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  <c r="AA206" s="21"/>
      <c r="AB206" s="21"/>
      <c r="AC206" s="21"/>
      <c r="AD206" s="21"/>
      <c r="AE206" s="21"/>
      <c r="AF206" s="21"/>
      <c r="AG206" s="21"/>
      <c r="AH206" s="21"/>
      <c r="AI206" s="21"/>
      <c r="AJ206" s="21"/>
      <c r="AK206" s="21"/>
      <c r="AL206" s="21"/>
      <c r="AM206" s="21"/>
      <c r="AN206" s="21"/>
      <c r="AO206" s="21"/>
      <c r="AP206" s="21"/>
      <c r="AQ206" s="21"/>
      <c r="AR206" s="21"/>
      <c r="AS206" s="21"/>
      <c r="AT206" s="21"/>
      <c r="AU206" s="21"/>
      <c r="AV206" s="21"/>
      <c r="AW206" s="21"/>
      <c r="AX206" s="21"/>
      <c r="AY206" s="21"/>
      <c r="AZ206" s="21"/>
      <c r="BA206" s="21"/>
      <c r="BB206" s="21"/>
      <c r="BC206" s="21"/>
      <c r="BD206" s="21"/>
      <c r="BE206" s="21"/>
      <c r="BF206" s="21"/>
      <c r="BG206" s="21"/>
      <c r="BH206" s="21"/>
      <c r="BI206" s="21"/>
      <c r="BJ206" s="21"/>
      <c r="BK206" s="21"/>
      <c r="BL206" s="21"/>
      <c r="BM206" s="21"/>
      <c r="BN206" s="21"/>
      <c r="BO206" s="21"/>
      <c r="BP206" s="21"/>
      <c r="BQ206" s="21"/>
      <c r="BR206" s="21"/>
      <c r="BS206" s="21"/>
      <c r="BT206" s="21"/>
      <c r="BU206" s="21"/>
      <c r="BV206" s="21"/>
      <c r="BW206" s="21"/>
      <c r="BX206" s="21"/>
      <c r="BY206" s="21"/>
      <c r="BZ206" s="21"/>
      <c r="CA206" s="21"/>
      <c r="CB206" s="21"/>
      <c r="CC206" s="21"/>
      <c r="CD206" s="21"/>
      <c r="CE206" s="21"/>
      <c r="CF206" s="21"/>
      <c r="CG206" s="21"/>
      <c r="CH206" s="21"/>
      <c r="CI206" s="21"/>
      <c r="CJ206" s="21"/>
      <c r="CK206" s="21"/>
      <c r="CL206" s="21"/>
      <c r="CM206" s="21"/>
      <c r="CN206" s="21"/>
      <c r="CO206" s="21"/>
      <c r="CP206" s="21"/>
      <c r="CQ206" s="21"/>
      <c r="CR206" s="21"/>
      <c r="CS206" s="21"/>
      <c r="CT206" s="21"/>
      <c r="CU206" s="21"/>
      <c r="CV206" s="21"/>
      <c r="CW206" s="21"/>
      <c r="CX206" s="21"/>
      <c r="CY206" s="21"/>
      <c r="CZ206" s="21"/>
      <c r="DA206" s="21"/>
      <c r="DB206" s="21"/>
      <c r="DC206" s="21"/>
      <c r="DD206" s="21"/>
      <c r="DE206" s="21"/>
      <c r="DF206" s="21"/>
      <c r="DG206" s="21"/>
      <c r="DH206" s="21"/>
      <c r="DI206" s="21"/>
      <c r="DJ206" s="21"/>
      <c r="DK206" s="21"/>
      <c r="DL206" s="21"/>
      <c r="DM206" s="21"/>
      <c r="DN206" s="21"/>
      <c r="DO206" s="21"/>
      <c r="DP206" s="21"/>
      <c r="DQ206" s="21"/>
      <c r="DR206" s="21"/>
      <c r="DS206" s="21"/>
      <c r="DT206" s="21"/>
      <c r="DU206" s="21"/>
      <c r="DV206" s="21"/>
      <c r="DW206" s="21"/>
      <c r="DX206" s="21"/>
      <c r="DY206" s="21"/>
      <c r="DZ206" s="21"/>
      <c r="EA206" s="21"/>
      <c r="EB206" s="21"/>
      <c r="EC206" s="21"/>
      <c r="ED206" s="21"/>
      <c r="EE206" s="21"/>
      <c r="EF206" s="21"/>
      <c r="EG206" s="21"/>
      <c r="EH206" s="21"/>
      <c r="EI206" s="21"/>
      <c r="EJ206" s="21"/>
      <c r="EK206" s="21"/>
      <c r="EL206" s="21"/>
      <c r="EM206" s="21"/>
      <c r="EN206" s="21"/>
      <c r="EO206" s="21"/>
      <c r="EP206" s="21"/>
      <c r="EQ206" s="21"/>
      <c r="ER206" s="21"/>
      <c r="ES206" s="21"/>
      <c r="ET206" s="21"/>
      <c r="EU206" s="21"/>
      <c r="EV206" s="21"/>
      <c r="EW206" s="21"/>
      <c r="EX206" s="21"/>
      <c r="EY206" s="21"/>
      <c r="EZ206" s="21"/>
      <c r="FA206" s="21"/>
      <c r="FB206" s="21"/>
      <c r="FC206" s="21"/>
      <c r="FD206" s="21"/>
      <c r="FE206" s="21"/>
      <c r="FF206" s="21"/>
      <c r="FG206" s="21"/>
      <c r="FH206" s="21"/>
      <c r="FI206" s="21"/>
      <c r="FJ206" s="21"/>
      <c r="FK206" s="21"/>
      <c r="FL206" s="21"/>
      <c r="FM206" s="21"/>
      <c r="FN206" s="21"/>
      <c r="FO206" s="21"/>
      <c r="FP206" s="21"/>
      <c r="FQ206" s="21"/>
      <c r="FR206" s="21"/>
      <c r="FS206" s="21"/>
      <c r="FT206" s="21"/>
      <c r="FU206" s="21"/>
      <c r="FV206" s="21"/>
      <c r="FW206" s="21"/>
      <c r="FX206" s="21"/>
      <c r="FY206" s="21"/>
      <c r="FZ206" s="21"/>
      <c r="GA206" s="21"/>
      <c r="GB206" s="21"/>
      <c r="GC206" s="21"/>
      <c r="GD206" s="21"/>
      <c r="GE206" s="21"/>
      <c r="GF206" s="21"/>
      <c r="GG206" s="21"/>
      <c r="GH206" s="21"/>
      <c r="GI206" s="21"/>
      <c r="GJ206" s="21"/>
      <c r="GK206" s="21"/>
      <c r="GL206" s="21"/>
      <c r="GM206" s="21"/>
      <c r="GN206" s="21"/>
      <c r="GO206" s="21"/>
      <c r="GP206" s="21"/>
      <c r="GQ206" s="21"/>
      <c r="GR206" s="21"/>
      <c r="GS206" s="21"/>
      <c r="GT206" s="21"/>
      <c r="GU206" s="21"/>
      <c r="GV206" s="21"/>
      <c r="GW206" s="21"/>
      <c r="GX206" s="21"/>
      <c r="GY206" s="21"/>
      <c r="GZ206" s="21"/>
      <c r="HA206" s="21"/>
      <c r="HB206" s="21"/>
      <c r="HC206" s="21"/>
      <c r="HD206" s="21"/>
      <c r="HE206" s="21"/>
      <c r="HF206" s="21"/>
      <c r="HG206" s="21"/>
      <c r="HH206" s="21"/>
      <c r="HI206" s="21"/>
      <c r="HJ206" s="21"/>
      <c r="HK206" s="21"/>
      <c r="HL206" s="21"/>
      <c r="HM206" s="21"/>
      <c r="HN206" s="21"/>
      <c r="HO206" s="21"/>
      <c r="HP206" s="21"/>
      <c r="HQ206" s="21"/>
      <c r="HR206" s="21"/>
      <c r="HS206" s="21"/>
      <c r="HT206" s="21"/>
      <c r="HU206" s="21"/>
      <c r="HV206" s="21"/>
      <c r="HW206" s="21"/>
      <c r="HX206" s="21"/>
      <c r="HY206" s="21"/>
      <c r="HZ206" s="21"/>
      <c r="IA206" s="21"/>
      <c r="IB206" s="21"/>
      <c r="IC206" s="21"/>
      <c r="ID206" s="21"/>
      <c r="IE206" s="21"/>
      <c r="IF206" s="21"/>
      <c r="IG206" s="21"/>
      <c r="IH206" s="21"/>
      <c r="II206" s="21"/>
      <c r="IJ206" s="21"/>
      <c r="IK206" s="21"/>
      <c r="IL206" s="21"/>
      <c r="IM206" s="21"/>
      <c r="IN206" s="21"/>
      <c r="IO206" s="21"/>
      <c r="IP206" s="21"/>
      <c r="IQ206" s="21"/>
      <c r="IR206" s="21"/>
      <c r="IS206" s="21"/>
      <c r="IT206" s="21"/>
      <c r="IU206" s="21"/>
      <c r="IV206" s="21"/>
      <c r="IW206" s="21"/>
      <c r="IX206" s="21"/>
      <c r="IY206" s="21"/>
      <c r="IZ206" s="21"/>
      <c r="JA206" s="21"/>
      <c r="JB206" s="21"/>
      <c r="JC206" s="21"/>
      <c r="JD206" s="21"/>
      <c r="JE206" s="21"/>
      <c r="JF206" s="21"/>
      <c r="JG206" s="21"/>
      <c r="JH206" s="21"/>
      <c r="JI206" s="21"/>
      <c r="JJ206" s="21"/>
      <c r="JK206" s="21"/>
      <c r="JL206" s="21"/>
      <c r="JM206" s="21"/>
      <c r="JN206" s="21"/>
      <c r="JO206" s="21"/>
      <c r="JP206" s="21"/>
      <c r="JQ206" s="21"/>
      <c r="JR206" s="21"/>
      <c r="JS206" s="21"/>
      <c r="JT206" s="21"/>
      <c r="JU206" s="21"/>
      <c r="JV206" s="21"/>
      <c r="JW206" s="21"/>
      <c r="JX206" s="21"/>
      <c r="JY206" s="21"/>
      <c r="JZ206" s="21"/>
      <c r="KA206" s="21"/>
      <c r="KB206" s="21"/>
      <c r="KC206" s="21"/>
      <c r="KD206" s="21"/>
      <c r="KE206" s="21"/>
      <c r="KF206" s="21"/>
      <c r="KG206" s="21"/>
      <c r="KH206" s="21"/>
      <c r="KI206" s="21"/>
      <c r="KJ206" s="21"/>
      <c r="KK206" s="21"/>
      <c r="KL206" s="21"/>
      <c r="KM206" s="21"/>
      <c r="KN206" s="21"/>
      <c r="KO206" s="21"/>
      <c r="KP206" s="21"/>
      <c r="KQ206" s="21"/>
      <c r="KR206" s="21"/>
      <c r="KS206" s="21"/>
      <c r="KT206" s="21"/>
      <c r="KU206" s="21"/>
      <c r="KV206" s="21"/>
      <c r="KW206" s="21"/>
      <c r="KX206" s="21"/>
      <c r="KY206" s="21"/>
      <c r="KZ206" s="21"/>
      <c r="LA206" s="21"/>
      <c r="LB206" s="21"/>
      <c r="LC206" s="21"/>
      <c r="LD206" s="21"/>
      <c r="LE206" s="21"/>
      <c r="LF206" s="21"/>
      <c r="LG206" s="21"/>
      <c r="LH206" s="21"/>
      <c r="LI206" s="21"/>
      <c r="LJ206" s="21"/>
      <c r="LK206" s="21"/>
      <c r="LL206" s="21"/>
      <c r="LM206" s="21"/>
      <c r="LN206" s="21"/>
      <c r="LO206" s="21"/>
      <c r="LP206" s="21"/>
      <c r="LQ206" s="21"/>
      <c r="LR206" s="21"/>
      <c r="LS206" s="21"/>
      <c r="LT206" s="21"/>
      <c r="LU206" s="21"/>
      <c r="LV206" s="21"/>
      <c r="LW206" s="21"/>
      <c r="LX206" s="21"/>
      <c r="LY206" s="21"/>
      <c r="LZ206" s="21"/>
      <c r="MA206" s="21"/>
      <c r="MB206" s="21"/>
      <c r="MC206" s="21"/>
      <c r="MD206" s="21"/>
      <c r="ME206" s="21"/>
      <c r="MF206" s="21"/>
      <c r="MG206" s="21"/>
      <c r="MH206" s="21"/>
      <c r="MI206" s="21"/>
      <c r="MJ206" s="21"/>
      <c r="MK206" s="21"/>
      <c r="ML206" s="21"/>
      <c r="MM206" s="21"/>
      <c r="MN206" s="21"/>
      <c r="MO206" s="21"/>
      <c r="MP206" s="21"/>
      <c r="MQ206" s="21"/>
      <c r="MR206" s="21"/>
      <c r="MS206" s="21"/>
      <c r="MT206" s="21"/>
      <c r="MU206" s="21"/>
      <c r="MV206" s="21"/>
      <c r="MW206" s="21"/>
      <c r="MX206" s="21"/>
      <c r="MY206" s="21"/>
      <c r="MZ206" s="21"/>
      <c r="NA206" s="21"/>
      <c r="NB206" s="21"/>
      <c r="NC206" s="21"/>
      <c r="ND206" s="21"/>
      <c r="NE206" s="21"/>
      <c r="NF206" s="21"/>
      <c r="NG206" s="21"/>
      <c r="NH206" s="21"/>
      <c r="NI206" s="21"/>
      <c r="NJ206" s="21"/>
      <c r="NK206" s="21"/>
      <c r="NL206" s="21"/>
      <c r="NM206" s="21"/>
      <c r="NN206" s="21"/>
      <c r="NO206" s="21"/>
      <c r="NP206" s="21"/>
      <c r="NQ206" s="21"/>
      <c r="NR206" s="21"/>
      <c r="NS206" s="21"/>
      <c r="NT206" s="21"/>
      <c r="NU206" s="21"/>
      <c r="NV206" s="21"/>
      <c r="NW206" s="21"/>
      <c r="NX206" s="21"/>
      <c r="NY206" s="21"/>
      <c r="NZ206" s="21"/>
      <c r="OA206" s="21"/>
      <c r="OB206" s="21"/>
      <c r="OC206" s="21"/>
      <c r="OD206" s="21"/>
      <c r="OE206" s="21"/>
      <c r="OF206" s="21"/>
      <c r="OG206" s="21"/>
      <c r="OH206" s="21"/>
      <c r="OI206" s="21"/>
      <c r="OJ206" s="21"/>
      <c r="OK206" s="21"/>
      <c r="OL206" s="21"/>
      <c r="OM206" s="21"/>
      <c r="ON206" s="21"/>
      <c r="OO206" s="21"/>
      <c r="OP206" s="21"/>
      <c r="OQ206" s="21"/>
      <c r="OR206" s="21"/>
      <c r="OS206" s="21"/>
      <c r="OT206" s="21"/>
      <c r="OU206" s="21"/>
      <c r="OV206" s="21"/>
      <c r="OW206" s="21"/>
      <c r="OX206" s="21"/>
      <c r="OY206" s="21"/>
      <c r="OZ206" s="21"/>
      <c r="PA206" s="21"/>
      <c r="PB206" s="21"/>
      <c r="PC206" s="21"/>
      <c r="PD206" s="21"/>
      <c r="PE206" s="21"/>
      <c r="PF206" s="21"/>
      <c r="PG206" s="21"/>
      <c r="PH206" s="21"/>
      <c r="PI206" s="21"/>
      <c r="PJ206" s="21"/>
      <c r="PK206" s="21"/>
      <c r="PL206" s="21"/>
      <c r="PM206" s="21"/>
      <c r="PN206" s="21"/>
      <c r="PO206" s="21"/>
      <c r="PP206" s="21"/>
      <c r="PQ206" s="21"/>
      <c r="PR206" s="21"/>
      <c r="PS206" s="21"/>
      <c r="PT206" s="21"/>
      <c r="PU206" s="21"/>
      <c r="PV206" s="21"/>
      <c r="PW206" s="21"/>
      <c r="PX206" s="21"/>
      <c r="PY206" s="21"/>
      <c r="PZ206" s="21"/>
      <c r="QA206" s="21"/>
      <c r="QB206" s="21"/>
      <c r="QC206" s="21"/>
    </row>
    <row r="207" spans="1:445" x14ac:dyDescent="0.25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21"/>
      <c r="Z207" s="21"/>
      <c r="AA207" s="21"/>
      <c r="AB207" s="21"/>
      <c r="AC207" s="21"/>
      <c r="AD207" s="21"/>
      <c r="AE207" s="21"/>
      <c r="AF207" s="21"/>
      <c r="AG207" s="21"/>
      <c r="AH207" s="21"/>
      <c r="AI207" s="21"/>
      <c r="AJ207" s="21"/>
      <c r="AK207" s="21"/>
      <c r="AL207" s="21"/>
      <c r="AM207" s="21"/>
      <c r="AN207" s="21"/>
      <c r="AO207" s="21"/>
      <c r="AP207" s="21"/>
      <c r="AQ207" s="21"/>
      <c r="AR207" s="21"/>
      <c r="AS207" s="21"/>
      <c r="AT207" s="21"/>
      <c r="AU207" s="21"/>
      <c r="AV207" s="21"/>
      <c r="AW207" s="21"/>
      <c r="AX207" s="21"/>
      <c r="AY207" s="21"/>
      <c r="AZ207" s="21"/>
      <c r="BA207" s="21"/>
      <c r="BB207" s="21"/>
      <c r="BC207" s="21"/>
      <c r="BD207" s="21"/>
      <c r="BE207" s="21"/>
      <c r="BF207" s="21"/>
      <c r="BG207" s="21"/>
      <c r="BH207" s="21"/>
      <c r="BI207" s="21"/>
      <c r="BJ207" s="21"/>
      <c r="BK207" s="21"/>
      <c r="BL207" s="21"/>
      <c r="BM207" s="21"/>
      <c r="BN207" s="21"/>
      <c r="BO207" s="21"/>
      <c r="BP207" s="21"/>
      <c r="BQ207" s="21"/>
      <c r="BR207" s="21"/>
      <c r="BS207" s="21"/>
      <c r="BT207" s="21"/>
      <c r="BU207" s="21"/>
      <c r="BV207" s="21"/>
      <c r="BW207" s="21"/>
      <c r="BX207" s="21"/>
      <c r="BY207" s="21"/>
      <c r="BZ207" s="21"/>
      <c r="CA207" s="21"/>
      <c r="CB207" s="21"/>
      <c r="CC207" s="21"/>
      <c r="CD207" s="21"/>
      <c r="CE207" s="21"/>
      <c r="CF207" s="21"/>
      <c r="CG207" s="21"/>
      <c r="CH207" s="21"/>
      <c r="CI207" s="21"/>
      <c r="CJ207" s="21"/>
      <c r="CK207" s="21"/>
      <c r="CL207" s="21"/>
      <c r="CM207" s="21"/>
      <c r="CN207" s="21"/>
      <c r="CO207" s="21"/>
      <c r="CP207" s="21"/>
      <c r="CQ207" s="21"/>
      <c r="CR207" s="21"/>
      <c r="CS207" s="21"/>
      <c r="CT207" s="21"/>
      <c r="CU207" s="21"/>
      <c r="CV207" s="21"/>
      <c r="CW207" s="21"/>
      <c r="CX207" s="21"/>
      <c r="CY207" s="21"/>
      <c r="CZ207" s="21"/>
      <c r="DA207" s="21"/>
      <c r="DB207" s="21"/>
      <c r="DC207" s="21"/>
      <c r="DD207" s="21"/>
      <c r="DE207" s="21"/>
      <c r="DF207" s="21"/>
      <c r="DG207" s="21"/>
      <c r="DH207" s="21"/>
      <c r="DI207" s="21"/>
      <c r="DJ207" s="21"/>
      <c r="DK207" s="21"/>
      <c r="DL207" s="21"/>
      <c r="DM207" s="21"/>
      <c r="DN207" s="21"/>
      <c r="DO207" s="21"/>
      <c r="DP207" s="21"/>
      <c r="DQ207" s="21"/>
      <c r="DR207" s="21"/>
      <c r="DS207" s="21"/>
      <c r="DT207" s="21"/>
      <c r="DU207" s="21"/>
      <c r="DV207" s="21"/>
      <c r="DW207" s="21"/>
      <c r="DX207" s="21"/>
      <c r="DY207" s="21"/>
      <c r="DZ207" s="21"/>
      <c r="EA207" s="21"/>
      <c r="EB207" s="21"/>
      <c r="EC207" s="21"/>
      <c r="ED207" s="21"/>
      <c r="EE207" s="21"/>
      <c r="EF207" s="21"/>
      <c r="EG207" s="21"/>
      <c r="EH207" s="21"/>
      <c r="EI207" s="21"/>
      <c r="EJ207" s="21"/>
      <c r="EK207" s="21"/>
      <c r="EL207" s="21"/>
      <c r="EM207" s="21"/>
      <c r="EN207" s="21"/>
      <c r="EO207" s="21"/>
      <c r="EP207" s="21"/>
      <c r="EQ207" s="21"/>
      <c r="ER207" s="21"/>
      <c r="ES207" s="21"/>
      <c r="ET207" s="21"/>
      <c r="EU207" s="21"/>
      <c r="EV207" s="21"/>
      <c r="EW207" s="21"/>
      <c r="EX207" s="21"/>
      <c r="EY207" s="21"/>
      <c r="EZ207" s="21"/>
      <c r="FA207" s="21"/>
      <c r="FB207" s="21"/>
      <c r="FC207" s="21"/>
      <c r="FD207" s="21"/>
      <c r="FE207" s="21"/>
      <c r="FF207" s="21"/>
      <c r="FG207" s="21"/>
      <c r="FH207" s="21"/>
      <c r="FI207" s="21"/>
      <c r="FJ207" s="21"/>
      <c r="FK207" s="21"/>
      <c r="FL207" s="21"/>
      <c r="FM207" s="21"/>
      <c r="FN207" s="21"/>
      <c r="FO207" s="21"/>
      <c r="FP207" s="21"/>
      <c r="FQ207" s="21"/>
      <c r="FR207" s="21"/>
      <c r="FS207" s="21"/>
      <c r="FT207" s="21"/>
      <c r="FU207" s="21"/>
      <c r="FV207" s="21"/>
      <c r="FW207" s="21"/>
      <c r="FX207" s="21"/>
      <c r="FY207" s="21"/>
      <c r="FZ207" s="21"/>
      <c r="GA207" s="21"/>
      <c r="GB207" s="21"/>
      <c r="GC207" s="21"/>
      <c r="GD207" s="21"/>
      <c r="GE207" s="21"/>
      <c r="GF207" s="21"/>
      <c r="GG207" s="21"/>
      <c r="GH207" s="21"/>
      <c r="GI207" s="21"/>
      <c r="GJ207" s="21"/>
      <c r="GK207" s="21"/>
      <c r="GL207" s="21"/>
      <c r="GM207" s="21"/>
      <c r="GN207" s="21"/>
      <c r="GO207" s="21"/>
      <c r="GP207" s="21"/>
      <c r="GQ207" s="21"/>
      <c r="GR207" s="21"/>
      <c r="GS207" s="21"/>
      <c r="GT207" s="21"/>
      <c r="GU207" s="21"/>
      <c r="GV207" s="21"/>
      <c r="GW207" s="21"/>
      <c r="GX207" s="21"/>
      <c r="GY207" s="21"/>
      <c r="GZ207" s="21"/>
      <c r="HA207" s="21"/>
      <c r="HB207" s="21"/>
      <c r="HC207" s="21"/>
      <c r="HD207" s="21"/>
      <c r="HE207" s="21"/>
      <c r="HF207" s="21"/>
      <c r="HG207" s="21"/>
      <c r="HH207" s="21"/>
      <c r="HI207" s="21"/>
      <c r="HJ207" s="21"/>
      <c r="HK207" s="21"/>
      <c r="HL207" s="21"/>
      <c r="HM207" s="21"/>
      <c r="HN207" s="21"/>
      <c r="HO207" s="21"/>
      <c r="HP207" s="21"/>
      <c r="HQ207" s="21"/>
      <c r="HR207" s="21"/>
      <c r="HS207" s="21"/>
      <c r="HT207" s="21"/>
      <c r="HU207" s="21"/>
      <c r="HV207" s="21"/>
      <c r="HW207" s="21"/>
      <c r="HX207" s="21"/>
      <c r="HY207" s="21"/>
      <c r="HZ207" s="21"/>
      <c r="IA207" s="21"/>
      <c r="IB207" s="21"/>
      <c r="IC207" s="21"/>
      <c r="ID207" s="21"/>
      <c r="IE207" s="21"/>
      <c r="IF207" s="21"/>
      <c r="IG207" s="21"/>
      <c r="IH207" s="21"/>
      <c r="II207" s="21"/>
      <c r="IJ207" s="21"/>
      <c r="IK207" s="21"/>
      <c r="IL207" s="21"/>
      <c r="IM207" s="21"/>
      <c r="IN207" s="21"/>
      <c r="IO207" s="21"/>
      <c r="IP207" s="21"/>
      <c r="IQ207" s="21"/>
      <c r="IR207" s="21"/>
      <c r="IS207" s="21"/>
      <c r="IT207" s="21"/>
      <c r="IU207" s="21"/>
      <c r="IV207" s="21"/>
      <c r="IW207" s="21"/>
      <c r="IX207" s="21"/>
      <c r="IY207" s="21"/>
      <c r="IZ207" s="21"/>
      <c r="JA207" s="21"/>
      <c r="JB207" s="21"/>
      <c r="JC207" s="21"/>
      <c r="JD207" s="21"/>
      <c r="JE207" s="21"/>
      <c r="JF207" s="21"/>
      <c r="JG207" s="21"/>
      <c r="JH207" s="21"/>
      <c r="JI207" s="21"/>
      <c r="JJ207" s="21"/>
      <c r="JK207" s="21"/>
      <c r="JL207" s="21"/>
      <c r="JM207" s="21"/>
      <c r="JN207" s="21"/>
      <c r="JO207" s="21"/>
      <c r="JP207" s="21"/>
      <c r="JQ207" s="21"/>
      <c r="JR207" s="21"/>
      <c r="JS207" s="21"/>
      <c r="JT207" s="21"/>
      <c r="JU207" s="21"/>
      <c r="JV207" s="21"/>
      <c r="JW207" s="21"/>
      <c r="JX207" s="21"/>
      <c r="JY207" s="21"/>
      <c r="JZ207" s="21"/>
      <c r="KA207" s="21"/>
      <c r="KB207" s="21"/>
      <c r="KC207" s="21"/>
      <c r="KD207" s="21"/>
      <c r="KE207" s="21"/>
      <c r="KF207" s="21"/>
      <c r="KG207" s="21"/>
      <c r="KH207" s="21"/>
      <c r="KI207" s="21"/>
      <c r="KJ207" s="21"/>
      <c r="KK207" s="21"/>
      <c r="KL207" s="21"/>
      <c r="KM207" s="21"/>
      <c r="KN207" s="21"/>
      <c r="KO207" s="21"/>
      <c r="KP207" s="21"/>
      <c r="KQ207" s="21"/>
      <c r="KR207" s="21"/>
      <c r="KS207" s="21"/>
      <c r="KT207" s="21"/>
      <c r="KU207" s="21"/>
      <c r="KV207" s="21"/>
      <c r="KW207" s="21"/>
      <c r="KX207" s="21"/>
      <c r="KY207" s="21"/>
      <c r="KZ207" s="21"/>
      <c r="LA207" s="21"/>
      <c r="LB207" s="21"/>
      <c r="LC207" s="21"/>
      <c r="LD207" s="21"/>
      <c r="LE207" s="21"/>
      <c r="LF207" s="21"/>
      <c r="LG207" s="21"/>
      <c r="LH207" s="21"/>
      <c r="LI207" s="21"/>
      <c r="LJ207" s="21"/>
      <c r="LK207" s="21"/>
      <c r="LL207" s="21"/>
      <c r="LM207" s="21"/>
      <c r="LN207" s="21"/>
      <c r="LO207" s="21"/>
      <c r="LP207" s="21"/>
      <c r="LQ207" s="21"/>
      <c r="LR207" s="21"/>
      <c r="LS207" s="21"/>
      <c r="LT207" s="21"/>
      <c r="LU207" s="21"/>
      <c r="LV207" s="21"/>
      <c r="LW207" s="21"/>
      <c r="LX207" s="21"/>
      <c r="LY207" s="21"/>
      <c r="LZ207" s="21"/>
      <c r="MA207" s="21"/>
      <c r="MB207" s="21"/>
      <c r="MC207" s="21"/>
      <c r="MD207" s="21"/>
      <c r="ME207" s="21"/>
      <c r="MF207" s="21"/>
      <c r="MG207" s="21"/>
      <c r="MH207" s="21"/>
      <c r="MI207" s="21"/>
      <c r="MJ207" s="21"/>
      <c r="MK207" s="21"/>
      <c r="ML207" s="21"/>
      <c r="MM207" s="21"/>
      <c r="MN207" s="21"/>
      <c r="MO207" s="21"/>
      <c r="MP207" s="21"/>
      <c r="MQ207" s="21"/>
      <c r="MR207" s="21"/>
      <c r="MS207" s="21"/>
      <c r="MT207" s="21"/>
      <c r="MU207" s="21"/>
      <c r="MV207" s="21"/>
      <c r="MW207" s="21"/>
      <c r="MX207" s="21"/>
      <c r="MY207" s="21"/>
      <c r="MZ207" s="21"/>
      <c r="NA207" s="21"/>
      <c r="NB207" s="21"/>
      <c r="NC207" s="21"/>
      <c r="ND207" s="21"/>
      <c r="NE207" s="21"/>
      <c r="NF207" s="21"/>
      <c r="NG207" s="21"/>
      <c r="NH207" s="21"/>
      <c r="NI207" s="21"/>
      <c r="NJ207" s="21"/>
      <c r="NK207" s="21"/>
      <c r="NL207" s="21"/>
      <c r="NM207" s="21"/>
      <c r="NN207" s="21"/>
      <c r="NO207" s="21"/>
      <c r="NP207" s="21"/>
      <c r="NQ207" s="21"/>
      <c r="NR207" s="21"/>
      <c r="NS207" s="21"/>
      <c r="NT207" s="21"/>
      <c r="NU207" s="21"/>
      <c r="NV207" s="21"/>
      <c r="NW207" s="21"/>
      <c r="NX207" s="21"/>
      <c r="NY207" s="21"/>
      <c r="NZ207" s="21"/>
      <c r="OA207" s="21"/>
      <c r="OB207" s="21"/>
      <c r="OC207" s="21"/>
      <c r="OD207" s="21"/>
      <c r="OE207" s="21"/>
      <c r="OF207" s="21"/>
      <c r="OG207" s="21"/>
      <c r="OH207" s="21"/>
      <c r="OI207" s="21"/>
      <c r="OJ207" s="21"/>
      <c r="OK207" s="21"/>
      <c r="OL207" s="21"/>
      <c r="OM207" s="21"/>
      <c r="ON207" s="21"/>
      <c r="OO207" s="21"/>
      <c r="OP207" s="21"/>
      <c r="OQ207" s="21"/>
      <c r="OR207" s="21"/>
      <c r="OS207" s="21"/>
      <c r="OT207" s="21"/>
      <c r="OU207" s="21"/>
      <c r="OV207" s="21"/>
      <c r="OW207" s="21"/>
      <c r="OX207" s="21"/>
      <c r="OY207" s="21"/>
      <c r="OZ207" s="21"/>
      <c r="PA207" s="21"/>
      <c r="PB207" s="21"/>
      <c r="PC207" s="21"/>
      <c r="PD207" s="21"/>
      <c r="PE207" s="21"/>
      <c r="PF207" s="21"/>
      <c r="PG207" s="21"/>
      <c r="PH207" s="21"/>
      <c r="PI207" s="21"/>
      <c r="PJ207" s="21"/>
      <c r="PK207" s="21"/>
      <c r="PL207" s="21"/>
      <c r="PM207" s="21"/>
      <c r="PN207" s="21"/>
      <c r="PO207" s="21"/>
      <c r="PP207" s="21"/>
      <c r="PQ207" s="21"/>
      <c r="PR207" s="21"/>
      <c r="PS207" s="21"/>
      <c r="PT207" s="21"/>
      <c r="PU207" s="21"/>
      <c r="PV207" s="21"/>
      <c r="PW207" s="21"/>
      <c r="PX207" s="21"/>
      <c r="PY207" s="21"/>
      <c r="PZ207" s="21"/>
      <c r="QA207" s="21"/>
      <c r="QB207" s="21"/>
      <c r="QC207" s="21"/>
    </row>
    <row r="208" spans="1:445" x14ac:dyDescent="0.25">
      <c r="A208" s="21"/>
      <c r="B208" s="21"/>
      <c r="C208" s="21"/>
      <c r="D208" s="21"/>
      <c r="E208" s="21"/>
      <c r="F208" s="21"/>
      <c r="G208" s="21"/>
      <c r="H208" s="21"/>
      <c r="I208" s="21"/>
      <c r="J208" s="21"/>
      <c r="K208" s="21"/>
      <c r="L208" s="21"/>
      <c r="M208" s="21"/>
      <c r="N208" s="21"/>
      <c r="O208" s="21"/>
      <c r="P208" s="21"/>
      <c r="Q208" s="21"/>
      <c r="R208" s="21"/>
      <c r="S208" s="21"/>
      <c r="T208" s="21"/>
      <c r="U208" s="21"/>
      <c r="V208" s="21"/>
      <c r="W208" s="21"/>
      <c r="X208" s="21"/>
      <c r="Y208" s="21"/>
      <c r="Z208" s="21"/>
      <c r="AA208" s="21"/>
      <c r="AB208" s="21"/>
      <c r="AC208" s="21"/>
      <c r="AD208" s="21"/>
      <c r="AE208" s="21"/>
      <c r="AF208" s="21"/>
      <c r="AG208" s="21"/>
      <c r="AH208" s="21"/>
      <c r="AI208" s="21"/>
      <c r="AJ208" s="21"/>
      <c r="AK208" s="21"/>
      <c r="AL208" s="21"/>
      <c r="AM208" s="21"/>
      <c r="AN208" s="21"/>
      <c r="AO208" s="21"/>
      <c r="AP208" s="21"/>
      <c r="AQ208" s="21"/>
      <c r="AR208" s="21"/>
      <c r="AS208" s="21"/>
      <c r="AT208" s="21"/>
      <c r="AU208" s="21"/>
      <c r="AV208" s="21"/>
      <c r="AW208" s="21"/>
      <c r="AX208" s="21"/>
      <c r="AY208" s="21"/>
      <c r="AZ208" s="21"/>
      <c r="BA208" s="21"/>
      <c r="BB208" s="21"/>
      <c r="BC208" s="21"/>
      <c r="BD208" s="21"/>
      <c r="BE208" s="21"/>
      <c r="BF208" s="21"/>
      <c r="BG208" s="21"/>
      <c r="BH208" s="21"/>
      <c r="BI208" s="21"/>
      <c r="BJ208" s="21"/>
      <c r="BK208" s="21"/>
      <c r="BL208" s="21"/>
      <c r="BM208" s="21"/>
      <c r="BN208" s="21"/>
      <c r="BO208" s="21"/>
      <c r="BP208" s="21"/>
      <c r="BQ208" s="21"/>
      <c r="BR208" s="21"/>
      <c r="BS208" s="21"/>
      <c r="BT208" s="21"/>
      <c r="BU208" s="21"/>
      <c r="BV208" s="21"/>
      <c r="BW208" s="21"/>
      <c r="BX208" s="21"/>
      <c r="BY208" s="21"/>
      <c r="BZ208" s="21"/>
      <c r="CA208" s="21"/>
      <c r="CB208" s="21"/>
      <c r="CC208" s="21"/>
      <c r="CD208" s="21"/>
      <c r="CE208" s="21"/>
      <c r="CF208" s="21"/>
      <c r="CG208" s="21"/>
      <c r="CH208" s="21"/>
      <c r="CI208" s="21"/>
      <c r="CJ208" s="21"/>
      <c r="CK208" s="21"/>
      <c r="CL208" s="21"/>
      <c r="CM208" s="21"/>
      <c r="CN208" s="21"/>
      <c r="CO208" s="21"/>
      <c r="CP208" s="21"/>
      <c r="CQ208" s="21"/>
      <c r="CR208" s="21"/>
      <c r="CS208" s="21"/>
      <c r="CT208" s="21"/>
      <c r="CU208" s="21"/>
      <c r="CV208" s="21"/>
      <c r="CW208" s="21"/>
      <c r="CX208" s="21"/>
      <c r="CY208" s="21"/>
      <c r="CZ208" s="21"/>
      <c r="DA208" s="21"/>
      <c r="DB208" s="21"/>
      <c r="DC208" s="21"/>
      <c r="DD208" s="21"/>
      <c r="DE208" s="21"/>
      <c r="DF208" s="21"/>
      <c r="DG208" s="21"/>
      <c r="DH208" s="21"/>
      <c r="DI208" s="21"/>
      <c r="DJ208" s="21"/>
      <c r="DK208" s="21"/>
      <c r="DL208" s="21"/>
      <c r="DM208" s="21"/>
      <c r="DN208" s="21"/>
      <c r="DO208" s="21"/>
      <c r="DP208" s="21"/>
      <c r="DQ208" s="21"/>
      <c r="DR208" s="21"/>
      <c r="DS208" s="21"/>
      <c r="DT208" s="21"/>
      <c r="DU208" s="21"/>
      <c r="DV208" s="21"/>
      <c r="DW208" s="21"/>
      <c r="DX208" s="21"/>
      <c r="DY208" s="21"/>
      <c r="DZ208" s="21"/>
      <c r="EA208" s="21"/>
      <c r="EB208" s="21"/>
      <c r="EC208" s="21"/>
      <c r="ED208" s="21"/>
      <c r="EE208" s="21"/>
      <c r="EF208" s="21"/>
      <c r="EG208" s="21"/>
      <c r="EH208" s="21"/>
      <c r="EI208" s="21"/>
      <c r="EJ208" s="21"/>
      <c r="EK208" s="21"/>
      <c r="EL208" s="21"/>
      <c r="EM208" s="21"/>
      <c r="EN208" s="21"/>
      <c r="EO208" s="21"/>
      <c r="EP208" s="21"/>
      <c r="EQ208" s="21"/>
      <c r="ER208" s="21"/>
      <c r="ES208" s="21"/>
      <c r="ET208" s="21"/>
      <c r="EU208" s="21"/>
      <c r="EV208" s="21"/>
      <c r="EW208" s="21"/>
      <c r="EX208" s="21"/>
      <c r="EY208" s="21"/>
      <c r="EZ208" s="21"/>
      <c r="FA208" s="21"/>
      <c r="FB208" s="21"/>
      <c r="FC208" s="21"/>
      <c r="FD208" s="21"/>
      <c r="FE208" s="21"/>
      <c r="FF208" s="21"/>
      <c r="FG208" s="21"/>
      <c r="FH208" s="21"/>
      <c r="FI208" s="21"/>
      <c r="FJ208" s="21"/>
      <c r="FK208" s="21"/>
      <c r="FL208" s="21"/>
      <c r="FM208" s="21"/>
      <c r="FN208" s="21"/>
      <c r="FO208" s="21"/>
      <c r="FP208" s="21"/>
      <c r="FQ208" s="21"/>
      <c r="FR208" s="21"/>
      <c r="FS208" s="21"/>
      <c r="FT208" s="21"/>
      <c r="FU208" s="21"/>
      <c r="FV208" s="21"/>
      <c r="FW208" s="21"/>
      <c r="FX208" s="21"/>
      <c r="FY208" s="21"/>
      <c r="FZ208" s="21"/>
      <c r="GA208" s="21"/>
      <c r="GB208" s="21"/>
      <c r="GC208" s="21"/>
      <c r="GD208" s="21"/>
      <c r="GE208" s="21"/>
      <c r="GF208" s="21"/>
      <c r="GG208" s="21"/>
      <c r="GH208" s="21"/>
      <c r="GI208" s="21"/>
      <c r="GJ208" s="21"/>
      <c r="GK208" s="21"/>
      <c r="GL208" s="21"/>
      <c r="GM208" s="21"/>
      <c r="GN208" s="21"/>
      <c r="GO208" s="21"/>
      <c r="GP208" s="21"/>
      <c r="GQ208" s="21"/>
      <c r="GR208" s="21"/>
      <c r="GS208" s="21"/>
      <c r="GT208" s="21"/>
      <c r="GU208" s="21"/>
      <c r="GV208" s="21"/>
      <c r="GW208" s="21"/>
      <c r="GX208" s="21"/>
      <c r="GY208" s="21"/>
      <c r="GZ208" s="21"/>
      <c r="HA208" s="21"/>
      <c r="HB208" s="21"/>
      <c r="HC208" s="21"/>
      <c r="HD208" s="21"/>
      <c r="HE208" s="21"/>
      <c r="HF208" s="21"/>
      <c r="HG208" s="21"/>
      <c r="HH208" s="21"/>
      <c r="HI208" s="21"/>
      <c r="HJ208" s="21"/>
      <c r="HK208" s="21"/>
      <c r="HL208" s="21"/>
      <c r="HM208" s="21"/>
      <c r="HN208" s="21"/>
      <c r="HO208" s="21"/>
      <c r="HP208" s="21"/>
      <c r="HQ208" s="21"/>
      <c r="HR208" s="21"/>
      <c r="HS208" s="21"/>
      <c r="HT208" s="21"/>
      <c r="HU208" s="21"/>
      <c r="HV208" s="21"/>
      <c r="HW208" s="21"/>
      <c r="HX208" s="21"/>
      <c r="HY208" s="21"/>
      <c r="HZ208" s="21"/>
      <c r="IA208" s="21"/>
      <c r="IB208" s="21"/>
      <c r="IC208" s="21"/>
      <c r="ID208" s="21"/>
      <c r="IE208" s="21"/>
      <c r="IF208" s="21"/>
      <c r="IG208" s="21"/>
      <c r="IH208" s="21"/>
      <c r="II208" s="21"/>
      <c r="IJ208" s="21"/>
      <c r="IK208" s="21"/>
      <c r="IL208" s="21"/>
      <c r="IM208" s="21"/>
      <c r="IN208" s="21"/>
      <c r="IO208" s="21"/>
      <c r="IP208" s="21"/>
      <c r="IQ208" s="21"/>
      <c r="IR208" s="21"/>
      <c r="IS208" s="21"/>
      <c r="IT208" s="21"/>
      <c r="IU208" s="21"/>
      <c r="IV208" s="21"/>
      <c r="IW208" s="21"/>
      <c r="IX208" s="21"/>
      <c r="IY208" s="21"/>
      <c r="IZ208" s="21"/>
      <c r="JA208" s="21"/>
      <c r="JB208" s="21"/>
      <c r="JC208" s="21"/>
      <c r="JD208" s="21"/>
      <c r="JE208" s="21"/>
      <c r="JF208" s="21"/>
      <c r="JG208" s="21"/>
      <c r="JH208" s="21"/>
      <c r="JI208" s="21"/>
      <c r="JJ208" s="21"/>
      <c r="JK208" s="21"/>
      <c r="JL208" s="21"/>
      <c r="JM208" s="21"/>
      <c r="JN208" s="21"/>
      <c r="JO208" s="21"/>
      <c r="JP208" s="21"/>
      <c r="JQ208" s="21"/>
      <c r="JR208" s="21"/>
      <c r="JS208" s="21"/>
      <c r="JT208" s="21"/>
      <c r="JU208" s="21"/>
      <c r="JV208" s="21"/>
      <c r="JW208" s="21"/>
      <c r="JX208" s="21"/>
      <c r="JY208" s="21"/>
      <c r="JZ208" s="21"/>
      <c r="KA208" s="21"/>
      <c r="KB208" s="21"/>
      <c r="KC208" s="21"/>
      <c r="KD208" s="21"/>
      <c r="KE208" s="21"/>
      <c r="KF208" s="21"/>
      <c r="KG208" s="21"/>
      <c r="KH208" s="21"/>
      <c r="KI208" s="21"/>
      <c r="KJ208" s="21"/>
      <c r="KK208" s="21"/>
      <c r="KL208" s="21"/>
      <c r="KM208" s="21"/>
      <c r="KN208" s="21"/>
      <c r="KO208" s="21"/>
      <c r="KP208" s="21"/>
      <c r="KQ208" s="21"/>
      <c r="KR208" s="21"/>
      <c r="KS208" s="21"/>
      <c r="KT208" s="21"/>
      <c r="KU208" s="21"/>
      <c r="KV208" s="21"/>
      <c r="KW208" s="21"/>
      <c r="KX208" s="21"/>
      <c r="KY208" s="21"/>
      <c r="KZ208" s="21"/>
      <c r="LA208" s="21"/>
      <c r="LB208" s="21"/>
      <c r="LC208" s="21"/>
      <c r="LD208" s="21"/>
      <c r="LE208" s="21"/>
      <c r="LF208" s="21"/>
      <c r="LG208" s="21"/>
      <c r="LH208" s="21"/>
      <c r="LI208" s="21"/>
      <c r="LJ208" s="21"/>
      <c r="LK208" s="21"/>
      <c r="LL208" s="21"/>
      <c r="LM208" s="21"/>
      <c r="LN208" s="21"/>
      <c r="LO208" s="21"/>
      <c r="LP208" s="21"/>
      <c r="LQ208" s="21"/>
      <c r="LR208" s="21"/>
      <c r="LS208" s="21"/>
      <c r="LT208" s="21"/>
      <c r="LU208" s="21"/>
      <c r="LV208" s="21"/>
      <c r="LW208" s="21"/>
      <c r="LX208" s="21"/>
      <c r="LY208" s="21"/>
      <c r="LZ208" s="21"/>
      <c r="MA208" s="21"/>
      <c r="MB208" s="21"/>
      <c r="MC208" s="21"/>
      <c r="MD208" s="21"/>
      <c r="ME208" s="21"/>
      <c r="MF208" s="21"/>
      <c r="MG208" s="21"/>
      <c r="MH208" s="21"/>
      <c r="MI208" s="21"/>
      <c r="MJ208" s="21"/>
      <c r="MK208" s="21"/>
      <c r="ML208" s="21"/>
      <c r="MM208" s="21"/>
      <c r="MN208" s="21"/>
      <c r="MO208" s="21"/>
      <c r="MP208" s="21"/>
      <c r="MQ208" s="21"/>
      <c r="MR208" s="21"/>
      <c r="MS208" s="21"/>
      <c r="MT208" s="21"/>
      <c r="MU208" s="21"/>
      <c r="MV208" s="21"/>
      <c r="MW208" s="21"/>
      <c r="MX208" s="21"/>
      <c r="MY208" s="21"/>
      <c r="MZ208" s="21"/>
      <c r="NA208" s="21"/>
      <c r="NB208" s="21"/>
      <c r="NC208" s="21"/>
      <c r="ND208" s="21"/>
      <c r="NE208" s="21"/>
      <c r="NF208" s="21"/>
      <c r="NG208" s="21"/>
      <c r="NH208" s="21"/>
      <c r="NI208" s="21"/>
      <c r="NJ208" s="21"/>
      <c r="NK208" s="21"/>
      <c r="NL208" s="21"/>
      <c r="NM208" s="21"/>
      <c r="NN208" s="21"/>
      <c r="NO208" s="21"/>
      <c r="NP208" s="21"/>
      <c r="NQ208" s="21"/>
      <c r="NR208" s="21"/>
      <c r="NS208" s="21"/>
      <c r="NT208" s="21"/>
      <c r="NU208" s="21"/>
      <c r="NV208" s="21"/>
      <c r="NW208" s="21"/>
      <c r="NX208" s="21"/>
      <c r="NY208" s="21"/>
      <c r="NZ208" s="21"/>
      <c r="OA208" s="21"/>
      <c r="OB208" s="21"/>
      <c r="OC208" s="21"/>
      <c r="OD208" s="21"/>
      <c r="OE208" s="21"/>
      <c r="OF208" s="21"/>
      <c r="OG208" s="21"/>
      <c r="OH208" s="21"/>
      <c r="OI208" s="21"/>
      <c r="OJ208" s="21"/>
      <c r="OK208" s="21"/>
      <c r="OL208" s="21"/>
      <c r="OM208" s="21"/>
      <c r="ON208" s="21"/>
      <c r="OO208" s="21"/>
      <c r="OP208" s="21"/>
      <c r="OQ208" s="21"/>
      <c r="OR208" s="21"/>
      <c r="OS208" s="21"/>
      <c r="OT208" s="21"/>
      <c r="OU208" s="21"/>
      <c r="OV208" s="21"/>
      <c r="OW208" s="21"/>
      <c r="OX208" s="21"/>
      <c r="OY208" s="21"/>
      <c r="OZ208" s="21"/>
      <c r="PA208" s="21"/>
      <c r="PB208" s="21"/>
      <c r="PC208" s="21"/>
      <c r="PD208" s="21"/>
      <c r="PE208" s="21"/>
      <c r="PF208" s="21"/>
      <c r="PG208" s="21"/>
      <c r="PH208" s="21"/>
      <c r="PI208" s="21"/>
      <c r="PJ208" s="21"/>
      <c r="PK208" s="21"/>
      <c r="PL208" s="21"/>
      <c r="PM208" s="21"/>
      <c r="PN208" s="21"/>
      <c r="PO208" s="21"/>
      <c r="PP208" s="21"/>
      <c r="PQ208" s="21"/>
      <c r="PR208" s="21"/>
      <c r="PS208" s="21"/>
      <c r="PT208" s="21"/>
      <c r="PU208" s="21"/>
      <c r="PV208" s="21"/>
      <c r="PW208" s="21"/>
      <c r="PX208" s="21"/>
      <c r="PY208" s="21"/>
      <c r="PZ208" s="21"/>
      <c r="QA208" s="21"/>
      <c r="QB208" s="21"/>
      <c r="QC208" s="21"/>
    </row>
    <row r="209" spans="1:445" x14ac:dyDescent="0.25">
      <c r="A209" s="21"/>
      <c r="B209" s="21"/>
      <c r="C209" s="21"/>
      <c r="D209" s="21"/>
      <c r="E209" s="21"/>
      <c r="F209" s="21"/>
      <c r="G209" s="21"/>
      <c r="H209" s="21"/>
      <c r="I209" s="21"/>
      <c r="J209" s="21"/>
      <c r="K209" s="21"/>
      <c r="L209" s="21"/>
      <c r="M209" s="21"/>
      <c r="N209" s="21"/>
      <c r="O209" s="21"/>
      <c r="P209" s="21"/>
      <c r="Q209" s="21"/>
      <c r="R209" s="21"/>
      <c r="S209" s="21"/>
      <c r="T209" s="21"/>
      <c r="U209" s="21"/>
      <c r="V209" s="21"/>
      <c r="W209" s="21"/>
      <c r="X209" s="21"/>
      <c r="Y209" s="21"/>
      <c r="Z209" s="21"/>
      <c r="AA209" s="21"/>
      <c r="AB209" s="21"/>
      <c r="AC209" s="21"/>
      <c r="AD209" s="21"/>
      <c r="AE209" s="21"/>
      <c r="AF209" s="21"/>
      <c r="AG209" s="21"/>
      <c r="AH209" s="21"/>
      <c r="AI209" s="21"/>
      <c r="AJ209" s="21"/>
      <c r="AK209" s="21"/>
      <c r="AL209" s="21"/>
      <c r="AM209" s="21"/>
      <c r="AN209" s="21"/>
      <c r="AO209" s="21"/>
      <c r="AP209" s="21"/>
      <c r="AQ209" s="21"/>
      <c r="AR209" s="21"/>
      <c r="AS209" s="21"/>
      <c r="AT209" s="21"/>
      <c r="AU209" s="21"/>
      <c r="AV209" s="21"/>
      <c r="AW209" s="21"/>
      <c r="AX209" s="21"/>
      <c r="AY209" s="21"/>
      <c r="AZ209" s="21"/>
      <c r="BA209" s="21"/>
      <c r="BB209" s="21"/>
      <c r="BC209" s="21"/>
      <c r="BD209" s="21"/>
      <c r="BE209" s="21"/>
      <c r="BF209" s="21"/>
      <c r="BG209" s="21"/>
      <c r="BH209" s="21"/>
      <c r="BI209" s="21"/>
      <c r="BJ209" s="21"/>
      <c r="BK209" s="21"/>
      <c r="BL209" s="21"/>
      <c r="BM209" s="21"/>
      <c r="BN209" s="21"/>
      <c r="BO209" s="21"/>
      <c r="BP209" s="21"/>
      <c r="BQ209" s="21"/>
      <c r="BR209" s="21"/>
      <c r="BS209" s="21"/>
      <c r="BT209" s="21"/>
      <c r="BU209" s="21"/>
      <c r="BV209" s="21"/>
      <c r="BW209" s="21"/>
      <c r="BX209" s="21"/>
      <c r="BY209" s="21"/>
      <c r="BZ209" s="21"/>
      <c r="CA209" s="21"/>
      <c r="CB209" s="21"/>
      <c r="CC209" s="21"/>
      <c r="CD209" s="21"/>
      <c r="CE209" s="21"/>
      <c r="CF209" s="21"/>
      <c r="CG209" s="21"/>
      <c r="CH209" s="21"/>
      <c r="CI209" s="21"/>
      <c r="CJ209" s="21"/>
      <c r="CK209" s="21"/>
      <c r="CL209" s="21"/>
      <c r="CM209" s="21"/>
      <c r="CN209" s="21"/>
      <c r="CO209" s="21"/>
      <c r="CP209" s="21"/>
      <c r="CQ209" s="21"/>
      <c r="CR209" s="21"/>
      <c r="CS209" s="21"/>
      <c r="CT209" s="21"/>
      <c r="CU209" s="21"/>
      <c r="CV209" s="21"/>
      <c r="CW209" s="21"/>
      <c r="CX209" s="21"/>
      <c r="CY209" s="21"/>
      <c r="CZ209" s="21"/>
      <c r="DA209" s="21"/>
      <c r="DB209" s="21"/>
      <c r="DC209" s="21"/>
      <c r="DD209" s="21"/>
      <c r="DE209" s="21"/>
      <c r="DF209" s="21"/>
      <c r="DG209" s="21"/>
      <c r="DH209" s="21"/>
      <c r="DI209" s="21"/>
      <c r="DJ209" s="21"/>
      <c r="DK209" s="21"/>
      <c r="DL209" s="21"/>
      <c r="DM209" s="21"/>
      <c r="DN209" s="21"/>
      <c r="DO209" s="21"/>
      <c r="DP209" s="21"/>
      <c r="DQ209" s="21"/>
      <c r="DR209" s="21"/>
      <c r="DS209" s="21"/>
      <c r="DT209" s="21"/>
      <c r="DU209" s="21"/>
      <c r="DV209" s="21"/>
      <c r="DW209" s="21"/>
      <c r="DX209" s="21"/>
      <c r="DY209" s="21"/>
      <c r="DZ209" s="21"/>
      <c r="EA209" s="21"/>
      <c r="EB209" s="21"/>
      <c r="EC209" s="21"/>
      <c r="ED209" s="21"/>
      <c r="EE209" s="21"/>
      <c r="EF209" s="21"/>
      <c r="EG209" s="21"/>
      <c r="EH209" s="21"/>
      <c r="EI209" s="21"/>
      <c r="EJ209" s="21"/>
      <c r="EK209" s="21"/>
      <c r="EL209" s="21"/>
      <c r="EM209" s="21"/>
      <c r="EN209" s="21"/>
      <c r="EO209" s="21"/>
      <c r="EP209" s="21"/>
      <c r="EQ209" s="21"/>
      <c r="ER209" s="21"/>
      <c r="ES209" s="21"/>
      <c r="ET209" s="21"/>
      <c r="EU209" s="21"/>
      <c r="EV209" s="21"/>
      <c r="EW209" s="21"/>
      <c r="EX209" s="21"/>
      <c r="EY209" s="21"/>
      <c r="EZ209" s="21"/>
      <c r="FA209" s="21"/>
      <c r="FB209" s="21"/>
      <c r="FC209" s="21"/>
      <c r="FD209" s="21"/>
      <c r="FE209" s="21"/>
      <c r="FF209" s="21"/>
      <c r="FG209" s="21"/>
      <c r="FH209" s="21"/>
      <c r="FI209" s="21"/>
      <c r="FJ209" s="21"/>
      <c r="FK209" s="21"/>
      <c r="FL209" s="21"/>
      <c r="FM209" s="21"/>
      <c r="FN209" s="21"/>
      <c r="FO209" s="21"/>
      <c r="FP209" s="21"/>
      <c r="FQ209" s="21"/>
      <c r="FR209" s="21"/>
      <c r="FS209" s="21"/>
      <c r="FT209" s="21"/>
      <c r="FU209" s="21"/>
      <c r="FV209" s="21"/>
      <c r="FW209" s="21"/>
      <c r="FX209" s="21"/>
      <c r="FY209" s="21"/>
      <c r="FZ209" s="21"/>
      <c r="GA209" s="21"/>
      <c r="GB209" s="21"/>
      <c r="GC209" s="21"/>
      <c r="GD209" s="21"/>
      <c r="GE209" s="21"/>
      <c r="GF209" s="21"/>
      <c r="GG209" s="21"/>
      <c r="GH209" s="21"/>
      <c r="GI209" s="21"/>
      <c r="GJ209" s="21"/>
      <c r="GK209" s="21"/>
      <c r="GL209" s="21"/>
      <c r="GM209" s="21"/>
      <c r="GN209" s="21"/>
      <c r="GO209" s="21"/>
      <c r="GP209" s="21"/>
      <c r="GQ209" s="21"/>
      <c r="GR209" s="21"/>
      <c r="GS209" s="21"/>
      <c r="GT209" s="21"/>
      <c r="GU209" s="21"/>
      <c r="GV209" s="21"/>
      <c r="GW209" s="21"/>
      <c r="GX209" s="21"/>
      <c r="GY209" s="21"/>
      <c r="GZ209" s="21"/>
      <c r="HA209" s="21"/>
      <c r="HB209" s="21"/>
      <c r="HC209" s="21"/>
      <c r="HD209" s="21"/>
      <c r="HE209" s="21"/>
      <c r="HF209" s="21"/>
      <c r="HG209" s="21"/>
      <c r="HH209" s="21"/>
      <c r="HI209" s="21"/>
      <c r="HJ209" s="21"/>
      <c r="HK209" s="21"/>
      <c r="HL209" s="21"/>
      <c r="HM209" s="21"/>
      <c r="HN209" s="21"/>
      <c r="HO209" s="21"/>
      <c r="HP209" s="21"/>
      <c r="HQ209" s="21"/>
      <c r="HR209" s="21"/>
      <c r="HS209" s="21"/>
      <c r="HT209" s="21"/>
      <c r="HU209" s="21"/>
      <c r="HV209" s="21"/>
      <c r="HW209" s="21"/>
      <c r="HX209" s="21"/>
      <c r="HY209" s="21"/>
      <c r="HZ209" s="21"/>
      <c r="IA209" s="21"/>
      <c r="IB209" s="21"/>
      <c r="IC209" s="21"/>
      <c r="ID209" s="21"/>
      <c r="IE209" s="21"/>
      <c r="IF209" s="21"/>
      <c r="IG209" s="21"/>
      <c r="IH209" s="21"/>
      <c r="II209" s="21"/>
      <c r="IJ209" s="21"/>
      <c r="IK209" s="21"/>
      <c r="IL209" s="21"/>
      <c r="IM209" s="21"/>
      <c r="IN209" s="21"/>
      <c r="IO209" s="21"/>
      <c r="IP209" s="21"/>
      <c r="IQ209" s="21"/>
      <c r="IR209" s="21"/>
      <c r="IS209" s="21"/>
      <c r="IT209" s="21"/>
      <c r="IU209" s="21"/>
      <c r="IV209" s="21"/>
      <c r="IW209" s="21"/>
      <c r="IX209" s="21"/>
      <c r="IY209" s="21"/>
      <c r="IZ209" s="21"/>
      <c r="JA209" s="21"/>
      <c r="JB209" s="21"/>
      <c r="JC209" s="21"/>
      <c r="JD209" s="21"/>
      <c r="JE209" s="21"/>
      <c r="JF209" s="21"/>
      <c r="JG209" s="21"/>
      <c r="JH209" s="21"/>
      <c r="JI209" s="21"/>
      <c r="JJ209" s="21"/>
      <c r="JK209" s="21"/>
      <c r="JL209" s="21"/>
      <c r="JM209" s="21"/>
      <c r="JN209" s="21"/>
      <c r="JO209" s="21"/>
      <c r="JP209" s="21"/>
      <c r="JQ209" s="21"/>
      <c r="JR209" s="21"/>
      <c r="JS209" s="21"/>
      <c r="JT209" s="21"/>
      <c r="JU209" s="21"/>
      <c r="JV209" s="21"/>
      <c r="JW209" s="21"/>
      <c r="JX209" s="21"/>
      <c r="JY209" s="21"/>
      <c r="JZ209" s="21"/>
      <c r="KA209" s="21"/>
      <c r="KB209" s="21"/>
      <c r="KC209" s="21"/>
      <c r="KD209" s="21"/>
      <c r="KE209" s="21"/>
      <c r="KF209" s="21"/>
      <c r="KG209" s="21"/>
      <c r="KH209" s="21"/>
      <c r="KI209" s="21"/>
      <c r="KJ209" s="21"/>
      <c r="KK209" s="21"/>
      <c r="KL209" s="21"/>
      <c r="KM209" s="21"/>
      <c r="KN209" s="21"/>
      <c r="KO209" s="21"/>
      <c r="KP209" s="21"/>
      <c r="KQ209" s="21"/>
      <c r="KR209" s="21"/>
      <c r="KS209" s="21"/>
      <c r="KT209" s="21"/>
      <c r="KU209" s="21"/>
      <c r="KV209" s="21"/>
      <c r="KW209" s="21"/>
      <c r="KX209" s="21"/>
      <c r="KY209" s="21"/>
      <c r="KZ209" s="21"/>
      <c r="LA209" s="21"/>
      <c r="LB209" s="21"/>
      <c r="LC209" s="21"/>
      <c r="LD209" s="21"/>
      <c r="LE209" s="21"/>
      <c r="LF209" s="21"/>
      <c r="LG209" s="21"/>
      <c r="LH209" s="21"/>
      <c r="LI209" s="21"/>
      <c r="LJ209" s="21"/>
      <c r="LK209" s="21"/>
      <c r="LL209" s="21"/>
      <c r="LM209" s="21"/>
      <c r="LN209" s="21"/>
      <c r="LO209" s="21"/>
      <c r="LP209" s="21"/>
      <c r="LQ209" s="21"/>
      <c r="LR209" s="21"/>
      <c r="LS209" s="21"/>
      <c r="LT209" s="21"/>
      <c r="LU209" s="21"/>
      <c r="LV209" s="21"/>
      <c r="LW209" s="21"/>
      <c r="LX209" s="21"/>
      <c r="LY209" s="21"/>
      <c r="LZ209" s="21"/>
      <c r="MA209" s="21"/>
      <c r="MB209" s="21"/>
      <c r="MC209" s="21"/>
      <c r="MD209" s="21"/>
      <c r="ME209" s="21"/>
      <c r="MF209" s="21"/>
      <c r="MG209" s="21"/>
      <c r="MH209" s="21"/>
      <c r="MI209" s="21"/>
      <c r="MJ209" s="21"/>
      <c r="MK209" s="21"/>
      <c r="ML209" s="21"/>
      <c r="MM209" s="21"/>
      <c r="MN209" s="21"/>
      <c r="MO209" s="21"/>
      <c r="MP209" s="21"/>
      <c r="MQ209" s="21"/>
      <c r="MR209" s="21"/>
      <c r="MS209" s="21"/>
      <c r="MT209" s="21"/>
      <c r="MU209" s="21"/>
      <c r="MV209" s="21"/>
      <c r="MW209" s="21"/>
      <c r="MX209" s="21"/>
      <c r="MY209" s="21"/>
      <c r="MZ209" s="21"/>
      <c r="NA209" s="21"/>
      <c r="NB209" s="21"/>
      <c r="NC209" s="21"/>
      <c r="ND209" s="21"/>
      <c r="NE209" s="21"/>
      <c r="NF209" s="21"/>
      <c r="NG209" s="21"/>
      <c r="NH209" s="21"/>
      <c r="NI209" s="21"/>
      <c r="NJ209" s="21"/>
      <c r="NK209" s="21"/>
      <c r="NL209" s="21"/>
      <c r="NM209" s="21"/>
      <c r="NN209" s="21"/>
      <c r="NO209" s="21"/>
      <c r="NP209" s="21"/>
      <c r="NQ209" s="21"/>
      <c r="NR209" s="21"/>
      <c r="NS209" s="21"/>
      <c r="NT209" s="21"/>
      <c r="NU209" s="21"/>
      <c r="NV209" s="21"/>
      <c r="NW209" s="21"/>
      <c r="NX209" s="21"/>
      <c r="NY209" s="21"/>
      <c r="NZ209" s="21"/>
      <c r="OA209" s="21"/>
      <c r="OB209" s="21"/>
      <c r="OC209" s="21"/>
      <c r="OD209" s="21"/>
      <c r="OE209" s="21"/>
      <c r="OF209" s="21"/>
      <c r="OG209" s="21"/>
      <c r="OH209" s="21"/>
      <c r="OI209" s="21"/>
      <c r="OJ209" s="21"/>
      <c r="OK209" s="21"/>
      <c r="OL209" s="21"/>
      <c r="OM209" s="21"/>
      <c r="ON209" s="21"/>
      <c r="OO209" s="21"/>
      <c r="OP209" s="21"/>
      <c r="OQ209" s="21"/>
      <c r="OR209" s="21"/>
      <c r="OS209" s="21"/>
      <c r="OT209" s="21"/>
      <c r="OU209" s="21"/>
      <c r="OV209" s="21"/>
      <c r="OW209" s="21"/>
      <c r="OX209" s="21"/>
      <c r="OY209" s="21"/>
      <c r="OZ209" s="21"/>
      <c r="PA209" s="21"/>
      <c r="PB209" s="21"/>
      <c r="PC209" s="21"/>
      <c r="PD209" s="21"/>
      <c r="PE209" s="21"/>
      <c r="PF209" s="21"/>
      <c r="PG209" s="21"/>
      <c r="PH209" s="21"/>
      <c r="PI209" s="21"/>
      <c r="PJ209" s="21"/>
      <c r="PK209" s="21"/>
      <c r="PL209" s="21"/>
      <c r="PM209" s="21"/>
      <c r="PN209" s="21"/>
      <c r="PO209" s="21"/>
      <c r="PP209" s="21"/>
      <c r="PQ209" s="21"/>
      <c r="PR209" s="21"/>
      <c r="PS209" s="21"/>
      <c r="PT209" s="21"/>
      <c r="PU209" s="21"/>
      <c r="PV209" s="21"/>
      <c r="PW209" s="21"/>
      <c r="PX209" s="21"/>
      <c r="PY209" s="21"/>
      <c r="PZ209" s="21"/>
      <c r="QA209" s="21"/>
      <c r="QB209" s="21"/>
      <c r="QC209" s="21"/>
    </row>
    <row r="210" spans="1:445" x14ac:dyDescent="0.25">
      <c r="A210" s="21"/>
      <c r="B210" s="21"/>
      <c r="C210" s="21"/>
      <c r="D210" s="21"/>
      <c r="E210" s="21"/>
      <c r="F210" s="21"/>
      <c r="G210" s="21"/>
      <c r="H210" s="21"/>
      <c r="I210" s="21"/>
      <c r="J210" s="21"/>
      <c r="K210" s="21"/>
      <c r="L210" s="21"/>
      <c r="M210" s="21"/>
      <c r="N210" s="21"/>
      <c r="O210" s="21"/>
      <c r="P210" s="21"/>
      <c r="Q210" s="21"/>
      <c r="R210" s="21"/>
      <c r="S210" s="21"/>
      <c r="T210" s="21"/>
      <c r="U210" s="21"/>
      <c r="V210" s="21"/>
      <c r="W210" s="21"/>
      <c r="X210" s="21"/>
      <c r="Y210" s="21"/>
      <c r="Z210" s="21"/>
      <c r="AA210" s="21"/>
      <c r="AB210" s="21"/>
      <c r="AC210" s="21"/>
      <c r="AD210" s="21"/>
      <c r="AE210" s="21"/>
      <c r="AF210" s="21"/>
      <c r="AG210" s="21"/>
      <c r="AH210" s="21"/>
      <c r="AI210" s="21"/>
      <c r="AJ210" s="21"/>
      <c r="AK210" s="21"/>
      <c r="AL210" s="21"/>
      <c r="AM210" s="21"/>
      <c r="AN210" s="21"/>
      <c r="AO210" s="21"/>
      <c r="AP210" s="21"/>
      <c r="AQ210" s="21"/>
      <c r="AR210" s="21"/>
      <c r="AS210" s="21"/>
      <c r="AT210" s="21"/>
      <c r="AU210" s="21"/>
      <c r="AV210" s="21"/>
      <c r="AW210" s="21"/>
      <c r="AX210" s="21"/>
      <c r="AY210" s="21"/>
      <c r="AZ210" s="21"/>
      <c r="BA210" s="21"/>
      <c r="BB210" s="21"/>
      <c r="BC210" s="21"/>
      <c r="BD210" s="21"/>
      <c r="BE210" s="21"/>
      <c r="BF210" s="21"/>
      <c r="BG210" s="21"/>
      <c r="BH210" s="21"/>
      <c r="BI210" s="21"/>
      <c r="BJ210" s="21"/>
      <c r="BK210" s="21"/>
      <c r="BL210" s="21"/>
      <c r="BM210" s="21"/>
      <c r="BN210" s="21"/>
      <c r="BO210" s="21"/>
      <c r="BP210" s="21"/>
      <c r="BQ210" s="21"/>
      <c r="BR210" s="21"/>
      <c r="BS210" s="21"/>
      <c r="BT210" s="21"/>
      <c r="BU210" s="21"/>
      <c r="BV210" s="21"/>
      <c r="BW210" s="21"/>
      <c r="BX210" s="21"/>
      <c r="BY210" s="21"/>
      <c r="BZ210" s="21"/>
      <c r="CA210" s="21"/>
      <c r="CB210" s="21"/>
      <c r="CC210" s="21"/>
      <c r="CD210" s="21"/>
      <c r="CE210" s="21"/>
      <c r="CF210" s="21"/>
      <c r="CG210" s="21"/>
      <c r="CH210" s="21"/>
      <c r="CI210" s="21"/>
      <c r="CJ210" s="21"/>
      <c r="CK210" s="21"/>
      <c r="CL210" s="21"/>
      <c r="CM210" s="21"/>
      <c r="CN210" s="21"/>
      <c r="CO210" s="21"/>
      <c r="CP210" s="21"/>
      <c r="CQ210" s="21"/>
      <c r="CR210" s="21"/>
      <c r="CS210" s="21"/>
      <c r="CT210" s="21"/>
      <c r="CU210" s="21"/>
      <c r="CV210" s="21"/>
      <c r="CW210" s="21"/>
      <c r="CX210" s="21"/>
      <c r="CY210" s="21"/>
      <c r="CZ210" s="21"/>
      <c r="DA210" s="21"/>
      <c r="DB210" s="21"/>
      <c r="DC210" s="21"/>
      <c r="DD210" s="21"/>
      <c r="DE210" s="21"/>
      <c r="DF210" s="21"/>
      <c r="DG210" s="21"/>
      <c r="DH210" s="21"/>
      <c r="DI210" s="21"/>
      <c r="DJ210" s="21"/>
      <c r="DK210" s="21"/>
      <c r="DL210" s="21"/>
      <c r="DM210" s="21"/>
      <c r="DN210" s="21"/>
      <c r="DO210" s="21"/>
      <c r="DP210" s="21"/>
      <c r="DQ210" s="21"/>
      <c r="DR210" s="21"/>
      <c r="DS210" s="21"/>
      <c r="DT210" s="21"/>
      <c r="DU210" s="21"/>
      <c r="DV210" s="21"/>
      <c r="DW210" s="21"/>
      <c r="DX210" s="21"/>
      <c r="DY210" s="21"/>
      <c r="DZ210" s="21"/>
      <c r="EA210" s="21"/>
      <c r="EB210" s="21"/>
      <c r="EC210" s="21"/>
      <c r="ED210" s="21"/>
      <c r="EE210" s="21"/>
      <c r="EF210" s="21"/>
      <c r="EG210" s="21"/>
      <c r="EH210" s="21"/>
      <c r="EI210" s="21"/>
      <c r="EJ210" s="21"/>
      <c r="EK210" s="21"/>
      <c r="EL210" s="21"/>
      <c r="EM210" s="21"/>
      <c r="EN210" s="21"/>
      <c r="EO210" s="21"/>
      <c r="EP210" s="21"/>
      <c r="EQ210" s="21"/>
      <c r="ER210" s="21"/>
      <c r="ES210" s="21"/>
      <c r="ET210" s="21"/>
      <c r="EU210" s="21"/>
      <c r="EV210" s="21"/>
      <c r="EW210" s="21"/>
      <c r="EX210" s="21"/>
      <c r="EY210" s="21"/>
      <c r="EZ210" s="21"/>
      <c r="FA210" s="21"/>
      <c r="FB210" s="21"/>
      <c r="FC210" s="21"/>
      <c r="FD210" s="21"/>
      <c r="FE210" s="21"/>
      <c r="FF210" s="21"/>
      <c r="FG210" s="21"/>
      <c r="FH210" s="21"/>
      <c r="FI210" s="21"/>
      <c r="FJ210" s="21"/>
      <c r="FK210" s="21"/>
      <c r="FL210" s="21"/>
      <c r="FM210" s="21"/>
      <c r="FN210" s="21"/>
      <c r="FO210" s="21"/>
      <c r="FP210" s="21"/>
      <c r="FQ210" s="21"/>
      <c r="FR210" s="21"/>
      <c r="FS210" s="21"/>
      <c r="FT210" s="21"/>
      <c r="FU210" s="21"/>
      <c r="FV210" s="21"/>
      <c r="FW210" s="21"/>
      <c r="FX210" s="21"/>
      <c r="FY210" s="21"/>
      <c r="FZ210" s="21"/>
      <c r="GA210" s="21"/>
      <c r="GB210" s="21"/>
      <c r="GC210" s="21"/>
      <c r="GD210" s="21"/>
      <c r="GE210" s="21"/>
      <c r="GF210" s="21"/>
      <c r="GG210" s="21"/>
      <c r="GH210" s="21"/>
      <c r="GI210" s="21"/>
      <c r="GJ210" s="21"/>
      <c r="GK210" s="21"/>
      <c r="GL210" s="21"/>
      <c r="GM210" s="21"/>
      <c r="GN210" s="21"/>
      <c r="GO210" s="21"/>
      <c r="GP210" s="21"/>
      <c r="GQ210" s="21"/>
      <c r="GR210" s="21"/>
      <c r="GS210" s="21"/>
      <c r="GT210" s="21"/>
      <c r="GU210" s="21"/>
      <c r="GV210" s="21"/>
      <c r="GW210" s="21"/>
      <c r="GX210" s="21"/>
      <c r="GY210" s="21"/>
      <c r="GZ210" s="21"/>
      <c r="HA210" s="21"/>
      <c r="HB210" s="21"/>
      <c r="HC210" s="21"/>
      <c r="HD210" s="21"/>
      <c r="HE210" s="21"/>
      <c r="HF210" s="21"/>
      <c r="HG210" s="21"/>
      <c r="HH210" s="21"/>
      <c r="HI210" s="21"/>
      <c r="HJ210" s="21"/>
      <c r="HK210" s="21"/>
      <c r="HL210" s="21"/>
      <c r="HM210" s="21"/>
      <c r="HN210" s="21"/>
      <c r="HO210" s="21"/>
      <c r="HP210" s="21"/>
      <c r="HQ210" s="21"/>
      <c r="HR210" s="21"/>
      <c r="HS210" s="21"/>
      <c r="HT210" s="21"/>
      <c r="HU210" s="21"/>
      <c r="HV210" s="21"/>
      <c r="HW210" s="21"/>
      <c r="HX210" s="21"/>
      <c r="HY210" s="21"/>
      <c r="HZ210" s="21"/>
      <c r="IA210" s="21"/>
      <c r="IB210" s="21"/>
      <c r="IC210" s="21"/>
      <c r="ID210" s="21"/>
      <c r="IE210" s="21"/>
      <c r="IF210" s="21"/>
      <c r="IG210" s="21"/>
      <c r="IH210" s="21"/>
      <c r="II210" s="21"/>
      <c r="IJ210" s="21"/>
      <c r="IK210" s="21"/>
      <c r="IL210" s="21"/>
      <c r="IM210" s="21"/>
      <c r="IN210" s="21"/>
      <c r="IO210" s="21"/>
      <c r="IP210" s="21"/>
      <c r="IQ210" s="21"/>
      <c r="IR210" s="21"/>
      <c r="IS210" s="21"/>
      <c r="IT210" s="21"/>
      <c r="IU210" s="21"/>
      <c r="IV210" s="21"/>
      <c r="IW210" s="21"/>
      <c r="IX210" s="21"/>
      <c r="IY210" s="21"/>
      <c r="IZ210" s="21"/>
      <c r="JA210" s="21"/>
      <c r="JB210" s="21"/>
      <c r="JC210" s="21"/>
      <c r="JD210" s="21"/>
      <c r="JE210" s="21"/>
      <c r="JF210" s="21"/>
      <c r="JG210" s="21"/>
      <c r="JH210" s="21"/>
      <c r="JI210" s="21"/>
      <c r="JJ210" s="21"/>
      <c r="JK210" s="21"/>
      <c r="JL210" s="21"/>
      <c r="JM210" s="21"/>
      <c r="JN210" s="21"/>
      <c r="JO210" s="21"/>
      <c r="JP210" s="21"/>
      <c r="JQ210" s="21"/>
      <c r="JR210" s="21"/>
      <c r="JS210" s="21"/>
      <c r="JT210" s="21"/>
      <c r="JU210" s="21"/>
      <c r="JV210" s="21"/>
      <c r="JW210" s="21"/>
      <c r="JX210" s="21"/>
      <c r="JY210" s="21"/>
      <c r="JZ210" s="21"/>
      <c r="KA210" s="21"/>
      <c r="KB210" s="21"/>
      <c r="KC210" s="21"/>
      <c r="KD210" s="21"/>
      <c r="KE210" s="21"/>
      <c r="KF210" s="21"/>
      <c r="KG210" s="21"/>
      <c r="KH210" s="21"/>
      <c r="KI210" s="21"/>
      <c r="KJ210" s="21"/>
      <c r="KK210" s="21"/>
      <c r="KL210" s="21"/>
      <c r="KM210" s="21"/>
      <c r="KN210" s="21"/>
      <c r="KO210" s="21"/>
      <c r="KP210" s="21"/>
      <c r="KQ210" s="21"/>
      <c r="KR210" s="21"/>
      <c r="KS210" s="21"/>
      <c r="KT210" s="21"/>
      <c r="KU210" s="21"/>
      <c r="KV210" s="21"/>
      <c r="KW210" s="21"/>
      <c r="KX210" s="21"/>
      <c r="KY210" s="21"/>
      <c r="KZ210" s="21"/>
      <c r="LA210" s="21"/>
      <c r="LB210" s="21"/>
      <c r="LC210" s="21"/>
      <c r="LD210" s="21"/>
      <c r="LE210" s="21"/>
      <c r="LF210" s="21"/>
      <c r="LG210" s="21"/>
      <c r="LH210" s="21"/>
      <c r="LI210" s="21"/>
      <c r="LJ210" s="21"/>
      <c r="LK210" s="21"/>
      <c r="LL210" s="21"/>
      <c r="LM210" s="21"/>
      <c r="LN210" s="21"/>
      <c r="LO210" s="21"/>
      <c r="LP210" s="21"/>
      <c r="LQ210" s="21"/>
      <c r="LR210" s="21"/>
      <c r="LS210" s="21"/>
      <c r="LT210" s="21"/>
      <c r="LU210" s="21"/>
      <c r="LV210" s="21"/>
      <c r="LW210" s="21"/>
      <c r="LX210" s="21"/>
      <c r="LY210" s="21"/>
      <c r="LZ210" s="21"/>
      <c r="MA210" s="21"/>
      <c r="MB210" s="21"/>
      <c r="MC210" s="21"/>
      <c r="MD210" s="21"/>
      <c r="ME210" s="21"/>
      <c r="MF210" s="21"/>
      <c r="MG210" s="21"/>
      <c r="MH210" s="21"/>
      <c r="MI210" s="21"/>
      <c r="MJ210" s="21"/>
      <c r="MK210" s="21"/>
      <c r="ML210" s="21"/>
      <c r="MM210" s="21"/>
      <c r="MN210" s="21"/>
      <c r="MO210" s="21"/>
      <c r="MP210" s="21"/>
      <c r="MQ210" s="21"/>
      <c r="MR210" s="21"/>
      <c r="MS210" s="21"/>
      <c r="MT210" s="21"/>
      <c r="MU210" s="21"/>
      <c r="MV210" s="21"/>
      <c r="MW210" s="21"/>
      <c r="MX210" s="21"/>
      <c r="MY210" s="21"/>
      <c r="MZ210" s="21"/>
      <c r="NA210" s="21"/>
      <c r="NB210" s="21"/>
      <c r="NC210" s="21"/>
      <c r="ND210" s="21"/>
      <c r="NE210" s="21"/>
      <c r="NF210" s="21"/>
      <c r="NG210" s="21"/>
      <c r="NH210" s="21"/>
      <c r="NI210" s="21"/>
      <c r="NJ210" s="21"/>
      <c r="NK210" s="21"/>
      <c r="NL210" s="21"/>
      <c r="NM210" s="21"/>
      <c r="NN210" s="21"/>
      <c r="NO210" s="21"/>
      <c r="NP210" s="21"/>
      <c r="NQ210" s="21"/>
      <c r="NR210" s="21"/>
      <c r="NS210" s="21"/>
      <c r="NT210" s="21"/>
      <c r="NU210" s="21"/>
      <c r="NV210" s="21"/>
      <c r="NW210" s="21"/>
      <c r="NX210" s="21"/>
      <c r="NY210" s="21"/>
      <c r="NZ210" s="21"/>
      <c r="OA210" s="21"/>
      <c r="OB210" s="21"/>
      <c r="OC210" s="21"/>
      <c r="OD210" s="21"/>
      <c r="OE210" s="21"/>
      <c r="OF210" s="21"/>
      <c r="OG210" s="21"/>
      <c r="OH210" s="21"/>
      <c r="OI210" s="21"/>
      <c r="OJ210" s="21"/>
      <c r="OK210" s="21"/>
      <c r="OL210" s="21"/>
      <c r="OM210" s="21"/>
      <c r="ON210" s="21"/>
      <c r="OO210" s="21"/>
      <c r="OP210" s="21"/>
      <c r="OQ210" s="21"/>
      <c r="OR210" s="21"/>
      <c r="OS210" s="21"/>
      <c r="OT210" s="21"/>
      <c r="OU210" s="21"/>
      <c r="OV210" s="21"/>
      <c r="OW210" s="21"/>
      <c r="OX210" s="21"/>
      <c r="OY210" s="21"/>
      <c r="OZ210" s="21"/>
      <c r="PA210" s="21"/>
      <c r="PB210" s="21"/>
      <c r="PC210" s="21"/>
      <c r="PD210" s="21"/>
      <c r="PE210" s="21"/>
      <c r="PF210" s="21"/>
      <c r="PG210" s="21"/>
      <c r="PH210" s="21"/>
      <c r="PI210" s="21"/>
      <c r="PJ210" s="21"/>
      <c r="PK210" s="21"/>
      <c r="PL210" s="21"/>
      <c r="PM210" s="21"/>
      <c r="PN210" s="21"/>
      <c r="PO210" s="21"/>
      <c r="PP210" s="21"/>
      <c r="PQ210" s="21"/>
      <c r="PR210" s="21"/>
      <c r="PS210" s="21"/>
      <c r="PT210" s="21"/>
      <c r="PU210" s="21"/>
      <c r="PV210" s="21"/>
      <c r="PW210" s="21"/>
      <c r="PX210" s="21"/>
      <c r="PY210" s="21"/>
      <c r="PZ210" s="21"/>
      <c r="QA210" s="21"/>
      <c r="QB210" s="21"/>
      <c r="QC210" s="21"/>
    </row>
    <row r="211" spans="1:445" x14ac:dyDescent="0.25">
      <c r="A211" s="21"/>
      <c r="B211" s="21"/>
      <c r="C211" s="21"/>
      <c r="D211" s="21"/>
      <c r="E211" s="21"/>
      <c r="F211" s="21"/>
      <c r="G211" s="21"/>
      <c r="H211" s="21"/>
      <c r="I211" s="21"/>
      <c r="J211" s="21"/>
      <c r="K211" s="21"/>
      <c r="L211" s="21"/>
      <c r="M211" s="21"/>
      <c r="N211" s="21"/>
      <c r="O211" s="21"/>
      <c r="P211" s="21"/>
      <c r="Q211" s="21"/>
      <c r="R211" s="21"/>
      <c r="S211" s="21"/>
      <c r="T211" s="21"/>
      <c r="U211" s="21"/>
      <c r="V211" s="21"/>
      <c r="W211" s="21"/>
      <c r="X211" s="21"/>
      <c r="Y211" s="21"/>
      <c r="Z211" s="21"/>
      <c r="AA211" s="21"/>
      <c r="AB211" s="21"/>
      <c r="AC211" s="21"/>
      <c r="AD211" s="21"/>
      <c r="AE211" s="21"/>
      <c r="AF211" s="21"/>
      <c r="AG211" s="21"/>
      <c r="AH211" s="21"/>
      <c r="AI211" s="21"/>
      <c r="AJ211" s="21"/>
      <c r="AK211" s="21"/>
      <c r="AL211" s="21"/>
      <c r="AM211" s="21"/>
      <c r="AN211" s="21"/>
      <c r="AO211" s="21"/>
      <c r="AP211" s="21"/>
      <c r="AQ211" s="21"/>
      <c r="AR211" s="21"/>
      <c r="AS211" s="21"/>
      <c r="AT211" s="21"/>
      <c r="AU211" s="21"/>
      <c r="AV211" s="21"/>
      <c r="AW211" s="21"/>
      <c r="AX211" s="21"/>
      <c r="AY211" s="21"/>
      <c r="AZ211" s="21"/>
      <c r="BA211" s="21"/>
      <c r="BB211" s="21"/>
      <c r="BC211" s="21"/>
      <c r="BD211" s="21"/>
      <c r="BE211" s="21"/>
      <c r="BF211" s="21"/>
      <c r="BG211" s="21"/>
      <c r="BH211" s="21"/>
      <c r="BI211" s="21"/>
      <c r="BJ211" s="21"/>
      <c r="BK211" s="21"/>
      <c r="BL211" s="21"/>
      <c r="BM211" s="21"/>
      <c r="BN211" s="21"/>
      <c r="BO211" s="21"/>
      <c r="BP211" s="21"/>
      <c r="BQ211" s="21"/>
      <c r="BR211" s="21"/>
      <c r="BS211" s="21"/>
      <c r="BT211" s="21"/>
      <c r="BU211" s="21"/>
      <c r="BV211" s="21"/>
      <c r="BW211" s="21"/>
      <c r="BX211" s="21"/>
      <c r="BY211" s="21"/>
      <c r="BZ211" s="21"/>
      <c r="CA211" s="21"/>
      <c r="CB211" s="21"/>
      <c r="CC211" s="21"/>
      <c r="CD211" s="21"/>
      <c r="CE211" s="21"/>
      <c r="CF211" s="21"/>
      <c r="CG211" s="21"/>
      <c r="CH211" s="21"/>
      <c r="CI211" s="21"/>
      <c r="CJ211" s="21"/>
      <c r="CK211" s="21"/>
      <c r="CL211" s="21"/>
      <c r="CM211" s="21"/>
      <c r="CN211" s="21"/>
      <c r="CO211" s="21"/>
      <c r="CP211" s="21"/>
      <c r="CQ211" s="21"/>
      <c r="CR211" s="21"/>
      <c r="CS211" s="21"/>
      <c r="CT211" s="21"/>
      <c r="CU211" s="21"/>
      <c r="CV211" s="21"/>
      <c r="CW211" s="21"/>
      <c r="CX211" s="21"/>
      <c r="CY211" s="21"/>
      <c r="CZ211" s="21"/>
      <c r="DA211" s="21"/>
      <c r="DB211" s="21"/>
      <c r="DC211" s="21"/>
      <c r="DD211" s="21"/>
      <c r="DE211" s="21"/>
      <c r="DF211" s="21"/>
      <c r="DG211" s="21"/>
      <c r="DH211" s="21"/>
      <c r="DI211" s="21"/>
      <c r="DJ211" s="21"/>
      <c r="DK211" s="21"/>
      <c r="DL211" s="21"/>
      <c r="DM211" s="21"/>
      <c r="DN211" s="21"/>
      <c r="DO211" s="21"/>
      <c r="DP211" s="21"/>
      <c r="DQ211" s="21"/>
      <c r="DR211" s="21"/>
      <c r="DS211" s="21"/>
      <c r="DT211" s="21"/>
      <c r="DU211" s="21"/>
      <c r="DV211" s="21"/>
      <c r="DW211" s="21"/>
      <c r="DX211" s="21"/>
      <c r="DY211" s="21"/>
      <c r="DZ211" s="21"/>
      <c r="EA211" s="21"/>
      <c r="EB211" s="21"/>
      <c r="EC211" s="21"/>
      <c r="ED211" s="21"/>
      <c r="EE211" s="21"/>
      <c r="EF211" s="21"/>
      <c r="EG211" s="21"/>
      <c r="EH211" s="21"/>
      <c r="EI211" s="21"/>
      <c r="EJ211" s="21"/>
      <c r="EK211" s="21"/>
      <c r="EL211" s="21"/>
      <c r="EM211" s="21"/>
      <c r="EN211" s="21"/>
      <c r="EO211" s="21"/>
      <c r="EP211" s="21"/>
      <c r="EQ211" s="21"/>
      <c r="ER211" s="21"/>
      <c r="ES211" s="21"/>
      <c r="ET211" s="21"/>
      <c r="EU211" s="21"/>
      <c r="EV211" s="21"/>
      <c r="EW211" s="21"/>
      <c r="EX211" s="21"/>
      <c r="EY211" s="21"/>
      <c r="EZ211" s="21"/>
      <c r="FA211" s="21"/>
      <c r="FB211" s="21"/>
      <c r="FC211" s="21"/>
      <c r="FD211" s="21"/>
      <c r="FE211" s="21"/>
      <c r="FF211" s="21"/>
      <c r="FG211" s="21"/>
      <c r="FH211" s="21"/>
      <c r="FI211" s="21"/>
      <c r="FJ211" s="21"/>
      <c r="FK211" s="21"/>
      <c r="FL211" s="21"/>
      <c r="FM211" s="21"/>
      <c r="FN211" s="21"/>
      <c r="FO211" s="21"/>
      <c r="FP211" s="21"/>
      <c r="FQ211" s="21"/>
      <c r="FR211" s="21"/>
      <c r="FS211" s="21"/>
      <c r="FT211" s="21"/>
      <c r="FU211" s="21"/>
      <c r="FV211" s="21"/>
      <c r="FW211" s="21"/>
      <c r="FX211" s="21"/>
      <c r="FY211" s="21"/>
      <c r="FZ211" s="21"/>
      <c r="GA211" s="21"/>
      <c r="GB211" s="21"/>
      <c r="GC211" s="21"/>
      <c r="GD211" s="21"/>
      <c r="GE211" s="21"/>
      <c r="GF211" s="21"/>
      <c r="GG211" s="21"/>
      <c r="GH211" s="21"/>
      <c r="GI211" s="21"/>
      <c r="GJ211" s="21"/>
      <c r="GK211" s="21"/>
      <c r="GL211" s="21"/>
      <c r="GM211" s="21"/>
      <c r="GN211" s="21"/>
      <c r="GO211" s="21"/>
      <c r="GP211" s="21"/>
      <c r="GQ211" s="21"/>
      <c r="GR211" s="21"/>
      <c r="GS211" s="21"/>
      <c r="GT211" s="21"/>
      <c r="GU211" s="21"/>
      <c r="GV211" s="21"/>
      <c r="GW211" s="21"/>
      <c r="GX211" s="21"/>
      <c r="GY211" s="21"/>
      <c r="GZ211" s="21"/>
      <c r="HA211" s="21"/>
      <c r="HB211" s="21"/>
      <c r="HC211" s="21"/>
      <c r="HD211" s="21"/>
      <c r="HE211" s="21"/>
      <c r="HF211" s="21"/>
      <c r="HG211" s="21"/>
      <c r="HH211" s="21"/>
      <c r="HI211" s="21"/>
      <c r="HJ211" s="21"/>
      <c r="HK211" s="21"/>
      <c r="HL211" s="21"/>
      <c r="HM211" s="21"/>
      <c r="HN211" s="21"/>
      <c r="HO211" s="21"/>
      <c r="HP211" s="21"/>
      <c r="HQ211" s="21"/>
      <c r="HR211" s="21"/>
      <c r="HS211" s="21"/>
      <c r="HT211" s="21"/>
      <c r="HU211" s="21"/>
      <c r="HV211" s="21"/>
      <c r="HW211" s="21"/>
      <c r="HX211" s="21"/>
      <c r="HY211" s="21"/>
      <c r="HZ211" s="21"/>
      <c r="IA211" s="21"/>
      <c r="IB211" s="21"/>
      <c r="IC211" s="21"/>
      <c r="ID211" s="21"/>
      <c r="IE211" s="21"/>
      <c r="IF211" s="21"/>
      <c r="IG211" s="21"/>
      <c r="IH211" s="21"/>
      <c r="II211" s="21"/>
      <c r="IJ211" s="21"/>
      <c r="IK211" s="21"/>
      <c r="IL211" s="21"/>
      <c r="IM211" s="21"/>
      <c r="IN211" s="21"/>
      <c r="IO211" s="21"/>
      <c r="IP211" s="21"/>
      <c r="IQ211" s="21"/>
      <c r="IR211" s="21"/>
      <c r="IS211" s="21"/>
      <c r="IT211" s="21"/>
      <c r="IU211" s="21"/>
      <c r="IV211" s="21"/>
      <c r="IW211" s="21"/>
      <c r="IX211" s="21"/>
      <c r="IY211" s="21"/>
      <c r="IZ211" s="21"/>
      <c r="JA211" s="21"/>
      <c r="JB211" s="21"/>
      <c r="JC211" s="21"/>
      <c r="JD211" s="21"/>
      <c r="JE211" s="21"/>
      <c r="JF211" s="21"/>
      <c r="JG211" s="21"/>
      <c r="JH211" s="21"/>
      <c r="JI211" s="21"/>
      <c r="JJ211" s="21"/>
      <c r="JK211" s="21"/>
      <c r="JL211" s="21"/>
      <c r="JM211" s="21"/>
      <c r="JN211" s="21"/>
      <c r="JO211" s="21"/>
      <c r="JP211" s="21"/>
      <c r="JQ211" s="21"/>
      <c r="JR211" s="21"/>
      <c r="JS211" s="21"/>
      <c r="JT211" s="21"/>
      <c r="JU211" s="21"/>
      <c r="JV211" s="21"/>
      <c r="JW211" s="21"/>
      <c r="JX211" s="21"/>
      <c r="JY211" s="21"/>
      <c r="JZ211" s="21"/>
      <c r="KA211" s="21"/>
      <c r="KB211" s="21"/>
      <c r="KC211" s="21"/>
      <c r="KD211" s="21"/>
      <c r="KE211" s="21"/>
      <c r="KF211" s="21"/>
      <c r="KG211" s="21"/>
      <c r="KH211" s="21"/>
      <c r="KI211" s="21"/>
      <c r="KJ211" s="21"/>
      <c r="KK211" s="21"/>
      <c r="KL211" s="21"/>
      <c r="KM211" s="21"/>
      <c r="KN211" s="21"/>
      <c r="KO211" s="21"/>
      <c r="KP211" s="21"/>
      <c r="KQ211" s="21"/>
      <c r="KR211" s="21"/>
      <c r="KS211" s="21"/>
      <c r="KT211" s="21"/>
      <c r="KU211" s="21"/>
      <c r="KV211" s="21"/>
      <c r="KW211" s="21"/>
      <c r="KX211" s="21"/>
      <c r="KY211" s="21"/>
      <c r="KZ211" s="21"/>
      <c r="LA211" s="21"/>
      <c r="LB211" s="21"/>
      <c r="LC211" s="21"/>
      <c r="LD211" s="21"/>
      <c r="LE211" s="21"/>
      <c r="LF211" s="21"/>
      <c r="LG211" s="21"/>
      <c r="LH211" s="21"/>
      <c r="LI211" s="21"/>
      <c r="LJ211" s="21"/>
      <c r="LK211" s="21"/>
      <c r="LL211" s="21"/>
      <c r="LM211" s="21"/>
      <c r="LN211" s="21"/>
      <c r="LO211" s="21"/>
      <c r="LP211" s="21"/>
      <c r="LQ211" s="21"/>
      <c r="LR211" s="21"/>
      <c r="LS211" s="21"/>
      <c r="LT211" s="21"/>
      <c r="LU211" s="21"/>
      <c r="LV211" s="21"/>
      <c r="LW211" s="21"/>
      <c r="LX211" s="21"/>
      <c r="LY211" s="21"/>
      <c r="LZ211" s="21"/>
      <c r="MA211" s="21"/>
      <c r="MB211" s="21"/>
      <c r="MC211" s="21"/>
      <c r="MD211" s="21"/>
      <c r="ME211" s="21"/>
      <c r="MF211" s="21"/>
      <c r="MG211" s="21"/>
      <c r="MH211" s="21"/>
      <c r="MI211" s="21"/>
      <c r="MJ211" s="21"/>
      <c r="MK211" s="21"/>
      <c r="ML211" s="21"/>
      <c r="MM211" s="21"/>
      <c r="MN211" s="21"/>
      <c r="MO211" s="21"/>
      <c r="MP211" s="21"/>
      <c r="MQ211" s="21"/>
      <c r="MR211" s="21"/>
      <c r="MS211" s="21"/>
      <c r="MT211" s="21"/>
      <c r="MU211" s="21"/>
      <c r="MV211" s="21"/>
      <c r="MW211" s="21"/>
      <c r="MX211" s="21"/>
      <c r="MY211" s="21"/>
      <c r="MZ211" s="21"/>
      <c r="NA211" s="21"/>
      <c r="NB211" s="21"/>
      <c r="NC211" s="21"/>
      <c r="ND211" s="21"/>
      <c r="NE211" s="21"/>
      <c r="NF211" s="21"/>
      <c r="NG211" s="21"/>
      <c r="NH211" s="21"/>
      <c r="NI211" s="21"/>
      <c r="NJ211" s="21"/>
      <c r="NK211" s="21"/>
      <c r="NL211" s="21"/>
      <c r="NM211" s="21"/>
      <c r="NN211" s="21"/>
      <c r="NO211" s="21"/>
      <c r="NP211" s="21"/>
      <c r="NQ211" s="21"/>
      <c r="NR211" s="21"/>
      <c r="NS211" s="21"/>
      <c r="NT211" s="21"/>
      <c r="NU211" s="21"/>
      <c r="NV211" s="21"/>
      <c r="NW211" s="21"/>
      <c r="NX211" s="21"/>
      <c r="NY211" s="21"/>
      <c r="NZ211" s="21"/>
      <c r="OA211" s="21"/>
      <c r="OB211" s="21"/>
      <c r="OC211" s="21"/>
      <c r="OD211" s="21"/>
      <c r="OE211" s="21"/>
      <c r="OF211" s="21"/>
      <c r="OG211" s="21"/>
      <c r="OH211" s="21"/>
      <c r="OI211" s="21"/>
      <c r="OJ211" s="21"/>
      <c r="OK211" s="21"/>
      <c r="OL211" s="21"/>
      <c r="OM211" s="21"/>
      <c r="ON211" s="21"/>
      <c r="OO211" s="21"/>
      <c r="OP211" s="21"/>
      <c r="OQ211" s="21"/>
      <c r="OR211" s="21"/>
      <c r="OS211" s="21"/>
      <c r="OT211" s="21"/>
      <c r="OU211" s="21"/>
      <c r="OV211" s="21"/>
      <c r="OW211" s="21"/>
      <c r="OX211" s="21"/>
      <c r="OY211" s="21"/>
      <c r="OZ211" s="21"/>
      <c r="PA211" s="21"/>
      <c r="PB211" s="21"/>
      <c r="PC211" s="21"/>
      <c r="PD211" s="21"/>
      <c r="PE211" s="21"/>
      <c r="PF211" s="21"/>
      <c r="PG211" s="21"/>
      <c r="PH211" s="21"/>
      <c r="PI211" s="21"/>
      <c r="PJ211" s="21"/>
      <c r="PK211" s="21"/>
      <c r="PL211" s="21"/>
      <c r="PM211" s="21"/>
      <c r="PN211" s="21"/>
      <c r="PO211" s="21"/>
      <c r="PP211" s="21"/>
      <c r="PQ211" s="21"/>
      <c r="PR211" s="21"/>
      <c r="PS211" s="21"/>
      <c r="PT211" s="21"/>
      <c r="PU211" s="21"/>
      <c r="PV211" s="21"/>
      <c r="PW211" s="21"/>
      <c r="PX211" s="21"/>
      <c r="PY211" s="21"/>
      <c r="PZ211" s="21"/>
      <c r="QA211" s="21"/>
      <c r="QB211" s="21"/>
      <c r="QC211" s="21"/>
    </row>
    <row r="212" spans="1:445" x14ac:dyDescent="0.25">
      <c r="A212" s="21"/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  <c r="AA212" s="21"/>
      <c r="AB212" s="21"/>
      <c r="AC212" s="21"/>
      <c r="AD212" s="21"/>
      <c r="AE212" s="21"/>
      <c r="AF212" s="21"/>
      <c r="AG212" s="21"/>
      <c r="AH212" s="21"/>
      <c r="AI212" s="21"/>
      <c r="AJ212" s="21"/>
      <c r="AK212" s="21"/>
      <c r="AL212" s="21"/>
      <c r="AM212" s="21"/>
      <c r="AN212" s="21"/>
      <c r="AO212" s="21"/>
      <c r="AP212" s="21"/>
      <c r="AQ212" s="21"/>
      <c r="AR212" s="21"/>
      <c r="AS212" s="21"/>
      <c r="AT212" s="21"/>
      <c r="AU212" s="21"/>
      <c r="AV212" s="21"/>
      <c r="AW212" s="21"/>
      <c r="AX212" s="21"/>
      <c r="AY212" s="21"/>
      <c r="AZ212" s="21"/>
      <c r="BA212" s="21"/>
      <c r="BB212" s="21"/>
      <c r="BC212" s="21"/>
      <c r="BD212" s="21"/>
      <c r="BE212" s="21"/>
      <c r="BF212" s="21"/>
      <c r="BG212" s="21"/>
      <c r="BH212" s="21"/>
      <c r="BI212" s="21"/>
      <c r="BJ212" s="21"/>
      <c r="BK212" s="21"/>
      <c r="BL212" s="21"/>
      <c r="BM212" s="21"/>
      <c r="BN212" s="21"/>
      <c r="BO212" s="21"/>
      <c r="BP212" s="21"/>
      <c r="BQ212" s="21"/>
      <c r="BR212" s="21"/>
      <c r="BS212" s="21"/>
      <c r="BT212" s="21"/>
      <c r="BU212" s="21"/>
      <c r="BV212" s="21"/>
      <c r="BW212" s="21"/>
      <c r="BX212" s="21"/>
      <c r="BY212" s="21"/>
      <c r="BZ212" s="21"/>
      <c r="CA212" s="21"/>
      <c r="CB212" s="21"/>
      <c r="CC212" s="21"/>
      <c r="CD212" s="21"/>
      <c r="CE212" s="21"/>
      <c r="CF212" s="21"/>
      <c r="CG212" s="21"/>
      <c r="CH212" s="21"/>
      <c r="CI212" s="21"/>
      <c r="CJ212" s="21"/>
      <c r="CK212" s="21"/>
      <c r="CL212" s="21"/>
      <c r="CM212" s="21"/>
      <c r="CN212" s="21"/>
      <c r="CO212" s="21"/>
      <c r="CP212" s="21"/>
      <c r="CQ212" s="21"/>
      <c r="CR212" s="21"/>
      <c r="CS212" s="21"/>
      <c r="CT212" s="21"/>
      <c r="CU212" s="21"/>
      <c r="CV212" s="21"/>
      <c r="CW212" s="21"/>
      <c r="CX212" s="21"/>
      <c r="CY212" s="21"/>
      <c r="CZ212" s="21"/>
      <c r="DA212" s="21"/>
      <c r="DB212" s="21"/>
      <c r="DC212" s="21"/>
      <c r="DD212" s="21"/>
      <c r="DE212" s="21"/>
      <c r="DF212" s="21"/>
      <c r="DG212" s="21"/>
      <c r="DH212" s="21"/>
      <c r="DI212" s="21"/>
      <c r="DJ212" s="21"/>
      <c r="DK212" s="21"/>
      <c r="DL212" s="21"/>
      <c r="DM212" s="21"/>
      <c r="DN212" s="21"/>
      <c r="DO212" s="21"/>
      <c r="DP212" s="21"/>
      <c r="DQ212" s="21"/>
      <c r="DR212" s="21"/>
      <c r="DS212" s="21"/>
      <c r="DT212" s="21"/>
      <c r="DU212" s="21"/>
      <c r="DV212" s="21"/>
      <c r="DW212" s="21"/>
      <c r="DX212" s="21"/>
      <c r="DY212" s="21"/>
      <c r="DZ212" s="21"/>
      <c r="EA212" s="21"/>
      <c r="EB212" s="21"/>
      <c r="EC212" s="21"/>
      <c r="ED212" s="21"/>
      <c r="EE212" s="21"/>
      <c r="EF212" s="21"/>
      <c r="EG212" s="21"/>
      <c r="EH212" s="21"/>
      <c r="EI212" s="21"/>
      <c r="EJ212" s="21"/>
      <c r="EK212" s="21"/>
      <c r="EL212" s="21"/>
      <c r="EM212" s="21"/>
      <c r="EN212" s="21"/>
      <c r="EO212" s="21"/>
      <c r="EP212" s="21"/>
      <c r="EQ212" s="21"/>
      <c r="ER212" s="21"/>
      <c r="ES212" s="21"/>
      <c r="ET212" s="21"/>
      <c r="EU212" s="21"/>
      <c r="EV212" s="21"/>
      <c r="EW212" s="21"/>
      <c r="EX212" s="21"/>
      <c r="EY212" s="21"/>
      <c r="EZ212" s="21"/>
      <c r="FA212" s="21"/>
      <c r="FB212" s="21"/>
      <c r="FC212" s="21"/>
      <c r="FD212" s="21"/>
      <c r="FE212" s="21"/>
      <c r="FF212" s="21"/>
      <c r="FG212" s="21"/>
      <c r="FH212" s="21"/>
      <c r="FI212" s="21"/>
      <c r="FJ212" s="21"/>
      <c r="FK212" s="21"/>
      <c r="FL212" s="21"/>
      <c r="FM212" s="21"/>
      <c r="FN212" s="21"/>
      <c r="FO212" s="21"/>
      <c r="FP212" s="21"/>
      <c r="FQ212" s="21"/>
      <c r="FR212" s="21"/>
      <c r="FS212" s="21"/>
      <c r="FT212" s="21"/>
      <c r="FU212" s="21"/>
      <c r="FV212" s="21"/>
      <c r="FW212" s="21"/>
      <c r="FX212" s="21"/>
      <c r="FY212" s="21"/>
      <c r="FZ212" s="21"/>
      <c r="GA212" s="21"/>
      <c r="GB212" s="21"/>
      <c r="GC212" s="21"/>
      <c r="GD212" s="21"/>
      <c r="GE212" s="21"/>
      <c r="GF212" s="21"/>
      <c r="GG212" s="21"/>
      <c r="GH212" s="21"/>
      <c r="GI212" s="21"/>
      <c r="GJ212" s="21"/>
      <c r="GK212" s="21"/>
      <c r="GL212" s="21"/>
      <c r="GM212" s="21"/>
      <c r="GN212" s="21"/>
      <c r="GO212" s="21"/>
      <c r="GP212" s="21"/>
      <c r="GQ212" s="21"/>
      <c r="GR212" s="21"/>
      <c r="GS212" s="21"/>
      <c r="GT212" s="21"/>
      <c r="GU212" s="21"/>
      <c r="GV212" s="21"/>
      <c r="GW212" s="21"/>
      <c r="GX212" s="21"/>
      <c r="GY212" s="21"/>
      <c r="GZ212" s="21"/>
      <c r="HA212" s="21"/>
      <c r="HB212" s="21"/>
      <c r="HC212" s="21"/>
      <c r="HD212" s="21"/>
      <c r="HE212" s="21"/>
      <c r="HF212" s="21"/>
      <c r="HG212" s="21"/>
      <c r="HH212" s="21"/>
      <c r="HI212" s="21"/>
      <c r="HJ212" s="21"/>
      <c r="HK212" s="21"/>
      <c r="HL212" s="21"/>
      <c r="HM212" s="21"/>
      <c r="HN212" s="21"/>
      <c r="HO212" s="21"/>
      <c r="HP212" s="21"/>
      <c r="HQ212" s="21"/>
      <c r="HR212" s="21"/>
      <c r="HS212" s="21"/>
      <c r="HT212" s="21"/>
      <c r="HU212" s="21"/>
      <c r="HV212" s="21"/>
      <c r="HW212" s="21"/>
      <c r="HX212" s="21"/>
      <c r="HY212" s="21"/>
      <c r="HZ212" s="21"/>
      <c r="IA212" s="21"/>
      <c r="IB212" s="21"/>
      <c r="IC212" s="21"/>
      <c r="ID212" s="21"/>
      <c r="IE212" s="21"/>
      <c r="IF212" s="21"/>
      <c r="IG212" s="21"/>
      <c r="IH212" s="21"/>
      <c r="II212" s="21"/>
      <c r="IJ212" s="21"/>
      <c r="IK212" s="21"/>
      <c r="IL212" s="21"/>
      <c r="IM212" s="21"/>
      <c r="IN212" s="21"/>
      <c r="IO212" s="21"/>
      <c r="IP212" s="21"/>
      <c r="IQ212" s="21"/>
      <c r="IR212" s="21"/>
      <c r="IS212" s="21"/>
      <c r="IT212" s="21"/>
      <c r="IU212" s="21"/>
      <c r="IV212" s="21"/>
      <c r="IW212" s="21"/>
      <c r="IX212" s="21"/>
      <c r="IY212" s="21"/>
      <c r="IZ212" s="21"/>
      <c r="JA212" s="21"/>
      <c r="JB212" s="21"/>
      <c r="JC212" s="21"/>
      <c r="JD212" s="21"/>
      <c r="JE212" s="21"/>
      <c r="JF212" s="21"/>
      <c r="JG212" s="21"/>
      <c r="JH212" s="21"/>
      <c r="JI212" s="21"/>
      <c r="JJ212" s="21"/>
      <c r="JK212" s="21"/>
      <c r="JL212" s="21"/>
      <c r="JM212" s="21"/>
      <c r="JN212" s="21"/>
      <c r="JO212" s="21"/>
      <c r="JP212" s="21"/>
      <c r="JQ212" s="21"/>
      <c r="JR212" s="21"/>
      <c r="JS212" s="21"/>
      <c r="JT212" s="21"/>
      <c r="JU212" s="21"/>
      <c r="JV212" s="21"/>
      <c r="JW212" s="21"/>
      <c r="JX212" s="21"/>
      <c r="JY212" s="21"/>
      <c r="JZ212" s="21"/>
      <c r="KA212" s="21"/>
      <c r="KB212" s="21"/>
      <c r="KC212" s="21"/>
      <c r="KD212" s="21"/>
      <c r="KE212" s="21"/>
      <c r="KF212" s="21"/>
      <c r="KG212" s="21"/>
      <c r="KH212" s="21"/>
      <c r="KI212" s="21"/>
      <c r="KJ212" s="21"/>
      <c r="KK212" s="21"/>
      <c r="KL212" s="21"/>
      <c r="KM212" s="21"/>
      <c r="KN212" s="21"/>
      <c r="KO212" s="21"/>
      <c r="KP212" s="21"/>
      <c r="KQ212" s="21"/>
      <c r="KR212" s="21"/>
      <c r="KS212" s="21"/>
      <c r="KT212" s="21"/>
      <c r="KU212" s="21"/>
      <c r="KV212" s="21"/>
      <c r="KW212" s="21"/>
      <c r="KX212" s="21"/>
      <c r="KY212" s="21"/>
      <c r="KZ212" s="21"/>
      <c r="LA212" s="21"/>
      <c r="LB212" s="21"/>
      <c r="LC212" s="21"/>
      <c r="LD212" s="21"/>
      <c r="LE212" s="21"/>
      <c r="LF212" s="21"/>
      <c r="LG212" s="21"/>
      <c r="LH212" s="21"/>
      <c r="LI212" s="21"/>
      <c r="LJ212" s="21"/>
      <c r="LK212" s="21"/>
      <c r="LL212" s="21"/>
      <c r="LM212" s="21"/>
      <c r="LN212" s="21"/>
      <c r="LO212" s="21"/>
      <c r="LP212" s="21"/>
      <c r="LQ212" s="21"/>
      <c r="LR212" s="21"/>
      <c r="LS212" s="21"/>
      <c r="LT212" s="21"/>
      <c r="LU212" s="21"/>
      <c r="LV212" s="21"/>
      <c r="LW212" s="21"/>
      <c r="LX212" s="21"/>
      <c r="LY212" s="21"/>
      <c r="LZ212" s="21"/>
      <c r="MA212" s="21"/>
      <c r="MB212" s="21"/>
      <c r="MC212" s="21"/>
      <c r="MD212" s="21"/>
      <c r="ME212" s="21"/>
      <c r="MF212" s="21"/>
      <c r="MG212" s="21"/>
      <c r="MH212" s="21"/>
      <c r="MI212" s="21"/>
      <c r="MJ212" s="21"/>
      <c r="MK212" s="21"/>
      <c r="ML212" s="21"/>
      <c r="MM212" s="21"/>
      <c r="MN212" s="21"/>
      <c r="MO212" s="21"/>
      <c r="MP212" s="21"/>
      <c r="MQ212" s="21"/>
      <c r="MR212" s="21"/>
      <c r="MS212" s="21"/>
      <c r="MT212" s="21"/>
      <c r="MU212" s="21"/>
      <c r="MV212" s="21"/>
      <c r="MW212" s="21"/>
      <c r="MX212" s="21"/>
      <c r="MY212" s="21"/>
      <c r="MZ212" s="21"/>
      <c r="NA212" s="21"/>
      <c r="NB212" s="21"/>
      <c r="NC212" s="21"/>
      <c r="ND212" s="21"/>
      <c r="NE212" s="21"/>
      <c r="NF212" s="21"/>
      <c r="NG212" s="21"/>
      <c r="NH212" s="21"/>
      <c r="NI212" s="21"/>
      <c r="NJ212" s="21"/>
      <c r="NK212" s="21"/>
      <c r="NL212" s="21"/>
      <c r="NM212" s="21"/>
      <c r="NN212" s="21"/>
      <c r="NO212" s="21"/>
      <c r="NP212" s="21"/>
      <c r="NQ212" s="21"/>
      <c r="NR212" s="21"/>
      <c r="NS212" s="21"/>
      <c r="NT212" s="21"/>
      <c r="NU212" s="21"/>
      <c r="NV212" s="21"/>
      <c r="NW212" s="21"/>
      <c r="NX212" s="21"/>
      <c r="NY212" s="21"/>
      <c r="NZ212" s="21"/>
      <c r="OA212" s="21"/>
      <c r="OB212" s="21"/>
      <c r="OC212" s="21"/>
      <c r="OD212" s="21"/>
      <c r="OE212" s="21"/>
      <c r="OF212" s="21"/>
      <c r="OG212" s="21"/>
      <c r="OH212" s="21"/>
      <c r="OI212" s="21"/>
      <c r="OJ212" s="21"/>
      <c r="OK212" s="21"/>
      <c r="OL212" s="21"/>
      <c r="OM212" s="21"/>
      <c r="ON212" s="21"/>
      <c r="OO212" s="21"/>
      <c r="OP212" s="21"/>
      <c r="OQ212" s="21"/>
      <c r="OR212" s="21"/>
      <c r="OS212" s="21"/>
      <c r="OT212" s="21"/>
      <c r="OU212" s="21"/>
      <c r="OV212" s="21"/>
      <c r="OW212" s="21"/>
      <c r="OX212" s="21"/>
      <c r="OY212" s="21"/>
      <c r="OZ212" s="21"/>
      <c r="PA212" s="21"/>
      <c r="PB212" s="21"/>
      <c r="PC212" s="21"/>
      <c r="PD212" s="21"/>
      <c r="PE212" s="21"/>
      <c r="PF212" s="21"/>
      <c r="PG212" s="21"/>
      <c r="PH212" s="21"/>
      <c r="PI212" s="21"/>
      <c r="PJ212" s="21"/>
      <c r="PK212" s="21"/>
      <c r="PL212" s="21"/>
      <c r="PM212" s="21"/>
      <c r="PN212" s="21"/>
      <c r="PO212" s="21"/>
      <c r="PP212" s="21"/>
      <c r="PQ212" s="21"/>
      <c r="PR212" s="21"/>
      <c r="PS212" s="21"/>
      <c r="PT212" s="21"/>
      <c r="PU212" s="21"/>
      <c r="PV212" s="21"/>
      <c r="PW212" s="21"/>
      <c r="PX212" s="21"/>
      <c r="PY212" s="21"/>
      <c r="PZ212" s="21"/>
      <c r="QA212" s="21"/>
      <c r="QB212" s="21"/>
      <c r="QC212" s="21"/>
    </row>
    <row r="213" spans="1:445" x14ac:dyDescent="0.25">
      <c r="A213" s="21"/>
      <c r="B213" s="21"/>
      <c r="C213" s="21"/>
      <c r="D213" s="21"/>
      <c r="E213" s="21"/>
      <c r="F213" s="21"/>
      <c r="G213" s="21"/>
      <c r="H213" s="21"/>
      <c r="I213" s="21"/>
      <c r="J213" s="21"/>
      <c r="K213" s="21"/>
      <c r="L213" s="21"/>
      <c r="M213" s="21"/>
      <c r="N213" s="21"/>
      <c r="O213" s="21"/>
      <c r="P213" s="21"/>
      <c r="Q213" s="21"/>
      <c r="R213" s="21"/>
      <c r="S213" s="21"/>
      <c r="T213" s="21"/>
      <c r="U213" s="21"/>
      <c r="V213" s="21"/>
      <c r="W213" s="21"/>
      <c r="X213" s="21"/>
      <c r="Y213" s="21"/>
      <c r="Z213" s="21"/>
      <c r="AA213" s="21"/>
      <c r="AB213" s="21"/>
      <c r="AC213" s="21"/>
      <c r="AD213" s="21"/>
      <c r="AE213" s="21"/>
      <c r="AF213" s="21"/>
      <c r="AG213" s="21"/>
      <c r="AH213" s="21"/>
      <c r="AI213" s="21"/>
      <c r="AJ213" s="21"/>
      <c r="AK213" s="21"/>
      <c r="AL213" s="21"/>
      <c r="AM213" s="21"/>
      <c r="AN213" s="21"/>
      <c r="AO213" s="21"/>
      <c r="AP213" s="21"/>
      <c r="AQ213" s="21"/>
      <c r="AR213" s="21"/>
      <c r="AS213" s="21"/>
      <c r="AT213" s="21"/>
      <c r="AU213" s="21"/>
      <c r="AV213" s="21"/>
      <c r="AW213" s="21"/>
      <c r="AX213" s="21"/>
      <c r="AY213" s="21"/>
      <c r="AZ213" s="21"/>
      <c r="BA213" s="21"/>
      <c r="BB213" s="21"/>
      <c r="BC213" s="21"/>
      <c r="BD213" s="21"/>
      <c r="BE213" s="21"/>
      <c r="BF213" s="21"/>
      <c r="BG213" s="21"/>
      <c r="BH213" s="21"/>
      <c r="BI213" s="21"/>
      <c r="BJ213" s="21"/>
      <c r="BK213" s="21"/>
      <c r="BL213" s="21"/>
      <c r="BM213" s="21"/>
      <c r="BN213" s="21"/>
      <c r="BO213" s="21"/>
      <c r="BP213" s="21"/>
      <c r="BQ213" s="21"/>
      <c r="BR213" s="21"/>
      <c r="BS213" s="21"/>
      <c r="BT213" s="21"/>
      <c r="BU213" s="21"/>
      <c r="BV213" s="21"/>
      <c r="BW213" s="21"/>
      <c r="BX213" s="21"/>
      <c r="BY213" s="21"/>
      <c r="BZ213" s="21"/>
      <c r="CA213" s="21"/>
      <c r="CB213" s="21"/>
      <c r="CC213" s="21"/>
      <c r="CD213" s="21"/>
      <c r="CE213" s="21"/>
      <c r="CF213" s="21"/>
      <c r="CG213" s="21"/>
      <c r="CH213" s="21"/>
      <c r="CI213" s="21"/>
      <c r="CJ213" s="21"/>
      <c r="CK213" s="21"/>
      <c r="CL213" s="21"/>
      <c r="CM213" s="21"/>
      <c r="CN213" s="21"/>
      <c r="CO213" s="21"/>
      <c r="CP213" s="21"/>
      <c r="CQ213" s="21"/>
      <c r="CR213" s="21"/>
      <c r="CS213" s="21"/>
      <c r="CT213" s="21"/>
      <c r="CU213" s="21"/>
      <c r="CV213" s="21"/>
      <c r="CW213" s="21"/>
      <c r="CX213" s="21"/>
      <c r="CY213" s="21"/>
      <c r="CZ213" s="21"/>
      <c r="DA213" s="21"/>
      <c r="DB213" s="21"/>
      <c r="DC213" s="21"/>
      <c r="DD213" s="21"/>
      <c r="DE213" s="21"/>
      <c r="DF213" s="21"/>
      <c r="DG213" s="21"/>
      <c r="DH213" s="21"/>
      <c r="DI213" s="21"/>
      <c r="DJ213" s="21"/>
      <c r="DK213" s="21"/>
      <c r="DL213" s="21"/>
      <c r="DM213" s="21"/>
      <c r="DN213" s="21"/>
      <c r="DO213" s="21"/>
      <c r="DP213" s="21"/>
      <c r="DQ213" s="21"/>
      <c r="DR213" s="21"/>
      <c r="DS213" s="21"/>
      <c r="DT213" s="21"/>
      <c r="DU213" s="21"/>
      <c r="DV213" s="21"/>
      <c r="DW213" s="21"/>
      <c r="DX213" s="21"/>
      <c r="DY213" s="21"/>
      <c r="DZ213" s="21"/>
      <c r="EA213" s="21"/>
      <c r="EB213" s="21"/>
      <c r="EC213" s="21"/>
      <c r="ED213" s="21"/>
      <c r="EE213" s="21"/>
      <c r="EF213" s="21"/>
      <c r="EG213" s="21"/>
      <c r="EH213" s="21"/>
      <c r="EI213" s="21"/>
      <c r="EJ213" s="21"/>
      <c r="EK213" s="21"/>
      <c r="EL213" s="21"/>
      <c r="EM213" s="21"/>
      <c r="EN213" s="21"/>
      <c r="EO213" s="21"/>
      <c r="EP213" s="21"/>
      <c r="EQ213" s="21"/>
      <c r="ER213" s="21"/>
      <c r="ES213" s="21"/>
      <c r="ET213" s="21"/>
      <c r="EU213" s="21"/>
      <c r="EV213" s="21"/>
      <c r="EW213" s="21"/>
      <c r="EX213" s="21"/>
      <c r="EY213" s="21"/>
      <c r="EZ213" s="21"/>
      <c r="FA213" s="21"/>
      <c r="FB213" s="21"/>
      <c r="FC213" s="21"/>
      <c r="FD213" s="21"/>
      <c r="FE213" s="21"/>
      <c r="FF213" s="21"/>
      <c r="FG213" s="21"/>
      <c r="FH213" s="21"/>
      <c r="FI213" s="21"/>
      <c r="FJ213" s="21"/>
      <c r="FK213" s="21"/>
      <c r="FL213" s="21"/>
      <c r="FM213" s="21"/>
      <c r="FN213" s="21"/>
      <c r="FO213" s="21"/>
      <c r="FP213" s="21"/>
      <c r="FQ213" s="21"/>
      <c r="FR213" s="21"/>
      <c r="FS213" s="21"/>
      <c r="FT213" s="21"/>
      <c r="FU213" s="21"/>
      <c r="FV213" s="21"/>
      <c r="FW213" s="21"/>
      <c r="FX213" s="21"/>
      <c r="FY213" s="21"/>
      <c r="FZ213" s="21"/>
      <c r="GA213" s="21"/>
      <c r="GB213" s="21"/>
      <c r="GC213" s="21"/>
      <c r="GD213" s="21"/>
      <c r="GE213" s="21"/>
      <c r="GF213" s="21"/>
      <c r="GG213" s="21"/>
      <c r="GH213" s="21"/>
      <c r="GI213" s="21"/>
      <c r="GJ213" s="21"/>
      <c r="GK213" s="21"/>
      <c r="GL213" s="21"/>
      <c r="GM213" s="21"/>
      <c r="GN213" s="21"/>
      <c r="GO213" s="21"/>
      <c r="GP213" s="21"/>
      <c r="GQ213" s="21"/>
      <c r="GR213" s="21"/>
      <c r="GS213" s="21"/>
      <c r="GT213" s="21"/>
      <c r="GU213" s="21"/>
      <c r="GV213" s="21"/>
      <c r="GW213" s="21"/>
      <c r="GX213" s="21"/>
      <c r="GY213" s="21"/>
      <c r="GZ213" s="21"/>
      <c r="HA213" s="21"/>
      <c r="HB213" s="21"/>
      <c r="HC213" s="21"/>
      <c r="HD213" s="21"/>
      <c r="HE213" s="21"/>
      <c r="HF213" s="21"/>
      <c r="HG213" s="21"/>
      <c r="HH213" s="21"/>
      <c r="HI213" s="21"/>
      <c r="HJ213" s="21"/>
      <c r="HK213" s="21"/>
      <c r="HL213" s="21"/>
      <c r="HM213" s="21"/>
      <c r="HN213" s="21"/>
      <c r="HO213" s="21"/>
      <c r="HP213" s="21"/>
      <c r="HQ213" s="21"/>
      <c r="HR213" s="21"/>
      <c r="HS213" s="21"/>
      <c r="HT213" s="21"/>
      <c r="HU213" s="21"/>
      <c r="HV213" s="21"/>
      <c r="HW213" s="21"/>
      <c r="HX213" s="21"/>
      <c r="HY213" s="21"/>
      <c r="HZ213" s="21"/>
      <c r="IA213" s="21"/>
      <c r="IB213" s="21"/>
      <c r="IC213" s="21"/>
      <c r="ID213" s="21"/>
      <c r="IE213" s="21"/>
      <c r="IF213" s="21"/>
      <c r="IG213" s="21"/>
      <c r="IH213" s="21"/>
      <c r="II213" s="21"/>
      <c r="IJ213" s="21"/>
      <c r="IK213" s="21"/>
      <c r="IL213" s="21"/>
      <c r="IM213" s="21"/>
      <c r="IN213" s="21"/>
      <c r="IO213" s="21"/>
      <c r="IP213" s="21"/>
      <c r="IQ213" s="21"/>
      <c r="IR213" s="21"/>
      <c r="IS213" s="21"/>
      <c r="IT213" s="21"/>
      <c r="IU213" s="21"/>
      <c r="IV213" s="21"/>
      <c r="IW213" s="21"/>
      <c r="IX213" s="21"/>
      <c r="IY213" s="21"/>
      <c r="IZ213" s="21"/>
      <c r="JA213" s="21"/>
      <c r="JB213" s="21"/>
      <c r="JC213" s="21"/>
      <c r="JD213" s="21"/>
      <c r="JE213" s="21"/>
      <c r="JF213" s="21"/>
      <c r="JG213" s="21"/>
      <c r="JH213" s="21"/>
      <c r="JI213" s="21"/>
      <c r="JJ213" s="21"/>
      <c r="JK213" s="21"/>
      <c r="JL213" s="21"/>
      <c r="JM213" s="21"/>
      <c r="JN213" s="21"/>
      <c r="JO213" s="21"/>
      <c r="JP213" s="21"/>
      <c r="JQ213" s="21"/>
      <c r="JR213" s="21"/>
      <c r="JS213" s="21"/>
      <c r="JT213" s="21"/>
      <c r="JU213" s="21"/>
      <c r="JV213" s="21"/>
      <c r="JW213" s="21"/>
      <c r="JX213" s="21"/>
      <c r="JY213" s="21"/>
      <c r="JZ213" s="21"/>
      <c r="KA213" s="21"/>
      <c r="KB213" s="21"/>
      <c r="KC213" s="21"/>
      <c r="KD213" s="21"/>
      <c r="KE213" s="21"/>
      <c r="KF213" s="21"/>
      <c r="KG213" s="21"/>
      <c r="KH213" s="21"/>
      <c r="KI213" s="21"/>
      <c r="KJ213" s="21"/>
      <c r="KK213" s="21"/>
      <c r="KL213" s="21"/>
      <c r="KM213" s="21"/>
      <c r="KN213" s="21"/>
      <c r="KO213" s="21"/>
      <c r="KP213" s="21"/>
      <c r="KQ213" s="21"/>
      <c r="KR213" s="21"/>
      <c r="KS213" s="21"/>
      <c r="KT213" s="21"/>
      <c r="KU213" s="21"/>
      <c r="KV213" s="21"/>
      <c r="KW213" s="21"/>
      <c r="KX213" s="21"/>
      <c r="KY213" s="21"/>
      <c r="KZ213" s="21"/>
      <c r="LA213" s="21"/>
      <c r="LB213" s="21"/>
      <c r="LC213" s="21"/>
      <c r="LD213" s="21"/>
      <c r="LE213" s="21"/>
      <c r="LF213" s="21"/>
      <c r="LG213" s="21"/>
      <c r="LH213" s="21"/>
      <c r="LI213" s="21"/>
      <c r="LJ213" s="21"/>
      <c r="LK213" s="21"/>
      <c r="LL213" s="21"/>
      <c r="LM213" s="21"/>
      <c r="LN213" s="21"/>
      <c r="LO213" s="21"/>
      <c r="LP213" s="21"/>
      <c r="LQ213" s="21"/>
      <c r="LR213" s="21"/>
      <c r="LS213" s="21"/>
      <c r="LT213" s="21"/>
      <c r="LU213" s="21"/>
      <c r="LV213" s="21"/>
      <c r="LW213" s="21"/>
      <c r="LX213" s="21"/>
      <c r="LY213" s="21"/>
      <c r="LZ213" s="21"/>
      <c r="MA213" s="21"/>
      <c r="MB213" s="21"/>
      <c r="MC213" s="21"/>
      <c r="MD213" s="21"/>
      <c r="ME213" s="21"/>
      <c r="MF213" s="21"/>
      <c r="MG213" s="21"/>
      <c r="MH213" s="21"/>
      <c r="MI213" s="21"/>
      <c r="MJ213" s="21"/>
      <c r="MK213" s="21"/>
      <c r="ML213" s="21"/>
      <c r="MM213" s="21"/>
      <c r="MN213" s="21"/>
      <c r="MO213" s="21"/>
      <c r="MP213" s="21"/>
      <c r="MQ213" s="21"/>
      <c r="MR213" s="21"/>
      <c r="MS213" s="21"/>
      <c r="MT213" s="21"/>
      <c r="MU213" s="21"/>
      <c r="MV213" s="21"/>
      <c r="MW213" s="21"/>
      <c r="MX213" s="21"/>
      <c r="MY213" s="21"/>
      <c r="MZ213" s="21"/>
      <c r="NA213" s="21"/>
      <c r="NB213" s="21"/>
      <c r="NC213" s="21"/>
      <c r="ND213" s="21"/>
      <c r="NE213" s="21"/>
      <c r="NF213" s="21"/>
      <c r="NG213" s="21"/>
      <c r="NH213" s="21"/>
      <c r="NI213" s="21"/>
      <c r="NJ213" s="21"/>
      <c r="NK213" s="21"/>
      <c r="NL213" s="21"/>
      <c r="NM213" s="21"/>
      <c r="NN213" s="21"/>
      <c r="NO213" s="21"/>
      <c r="NP213" s="21"/>
      <c r="NQ213" s="21"/>
      <c r="NR213" s="21"/>
      <c r="NS213" s="21"/>
      <c r="NT213" s="21"/>
      <c r="NU213" s="21"/>
      <c r="NV213" s="21"/>
      <c r="NW213" s="21"/>
      <c r="NX213" s="21"/>
      <c r="NY213" s="21"/>
      <c r="NZ213" s="21"/>
      <c r="OA213" s="21"/>
      <c r="OB213" s="21"/>
      <c r="OC213" s="21"/>
      <c r="OD213" s="21"/>
      <c r="OE213" s="21"/>
      <c r="OF213" s="21"/>
      <c r="OG213" s="21"/>
      <c r="OH213" s="21"/>
      <c r="OI213" s="21"/>
      <c r="OJ213" s="21"/>
      <c r="OK213" s="21"/>
      <c r="OL213" s="21"/>
      <c r="OM213" s="21"/>
      <c r="ON213" s="21"/>
      <c r="OO213" s="21"/>
      <c r="OP213" s="21"/>
      <c r="OQ213" s="21"/>
      <c r="OR213" s="21"/>
      <c r="OS213" s="21"/>
      <c r="OT213" s="21"/>
      <c r="OU213" s="21"/>
      <c r="OV213" s="21"/>
      <c r="OW213" s="21"/>
      <c r="OX213" s="21"/>
      <c r="OY213" s="21"/>
      <c r="OZ213" s="21"/>
      <c r="PA213" s="21"/>
      <c r="PB213" s="21"/>
      <c r="PC213" s="21"/>
      <c r="PD213" s="21"/>
      <c r="PE213" s="21"/>
      <c r="PF213" s="21"/>
      <c r="PG213" s="21"/>
      <c r="PH213" s="21"/>
      <c r="PI213" s="21"/>
      <c r="PJ213" s="21"/>
      <c r="PK213" s="21"/>
      <c r="PL213" s="21"/>
      <c r="PM213" s="21"/>
      <c r="PN213" s="21"/>
      <c r="PO213" s="21"/>
      <c r="PP213" s="21"/>
      <c r="PQ213" s="21"/>
      <c r="PR213" s="21"/>
      <c r="PS213" s="21"/>
      <c r="PT213" s="21"/>
      <c r="PU213" s="21"/>
      <c r="PV213" s="21"/>
      <c r="PW213" s="21"/>
      <c r="PX213" s="21"/>
      <c r="PY213" s="21"/>
      <c r="PZ213" s="21"/>
      <c r="QA213" s="21"/>
      <c r="QB213" s="21"/>
      <c r="QC213" s="21"/>
    </row>
    <row r="214" spans="1:445" x14ac:dyDescent="0.25">
      <c r="A214" s="21"/>
      <c r="B214" s="21"/>
      <c r="C214" s="21"/>
      <c r="D214" s="21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  <c r="AA214" s="21"/>
      <c r="AB214" s="21"/>
      <c r="AC214" s="21"/>
      <c r="AD214" s="21"/>
      <c r="AE214" s="21"/>
      <c r="AF214" s="21"/>
      <c r="AG214" s="21"/>
      <c r="AH214" s="21"/>
      <c r="AI214" s="21"/>
      <c r="AJ214" s="21"/>
      <c r="AK214" s="21"/>
      <c r="AL214" s="21"/>
      <c r="AM214" s="21"/>
      <c r="AN214" s="21"/>
      <c r="AO214" s="21"/>
      <c r="AP214" s="21"/>
      <c r="AQ214" s="21"/>
      <c r="AR214" s="21"/>
      <c r="AS214" s="21"/>
      <c r="AT214" s="21"/>
      <c r="AU214" s="21"/>
      <c r="AV214" s="21"/>
      <c r="AW214" s="21"/>
      <c r="AX214" s="21"/>
      <c r="AY214" s="21"/>
      <c r="AZ214" s="21"/>
      <c r="BA214" s="21"/>
      <c r="BB214" s="21"/>
      <c r="BC214" s="21"/>
      <c r="BD214" s="21"/>
      <c r="BE214" s="21"/>
      <c r="BF214" s="21"/>
      <c r="BG214" s="21"/>
      <c r="BH214" s="21"/>
      <c r="BI214" s="21"/>
      <c r="BJ214" s="21"/>
      <c r="BK214" s="21"/>
      <c r="BL214" s="21"/>
      <c r="BM214" s="21"/>
      <c r="BN214" s="21"/>
      <c r="BO214" s="21"/>
      <c r="BP214" s="21"/>
      <c r="BQ214" s="21"/>
      <c r="BR214" s="21"/>
      <c r="BS214" s="21"/>
      <c r="BT214" s="21"/>
      <c r="BU214" s="21"/>
      <c r="BV214" s="21"/>
      <c r="BW214" s="21"/>
      <c r="BX214" s="21"/>
      <c r="BY214" s="21"/>
      <c r="BZ214" s="21"/>
      <c r="CA214" s="21"/>
      <c r="CB214" s="21"/>
      <c r="CC214" s="21"/>
      <c r="CD214" s="21"/>
      <c r="CE214" s="21"/>
      <c r="CF214" s="21"/>
      <c r="CG214" s="21"/>
      <c r="CH214" s="21"/>
      <c r="CI214" s="21"/>
      <c r="CJ214" s="21"/>
      <c r="CK214" s="21"/>
      <c r="CL214" s="21"/>
      <c r="CM214" s="21"/>
      <c r="CN214" s="21"/>
      <c r="CO214" s="21"/>
      <c r="CP214" s="21"/>
      <c r="CQ214" s="21"/>
      <c r="CR214" s="21"/>
      <c r="CS214" s="21"/>
      <c r="CT214" s="21"/>
      <c r="CU214" s="21"/>
      <c r="CV214" s="21"/>
      <c r="CW214" s="21"/>
      <c r="CX214" s="21"/>
      <c r="CY214" s="21"/>
      <c r="CZ214" s="21"/>
      <c r="DA214" s="21"/>
      <c r="DB214" s="21"/>
      <c r="DC214" s="21"/>
      <c r="DD214" s="21"/>
      <c r="DE214" s="21"/>
      <c r="DF214" s="21"/>
      <c r="DG214" s="21"/>
      <c r="DH214" s="21"/>
      <c r="DI214" s="21"/>
      <c r="DJ214" s="21"/>
      <c r="DK214" s="21"/>
      <c r="DL214" s="21"/>
      <c r="DM214" s="21"/>
      <c r="DN214" s="21"/>
      <c r="DO214" s="21"/>
      <c r="DP214" s="21"/>
      <c r="DQ214" s="21"/>
      <c r="DR214" s="21"/>
      <c r="DS214" s="21"/>
      <c r="DT214" s="21"/>
      <c r="DU214" s="21"/>
      <c r="DV214" s="21"/>
      <c r="DW214" s="21"/>
      <c r="DX214" s="21"/>
      <c r="DY214" s="21"/>
      <c r="DZ214" s="21"/>
      <c r="EA214" s="21"/>
      <c r="EB214" s="21"/>
      <c r="EC214" s="21"/>
      <c r="ED214" s="21"/>
      <c r="EE214" s="21"/>
      <c r="EF214" s="21"/>
      <c r="EG214" s="21"/>
      <c r="EH214" s="21"/>
      <c r="EI214" s="21"/>
      <c r="EJ214" s="21"/>
      <c r="EK214" s="21"/>
      <c r="EL214" s="21"/>
      <c r="EM214" s="21"/>
      <c r="EN214" s="21"/>
      <c r="EO214" s="21"/>
      <c r="EP214" s="21"/>
      <c r="EQ214" s="21"/>
      <c r="ER214" s="21"/>
      <c r="ES214" s="21"/>
      <c r="ET214" s="21"/>
      <c r="EU214" s="21"/>
      <c r="EV214" s="21"/>
      <c r="EW214" s="21"/>
      <c r="EX214" s="21"/>
      <c r="EY214" s="21"/>
      <c r="EZ214" s="21"/>
      <c r="FA214" s="21"/>
      <c r="FB214" s="21"/>
      <c r="FC214" s="21"/>
      <c r="FD214" s="21"/>
      <c r="FE214" s="21"/>
      <c r="FF214" s="21"/>
      <c r="FG214" s="21"/>
      <c r="FH214" s="21"/>
      <c r="FI214" s="21"/>
      <c r="FJ214" s="21"/>
      <c r="FK214" s="21"/>
      <c r="FL214" s="21"/>
      <c r="FM214" s="21"/>
      <c r="FN214" s="21"/>
      <c r="FO214" s="21"/>
      <c r="FP214" s="21"/>
      <c r="FQ214" s="21"/>
      <c r="FR214" s="21"/>
      <c r="FS214" s="21"/>
      <c r="FT214" s="21"/>
      <c r="FU214" s="21"/>
      <c r="FV214" s="21"/>
      <c r="FW214" s="21"/>
      <c r="FX214" s="21"/>
      <c r="FY214" s="21"/>
      <c r="FZ214" s="21"/>
      <c r="GA214" s="21"/>
      <c r="GB214" s="21"/>
      <c r="GC214" s="21"/>
      <c r="GD214" s="21"/>
      <c r="GE214" s="21"/>
      <c r="GF214" s="21"/>
      <c r="GG214" s="21"/>
      <c r="GH214" s="21"/>
      <c r="GI214" s="21"/>
      <c r="GJ214" s="21"/>
      <c r="GK214" s="21"/>
      <c r="GL214" s="21"/>
      <c r="GM214" s="21"/>
      <c r="GN214" s="21"/>
      <c r="GO214" s="21"/>
      <c r="GP214" s="21"/>
      <c r="GQ214" s="21"/>
      <c r="GR214" s="21"/>
      <c r="GS214" s="21"/>
      <c r="GT214" s="21"/>
      <c r="GU214" s="21"/>
      <c r="GV214" s="21"/>
      <c r="GW214" s="21"/>
      <c r="GX214" s="21"/>
      <c r="GY214" s="21"/>
      <c r="GZ214" s="21"/>
      <c r="HA214" s="21"/>
      <c r="HB214" s="21"/>
      <c r="HC214" s="21"/>
      <c r="HD214" s="21"/>
      <c r="HE214" s="21"/>
      <c r="HF214" s="21"/>
      <c r="HG214" s="21"/>
      <c r="HH214" s="21"/>
      <c r="HI214" s="21"/>
      <c r="HJ214" s="21"/>
      <c r="HK214" s="21"/>
      <c r="HL214" s="21"/>
      <c r="HM214" s="21"/>
      <c r="HN214" s="21"/>
      <c r="HO214" s="21"/>
      <c r="HP214" s="21"/>
      <c r="HQ214" s="21"/>
      <c r="HR214" s="21"/>
      <c r="HS214" s="21"/>
      <c r="HT214" s="21"/>
      <c r="HU214" s="21"/>
      <c r="HV214" s="21"/>
      <c r="HW214" s="21"/>
      <c r="HX214" s="21"/>
      <c r="HY214" s="21"/>
      <c r="HZ214" s="21"/>
      <c r="IA214" s="21"/>
      <c r="IB214" s="21"/>
      <c r="IC214" s="21"/>
      <c r="ID214" s="21"/>
      <c r="IE214" s="21"/>
      <c r="IF214" s="21"/>
      <c r="IG214" s="21"/>
      <c r="IH214" s="21"/>
      <c r="II214" s="21"/>
      <c r="IJ214" s="21"/>
      <c r="IK214" s="21"/>
      <c r="IL214" s="21"/>
      <c r="IM214" s="21"/>
      <c r="IN214" s="21"/>
      <c r="IO214" s="21"/>
      <c r="IP214" s="21"/>
      <c r="IQ214" s="21"/>
      <c r="IR214" s="21"/>
      <c r="IS214" s="21"/>
      <c r="IT214" s="21"/>
      <c r="IU214" s="21"/>
      <c r="IV214" s="21"/>
      <c r="IW214" s="21"/>
      <c r="IX214" s="21"/>
      <c r="IY214" s="21"/>
      <c r="IZ214" s="21"/>
      <c r="JA214" s="21"/>
      <c r="JB214" s="21"/>
      <c r="JC214" s="21"/>
      <c r="JD214" s="21"/>
      <c r="JE214" s="21"/>
      <c r="JF214" s="21"/>
      <c r="JG214" s="21"/>
      <c r="JH214" s="21"/>
      <c r="JI214" s="21"/>
      <c r="JJ214" s="21"/>
      <c r="JK214" s="21"/>
      <c r="JL214" s="21"/>
      <c r="JM214" s="21"/>
      <c r="JN214" s="21"/>
      <c r="JO214" s="21"/>
      <c r="JP214" s="21"/>
      <c r="JQ214" s="21"/>
      <c r="JR214" s="21"/>
      <c r="JS214" s="21"/>
      <c r="JT214" s="21"/>
      <c r="JU214" s="21"/>
      <c r="JV214" s="21"/>
      <c r="JW214" s="21"/>
      <c r="JX214" s="21"/>
      <c r="JY214" s="21"/>
      <c r="JZ214" s="21"/>
      <c r="KA214" s="21"/>
      <c r="KB214" s="21"/>
      <c r="KC214" s="21"/>
      <c r="KD214" s="21"/>
      <c r="KE214" s="21"/>
      <c r="KF214" s="21"/>
      <c r="KG214" s="21"/>
      <c r="KH214" s="21"/>
      <c r="KI214" s="21"/>
      <c r="KJ214" s="21"/>
      <c r="KK214" s="21"/>
      <c r="KL214" s="21"/>
      <c r="KM214" s="21"/>
      <c r="KN214" s="21"/>
      <c r="KO214" s="21"/>
      <c r="KP214" s="21"/>
      <c r="KQ214" s="21"/>
      <c r="KR214" s="21"/>
      <c r="KS214" s="21"/>
      <c r="KT214" s="21"/>
      <c r="KU214" s="21"/>
      <c r="KV214" s="21"/>
      <c r="KW214" s="21"/>
      <c r="KX214" s="21"/>
      <c r="KY214" s="21"/>
      <c r="KZ214" s="21"/>
      <c r="LA214" s="21"/>
      <c r="LB214" s="21"/>
      <c r="LC214" s="21"/>
      <c r="LD214" s="21"/>
      <c r="LE214" s="21"/>
      <c r="LF214" s="21"/>
      <c r="LG214" s="21"/>
      <c r="LH214" s="21"/>
      <c r="LI214" s="21"/>
      <c r="LJ214" s="21"/>
      <c r="LK214" s="21"/>
      <c r="LL214" s="21"/>
      <c r="LM214" s="21"/>
      <c r="LN214" s="21"/>
      <c r="LO214" s="21"/>
      <c r="LP214" s="21"/>
      <c r="LQ214" s="21"/>
      <c r="LR214" s="21"/>
      <c r="LS214" s="21"/>
      <c r="LT214" s="21"/>
      <c r="LU214" s="21"/>
      <c r="LV214" s="21"/>
      <c r="LW214" s="21"/>
      <c r="LX214" s="21"/>
      <c r="LY214" s="21"/>
      <c r="LZ214" s="21"/>
      <c r="MA214" s="21"/>
      <c r="MB214" s="21"/>
      <c r="MC214" s="21"/>
      <c r="MD214" s="21"/>
      <c r="ME214" s="21"/>
      <c r="MF214" s="21"/>
      <c r="MG214" s="21"/>
      <c r="MH214" s="21"/>
      <c r="MI214" s="21"/>
      <c r="MJ214" s="21"/>
      <c r="MK214" s="21"/>
      <c r="ML214" s="21"/>
      <c r="MM214" s="21"/>
      <c r="MN214" s="21"/>
      <c r="MO214" s="21"/>
      <c r="MP214" s="21"/>
      <c r="MQ214" s="21"/>
      <c r="MR214" s="21"/>
      <c r="MS214" s="21"/>
      <c r="MT214" s="21"/>
      <c r="MU214" s="21"/>
      <c r="MV214" s="21"/>
      <c r="MW214" s="21"/>
      <c r="MX214" s="21"/>
      <c r="MY214" s="21"/>
      <c r="MZ214" s="21"/>
      <c r="NA214" s="21"/>
      <c r="NB214" s="21"/>
      <c r="NC214" s="21"/>
      <c r="ND214" s="21"/>
      <c r="NE214" s="21"/>
      <c r="NF214" s="21"/>
      <c r="NG214" s="21"/>
      <c r="NH214" s="21"/>
      <c r="NI214" s="21"/>
      <c r="NJ214" s="21"/>
      <c r="NK214" s="21"/>
      <c r="NL214" s="21"/>
      <c r="NM214" s="21"/>
      <c r="NN214" s="21"/>
      <c r="NO214" s="21"/>
      <c r="NP214" s="21"/>
      <c r="NQ214" s="21"/>
      <c r="NR214" s="21"/>
      <c r="NS214" s="21"/>
      <c r="NT214" s="21"/>
      <c r="NU214" s="21"/>
      <c r="NV214" s="21"/>
      <c r="NW214" s="21"/>
      <c r="NX214" s="21"/>
      <c r="NY214" s="21"/>
      <c r="NZ214" s="21"/>
      <c r="OA214" s="21"/>
      <c r="OB214" s="21"/>
      <c r="OC214" s="21"/>
      <c r="OD214" s="21"/>
      <c r="OE214" s="21"/>
      <c r="OF214" s="21"/>
      <c r="OG214" s="21"/>
      <c r="OH214" s="21"/>
      <c r="OI214" s="21"/>
      <c r="OJ214" s="21"/>
      <c r="OK214" s="21"/>
      <c r="OL214" s="21"/>
      <c r="OM214" s="21"/>
      <c r="ON214" s="21"/>
      <c r="OO214" s="21"/>
      <c r="OP214" s="21"/>
      <c r="OQ214" s="21"/>
      <c r="OR214" s="21"/>
      <c r="OS214" s="21"/>
      <c r="OT214" s="21"/>
      <c r="OU214" s="21"/>
      <c r="OV214" s="21"/>
      <c r="OW214" s="21"/>
      <c r="OX214" s="21"/>
      <c r="OY214" s="21"/>
      <c r="OZ214" s="21"/>
      <c r="PA214" s="21"/>
      <c r="PB214" s="21"/>
      <c r="PC214" s="21"/>
      <c r="PD214" s="21"/>
      <c r="PE214" s="21"/>
      <c r="PF214" s="21"/>
      <c r="PG214" s="21"/>
      <c r="PH214" s="21"/>
      <c r="PI214" s="21"/>
      <c r="PJ214" s="21"/>
      <c r="PK214" s="21"/>
      <c r="PL214" s="21"/>
      <c r="PM214" s="21"/>
      <c r="PN214" s="21"/>
      <c r="PO214" s="21"/>
      <c r="PP214" s="21"/>
      <c r="PQ214" s="21"/>
      <c r="PR214" s="21"/>
      <c r="PS214" s="21"/>
      <c r="PT214" s="21"/>
      <c r="PU214" s="21"/>
      <c r="PV214" s="21"/>
      <c r="PW214" s="21"/>
      <c r="PX214" s="21"/>
      <c r="PY214" s="21"/>
      <c r="PZ214" s="21"/>
      <c r="QA214" s="21"/>
      <c r="QB214" s="21"/>
      <c r="QC214" s="21"/>
    </row>
    <row r="215" spans="1:445" x14ac:dyDescent="0.25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  <c r="AA215" s="21"/>
      <c r="AB215" s="21"/>
      <c r="AC215" s="21"/>
      <c r="AD215" s="21"/>
      <c r="AE215" s="21"/>
      <c r="AF215" s="21"/>
      <c r="AG215" s="21"/>
      <c r="AH215" s="21"/>
      <c r="AI215" s="21"/>
      <c r="AJ215" s="21"/>
      <c r="AK215" s="21"/>
      <c r="AL215" s="21"/>
      <c r="AM215" s="21"/>
      <c r="AN215" s="21"/>
      <c r="AO215" s="21"/>
      <c r="AP215" s="21"/>
      <c r="AQ215" s="21"/>
      <c r="AR215" s="21"/>
      <c r="AS215" s="21"/>
      <c r="AT215" s="21"/>
      <c r="AU215" s="21"/>
      <c r="AV215" s="21"/>
      <c r="AW215" s="21"/>
      <c r="AX215" s="21"/>
      <c r="AY215" s="21"/>
      <c r="AZ215" s="21"/>
      <c r="BA215" s="21"/>
      <c r="BB215" s="21"/>
      <c r="BC215" s="21"/>
      <c r="BD215" s="21"/>
      <c r="BE215" s="21"/>
      <c r="BF215" s="21"/>
      <c r="BG215" s="21"/>
      <c r="BH215" s="21"/>
      <c r="BI215" s="21"/>
      <c r="BJ215" s="21"/>
      <c r="BK215" s="21"/>
      <c r="BL215" s="21"/>
      <c r="BM215" s="21"/>
      <c r="BN215" s="21"/>
      <c r="BO215" s="21"/>
      <c r="BP215" s="21"/>
      <c r="BQ215" s="21"/>
      <c r="BR215" s="21"/>
      <c r="BS215" s="21"/>
      <c r="BT215" s="21"/>
      <c r="BU215" s="21"/>
      <c r="BV215" s="21"/>
      <c r="BW215" s="21"/>
      <c r="BX215" s="21"/>
      <c r="BY215" s="21"/>
      <c r="BZ215" s="21"/>
      <c r="CA215" s="21"/>
      <c r="CB215" s="21"/>
      <c r="CC215" s="21"/>
      <c r="CD215" s="21"/>
      <c r="CE215" s="21"/>
      <c r="CF215" s="21"/>
      <c r="CG215" s="21"/>
      <c r="CH215" s="21"/>
      <c r="CI215" s="21"/>
      <c r="CJ215" s="21"/>
      <c r="CK215" s="21"/>
      <c r="CL215" s="21"/>
      <c r="CM215" s="21"/>
      <c r="CN215" s="21"/>
      <c r="CO215" s="21"/>
      <c r="CP215" s="21"/>
      <c r="CQ215" s="21"/>
      <c r="CR215" s="21"/>
      <c r="CS215" s="21"/>
      <c r="CT215" s="21"/>
      <c r="CU215" s="21"/>
      <c r="CV215" s="21"/>
      <c r="CW215" s="21"/>
      <c r="CX215" s="21"/>
      <c r="CY215" s="21"/>
      <c r="CZ215" s="21"/>
      <c r="DA215" s="21"/>
      <c r="DB215" s="21"/>
      <c r="DC215" s="21"/>
      <c r="DD215" s="21"/>
      <c r="DE215" s="21"/>
      <c r="DF215" s="21"/>
      <c r="DG215" s="21"/>
      <c r="DH215" s="21"/>
      <c r="DI215" s="21"/>
      <c r="DJ215" s="21"/>
      <c r="DK215" s="21"/>
      <c r="DL215" s="21"/>
      <c r="DM215" s="21"/>
      <c r="DN215" s="21"/>
      <c r="DO215" s="21"/>
      <c r="DP215" s="21"/>
      <c r="DQ215" s="21"/>
      <c r="DR215" s="21"/>
      <c r="DS215" s="21"/>
      <c r="DT215" s="21"/>
      <c r="DU215" s="21"/>
      <c r="DV215" s="21"/>
      <c r="DW215" s="21"/>
      <c r="DX215" s="21"/>
      <c r="DY215" s="21"/>
      <c r="DZ215" s="21"/>
      <c r="EA215" s="21"/>
      <c r="EB215" s="21"/>
      <c r="EC215" s="21"/>
      <c r="ED215" s="21"/>
      <c r="EE215" s="21"/>
      <c r="EF215" s="21"/>
      <c r="EG215" s="21"/>
      <c r="EH215" s="21"/>
      <c r="EI215" s="21"/>
      <c r="EJ215" s="21"/>
      <c r="EK215" s="21"/>
      <c r="EL215" s="21"/>
      <c r="EM215" s="21"/>
      <c r="EN215" s="21"/>
      <c r="EO215" s="21"/>
      <c r="EP215" s="21"/>
      <c r="EQ215" s="21"/>
      <c r="ER215" s="21"/>
      <c r="ES215" s="21"/>
      <c r="ET215" s="21"/>
      <c r="EU215" s="21"/>
      <c r="EV215" s="21"/>
      <c r="EW215" s="21"/>
      <c r="EX215" s="21"/>
      <c r="EY215" s="21"/>
      <c r="EZ215" s="21"/>
      <c r="FA215" s="21"/>
      <c r="FB215" s="21"/>
      <c r="FC215" s="21"/>
      <c r="FD215" s="21"/>
      <c r="FE215" s="21"/>
      <c r="FF215" s="21"/>
      <c r="FG215" s="21"/>
      <c r="FH215" s="21"/>
      <c r="FI215" s="21"/>
      <c r="FJ215" s="21"/>
      <c r="FK215" s="21"/>
      <c r="FL215" s="21"/>
      <c r="FM215" s="21"/>
      <c r="FN215" s="21"/>
      <c r="FO215" s="21"/>
      <c r="FP215" s="21"/>
      <c r="FQ215" s="21"/>
      <c r="FR215" s="21"/>
      <c r="FS215" s="21"/>
      <c r="FT215" s="21"/>
      <c r="FU215" s="21"/>
      <c r="FV215" s="21"/>
      <c r="FW215" s="21"/>
      <c r="FX215" s="21"/>
      <c r="FY215" s="21"/>
      <c r="FZ215" s="21"/>
      <c r="GA215" s="21"/>
      <c r="GB215" s="21"/>
      <c r="GC215" s="21"/>
      <c r="GD215" s="21"/>
      <c r="GE215" s="21"/>
      <c r="GF215" s="21"/>
      <c r="GG215" s="21"/>
      <c r="GH215" s="21"/>
      <c r="GI215" s="21"/>
      <c r="GJ215" s="21"/>
      <c r="GK215" s="21"/>
      <c r="GL215" s="21"/>
      <c r="GM215" s="21"/>
      <c r="GN215" s="21"/>
      <c r="GO215" s="21"/>
      <c r="GP215" s="21"/>
      <c r="GQ215" s="21"/>
      <c r="GR215" s="21"/>
      <c r="GS215" s="21"/>
      <c r="GT215" s="21"/>
      <c r="GU215" s="21"/>
      <c r="GV215" s="21"/>
      <c r="GW215" s="21"/>
      <c r="GX215" s="21"/>
      <c r="GY215" s="21"/>
      <c r="GZ215" s="21"/>
      <c r="HA215" s="21"/>
      <c r="HB215" s="21"/>
      <c r="HC215" s="21"/>
      <c r="HD215" s="21"/>
      <c r="HE215" s="21"/>
      <c r="HF215" s="21"/>
      <c r="HG215" s="21"/>
      <c r="HH215" s="21"/>
      <c r="HI215" s="21"/>
      <c r="HJ215" s="21"/>
      <c r="HK215" s="21"/>
      <c r="HL215" s="21"/>
      <c r="HM215" s="21"/>
      <c r="HN215" s="21"/>
      <c r="HO215" s="21"/>
      <c r="HP215" s="21"/>
      <c r="HQ215" s="21"/>
      <c r="HR215" s="21"/>
      <c r="HS215" s="21"/>
      <c r="HT215" s="21"/>
      <c r="HU215" s="21"/>
      <c r="HV215" s="21"/>
      <c r="HW215" s="21"/>
      <c r="HX215" s="21"/>
      <c r="HY215" s="21"/>
      <c r="HZ215" s="21"/>
      <c r="IA215" s="21"/>
      <c r="IB215" s="21"/>
      <c r="IC215" s="21"/>
      <c r="ID215" s="21"/>
      <c r="IE215" s="21"/>
      <c r="IF215" s="21"/>
      <c r="IG215" s="21"/>
      <c r="IH215" s="21"/>
      <c r="II215" s="21"/>
      <c r="IJ215" s="21"/>
      <c r="IK215" s="21"/>
      <c r="IL215" s="21"/>
      <c r="IM215" s="21"/>
      <c r="IN215" s="21"/>
      <c r="IO215" s="21"/>
      <c r="IP215" s="21"/>
      <c r="IQ215" s="21"/>
      <c r="IR215" s="21"/>
      <c r="IS215" s="21"/>
      <c r="IT215" s="21"/>
      <c r="IU215" s="21"/>
      <c r="IV215" s="21"/>
      <c r="IW215" s="21"/>
      <c r="IX215" s="21"/>
      <c r="IY215" s="21"/>
      <c r="IZ215" s="21"/>
      <c r="JA215" s="21"/>
      <c r="JB215" s="21"/>
      <c r="JC215" s="21"/>
      <c r="JD215" s="21"/>
      <c r="JE215" s="21"/>
      <c r="JF215" s="21"/>
      <c r="JG215" s="21"/>
      <c r="JH215" s="21"/>
      <c r="JI215" s="21"/>
      <c r="JJ215" s="21"/>
      <c r="JK215" s="21"/>
      <c r="JL215" s="21"/>
      <c r="JM215" s="21"/>
      <c r="JN215" s="21"/>
      <c r="JO215" s="21"/>
      <c r="JP215" s="21"/>
      <c r="JQ215" s="21"/>
      <c r="JR215" s="21"/>
      <c r="JS215" s="21"/>
      <c r="JT215" s="21"/>
      <c r="JU215" s="21"/>
      <c r="JV215" s="21"/>
      <c r="JW215" s="21"/>
      <c r="JX215" s="21"/>
      <c r="JY215" s="21"/>
      <c r="JZ215" s="21"/>
      <c r="KA215" s="21"/>
      <c r="KB215" s="21"/>
      <c r="KC215" s="21"/>
      <c r="KD215" s="21"/>
      <c r="KE215" s="21"/>
      <c r="KF215" s="21"/>
      <c r="KG215" s="21"/>
      <c r="KH215" s="21"/>
      <c r="KI215" s="21"/>
      <c r="KJ215" s="21"/>
      <c r="KK215" s="21"/>
      <c r="KL215" s="21"/>
      <c r="KM215" s="21"/>
      <c r="KN215" s="21"/>
      <c r="KO215" s="21"/>
      <c r="KP215" s="21"/>
      <c r="KQ215" s="21"/>
      <c r="KR215" s="21"/>
      <c r="KS215" s="21"/>
      <c r="KT215" s="21"/>
      <c r="KU215" s="21"/>
      <c r="KV215" s="21"/>
      <c r="KW215" s="21"/>
      <c r="KX215" s="21"/>
      <c r="KY215" s="21"/>
      <c r="KZ215" s="21"/>
      <c r="LA215" s="21"/>
      <c r="LB215" s="21"/>
      <c r="LC215" s="21"/>
      <c r="LD215" s="21"/>
      <c r="LE215" s="21"/>
      <c r="LF215" s="21"/>
      <c r="LG215" s="21"/>
      <c r="LH215" s="21"/>
      <c r="LI215" s="21"/>
      <c r="LJ215" s="21"/>
      <c r="LK215" s="21"/>
      <c r="LL215" s="21"/>
      <c r="LM215" s="21"/>
      <c r="LN215" s="21"/>
      <c r="LO215" s="21"/>
      <c r="LP215" s="21"/>
      <c r="LQ215" s="21"/>
      <c r="LR215" s="21"/>
      <c r="LS215" s="21"/>
      <c r="LT215" s="21"/>
      <c r="LU215" s="21"/>
      <c r="LV215" s="21"/>
      <c r="LW215" s="21"/>
      <c r="LX215" s="21"/>
      <c r="LY215" s="21"/>
      <c r="LZ215" s="21"/>
      <c r="MA215" s="21"/>
      <c r="MB215" s="21"/>
      <c r="MC215" s="21"/>
      <c r="MD215" s="21"/>
      <c r="ME215" s="21"/>
      <c r="MF215" s="21"/>
      <c r="MG215" s="21"/>
      <c r="MH215" s="21"/>
      <c r="MI215" s="21"/>
      <c r="MJ215" s="21"/>
      <c r="MK215" s="21"/>
      <c r="ML215" s="21"/>
      <c r="MM215" s="21"/>
      <c r="MN215" s="21"/>
      <c r="MO215" s="21"/>
      <c r="MP215" s="21"/>
      <c r="MQ215" s="21"/>
      <c r="MR215" s="21"/>
      <c r="MS215" s="21"/>
      <c r="MT215" s="21"/>
      <c r="MU215" s="21"/>
      <c r="MV215" s="21"/>
      <c r="MW215" s="21"/>
      <c r="MX215" s="21"/>
      <c r="MY215" s="21"/>
      <c r="MZ215" s="21"/>
      <c r="NA215" s="21"/>
      <c r="NB215" s="21"/>
      <c r="NC215" s="21"/>
      <c r="ND215" s="21"/>
      <c r="NE215" s="21"/>
      <c r="NF215" s="21"/>
      <c r="NG215" s="21"/>
      <c r="NH215" s="21"/>
      <c r="NI215" s="21"/>
      <c r="NJ215" s="21"/>
      <c r="NK215" s="21"/>
      <c r="NL215" s="21"/>
      <c r="NM215" s="21"/>
      <c r="NN215" s="21"/>
      <c r="NO215" s="21"/>
      <c r="NP215" s="21"/>
      <c r="NQ215" s="21"/>
      <c r="NR215" s="21"/>
      <c r="NS215" s="21"/>
      <c r="NT215" s="21"/>
      <c r="NU215" s="21"/>
      <c r="NV215" s="21"/>
      <c r="NW215" s="21"/>
      <c r="NX215" s="21"/>
      <c r="NY215" s="21"/>
      <c r="NZ215" s="21"/>
      <c r="OA215" s="21"/>
      <c r="OB215" s="21"/>
      <c r="OC215" s="21"/>
      <c r="OD215" s="21"/>
      <c r="OE215" s="21"/>
      <c r="OF215" s="21"/>
      <c r="OG215" s="21"/>
      <c r="OH215" s="21"/>
      <c r="OI215" s="21"/>
      <c r="OJ215" s="21"/>
      <c r="OK215" s="21"/>
      <c r="OL215" s="21"/>
      <c r="OM215" s="21"/>
      <c r="ON215" s="21"/>
      <c r="OO215" s="21"/>
      <c r="OP215" s="21"/>
      <c r="OQ215" s="21"/>
      <c r="OR215" s="21"/>
      <c r="OS215" s="21"/>
      <c r="OT215" s="21"/>
      <c r="OU215" s="21"/>
      <c r="OV215" s="21"/>
      <c r="OW215" s="21"/>
      <c r="OX215" s="21"/>
      <c r="OY215" s="21"/>
      <c r="OZ215" s="21"/>
      <c r="PA215" s="21"/>
      <c r="PB215" s="21"/>
      <c r="PC215" s="21"/>
      <c r="PD215" s="21"/>
      <c r="PE215" s="21"/>
      <c r="PF215" s="21"/>
      <c r="PG215" s="21"/>
      <c r="PH215" s="21"/>
      <c r="PI215" s="21"/>
      <c r="PJ215" s="21"/>
      <c r="PK215" s="21"/>
      <c r="PL215" s="21"/>
      <c r="PM215" s="21"/>
      <c r="PN215" s="21"/>
      <c r="PO215" s="21"/>
      <c r="PP215" s="21"/>
      <c r="PQ215" s="21"/>
      <c r="PR215" s="21"/>
      <c r="PS215" s="21"/>
      <c r="PT215" s="21"/>
      <c r="PU215" s="21"/>
      <c r="PV215" s="21"/>
      <c r="PW215" s="21"/>
      <c r="PX215" s="21"/>
      <c r="PY215" s="21"/>
      <c r="PZ215" s="21"/>
      <c r="QA215" s="21"/>
      <c r="QB215" s="21"/>
      <c r="QC215" s="21"/>
    </row>
    <row r="216" spans="1:445" x14ac:dyDescent="0.25">
      <c r="A216" s="21"/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21"/>
      <c r="AC216" s="21"/>
      <c r="AD216" s="21"/>
      <c r="AE216" s="21"/>
      <c r="AF216" s="21"/>
      <c r="AG216" s="21"/>
      <c r="AH216" s="21"/>
      <c r="AI216" s="21"/>
      <c r="AJ216" s="21"/>
      <c r="AK216" s="21"/>
      <c r="AL216" s="21"/>
      <c r="AM216" s="21"/>
      <c r="AN216" s="21"/>
      <c r="AO216" s="21"/>
      <c r="AP216" s="21"/>
      <c r="AQ216" s="21"/>
      <c r="AR216" s="21"/>
      <c r="AS216" s="21"/>
      <c r="AT216" s="21"/>
      <c r="AU216" s="21"/>
      <c r="AV216" s="21"/>
      <c r="AW216" s="21"/>
      <c r="AX216" s="21"/>
      <c r="AY216" s="21"/>
      <c r="AZ216" s="21"/>
      <c r="BA216" s="21"/>
      <c r="BB216" s="21"/>
      <c r="BC216" s="21"/>
      <c r="BD216" s="21"/>
      <c r="BE216" s="21"/>
      <c r="BF216" s="21"/>
      <c r="BG216" s="21"/>
      <c r="BH216" s="21"/>
      <c r="BI216" s="21"/>
      <c r="BJ216" s="21"/>
      <c r="BK216" s="21"/>
      <c r="BL216" s="21"/>
      <c r="BM216" s="21"/>
      <c r="BN216" s="21"/>
      <c r="BO216" s="21"/>
      <c r="BP216" s="21"/>
      <c r="BQ216" s="21"/>
      <c r="BR216" s="21"/>
      <c r="BS216" s="21"/>
      <c r="BT216" s="21"/>
      <c r="BU216" s="21"/>
      <c r="BV216" s="21"/>
      <c r="BW216" s="21"/>
      <c r="BX216" s="21"/>
      <c r="BY216" s="21"/>
      <c r="BZ216" s="21"/>
      <c r="CA216" s="21"/>
      <c r="CB216" s="21"/>
      <c r="CC216" s="21"/>
      <c r="CD216" s="21"/>
      <c r="CE216" s="21"/>
      <c r="CF216" s="21"/>
      <c r="CG216" s="21"/>
      <c r="CH216" s="21"/>
      <c r="CI216" s="21"/>
      <c r="CJ216" s="21"/>
      <c r="CK216" s="21"/>
      <c r="CL216" s="21"/>
      <c r="CM216" s="21"/>
      <c r="CN216" s="21"/>
      <c r="CO216" s="21"/>
      <c r="CP216" s="21"/>
      <c r="CQ216" s="21"/>
      <c r="CR216" s="21"/>
      <c r="CS216" s="21"/>
      <c r="CT216" s="21"/>
      <c r="CU216" s="21"/>
      <c r="CV216" s="21"/>
      <c r="CW216" s="21"/>
      <c r="CX216" s="21"/>
      <c r="CY216" s="21"/>
      <c r="CZ216" s="21"/>
      <c r="DA216" s="21"/>
      <c r="DB216" s="21"/>
      <c r="DC216" s="21"/>
      <c r="DD216" s="21"/>
      <c r="DE216" s="21"/>
      <c r="DF216" s="21"/>
      <c r="DG216" s="21"/>
      <c r="DH216" s="21"/>
      <c r="DI216" s="21"/>
      <c r="DJ216" s="21"/>
      <c r="DK216" s="21"/>
      <c r="DL216" s="21"/>
      <c r="DM216" s="21"/>
      <c r="DN216" s="21"/>
      <c r="DO216" s="21"/>
      <c r="DP216" s="21"/>
      <c r="DQ216" s="21"/>
      <c r="DR216" s="21"/>
      <c r="DS216" s="21"/>
      <c r="DT216" s="21"/>
      <c r="DU216" s="21"/>
      <c r="DV216" s="21"/>
      <c r="DW216" s="21"/>
      <c r="DX216" s="21"/>
      <c r="DY216" s="21"/>
      <c r="DZ216" s="21"/>
      <c r="EA216" s="21"/>
      <c r="EB216" s="21"/>
      <c r="EC216" s="21"/>
      <c r="ED216" s="21"/>
      <c r="EE216" s="21"/>
      <c r="EF216" s="21"/>
      <c r="EG216" s="21"/>
      <c r="EH216" s="21"/>
      <c r="EI216" s="21"/>
      <c r="EJ216" s="21"/>
      <c r="EK216" s="21"/>
      <c r="EL216" s="21"/>
      <c r="EM216" s="21"/>
      <c r="EN216" s="21"/>
      <c r="EO216" s="21"/>
      <c r="EP216" s="21"/>
      <c r="EQ216" s="21"/>
      <c r="ER216" s="21"/>
      <c r="ES216" s="21"/>
      <c r="ET216" s="21"/>
      <c r="EU216" s="21"/>
      <c r="EV216" s="21"/>
      <c r="EW216" s="21"/>
      <c r="EX216" s="21"/>
      <c r="EY216" s="21"/>
      <c r="EZ216" s="21"/>
      <c r="FA216" s="21"/>
      <c r="FB216" s="21"/>
      <c r="FC216" s="21"/>
      <c r="FD216" s="21"/>
      <c r="FE216" s="21"/>
      <c r="FF216" s="21"/>
      <c r="FG216" s="21"/>
      <c r="FH216" s="21"/>
      <c r="FI216" s="21"/>
      <c r="FJ216" s="21"/>
      <c r="FK216" s="21"/>
      <c r="FL216" s="21"/>
      <c r="FM216" s="21"/>
      <c r="FN216" s="21"/>
      <c r="FO216" s="21"/>
      <c r="FP216" s="21"/>
      <c r="FQ216" s="21"/>
      <c r="FR216" s="21"/>
      <c r="FS216" s="21"/>
      <c r="FT216" s="21"/>
      <c r="FU216" s="21"/>
      <c r="FV216" s="21"/>
      <c r="FW216" s="21"/>
      <c r="FX216" s="21"/>
      <c r="FY216" s="21"/>
      <c r="FZ216" s="21"/>
      <c r="GA216" s="21"/>
      <c r="GB216" s="21"/>
      <c r="GC216" s="21"/>
      <c r="GD216" s="21"/>
      <c r="GE216" s="21"/>
      <c r="GF216" s="21"/>
      <c r="GG216" s="21"/>
      <c r="GH216" s="21"/>
      <c r="GI216" s="21"/>
      <c r="GJ216" s="21"/>
      <c r="GK216" s="21"/>
      <c r="GL216" s="21"/>
      <c r="GM216" s="21"/>
      <c r="GN216" s="21"/>
      <c r="GO216" s="21"/>
      <c r="GP216" s="21"/>
      <c r="GQ216" s="21"/>
      <c r="GR216" s="21"/>
      <c r="GS216" s="21"/>
      <c r="GT216" s="21"/>
      <c r="GU216" s="21"/>
      <c r="GV216" s="21"/>
      <c r="GW216" s="21"/>
      <c r="GX216" s="21"/>
      <c r="GY216" s="21"/>
      <c r="GZ216" s="21"/>
      <c r="HA216" s="21"/>
      <c r="HB216" s="21"/>
      <c r="HC216" s="21"/>
      <c r="HD216" s="21"/>
      <c r="HE216" s="21"/>
      <c r="HF216" s="21"/>
      <c r="HG216" s="21"/>
      <c r="HH216" s="21"/>
      <c r="HI216" s="21"/>
      <c r="HJ216" s="21"/>
      <c r="HK216" s="21"/>
      <c r="HL216" s="21"/>
      <c r="HM216" s="21"/>
      <c r="HN216" s="21"/>
      <c r="HO216" s="21"/>
      <c r="HP216" s="21"/>
      <c r="HQ216" s="21"/>
      <c r="HR216" s="21"/>
      <c r="HS216" s="21"/>
      <c r="HT216" s="21"/>
      <c r="HU216" s="21"/>
      <c r="HV216" s="21"/>
      <c r="HW216" s="21"/>
      <c r="HX216" s="21"/>
      <c r="HY216" s="21"/>
      <c r="HZ216" s="21"/>
      <c r="IA216" s="21"/>
      <c r="IB216" s="21"/>
      <c r="IC216" s="21"/>
      <c r="ID216" s="21"/>
      <c r="IE216" s="21"/>
      <c r="IF216" s="21"/>
      <c r="IG216" s="21"/>
      <c r="IH216" s="21"/>
      <c r="II216" s="21"/>
      <c r="IJ216" s="21"/>
      <c r="IK216" s="21"/>
      <c r="IL216" s="21"/>
      <c r="IM216" s="21"/>
      <c r="IN216" s="21"/>
      <c r="IO216" s="21"/>
      <c r="IP216" s="21"/>
      <c r="IQ216" s="21"/>
      <c r="IR216" s="21"/>
      <c r="IS216" s="21"/>
      <c r="IT216" s="21"/>
      <c r="IU216" s="21"/>
      <c r="IV216" s="21"/>
      <c r="IW216" s="21"/>
      <c r="IX216" s="21"/>
      <c r="IY216" s="21"/>
      <c r="IZ216" s="21"/>
      <c r="JA216" s="21"/>
      <c r="JB216" s="21"/>
      <c r="JC216" s="21"/>
      <c r="JD216" s="21"/>
      <c r="JE216" s="21"/>
      <c r="JF216" s="21"/>
      <c r="JG216" s="21"/>
      <c r="JH216" s="21"/>
      <c r="JI216" s="21"/>
      <c r="JJ216" s="21"/>
      <c r="JK216" s="21"/>
      <c r="JL216" s="21"/>
      <c r="JM216" s="21"/>
      <c r="JN216" s="21"/>
      <c r="JO216" s="21"/>
      <c r="JP216" s="21"/>
      <c r="JQ216" s="21"/>
      <c r="JR216" s="21"/>
      <c r="JS216" s="21"/>
      <c r="JT216" s="21"/>
      <c r="JU216" s="21"/>
      <c r="JV216" s="21"/>
      <c r="JW216" s="21"/>
      <c r="JX216" s="21"/>
      <c r="JY216" s="21"/>
      <c r="JZ216" s="21"/>
      <c r="KA216" s="21"/>
      <c r="KB216" s="21"/>
      <c r="KC216" s="21"/>
      <c r="KD216" s="21"/>
      <c r="KE216" s="21"/>
      <c r="KF216" s="21"/>
      <c r="KG216" s="21"/>
      <c r="KH216" s="21"/>
      <c r="KI216" s="21"/>
      <c r="KJ216" s="21"/>
      <c r="KK216" s="21"/>
      <c r="KL216" s="21"/>
      <c r="KM216" s="21"/>
      <c r="KN216" s="21"/>
      <c r="KO216" s="21"/>
      <c r="KP216" s="21"/>
      <c r="KQ216" s="21"/>
      <c r="KR216" s="21"/>
      <c r="KS216" s="21"/>
      <c r="KT216" s="21"/>
      <c r="KU216" s="21"/>
      <c r="KV216" s="21"/>
      <c r="KW216" s="21"/>
      <c r="KX216" s="21"/>
      <c r="KY216" s="21"/>
      <c r="KZ216" s="21"/>
      <c r="LA216" s="21"/>
      <c r="LB216" s="21"/>
      <c r="LC216" s="21"/>
      <c r="LD216" s="21"/>
      <c r="LE216" s="21"/>
      <c r="LF216" s="21"/>
      <c r="LG216" s="21"/>
      <c r="LH216" s="21"/>
      <c r="LI216" s="21"/>
      <c r="LJ216" s="21"/>
      <c r="LK216" s="21"/>
      <c r="LL216" s="21"/>
      <c r="LM216" s="21"/>
      <c r="LN216" s="21"/>
      <c r="LO216" s="21"/>
      <c r="LP216" s="21"/>
      <c r="LQ216" s="21"/>
      <c r="LR216" s="21"/>
      <c r="LS216" s="21"/>
      <c r="LT216" s="21"/>
      <c r="LU216" s="21"/>
      <c r="LV216" s="21"/>
      <c r="LW216" s="21"/>
      <c r="LX216" s="21"/>
      <c r="LY216" s="21"/>
      <c r="LZ216" s="21"/>
      <c r="MA216" s="21"/>
      <c r="MB216" s="21"/>
      <c r="MC216" s="21"/>
      <c r="MD216" s="21"/>
      <c r="ME216" s="21"/>
      <c r="MF216" s="21"/>
      <c r="MG216" s="21"/>
      <c r="MH216" s="21"/>
      <c r="MI216" s="21"/>
      <c r="MJ216" s="21"/>
      <c r="MK216" s="21"/>
      <c r="ML216" s="21"/>
      <c r="MM216" s="21"/>
      <c r="MN216" s="21"/>
      <c r="MO216" s="21"/>
      <c r="MP216" s="21"/>
      <c r="MQ216" s="21"/>
      <c r="MR216" s="21"/>
      <c r="MS216" s="21"/>
      <c r="MT216" s="21"/>
      <c r="MU216" s="21"/>
      <c r="MV216" s="21"/>
      <c r="MW216" s="21"/>
      <c r="MX216" s="21"/>
      <c r="MY216" s="21"/>
      <c r="MZ216" s="21"/>
      <c r="NA216" s="21"/>
      <c r="NB216" s="21"/>
      <c r="NC216" s="21"/>
      <c r="ND216" s="21"/>
      <c r="NE216" s="21"/>
      <c r="NF216" s="21"/>
      <c r="NG216" s="21"/>
      <c r="NH216" s="21"/>
      <c r="NI216" s="21"/>
      <c r="NJ216" s="21"/>
      <c r="NK216" s="21"/>
      <c r="NL216" s="21"/>
      <c r="NM216" s="21"/>
      <c r="NN216" s="21"/>
      <c r="NO216" s="21"/>
      <c r="NP216" s="21"/>
      <c r="NQ216" s="21"/>
      <c r="NR216" s="21"/>
      <c r="NS216" s="21"/>
      <c r="NT216" s="21"/>
      <c r="NU216" s="21"/>
      <c r="NV216" s="21"/>
      <c r="NW216" s="21"/>
      <c r="NX216" s="21"/>
      <c r="NY216" s="21"/>
      <c r="NZ216" s="21"/>
      <c r="OA216" s="21"/>
      <c r="OB216" s="21"/>
      <c r="OC216" s="21"/>
      <c r="OD216" s="21"/>
      <c r="OE216" s="21"/>
      <c r="OF216" s="21"/>
      <c r="OG216" s="21"/>
      <c r="OH216" s="21"/>
      <c r="OI216" s="21"/>
      <c r="OJ216" s="21"/>
      <c r="OK216" s="21"/>
      <c r="OL216" s="21"/>
      <c r="OM216" s="21"/>
      <c r="ON216" s="21"/>
      <c r="OO216" s="21"/>
      <c r="OP216" s="21"/>
      <c r="OQ216" s="21"/>
      <c r="OR216" s="21"/>
      <c r="OS216" s="21"/>
      <c r="OT216" s="21"/>
      <c r="OU216" s="21"/>
      <c r="OV216" s="21"/>
      <c r="OW216" s="21"/>
      <c r="OX216" s="21"/>
      <c r="OY216" s="21"/>
      <c r="OZ216" s="21"/>
      <c r="PA216" s="21"/>
      <c r="PB216" s="21"/>
      <c r="PC216" s="21"/>
      <c r="PD216" s="21"/>
      <c r="PE216" s="21"/>
      <c r="PF216" s="21"/>
      <c r="PG216" s="21"/>
      <c r="PH216" s="21"/>
      <c r="PI216" s="21"/>
      <c r="PJ216" s="21"/>
      <c r="PK216" s="21"/>
      <c r="PL216" s="21"/>
      <c r="PM216" s="21"/>
      <c r="PN216" s="21"/>
      <c r="PO216" s="21"/>
      <c r="PP216" s="21"/>
      <c r="PQ216" s="21"/>
      <c r="PR216" s="21"/>
      <c r="PS216" s="21"/>
      <c r="PT216" s="21"/>
      <c r="PU216" s="21"/>
      <c r="PV216" s="21"/>
      <c r="PW216" s="21"/>
      <c r="PX216" s="21"/>
      <c r="PY216" s="21"/>
      <c r="PZ216" s="21"/>
      <c r="QA216" s="21"/>
      <c r="QB216" s="21"/>
      <c r="QC216" s="21"/>
    </row>
    <row r="217" spans="1:445" x14ac:dyDescent="0.25">
      <c r="A217" s="21"/>
      <c r="B217" s="21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1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1"/>
      <c r="AB217" s="21"/>
      <c r="AC217" s="21"/>
      <c r="AD217" s="21"/>
      <c r="AE217" s="21"/>
      <c r="AF217" s="21"/>
      <c r="AG217" s="21"/>
      <c r="AH217" s="21"/>
      <c r="AI217" s="21"/>
      <c r="AJ217" s="21"/>
      <c r="AK217" s="21"/>
      <c r="AL217" s="21"/>
      <c r="AM217" s="21"/>
      <c r="AN217" s="21"/>
      <c r="AO217" s="21"/>
      <c r="AP217" s="21"/>
      <c r="AQ217" s="21"/>
      <c r="AR217" s="21"/>
      <c r="AS217" s="21"/>
      <c r="AT217" s="21"/>
      <c r="AU217" s="21"/>
      <c r="AV217" s="21"/>
      <c r="AW217" s="21"/>
      <c r="AX217" s="21"/>
      <c r="AY217" s="21"/>
      <c r="AZ217" s="21"/>
      <c r="BA217" s="21"/>
      <c r="BB217" s="21"/>
      <c r="BC217" s="21"/>
      <c r="BD217" s="21"/>
      <c r="BE217" s="21"/>
      <c r="BF217" s="21"/>
      <c r="BG217" s="21"/>
      <c r="BH217" s="21"/>
      <c r="BI217" s="21"/>
      <c r="BJ217" s="21"/>
      <c r="BK217" s="21"/>
      <c r="BL217" s="21"/>
      <c r="BM217" s="21"/>
      <c r="BN217" s="21"/>
      <c r="BO217" s="21"/>
      <c r="BP217" s="21"/>
      <c r="BQ217" s="21"/>
      <c r="BR217" s="21"/>
      <c r="BS217" s="21"/>
      <c r="BT217" s="21"/>
      <c r="BU217" s="21"/>
      <c r="BV217" s="21"/>
      <c r="BW217" s="21"/>
      <c r="BX217" s="21"/>
      <c r="BY217" s="21"/>
      <c r="BZ217" s="21"/>
      <c r="CA217" s="21"/>
      <c r="CB217" s="21"/>
      <c r="CC217" s="21"/>
      <c r="CD217" s="21"/>
      <c r="CE217" s="21"/>
      <c r="CF217" s="21"/>
      <c r="CG217" s="21"/>
      <c r="CH217" s="21"/>
      <c r="CI217" s="21"/>
      <c r="CJ217" s="21"/>
      <c r="CK217" s="21"/>
      <c r="CL217" s="21"/>
      <c r="CM217" s="21"/>
      <c r="CN217" s="21"/>
      <c r="CO217" s="21"/>
      <c r="CP217" s="21"/>
      <c r="CQ217" s="21"/>
      <c r="CR217" s="21"/>
      <c r="CS217" s="21"/>
      <c r="CT217" s="21"/>
      <c r="CU217" s="21"/>
      <c r="CV217" s="21"/>
      <c r="CW217" s="21"/>
      <c r="CX217" s="21"/>
      <c r="CY217" s="21"/>
      <c r="CZ217" s="21"/>
      <c r="DA217" s="21"/>
      <c r="DB217" s="21"/>
      <c r="DC217" s="21"/>
      <c r="DD217" s="21"/>
      <c r="DE217" s="21"/>
      <c r="DF217" s="21"/>
      <c r="DG217" s="21"/>
      <c r="DH217" s="21"/>
      <c r="DI217" s="21"/>
      <c r="DJ217" s="21"/>
      <c r="DK217" s="21"/>
      <c r="DL217" s="21"/>
      <c r="DM217" s="21"/>
      <c r="DN217" s="21"/>
      <c r="DO217" s="21"/>
      <c r="DP217" s="21"/>
      <c r="DQ217" s="21"/>
      <c r="DR217" s="21"/>
      <c r="DS217" s="21"/>
      <c r="DT217" s="21"/>
      <c r="DU217" s="21"/>
      <c r="DV217" s="21"/>
      <c r="DW217" s="21"/>
      <c r="DX217" s="21"/>
      <c r="DY217" s="21"/>
      <c r="DZ217" s="21"/>
      <c r="EA217" s="21"/>
      <c r="EB217" s="21"/>
      <c r="EC217" s="21"/>
      <c r="ED217" s="21"/>
      <c r="EE217" s="21"/>
      <c r="EF217" s="21"/>
      <c r="EG217" s="21"/>
      <c r="EH217" s="21"/>
      <c r="EI217" s="21"/>
      <c r="EJ217" s="21"/>
      <c r="EK217" s="21"/>
      <c r="EL217" s="21"/>
      <c r="EM217" s="21"/>
      <c r="EN217" s="21"/>
      <c r="EO217" s="21"/>
      <c r="EP217" s="21"/>
      <c r="EQ217" s="21"/>
      <c r="ER217" s="21"/>
      <c r="ES217" s="21"/>
      <c r="ET217" s="21"/>
      <c r="EU217" s="21"/>
      <c r="EV217" s="21"/>
      <c r="EW217" s="21"/>
      <c r="EX217" s="21"/>
      <c r="EY217" s="21"/>
      <c r="EZ217" s="21"/>
      <c r="FA217" s="21"/>
      <c r="FB217" s="21"/>
      <c r="FC217" s="21"/>
      <c r="FD217" s="21"/>
      <c r="FE217" s="21"/>
      <c r="FF217" s="21"/>
      <c r="FG217" s="21"/>
      <c r="FH217" s="21"/>
      <c r="FI217" s="21"/>
      <c r="FJ217" s="21"/>
      <c r="FK217" s="21"/>
      <c r="FL217" s="21"/>
      <c r="FM217" s="21"/>
      <c r="FN217" s="21"/>
      <c r="FO217" s="21"/>
      <c r="FP217" s="21"/>
      <c r="FQ217" s="21"/>
      <c r="FR217" s="21"/>
      <c r="FS217" s="21"/>
      <c r="FT217" s="21"/>
      <c r="FU217" s="21"/>
      <c r="FV217" s="21"/>
      <c r="FW217" s="21"/>
      <c r="FX217" s="21"/>
      <c r="FY217" s="21"/>
      <c r="FZ217" s="21"/>
      <c r="GA217" s="21"/>
      <c r="GB217" s="21"/>
      <c r="GC217" s="21"/>
      <c r="GD217" s="21"/>
      <c r="GE217" s="21"/>
      <c r="GF217" s="21"/>
      <c r="GG217" s="21"/>
      <c r="GH217" s="21"/>
      <c r="GI217" s="21"/>
      <c r="GJ217" s="21"/>
      <c r="GK217" s="21"/>
      <c r="GL217" s="21"/>
      <c r="GM217" s="21"/>
      <c r="GN217" s="21"/>
      <c r="GO217" s="21"/>
      <c r="GP217" s="21"/>
      <c r="GQ217" s="21"/>
      <c r="GR217" s="21"/>
      <c r="GS217" s="21"/>
      <c r="GT217" s="21"/>
      <c r="GU217" s="21"/>
      <c r="GV217" s="21"/>
      <c r="GW217" s="21"/>
      <c r="GX217" s="21"/>
      <c r="GY217" s="21"/>
      <c r="GZ217" s="21"/>
      <c r="HA217" s="21"/>
      <c r="HB217" s="21"/>
      <c r="HC217" s="21"/>
      <c r="HD217" s="21"/>
      <c r="HE217" s="21"/>
      <c r="HF217" s="21"/>
      <c r="HG217" s="21"/>
      <c r="HH217" s="21"/>
      <c r="HI217" s="21"/>
      <c r="HJ217" s="21"/>
      <c r="HK217" s="21"/>
      <c r="HL217" s="21"/>
      <c r="HM217" s="21"/>
      <c r="HN217" s="21"/>
      <c r="HO217" s="21"/>
      <c r="HP217" s="21"/>
      <c r="HQ217" s="21"/>
      <c r="HR217" s="21"/>
      <c r="HS217" s="21"/>
      <c r="HT217" s="21"/>
      <c r="HU217" s="21"/>
      <c r="HV217" s="21"/>
      <c r="HW217" s="21"/>
      <c r="HX217" s="21"/>
      <c r="HY217" s="21"/>
      <c r="HZ217" s="21"/>
      <c r="IA217" s="21"/>
      <c r="IB217" s="21"/>
      <c r="IC217" s="21"/>
      <c r="ID217" s="21"/>
      <c r="IE217" s="21"/>
      <c r="IF217" s="21"/>
      <c r="IG217" s="21"/>
      <c r="IH217" s="21"/>
      <c r="II217" s="21"/>
      <c r="IJ217" s="21"/>
      <c r="IK217" s="21"/>
      <c r="IL217" s="21"/>
      <c r="IM217" s="21"/>
      <c r="IN217" s="21"/>
      <c r="IO217" s="21"/>
      <c r="IP217" s="21"/>
      <c r="IQ217" s="21"/>
      <c r="IR217" s="21"/>
      <c r="IS217" s="21"/>
      <c r="IT217" s="21"/>
      <c r="IU217" s="21"/>
      <c r="IV217" s="21"/>
      <c r="IW217" s="21"/>
      <c r="IX217" s="21"/>
      <c r="IY217" s="21"/>
      <c r="IZ217" s="21"/>
      <c r="JA217" s="21"/>
      <c r="JB217" s="21"/>
      <c r="JC217" s="21"/>
      <c r="JD217" s="21"/>
      <c r="JE217" s="21"/>
      <c r="JF217" s="21"/>
      <c r="JG217" s="21"/>
      <c r="JH217" s="21"/>
      <c r="JI217" s="21"/>
      <c r="JJ217" s="21"/>
      <c r="JK217" s="21"/>
      <c r="JL217" s="21"/>
      <c r="JM217" s="21"/>
      <c r="JN217" s="21"/>
      <c r="JO217" s="21"/>
      <c r="JP217" s="21"/>
      <c r="JQ217" s="21"/>
      <c r="JR217" s="21"/>
      <c r="JS217" s="21"/>
      <c r="JT217" s="21"/>
      <c r="JU217" s="21"/>
      <c r="JV217" s="21"/>
      <c r="JW217" s="21"/>
      <c r="JX217" s="21"/>
      <c r="JY217" s="21"/>
      <c r="JZ217" s="21"/>
      <c r="KA217" s="21"/>
      <c r="KB217" s="21"/>
      <c r="KC217" s="21"/>
      <c r="KD217" s="21"/>
      <c r="KE217" s="21"/>
      <c r="KF217" s="21"/>
      <c r="KG217" s="21"/>
      <c r="KH217" s="21"/>
      <c r="KI217" s="21"/>
      <c r="KJ217" s="21"/>
      <c r="KK217" s="21"/>
      <c r="KL217" s="21"/>
      <c r="KM217" s="21"/>
      <c r="KN217" s="21"/>
      <c r="KO217" s="21"/>
      <c r="KP217" s="21"/>
      <c r="KQ217" s="21"/>
      <c r="KR217" s="21"/>
      <c r="KS217" s="21"/>
      <c r="KT217" s="21"/>
      <c r="KU217" s="21"/>
      <c r="KV217" s="21"/>
      <c r="KW217" s="21"/>
      <c r="KX217" s="21"/>
      <c r="KY217" s="21"/>
      <c r="KZ217" s="21"/>
      <c r="LA217" s="21"/>
      <c r="LB217" s="21"/>
      <c r="LC217" s="21"/>
      <c r="LD217" s="21"/>
      <c r="LE217" s="21"/>
      <c r="LF217" s="21"/>
      <c r="LG217" s="21"/>
      <c r="LH217" s="21"/>
      <c r="LI217" s="21"/>
      <c r="LJ217" s="21"/>
      <c r="LK217" s="21"/>
      <c r="LL217" s="21"/>
      <c r="LM217" s="21"/>
      <c r="LN217" s="21"/>
      <c r="LO217" s="21"/>
      <c r="LP217" s="21"/>
      <c r="LQ217" s="21"/>
      <c r="LR217" s="21"/>
      <c r="LS217" s="21"/>
      <c r="LT217" s="21"/>
      <c r="LU217" s="21"/>
      <c r="LV217" s="21"/>
      <c r="LW217" s="21"/>
      <c r="LX217" s="21"/>
      <c r="LY217" s="21"/>
      <c r="LZ217" s="21"/>
      <c r="MA217" s="21"/>
      <c r="MB217" s="21"/>
      <c r="MC217" s="21"/>
      <c r="MD217" s="21"/>
      <c r="ME217" s="21"/>
      <c r="MF217" s="21"/>
      <c r="MG217" s="21"/>
      <c r="MH217" s="21"/>
      <c r="MI217" s="21"/>
      <c r="MJ217" s="21"/>
      <c r="MK217" s="21"/>
      <c r="ML217" s="21"/>
      <c r="MM217" s="21"/>
      <c r="MN217" s="21"/>
      <c r="MO217" s="21"/>
      <c r="MP217" s="21"/>
      <c r="MQ217" s="21"/>
      <c r="MR217" s="21"/>
      <c r="MS217" s="21"/>
      <c r="MT217" s="21"/>
      <c r="MU217" s="21"/>
      <c r="MV217" s="21"/>
      <c r="MW217" s="21"/>
      <c r="MX217" s="21"/>
      <c r="MY217" s="21"/>
      <c r="MZ217" s="21"/>
      <c r="NA217" s="21"/>
      <c r="NB217" s="21"/>
      <c r="NC217" s="21"/>
      <c r="ND217" s="21"/>
      <c r="NE217" s="21"/>
      <c r="NF217" s="21"/>
      <c r="NG217" s="21"/>
      <c r="NH217" s="21"/>
      <c r="NI217" s="21"/>
      <c r="NJ217" s="21"/>
      <c r="NK217" s="21"/>
      <c r="NL217" s="21"/>
      <c r="NM217" s="21"/>
      <c r="NN217" s="21"/>
      <c r="NO217" s="21"/>
      <c r="NP217" s="21"/>
      <c r="NQ217" s="21"/>
      <c r="NR217" s="21"/>
      <c r="NS217" s="21"/>
      <c r="NT217" s="21"/>
      <c r="NU217" s="21"/>
      <c r="NV217" s="21"/>
      <c r="NW217" s="21"/>
      <c r="NX217" s="21"/>
      <c r="NY217" s="21"/>
      <c r="NZ217" s="21"/>
      <c r="OA217" s="21"/>
      <c r="OB217" s="21"/>
      <c r="OC217" s="21"/>
      <c r="OD217" s="21"/>
      <c r="OE217" s="21"/>
      <c r="OF217" s="21"/>
      <c r="OG217" s="21"/>
      <c r="OH217" s="21"/>
      <c r="OI217" s="21"/>
      <c r="OJ217" s="21"/>
      <c r="OK217" s="21"/>
      <c r="OL217" s="21"/>
      <c r="OM217" s="21"/>
      <c r="ON217" s="21"/>
      <c r="OO217" s="21"/>
      <c r="OP217" s="21"/>
      <c r="OQ217" s="21"/>
      <c r="OR217" s="21"/>
      <c r="OS217" s="21"/>
      <c r="OT217" s="21"/>
      <c r="OU217" s="21"/>
      <c r="OV217" s="21"/>
      <c r="OW217" s="21"/>
      <c r="OX217" s="21"/>
      <c r="OY217" s="21"/>
      <c r="OZ217" s="21"/>
      <c r="PA217" s="21"/>
      <c r="PB217" s="21"/>
      <c r="PC217" s="21"/>
      <c r="PD217" s="21"/>
      <c r="PE217" s="21"/>
      <c r="PF217" s="21"/>
      <c r="PG217" s="21"/>
      <c r="PH217" s="21"/>
      <c r="PI217" s="21"/>
      <c r="PJ217" s="21"/>
      <c r="PK217" s="21"/>
      <c r="PL217" s="21"/>
      <c r="PM217" s="21"/>
      <c r="PN217" s="21"/>
      <c r="PO217" s="21"/>
      <c r="PP217" s="21"/>
      <c r="PQ217" s="21"/>
      <c r="PR217" s="21"/>
      <c r="PS217" s="21"/>
      <c r="PT217" s="21"/>
      <c r="PU217" s="21"/>
      <c r="PV217" s="21"/>
      <c r="PW217" s="21"/>
      <c r="PX217" s="21"/>
      <c r="PY217" s="21"/>
      <c r="PZ217" s="21"/>
      <c r="QA217" s="21"/>
      <c r="QB217" s="21"/>
      <c r="QC217" s="21"/>
    </row>
    <row r="218" spans="1:445" x14ac:dyDescent="0.25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  <c r="AA218" s="21"/>
      <c r="AB218" s="21"/>
      <c r="AC218" s="21"/>
      <c r="AD218" s="21"/>
      <c r="AE218" s="21"/>
      <c r="AF218" s="21"/>
      <c r="AG218" s="21"/>
      <c r="AH218" s="21"/>
      <c r="AI218" s="21"/>
      <c r="AJ218" s="21"/>
      <c r="AK218" s="21"/>
      <c r="AL218" s="21"/>
      <c r="AM218" s="21"/>
      <c r="AN218" s="21"/>
      <c r="AO218" s="21"/>
      <c r="AP218" s="21"/>
      <c r="AQ218" s="21"/>
      <c r="AR218" s="21"/>
      <c r="AS218" s="21"/>
      <c r="AT218" s="21"/>
      <c r="AU218" s="21"/>
      <c r="AV218" s="21"/>
      <c r="AW218" s="21"/>
      <c r="AX218" s="21"/>
      <c r="AY218" s="21"/>
      <c r="AZ218" s="21"/>
      <c r="BA218" s="21"/>
      <c r="BB218" s="21"/>
      <c r="BC218" s="21"/>
      <c r="BD218" s="21"/>
      <c r="BE218" s="21"/>
      <c r="BF218" s="21"/>
      <c r="BG218" s="21"/>
      <c r="BH218" s="21"/>
      <c r="BI218" s="21"/>
      <c r="BJ218" s="21"/>
      <c r="BK218" s="21"/>
      <c r="BL218" s="21"/>
      <c r="BM218" s="21"/>
      <c r="BN218" s="21"/>
      <c r="BO218" s="21"/>
      <c r="BP218" s="21"/>
      <c r="BQ218" s="21"/>
      <c r="BR218" s="21"/>
      <c r="BS218" s="21"/>
      <c r="BT218" s="21"/>
      <c r="BU218" s="21"/>
      <c r="BV218" s="21"/>
      <c r="BW218" s="21"/>
      <c r="BX218" s="21"/>
      <c r="BY218" s="21"/>
      <c r="BZ218" s="21"/>
      <c r="CA218" s="21"/>
      <c r="CB218" s="21"/>
      <c r="CC218" s="21"/>
      <c r="CD218" s="21"/>
      <c r="CE218" s="21"/>
      <c r="CF218" s="21"/>
      <c r="CG218" s="21"/>
      <c r="CH218" s="21"/>
      <c r="CI218" s="21"/>
      <c r="CJ218" s="21"/>
      <c r="CK218" s="21"/>
      <c r="CL218" s="21"/>
      <c r="CM218" s="21"/>
      <c r="CN218" s="21"/>
      <c r="CO218" s="21"/>
      <c r="CP218" s="21"/>
      <c r="CQ218" s="21"/>
      <c r="CR218" s="21"/>
      <c r="CS218" s="21"/>
      <c r="CT218" s="21"/>
      <c r="CU218" s="21"/>
      <c r="CV218" s="21"/>
      <c r="CW218" s="21"/>
      <c r="CX218" s="21"/>
      <c r="CY218" s="21"/>
      <c r="CZ218" s="21"/>
      <c r="DA218" s="21"/>
      <c r="DB218" s="21"/>
      <c r="DC218" s="21"/>
      <c r="DD218" s="21"/>
      <c r="DE218" s="21"/>
      <c r="DF218" s="21"/>
      <c r="DG218" s="21"/>
      <c r="DH218" s="21"/>
      <c r="DI218" s="21"/>
      <c r="DJ218" s="21"/>
      <c r="DK218" s="21"/>
      <c r="DL218" s="21"/>
      <c r="DM218" s="21"/>
      <c r="DN218" s="21"/>
      <c r="DO218" s="21"/>
      <c r="DP218" s="21"/>
      <c r="DQ218" s="21"/>
      <c r="DR218" s="21"/>
      <c r="DS218" s="21"/>
      <c r="DT218" s="21"/>
      <c r="DU218" s="21"/>
      <c r="DV218" s="21"/>
      <c r="DW218" s="21"/>
      <c r="DX218" s="21"/>
      <c r="DY218" s="21"/>
      <c r="DZ218" s="21"/>
      <c r="EA218" s="21"/>
      <c r="EB218" s="21"/>
      <c r="EC218" s="21"/>
      <c r="ED218" s="21"/>
      <c r="EE218" s="21"/>
      <c r="EF218" s="21"/>
      <c r="EG218" s="21"/>
      <c r="EH218" s="21"/>
      <c r="EI218" s="21"/>
      <c r="EJ218" s="21"/>
      <c r="EK218" s="21"/>
      <c r="EL218" s="21"/>
      <c r="EM218" s="21"/>
      <c r="EN218" s="21"/>
      <c r="EO218" s="21"/>
      <c r="EP218" s="21"/>
      <c r="EQ218" s="21"/>
      <c r="ER218" s="21"/>
      <c r="ES218" s="21"/>
      <c r="ET218" s="21"/>
      <c r="EU218" s="21"/>
      <c r="EV218" s="21"/>
      <c r="EW218" s="21"/>
      <c r="EX218" s="21"/>
      <c r="EY218" s="21"/>
      <c r="EZ218" s="21"/>
      <c r="FA218" s="21"/>
      <c r="FB218" s="21"/>
      <c r="FC218" s="21"/>
      <c r="FD218" s="21"/>
      <c r="FE218" s="21"/>
      <c r="FF218" s="21"/>
      <c r="FG218" s="21"/>
      <c r="FH218" s="21"/>
      <c r="FI218" s="21"/>
      <c r="FJ218" s="21"/>
      <c r="FK218" s="21"/>
      <c r="FL218" s="21"/>
      <c r="FM218" s="21"/>
      <c r="FN218" s="21"/>
      <c r="FO218" s="21"/>
      <c r="FP218" s="21"/>
      <c r="FQ218" s="21"/>
      <c r="FR218" s="21"/>
      <c r="FS218" s="21"/>
      <c r="FT218" s="21"/>
      <c r="FU218" s="21"/>
      <c r="FV218" s="21"/>
      <c r="FW218" s="21"/>
      <c r="FX218" s="21"/>
      <c r="FY218" s="21"/>
      <c r="FZ218" s="21"/>
      <c r="GA218" s="21"/>
      <c r="GB218" s="21"/>
      <c r="GC218" s="21"/>
      <c r="GD218" s="21"/>
      <c r="GE218" s="21"/>
      <c r="GF218" s="21"/>
      <c r="GG218" s="21"/>
      <c r="GH218" s="21"/>
      <c r="GI218" s="21"/>
      <c r="GJ218" s="21"/>
      <c r="GK218" s="21"/>
      <c r="GL218" s="21"/>
      <c r="GM218" s="21"/>
      <c r="GN218" s="21"/>
      <c r="GO218" s="21"/>
      <c r="GP218" s="21"/>
      <c r="GQ218" s="21"/>
      <c r="GR218" s="21"/>
      <c r="GS218" s="21"/>
      <c r="GT218" s="21"/>
      <c r="GU218" s="21"/>
      <c r="GV218" s="21"/>
      <c r="GW218" s="21"/>
      <c r="GX218" s="21"/>
      <c r="GY218" s="21"/>
      <c r="GZ218" s="21"/>
      <c r="HA218" s="21"/>
      <c r="HB218" s="21"/>
      <c r="HC218" s="21"/>
      <c r="HD218" s="21"/>
      <c r="HE218" s="21"/>
      <c r="HF218" s="21"/>
      <c r="HG218" s="21"/>
      <c r="HH218" s="21"/>
      <c r="HI218" s="21"/>
      <c r="HJ218" s="21"/>
      <c r="HK218" s="21"/>
      <c r="HL218" s="21"/>
      <c r="HM218" s="21"/>
      <c r="HN218" s="21"/>
      <c r="HO218" s="21"/>
      <c r="HP218" s="21"/>
      <c r="HQ218" s="21"/>
      <c r="HR218" s="21"/>
      <c r="HS218" s="21"/>
      <c r="HT218" s="21"/>
      <c r="HU218" s="21"/>
      <c r="HV218" s="21"/>
      <c r="HW218" s="21"/>
      <c r="HX218" s="21"/>
      <c r="HY218" s="21"/>
      <c r="HZ218" s="21"/>
      <c r="IA218" s="21"/>
      <c r="IB218" s="21"/>
      <c r="IC218" s="21"/>
      <c r="ID218" s="21"/>
      <c r="IE218" s="21"/>
      <c r="IF218" s="21"/>
      <c r="IG218" s="21"/>
      <c r="IH218" s="21"/>
      <c r="II218" s="21"/>
      <c r="IJ218" s="21"/>
      <c r="IK218" s="21"/>
      <c r="IL218" s="21"/>
      <c r="IM218" s="21"/>
      <c r="IN218" s="21"/>
      <c r="IO218" s="21"/>
      <c r="IP218" s="21"/>
      <c r="IQ218" s="21"/>
      <c r="IR218" s="21"/>
      <c r="IS218" s="21"/>
      <c r="IT218" s="21"/>
      <c r="IU218" s="21"/>
      <c r="IV218" s="21"/>
      <c r="IW218" s="21"/>
      <c r="IX218" s="21"/>
      <c r="IY218" s="21"/>
      <c r="IZ218" s="21"/>
      <c r="JA218" s="21"/>
      <c r="JB218" s="21"/>
      <c r="JC218" s="21"/>
      <c r="JD218" s="21"/>
      <c r="JE218" s="21"/>
      <c r="JF218" s="21"/>
      <c r="JG218" s="21"/>
      <c r="JH218" s="21"/>
      <c r="JI218" s="21"/>
      <c r="JJ218" s="21"/>
      <c r="JK218" s="21"/>
      <c r="JL218" s="21"/>
      <c r="JM218" s="21"/>
      <c r="JN218" s="21"/>
      <c r="JO218" s="21"/>
      <c r="JP218" s="21"/>
      <c r="JQ218" s="21"/>
      <c r="JR218" s="21"/>
      <c r="JS218" s="21"/>
      <c r="JT218" s="21"/>
      <c r="JU218" s="21"/>
      <c r="JV218" s="21"/>
      <c r="JW218" s="21"/>
      <c r="JX218" s="21"/>
      <c r="JY218" s="21"/>
      <c r="JZ218" s="21"/>
      <c r="KA218" s="21"/>
      <c r="KB218" s="21"/>
      <c r="KC218" s="21"/>
      <c r="KD218" s="21"/>
      <c r="KE218" s="21"/>
      <c r="KF218" s="21"/>
      <c r="KG218" s="21"/>
      <c r="KH218" s="21"/>
      <c r="KI218" s="21"/>
      <c r="KJ218" s="21"/>
      <c r="KK218" s="21"/>
      <c r="KL218" s="21"/>
      <c r="KM218" s="21"/>
      <c r="KN218" s="21"/>
      <c r="KO218" s="21"/>
      <c r="KP218" s="21"/>
      <c r="KQ218" s="21"/>
      <c r="KR218" s="21"/>
      <c r="KS218" s="21"/>
      <c r="KT218" s="21"/>
      <c r="KU218" s="21"/>
      <c r="KV218" s="21"/>
      <c r="KW218" s="21"/>
      <c r="KX218" s="21"/>
      <c r="KY218" s="21"/>
      <c r="KZ218" s="21"/>
      <c r="LA218" s="21"/>
      <c r="LB218" s="21"/>
      <c r="LC218" s="21"/>
      <c r="LD218" s="21"/>
      <c r="LE218" s="21"/>
      <c r="LF218" s="21"/>
      <c r="LG218" s="21"/>
      <c r="LH218" s="21"/>
      <c r="LI218" s="21"/>
      <c r="LJ218" s="21"/>
      <c r="LK218" s="21"/>
      <c r="LL218" s="21"/>
      <c r="LM218" s="21"/>
      <c r="LN218" s="21"/>
      <c r="LO218" s="21"/>
      <c r="LP218" s="21"/>
      <c r="LQ218" s="21"/>
      <c r="LR218" s="21"/>
      <c r="LS218" s="21"/>
      <c r="LT218" s="21"/>
      <c r="LU218" s="21"/>
      <c r="LV218" s="21"/>
      <c r="LW218" s="21"/>
      <c r="LX218" s="21"/>
      <c r="LY218" s="21"/>
      <c r="LZ218" s="21"/>
      <c r="MA218" s="21"/>
      <c r="MB218" s="21"/>
      <c r="MC218" s="21"/>
      <c r="MD218" s="21"/>
      <c r="ME218" s="21"/>
      <c r="MF218" s="21"/>
      <c r="MG218" s="21"/>
      <c r="MH218" s="21"/>
      <c r="MI218" s="21"/>
      <c r="MJ218" s="21"/>
      <c r="MK218" s="21"/>
      <c r="ML218" s="21"/>
      <c r="MM218" s="21"/>
      <c r="MN218" s="21"/>
      <c r="MO218" s="21"/>
      <c r="MP218" s="21"/>
      <c r="MQ218" s="21"/>
      <c r="MR218" s="21"/>
      <c r="MS218" s="21"/>
      <c r="MT218" s="21"/>
      <c r="MU218" s="21"/>
      <c r="MV218" s="21"/>
      <c r="MW218" s="21"/>
      <c r="MX218" s="21"/>
      <c r="MY218" s="21"/>
      <c r="MZ218" s="21"/>
      <c r="NA218" s="21"/>
      <c r="NB218" s="21"/>
      <c r="NC218" s="21"/>
      <c r="ND218" s="21"/>
      <c r="NE218" s="21"/>
      <c r="NF218" s="21"/>
      <c r="NG218" s="21"/>
      <c r="NH218" s="21"/>
      <c r="NI218" s="21"/>
      <c r="NJ218" s="21"/>
      <c r="NK218" s="21"/>
      <c r="NL218" s="21"/>
      <c r="NM218" s="21"/>
      <c r="NN218" s="21"/>
      <c r="NO218" s="21"/>
      <c r="NP218" s="21"/>
      <c r="NQ218" s="21"/>
      <c r="NR218" s="21"/>
      <c r="NS218" s="21"/>
      <c r="NT218" s="21"/>
      <c r="NU218" s="21"/>
      <c r="NV218" s="21"/>
      <c r="NW218" s="21"/>
      <c r="NX218" s="21"/>
      <c r="NY218" s="21"/>
      <c r="NZ218" s="21"/>
      <c r="OA218" s="21"/>
      <c r="OB218" s="21"/>
      <c r="OC218" s="21"/>
      <c r="OD218" s="21"/>
      <c r="OE218" s="21"/>
      <c r="OF218" s="21"/>
      <c r="OG218" s="21"/>
      <c r="OH218" s="21"/>
      <c r="OI218" s="21"/>
      <c r="OJ218" s="21"/>
      <c r="OK218" s="21"/>
      <c r="OL218" s="21"/>
      <c r="OM218" s="21"/>
      <c r="ON218" s="21"/>
      <c r="OO218" s="21"/>
      <c r="OP218" s="21"/>
      <c r="OQ218" s="21"/>
      <c r="OR218" s="21"/>
      <c r="OS218" s="21"/>
      <c r="OT218" s="21"/>
      <c r="OU218" s="21"/>
      <c r="OV218" s="21"/>
      <c r="OW218" s="21"/>
      <c r="OX218" s="21"/>
      <c r="OY218" s="21"/>
      <c r="OZ218" s="21"/>
      <c r="PA218" s="21"/>
      <c r="PB218" s="21"/>
      <c r="PC218" s="21"/>
      <c r="PD218" s="21"/>
      <c r="PE218" s="21"/>
      <c r="PF218" s="21"/>
      <c r="PG218" s="21"/>
      <c r="PH218" s="21"/>
      <c r="PI218" s="21"/>
      <c r="PJ218" s="21"/>
      <c r="PK218" s="21"/>
      <c r="PL218" s="21"/>
      <c r="PM218" s="21"/>
      <c r="PN218" s="21"/>
      <c r="PO218" s="21"/>
      <c r="PP218" s="21"/>
      <c r="PQ218" s="21"/>
      <c r="PR218" s="21"/>
      <c r="PS218" s="21"/>
      <c r="PT218" s="21"/>
      <c r="PU218" s="21"/>
      <c r="PV218" s="21"/>
      <c r="PW218" s="21"/>
      <c r="PX218" s="21"/>
      <c r="PY218" s="21"/>
      <c r="PZ218" s="21"/>
      <c r="QA218" s="21"/>
      <c r="QB218" s="21"/>
      <c r="QC218" s="21"/>
    </row>
    <row r="219" spans="1:445" x14ac:dyDescent="0.25">
      <c r="A219" s="21"/>
      <c r="B219" s="21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1"/>
      <c r="P219" s="21"/>
      <c r="Q219" s="21"/>
      <c r="R219" s="21"/>
      <c r="S219" s="21"/>
      <c r="T219" s="21"/>
      <c r="U219" s="21"/>
      <c r="V219" s="21"/>
      <c r="W219" s="21"/>
      <c r="X219" s="21"/>
      <c r="Y219" s="21"/>
      <c r="Z219" s="21"/>
      <c r="AA219" s="21"/>
      <c r="AB219" s="21"/>
      <c r="AC219" s="21"/>
      <c r="AD219" s="21"/>
      <c r="AE219" s="21"/>
      <c r="AF219" s="21"/>
      <c r="AG219" s="21"/>
      <c r="AH219" s="21"/>
      <c r="AI219" s="21"/>
      <c r="AJ219" s="21"/>
      <c r="AK219" s="21"/>
      <c r="AL219" s="21"/>
      <c r="AM219" s="21"/>
      <c r="AN219" s="21"/>
      <c r="AO219" s="21"/>
      <c r="AP219" s="21"/>
      <c r="AQ219" s="21"/>
      <c r="AR219" s="21"/>
      <c r="AS219" s="21"/>
      <c r="AT219" s="21"/>
      <c r="AU219" s="21"/>
      <c r="AV219" s="21"/>
      <c r="AW219" s="21"/>
      <c r="AX219" s="21"/>
      <c r="AY219" s="21"/>
      <c r="AZ219" s="21"/>
      <c r="BA219" s="21"/>
      <c r="BB219" s="21"/>
      <c r="BC219" s="21"/>
      <c r="BD219" s="21"/>
      <c r="BE219" s="21"/>
      <c r="BF219" s="21"/>
      <c r="BG219" s="21"/>
      <c r="BH219" s="21"/>
      <c r="BI219" s="21"/>
      <c r="BJ219" s="21"/>
      <c r="BK219" s="21"/>
      <c r="BL219" s="21"/>
      <c r="BM219" s="21"/>
      <c r="BN219" s="21"/>
      <c r="BO219" s="21"/>
      <c r="BP219" s="21"/>
      <c r="BQ219" s="21"/>
      <c r="BR219" s="21"/>
      <c r="BS219" s="21"/>
      <c r="BT219" s="21"/>
      <c r="BU219" s="21"/>
      <c r="BV219" s="21"/>
      <c r="BW219" s="21"/>
      <c r="BX219" s="21"/>
      <c r="BY219" s="21"/>
      <c r="BZ219" s="21"/>
      <c r="CA219" s="21"/>
      <c r="CB219" s="21"/>
      <c r="CC219" s="21"/>
      <c r="CD219" s="21"/>
      <c r="CE219" s="21"/>
      <c r="CF219" s="21"/>
      <c r="CG219" s="21"/>
      <c r="CH219" s="21"/>
      <c r="CI219" s="21"/>
      <c r="CJ219" s="21"/>
      <c r="CK219" s="21"/>
      <c r="CL219" s="21"/>
      <c r="CM219" s="21"/>
      <c r="CN219" s="21"/>
      <c r="CO219" s="21"/>
      <c r="CP219" s="21"/>
      <c r="CQ219" s="21"/>
      <c r="CR219" s="21"/>
      <c r="CS219" s="21"/>
      <c r="CT219" s="21"/>
      <c r="CU219" s="21"/>
      <c r="CV219" s="21"/>
      <c r="CW219" s="21"/>
      <c r="CX219" s="21"/>
      <c r="CY219" s="21"/>
      <c r="CZ219" s="21"/>
      <c r="DA219" s="21"/>
      <c r="DB219" s="21"/>
      <c r="DC219" s="21"/>
      <c r="DD219" s="21"/>
      <c r="DE219" s="21"/>
      <c r="DF219" s="21"/>
      <c r="DG219" s="21"/>
      <c r="DH219" s="21"/>
      <c r="DI219" s="21"/>
      <c r="DJ219" s="21"/>
      <c r="DK219" s="21"/>
      <c r="DL219" s="21"/>
      <c r="DM219" s="21"/>
      <c r="DN219" s="21"/>
      <c r="DO219" s="21"/>
      <c r="DP219" s="21"/>
      <c r="DQ219" s="21"/>
      <c r="DR219" s="21"/>
      <c r="DS219" s="21"/>
      <c r="DT219" s="21"/>
      <c r="DU219" s="21"/>
      <c r="DV219" s="21"/>
      <c r="DW219" s="21"/>
      <c r="DX219" s="21"/>
      <c r="DY219" s="21"/>
      <c r="DZ219" s="21"/>
      <c r="EA219" s="21"/>
      <c r="EB219" s="21"/>
      <c r="EC219" s="21"/>
      <c r="ED219" s="21"/>
      <c r="EE219" s="21"/>
      <c r="EF219" s="21"/>
      <c r="EG219" s="21"/>
      <c r="EH219" s="21"/>
      <c r="EI219" s="21"/>
      <c r="EJ219" s="21"/>
      <c r="EK219" s="21"/>
      <c r="EL219" s="21"/>
      <c r="EM219" s="21"/>
      <c r="EN219" s="21"/>
      <c r="EO219" s="21"/>
      <c r="EP219" s="21"/>
      <c r="EQ219" s="21"/>
      <c r="ER219" s="21"/>
      <c r="ES219" s="21"/>
      <c r="ET219" s="21"/>
      <c r="EU219" s="21"/>
      <c r="EV219" s="21"/>
      <c r="EW219" s="21"/>
      <c r="EX219" s="21"/>
      <c r="EY219" s="21"/>
      <c r="EZ219" s="21"/>
      <c r="FA219" s="21"/>
      <c r="FB219" s="21"/>
      <c r="FC219" s="21"/>
      <c r="FD219" s="21"/>
      <c r="FE219" s="21"/>
      <c r="FF219" s="21"/>
      <c r="FG219" s="21"/>
      <c r="FH219" s="21"/>
      <c r="FI219" s="21"/>
      <c r="FJ219" s="21"/>
      <c r="FK219" s="21"/>
      <c r="FL219" s="21"/>
      <c r="FM219" s="21"/>
      <c r="FN219" s="21"/>
      <c r="FO219" s="21"/>
      <c r="FP219" s="21"/>
      <c r="FQ219" s="21"/>
      <c r="FR219" s="21"/>
      <c r="FS219" s="21"/>
      <c r="FT219" s="21"/>
      <c r="FU219" s="21"/>
      <c r="FV219" s="21"/>
      <c r="FW219" s="21"/>
      <c r="FX219" s="21"/>
      <c r="FY219" s="21"/>
      <c r="FZ219" s="21"/>
      <c r="GA219" s="21"/>
      <c r="GB219" s="21"/>
      <c r="GC219" s="21"/>
      <c r="GD219" s="21"/>
      <c r="GE219" s="21"/>
      <c r="GF219" s="21"/>
      <c r="GG219" s="21"/>
      <c r="GH219" s="21"/>
      <c r="GI219" s="21"/>
      <c r="GJ219" s="21"/>
      <c r="GK219" s="21"/>
      <c r="GL219" s="21"/>
      <c r="GM219" s="21"/>
      <c r="GN219" s="21"/>
      <c r="GO219" s="21"/>
      <c r="GP219" s="21"/>
      <c r="GQ219" s="21"/>
      <c r="GR219" s="21"/>
      <c r="GS219" s="21"/>
      <c r="GT219" s="21"/>
      <c r="GU219" s="21"/>
      <c r="GV219" s="21"/>
      <c r="GW219" s="21"/>
      <c r="GX219" s="21"/>
      <c r="GY219" s="21"/>
      <c r="GZ219" s="21"/>
      <c r="HA219" s="21"/>
      <c r="HB219" s="21"/>
      <c r="HC219" s="21"/>
      <c r="HD219" s="21"/>
      <c r="HE219" s="21"/>
      <c r="HF219" s="21"/>
      <c r="HG219" s="21"/>
      <c r="HH219" s="21"/>
      <c r="HI219" s="21"/>
      <c r="HJ219" s="21"/>
      <c r="HK219" s="21"/>
      <c r="HL219" s="21"/>
      <c r="HM219" s="21"/>
      <c r="HN219" s="21"/>
      <c r="HO219" s="21"/>
      <c r="HP219" s="21"/>
      <c r="HQ219" s="21"/>
      <c r="HR219" s="21"/>
      <c r="HS219" s="21"/>
      <c r="HT219" s="21"/>
      <c r="HU219" s="21"/>
      <c r="HV219" s="21"/>
      <c r="HW219" s="21"/>
      <c r="HX219" s="21"/>
      <c r="HY219" s="21"/>
      <c r="HZ219" s="21"/>
      <c r="IA219" s="21"/>
      <c r="IB219" s="21"/>
      <c r="IC219" s="21"/>
      <c r="ID219" s="21"/>
      <c r="IE219" s="21"/>
      <c r="IF219" s="21"/>
      <c r="IG219" s="21"/>
      <c r="IH219" s="21"/>
      <c r="II219" s="21"/>
      <c r="IJ219" s="21"/>
      <c r="IK219" s="21"/>
      <c r="IL219" s="21"/>
      <c r="IM219" s="21"/>
      <c r="IN219" s="21"/>
      <c r="IO219" s="21"/>
      <c r="IP219" s="21"/>
      <c r="IQ219" s="21"/>
      <c r="IR219" s="21"/>
      <c r="IS219" s="21"/>
      <c r="IT219" s="21"/>
      <c r="IU219" s="21"/>
      <c r="IV219" s="21"/>
      <c r="IW219" s="21"/>
      <c r="IX219" s="21"/>
      <c r="IY219" s="21"/>
      <c r="IZ219" s="21"/>
      <c r="JA219" s="21"/>
      <c r="JB219" s="21"/>
      <c r="JC219" s="21"/>
      <c r="JD219" s="21"/>
      <c r="JE219" s="21"/>
      <c r="JF219" s="21"/>
      <c r="JG219" s="21"/>
      <c r="JH219" s="21"/>
      <c r="JI219" s="21"/>
      <c r="JJ219" s="21"/>
      <c r="JK219" s="21"/>
      <c r="JL219" s="21"/>
      <c r="JM219" s="21"/>
      <c r="JN219" s="21"/>
      <c r="JO219" s="21"/>
      <c r="JP219" s="21"/>
      <c r="JQ219" s="21"/>
      <c r="JR219" s="21"/>
      <c r="JS219" s="21"/>
      <c r="JT219" s="21"/>
      <c r="JU219" s="21"/>
      <c r="JV219" s="21"/>
      <c r="JW219" s="21"/>
      <c r="JX219" s="21"/>
      <c r="JY219" s="21"/>
      <c r="JZ219" s="21"/>
      <c r="KA219" s="21"/>
      <c r="KB219" s="21"/>
      <c r="KC219" s="21"/>
      <c r="KD219" s="21"/>
      <c r="KE219" s="21"/>
      <c r="KF219" s="21"/>
      <c r="KG219" s="21"/>
      <c r="KH219" s="21"/>
      <c r="KI219" s="21"/>
      <c r="KJ219" s="21"/>
      <c r="KK219" s="21"/>
      <c r="KL219" s="21"/>
      <c r="KM219" s="21"/>
      <c r="KN219" s="21"/>
      <c r="KO219" s="21"/>
      <c r="KP219" s="21"/>
      <c r="KQ219" s="21"/>
      <c r="KR219" s="21"/>
      <c r="KS219" s="21"/>
      <c r="KT219" s="21"/>
      <c r="KU219" s="21"/>
      <c r="KV219" s="21"/>
      <c r="KW219" s="21"/>
      <c r="KX219" s="21"/>
      <c r="KY219" s="21"/>
      <c r="KZ219" s="21"/>
      <c r="LA219" s="21"/>
      <c r="LB219" s="21"/>
      <c r="LC219" s="21"/>
      <c r="LD219" s="21"/>
      <c r="LE219" s="21"/>
      <c r="LF219" s="21"/>
      <c r="LG219" s="21"/>
      <c r="LH219" s="21"/>
      <c r="LI219" s="21"/>
      <c r="LJ219" s="21"/>
      <c r="LK219" s="21"/>
      <c r="LL219" s="21"/>
      <c r="LM219" s="21"/>
      <c r="LN219" s="21"/>
      <c r="LO219" s="21"/>
      <c r="LP219" s="21"/>
      <c r="LQ219" s="21"/>
      <c r="LR219" s="21"/>
      <c r="LS219" s="21"/>
      <c r="LT219" s="21"/>
      <c r="LU219" s="21"/>
      <c r="LV219" s="21"/>
      <c r="LW219" s="21"/>
      <c r="LX219" s="21"/>
      <c r="LY219" s="21"/>
      <c r="LZ219" s="21"/>
      <c r="MA219" s="21"/>
      <c r="MB219" s="21"/>
      <c r="MC219" s="21"/>
      <c r="MD219" s="21"/>
      <c r="ME219" s="21"/>
      <c r="MF219" s="21"/>
      <c r="MG219" s="21"/>
      <c r="MH219" s="21"/>
      <c r="MI219" s="21"/>
      <c r="MJ219" s="21"/>
      <c r="MK219" s="21"/>
      <c r="ML219" s="21"/>
      <c r="MM219" s="21"/>
      <c r="MN219" s="21"/>
      <c r="MO219" s="21"/>
      <c r="MP219" s="21"/>
      <c r="MQ219" s="21"/>
      <c r="MR219" s="21"/>
      <c r="MS219" s="21"/>
      <c r="MT219" s="21"/>
      <c r="MU219" s="21"/>
      <c r="MV219" s="21"/>
      <c r="MW219" s="21"/>
      <c r="MX219" s="21"/>
      <c r="MY219" s="21"/>
      <c r="MZ219" s="21"/>
      <c r="NA219" s="21"/>
      <c r="NB219" s="21"/>
      <c r="NC219" s="21"/>
      <c r="ND219" s="21"/>
      <c r="NE219" s="21"/>
      <c r="NF219" s="21"/>
      <c r="NG219" s="21"/>
      <c r="NH219" s="21"/>
      <c r="NI219" s="21"/>
      <c r="NJ219" s="21"/>
      <c r="NK219" s="21"/>
      <c r="NL219" s="21"/>
      <c r="NM219" s="21"/>
      <c r="NN219" s="21"/>
      <c r="NO219" s="21"/>
      <c r="NP219" s="21"/>
      <c r="NQ219" s="21"/>
      <c r="NR219" s="21"/>
      <c r="NS219" s="21"/>
      <c r="NT219" s="21"/>
      <c r="NU219" s="21"/>
      <c r="NV219" s="21"/>
      <c r="NW219" s="21"/>
      <c r="NX219" s="21"/>
      <c r="NY219" s="21"/>
      <c r="NZ219" s="21"/>
      <c r="OA219" s="21"/>
      <c r="OB219" s="21"/>
      <c r="OC219" s="21"/>
      <c r="OD219" s="21"/>
      <c r="OE219" s="21"/>
      <c r="OF219" s="21"/>
      <c r="OG219" s="21"/>
      <c r="OH219" s="21"/>
      <c r="OI219" s="21"/>
      <c r="OJ219" s="21"/>
      <c r="OK219" s="21"/>
      <c r="OL219" s="21"/>
      <c r="OM219" s="21"/>
      <c r="ON219" s="21"/>
      <c r="OO219" s="21"/>
      <c r="OP219" s="21"/>
      <c r="OQ219" s="21"/>
      <c r="OR219" s="21"/>
      <c r="OS219" s="21"/>
      <c r="OT219" s="21"/>
      <c r="OU219" s="21"/>
      <c r="OV219" s="21"/>
      <c r="OW219" s="21"/>
      <c r="OX219" s="21"/>
      <c r="OY219" s="21"/>
      <c r="OZ219" s="21"/>
      <c r="PA219" s="21"/>
      <c r="PB219" s="21"/>
      <c r="PC219" s="21"/>
      <c r="PD219" s="21"/>
      <c r="PE219" s="21"/>
      <c r="PF219" s="21"/>
      <c r="PG219" s="21"/>
      <c r="PH219" s="21"/>
      <c r="PI219" s="21"/>
      <c r="PJ219" s="21"/>
      <c r="PK219" s="21"/>
      <c r="PL219" s="21"/>
      <c r="PM219" s="21"/>
      <c r="PN219" s="21"/>
      <c r="PO219" s="21"/>
      <c r="PP219" s="21"/>
      <c r="PQ219" s="21"/>
      <c r="PR219" s="21"/>
      <c r="PS219" s="21"/>
      <c r="PT219" s="21"/>
      <c r="PU219" s="21"/>
      <c r="PV219" s="21"/>
      <c r="PW219" s="21"/>
      <c r="PX219" s="21"/>
      <c r="PY219" s="21"/>
      <c r="PZ219" s="21"/>
      <c r="QA219" s="21"/>
      <c r="QB219" s="21"/>
      <c r="QC219" s="21"/>
    </row>
    <row r="220" spans="1:445" x14ac:dyDescent="0.25">
      <c r="A220" s="21"/>
      <c r="B220" s="21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1"/>
      <c r="AC220" s="21"/>
      <c r="AD220" s="21"/>
      <c r="AE220" s="21"/>
      <c r="AF220" s="21"/>
      <c r="AG220" s="21"/>
      <c r="AH220" s="21"/>
      <c r="AI220" s="21"/>
      <c r="AJ220" s="21"/>
      <c r="AK220" s="21"/>
      <c r="AL220" s="21"/>
      <c r="AM220" s="21"/>
      <c r="AN220" s="21"/>
      <c r="AO220" s="21"/>
      <c r="AP220" s="21"/>
      <c r="AQ220" s="21"/>
      <c r="AR220" s="21"/>
      <c r="AS220" s="21"/>
      <c r="AT220" s="21"/>
      <c r="AU220" s="21"/>
      <c r="AV220" s="21"/>
      <c r="AW220" s="21"/>
      <c r="AX220" s="21"/>
      <c r="AY220" s="21"/>
      <c r="AZ220" s="21"/>
      <c r="BA220" s="21"/>
      <c r="BB220" s="21"/>
      <c r="BC220" s="21"/>
      <c r="BD220" s="21"/>
      <c r="BE220" s="21"/>
      <c r="BF220" s="21"/>
      <c r="BG220" s="21"/>
      <c r="BH220" s="21"/>
      <c r="BI220" s="21"/>
      <c r="BJ220" s="21"/>
      <c r="BK220" s="21"/>
      <c r="BL220" s="21"/>
      <c r="BM220" s="21"/>
      <c r="BN220" s="21"/>
      <c r="BO220" s="21"/>
      <c r="BP220" s="21"/>
      <c r="BQ220" s="21"/>
      <c r="BR220" s="21"/>
      <c r="BS220" s="21"/>
      <c r="BT220" s="21"/>
      <c r="BU220" s="21"/>
      <c r="BV220" s="21"/>
      <c r="BW220" s="21"/>
      <c r="BX220" s="21"/>
      <c r="BY220" s="21"/>
      <c r="BZ220" s="21"/>
      <c r="CA220" s="21"/>
      <c r="CB220" s="21"/>
      <c r="CC220" s="21"/>
      <c r="CD220" s="21"/>
      <c r="CE220" s="21"/>
      <c r="CF220" s="21"/>
      <c r="CG220" s="21"/>
      <c r="CH220" s="21"/>
      <c r="CI220" s="21"/>
      <c r="CJ220" s="21"/>
      <c r="CK220" s="21"/>
      <c r="CL220" s="21"/>
      <c r="CM220" s="21"/>
      <c r="CN220" s="21"/>
      <c r="CO220" s="21"/>
      <c r="CP220" s="21"/>
      <c r="CQ220" s="21"/>
      <c r="CR220" s="21"/>
      <c r="CS220" s="21"/>
      <c r="CT220" s="21"/>
      <c r="CU220" s="21"/>
      <c r="CV220" s="21"/>
      <c r="CW220" s="21"/>
      <c r="CX220" s="21"/>
      <c r="CY220" s="21"/>
      <c r="CZ220" s="21"/>
      <c r="DA220" s="21"/>
      <c r="DB220" s="21"/>
      <c r="DC220" s="21"/>
      <c r="DD220" s="21"/>
      <c r="DE220" s="21"/>
      <c r="DF220" s="21"/>
      <c r="DG220" s="21"/>
      <c r="DH220" s="21"/>
      <c r="DI220" s="21"/>
      <c r="DJ220" s="21"/>
      <c r="DK220" s="21"/>
      <c r="DL220" s="21"/>
      <c r="DM220" s="21"/>
      <c r="DN220" s="21"/>
      <c r="DO220" s="21"/>
      <c r="DP220" s="21"/>
      <c r="DQ220" s="21"/>
      <c r="DR220" s="21"/>
      <c r="DS220" s="21"/>
      <c r="DT220" s="21"/>
      <c r="DU220" s="21"/>
      <c r="DV220" s="21"/>
      <c r="DW220" s="21"/>
      <c r="DX220" s="21"/>
      <c r="DY220" s="21"/>
      <c r="DZ220" s="21"/>
      <c r="EA220" s="21"/>
      <c r="EB220" s="21"/>
      <c r="EC220" s="21"/>
      <c r="ED220" s="21"/>
      <c r="EE220" s="21"/>
      <c r="EF220" s="21"/>
      <c r="EG220" s="21"/>
      <c r="EH220" s="21"/>
      <c r="EI220" s="21"/>
      <c r="EJ220" s="21"/>
      <c r="EK220" s="21"/>
      <c r="EL220" s="21"/>
      <c r="EM220" s="21"/>
      <c r="EN220" s="21"/>
      <c r="EO220" s="21"/>
      <c r="EP220" s="21"/>
      <c r="EQ220" s="21"/>
      <c r="ER220" s="21"/>
      <c r="ES220" s="21"/>
      <c r="ET220" s="21"/>
      <c r="EU220" s="21"/>
      <c r="EV220" s="21"/>
      <c r="EW220" s="21"/>
      <c r="EX220" s="21"/>
      <c r="EY220" s="21"/>
      <c r="EZ220" s="21"/>
      <c r="FA220" s="21"/>
      <c r="FB220" s="21"/>
      <c r="FC220" s="21"/>
      <c r="FD220" s="21"/>
      <c r="FE220" s="21"/>
      <c r="FF220" s="21"/>
      <c r="FG220" s="21"/>
      <c r="FH220" s="21"/>
      <c r="FI220" s="21"/>
      <c r="FJ220" s="21"/>
      <c r="FK220" s="21"/>
      <c r="FL220" s="21"/>
      <c r="FM220" s="21"/>
      <c r="FN220" s="21"/>
      <c r="FO220" s="21"/>
      <c r="FP220" s="21"/>
      <c r="FQ220" s="21"/>
      <c r="FR220" s="21"/>
      <c r="FS220" s="21"/>
      <c r="FT220" s="21"/>
      <c r="FU220" s="21"/>
      <c r="FV220" s="21"/>
      <c r="FW220" s="21"/>
      <c r="FX220" s="21"/>
      <c r="FY220" s="21"/>
      <c r="FZ220" s="21"/>
      <c r="GA220" s="21"/>
      <c r="GB220" s="21"/>
      <c r="GC220" s="21"/>
      <c r="GD220" s="21"/>
      <c r="GE220" s="21"/>
      <c r="GF220" s="21"/>
      <c r="GG220" s="21"/>
      <c r="GH220" s="21"/>
      <c r="GI220" s="21"/>
      <c r="GJ220" s="21"/>
      <c r="GK220" s="21"/>
      <c r="GL220" s="21"/>
      <c r="GM220" s="21"/>
      <c r="GN220" s="21"/>
      <c r="GO220" s="21"/>
      <c r="GP220" s="21"/>
      <c r="GQ220" s="21"/>
      <c r="GR220" s="21"/>
      <c r="GS220" s="21"/>
      <c r="GT220" s="21"/>
      <c r="GU220" s="21"/>
      <c r="GV220" s="21"/>
      <c r="GW220" s="21"/>
      <c r="GX220" s="21"/>
      <c r="GY220" s="21"/>
      <c r="GZ220" s="21"/>
      <c r="HA220" s="21"/>
      <c r="HB220" s="21"/>
      <c r="HC220" s="21"/>
      <c r="HD220" s="21"/>
      <c r="HE220" s="21"/>
      <c r="HF220" s="21"/>
      <c r="HG220" s="21"/>
      <c r="HH220" s="21"/>
      <c r="HI220" s="21"/>
      <c r="HJ220" s="21"/>
      <c r="HK220" s="21"/>
      <c r="HL220" s="21"/>
      <c r="HM220" s="21"/>
      <c r="HN220" s="21"/>
      <c r="HO220" s="21"/>
      <c r="HP220" s="21"/>
      <c r="HQ220" s="21"/>
      <c r="HR220" s="21"/>
      <c r="HS220" s="21"/>
      <c r="HT220" s="21"/>
      <c r="HU220" s="21"/>
      <c r="HV220" s="21"/>
      <c r="HW220" s="21"/>
      <c r="HX220" s="21"/>
      <c r="HY220" s="21"/>
      <c r="HZ220" s="21"/>
      <c r="IA220" s="21"/>
      <c r="IB220" s="21"/>
      <c r="IC220" s="21"/>
      <c r="ID220" s="21"/>
      <c r="IE220" s="21"/>
      <c r="IF220" s="21"/>
      <c r="IG220" s="21"/>
      <c r="IH220" s="21"/>
      <c r="II220" s="21"/>
      <c r="IJ220" s="21"/>
      <c r="IK220" s="21"/>
      <c r="IL220" s="21"/>
      <c r="IM220" s="21"/>
      <c r="IN220" s="21"/>
      <c r="IO220" s="21"/>
      <c r="IP220" s="21"/>
      <c r="IQ220" s="21"/>
      <c r="IR220" s="21"/>
      <c r="IS220" s="21"/>
      <c r="IT220" s="21"/>
      <c r="IU220" s="21"/>
      <c r="IV220" s="21"/>
      <c r="IW220" s="21"/>
      <c r="IX220" s="21"/>
      <c r="IY220" s="21"/>
      <c r="IZ220" s="21"/>
      <c r="JA220" s="21"/>
      <c r="JB220" s="21"/>
      <c r="JC220" s="21"/>
      <c r="JD220" s="21"/>
      <c r="JE220" s="21"/>
      <c r="JF220" s="21"/>
      <c r="JG220" s="21"/>
      <c r="JH220" s="21"/>
      <c r="JI220" s="21"/>
      <c r="JJ220" s="21"/>
      <c r="JK220" s="21"/>
      <c r="JL220" s="21"/>
      <c r="JM220" s="21"/>
      <c r="JN220" s="21"/>
      <c r="JO220" s="21"/>
      <c r="JP220" s="21"/>
      <c r="JQ220" s="21"/>
      <c r="JR220" s="21"/>
      <c r="JS220" s="21"/>
      <c r="JT220" s="21"/>
      <c r="JU220" s="21"/>
      <c r="JV220" s="21"/>
      <c r="JW220" s="21"/>
      <c r="JX220" s="21"/>
      <c r="JY220" s="21"/>
      <c r="JZ220" s="21"/>
      <c r="KA220" s="21"/>
      <c r="KB220" s="21"/>
      <c r="KC220" s="21"/>
      <c r="KD220" s="21"/>
      <c r="KE220" s="21"/>
      <c r="KF220" s="21"/>
      <c r="KG220" s="21"/>
      <c r="KH220" s="21"/>
      <c r="KI220" s="21"/>
      <c r="KJ220" s="21"/>
      <c r="KK220" s="21"/>
      <c r="KL220" s="21"/>
      <c r="KM220" s="21"/>
      <c r="KN220" s="21"/>
      <c r="KO220" s="21"/>
      <c r="KP220" s="21"/>
      <c r="KQ220" s="21"/>
      <c r="KR220" s="21"/>
      <c r="KS220" s="21"/>
      <c r="KT220" s="21"/>
      <c r="KU220" s="21"/>
      <c r="KV220" s="21"/>
      <c r="KW220" s="21"/>
      <c r="KX220" s="21"/>
      <c r="KY220" s="21"/>
      <c r="KZ220" s="21"/>
      <c r="LA220" s="21"/>
      <c r="LB220" s="21"/>
      <c r="LC220" s="21"/>
      <c r="LD220" s="21"/>
      <c r="LE220" s="21"/>
      <c r="LF220" s="21"/>
      <c r="LG220" s="21"/>
      <c r="LH220" s="21"/>
      <c r="LI220" s="21"/>
      <c r="LJ220" s="21"/>
      <c r="LK220" s="21"/>
      <c r="LL220" s="21"/>
      <c r="LM220" s="21"/>
      <c r="LN220" s="21"/>
      <c r="LO220" s="21"/>
      <c r="LP220" s="21"/>
      <c r="LQ220" s="21"/>
      <c r="LR220" s="21"/>
      <c r="LS220" s="21"/>
      <c r="LT220" s="21"/>
      <c r="LU220" s="21"/>
      <c r="LV220" s="21"/>
      <c r="LW220" s="21"/>
      <c r="LX220" s="21"/>
      <c r="LY220" s="21"/>
      <c r="LZ220" s="21"/>
      <c r="MA220" s="21"/>
      <c r="MB220" s="21"/>
      <c r="MC220" s="21"/>
      <c r="MD220" s="21"/>
      <c r="ME220" s="21"/>
      <c r="MF220" s="21"/>
      <c r="MG220" s="21"/>
      <c r="MH220" s="21"/>
      <c r="MI220" s="21"/>
      <c r="MJ220" s="21"/>
      <c r="MK220" s="21"/>
      <c r="ML220" s="21"/>
      <c r="MM220" s="21"/>
      <c r="MN220" s="21"/>
      <c r="MO220" s="21"/>
      <c r="MP220" s="21"/>
      <c r="MQ220" s="21"/>
      <c r="MR220" s="21"/>
      <c r="MS220" s="21"/>
      <c r="MT220" s="21"/>
      <c r="MU220" s="21"/>
      <c r="MV220" s="21"/>
      <c r="MW220" s="21"/>
      <c r="MX220" s="21"/>
      <c r="MY220" s="21"/>
      <c r="MZ220" s="21"/>
      <c r="NA220" s="21"/>
      <c r="NB220" s="21"/>
      <c r="NC220" s="21"/>
      <c r="ND220" s="21"/>
      <c r="NE220" s="21"/>
      <c r="NF220" s="21"/>
      <c r="NG220" s="21"/>
      <c r="NH220" s="21"/>
      <c r="NI220" s="21"/>
      <c r="NJ220" s="21"/>
      <c r="NK220" s="21"/>
      <c r="NL220" s="21"/>
      <c r="NM220" s="21"/>
      <c r="NN220" s="21"/>
      <c r="NO220" s="21"/>
      <c r="NP220" s="21"/>
      <c r="NQ220" s="21"/>
      <c r="NR220" s="21"/>
      <c r="NS220" s="21"/>
      <c r="NT220" s="21"/>
      <c r="NU220" s="21"/>
      <c r="NV220" s="21"/>
      <c r="NW220" s="21"/>
      <c r="NX220" s="21"/>
      <c r="NY220" s="21"/>
      <c r="NZ220" s="21"/>
      <c r="OA220" s="21"/>
      <c r="OB220" s="21"/>
      <c r="OC220" s="21"/>
      <c r="OD220" s="21"/>
      <c r="OE220" s="21"/>
      <c r="OF220" s="21"/>
      <c r="OG220" s="21"/>
      <c r="OH220" s="21"/>
      <c r="OI220" s="21"/>
      <c r="OJ220" s="21"/>
      <c r="OK220" s="21"/>
      <c r="OL220" s="21"/>
      <c r="OM220" s="21"/>
      <c r="ON220" s="21"/>
      <c r="OO220" s="21"/>
      <c r="OP220" s="21"/>
      <c r="OQ220" s="21"/>
      <c r="OR220" s="21"/>
      <c r="OS220" s="21"/>
      <c r="OT220" s="21"/>
      <c r="OU220" s="21"/>
      <c r="OV220" s="21"/>
      <c r="OW220" s="21"/>
      <c r="OX220" s="21"/>
      <c r="OY220" s="21"/>
      <c r="OZ220" s="21"/>
      <c r="PA220" s="21"/>
      <c r="PB220" s="21"/>
      <c r="PC220" s="21"/>
      <c r="PD220" s="21"/>
      <c r="PE220" s="21"/>
      <c r="PF220" s="21"/>
      <c r="PG220" s="21"/>
      <c r="PH220" s="21"/>
      <c r="PI220" s="21"/>
      <c r="PJ220" s="21"/>
      <c r="PK220" s="21"/>
      <c r="PL220" s="21"/>
      <c r="PM220" s="21"/>
      <c r="PN220" s="21"/>
      <c r="PO220" s="21"/>
      <c r="PP220" s="21"/>
      <c r="PQ220" s="21"/>
      <c r="PR220" s="21"/>
      <c r="PS220" s="21"/>
      <c r="PT220" s="21"/>
      <c r="PU220" s="21"/>
      <c r="PV220" s="21"/>
      <c r="PW220" s="21"/>
      <c r="PX220" s="21"/>
      <c r="PY220" s="21"/>
      <c r="PZ220" s="21"/>
      <c r="QA220" s="21"/>
      <c r="QB220" s="21"/>
      <c r="QC220" s="21"/>
    </row>
    <row r="221" spans="1:445" x14ac:dyDescent="0.25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P221" s="21"/>
      <c r="Q221" s="21"/>
      <c r="R221" s="21"/>
      <c r="S221" s="21"/>
      <c r="T221" s="21"/>
      <c r="U221" s="21"/>
      <c r="V221" s="21"/>
      <c r="W221" s="21"/>
      <c r="X221" s="21"/>
      <c r="Y221" s="21"/>
      <c r="Z221" s="21"/>
      <c r="AA221" s="21"/>
      <c r="AB221" s="21"/>
      <c r="AC221" s="21"/>
      <c r="AD221" s="21"/>
      <c r="AE221" s="21"/>
      <c r="AF221" s="21"/>
      <c r="AG221" s="21"/>
      <c r="AH221" s="21"/>
      <c r="AI221" s="21"/>
      <c r="AJ221" s="21"/>
      <c r="AK221" s="21"/>
      <c r="AL221" s="21"/>
      <c r="AM221" s="21"/>
      <c r="AN221" s="21"/>
      <c r="AO221" s="21"/>
      <c r="AP221" s="21"/>
      <c r="AQ221" s="21"/>
      <c r="AR221" s="21"/>
      <c r="AS221" s="21"/>
      <c r="AT221" s="21"/>
      <c r="AU221" s="21"/>
      <c r="AV221" s="21"/>
      <c r="AW221" s="21"/>
      <c r="AX221" s="21"/>
      <c r="AY221" s="21"/>
      <c r="AZ221" s="21"/>
      <c r="BA221" s="21"/>
      <c r="BB221" s="21"/>
      <c r="BC221" s="21"/>
      <c r="BD221" s="21"/>
      <c r="BE221" s="21"/>
      <c r="BF221" s="21"/>
      <c r="BG221" s="21"/>
      <c r="BH221" s="21"/>
      <c r="BI221" s="21"/>
      <c r="BJ221" s="21"/>
      <c r="BK221" s="21"/>
      <c r="BL221" s="21"/>
      <c r="BM221" s="21"/>
      <c r="BN221" s="21"/>
      <c r="BO221" s="21"/>
      <c r="BP221" s="21"/>
      <c r="BQ221" s="21"/>
      <c r="BR221" s="21"/>
      <c r="BS221" s="21"/>
      <c r="BT221" s="21"/>
      <c r="BU221" s="21"/>
      <c r="BV221" s="21"/>
      <c r="BW221" s="21"/>
      <c r="BX221" s="21"/>
      <c r="BY221" s="21"/>
      <c r="BZ221" s="21"/>
      <c r="CA221" s="21"/>
      <c r="CB221" s="21"/>
      <c r="CC221" s="21"/>
      <c r="CD221" s="21"/>
      <c r="CE221" s="21"/>
      <c r="CF221" s="21"/>
      <c r="CG221" s="21"/>
      <c r="CH221" s="21"/>
      <c r="CI221" s="21"/>
      <c r="CJ221" s="21"/>
      <c r="CK221" s="21"/>
      <c r="CL221" s="21"/>
      <c r="CM221" s="21"/>
      <c r="CN221" s="21"/>
      <c r="CO221" s="21"/>
      <c r="CP221" s="21"/>
      <c r="CQ221" s="21"/>
      <c r="CR221" s="21"/>
      <c r="CS221" s="21"/>
      <c r="CT221" s="21"/>
      <c r="CU221" s="21"/>
      <c r="CV221" s="21"/>
      <c r="CW221" s="21"/>
      <c r="CX221" s="21"/>
      <c r="CY221" s="21"/>
      <c r="CZ221" s="21"/>
      <c r="DA221" s="21"/>
      <c r="DB221" s="21"/>
      <c r="DC221" s="21"/>
      <c r="DD221" s="21"/>
      <c r="DE221" s="21"/>
      <c r="DF221" s="21"/>
      <c r="DG221" s="21"/>
      <c r="DH221" s="21"/>
      <c r="DI221" s="21"/>
      <c r="DJ221" s="21"/>
      <c r="DK221" s="21"/>
      <c r="DL221" s="21"/>
      <c r="DM221" s="21"/>
      <c r="DN221" s="21"/>
      <c r="DO221" s="21"/>
      <c r="DP221" s="21"/>
      <c r="DQ221" s="21"/>
      <c r="DR221" s="21"/>
      <c r="DS221" s="21"/>
      <c r="DT221" s="21"/>
      <c r="DU221" s="21"/>
      <c r="DV221" s="21"/>
      <c r="DW221" s="21"/>
      <c r="DX221" s="21"/>
      <c r="DY221" s="21"/>
      <c r="DZ221" s="21"/>
      <c r="EA221" s="21"/>
      <c r="EB221" s="21"/>
      <c r="EC221" s="21"/>
      <c r="ED221" s="21"/>
      <c r="EE221" s="21"/>
      <c r="EF221" s="21"/>
      <c r="EG221" s="21"/>
      <c r="EH221" s="21"/>
      <c r="EI221" s="21"/>
      <c r="EJ221" s="21"/>
      <c r="EK221" s="21"/>
      <c r="EL221" s="21"/>
      <c r="EM221" s="21"/>
      <c r="EN221" s="21"/>
      <c r="EO221" s="21"/>
      <c r="EP221" s="21"/>
      <c r="EQ221" s="21"/>
      <c r="ER221" s="21"/>
      <c r="ES221" s="21"/>
      <c r="ET221" s="21"/>
      <c r="EU221" s="21"/>
      <c r="EV221" s="21"/>
      <c r="EW221" s="21"/>
      <c r="EX221" s="21"/>
      <c r="EY221" s="21"/>
      <c r="EZ221" s="21"/>
      <c r="FA221" s="21"/>
      <c r="FB221" s="21"/>
      <c r="FC221" s="21"/>
      <c r="FD221" s="21"/>
      <c r="FE221" s="21"/>
      <c r="FF221" s="21"/>
      <c r="FG221" s="21"/>
      <c r="FH221" s="21"/>
      <c r="FI221" s="21"/>
      <c r="FJ221" s="21"/>
      <c r="FK221" s="21"/>
      <c r="FL221" s="21"/>
      <c r="FM221" s="21"/>
      <c r="FN221" s="21"/>
      <c r="FO221" s="21"/>
      <c r="FP221" s="21"/>
      <c r="FQ221" s="21"/>
      <c r="FR221" s="21"/>
      <c r="FS221" s="21"/>
      <c r="FT221" s="21"/>
      <c r="FU221" s="21"/>
      <c r="FV221" s="21"/>
      <c r="FW221" s="21"/>
      <c r="FX221" s="21"/>
      <c r="FY221" s="21"/>
      <c r="FZ221" s="21"/>
      <c r="GA221" s="21"/>
      <c r="GB221" s="21"/>
      <c r="GC221" s="21"/>
      <c r="GD221" s="21"/>
      <c r="GE221" s="21"/>
      <c r="GF221" s="21"/>
      <c r="GG221" s="21"/>
      <c r="GH221" s="21"/>
      <c r="GI221" s="21"/>
      <c r="GJ221" s="21"/>
      <c r="GK221" s="21"/>
      <c r="GL221" s="21"/>
      <c r="GM221" s="21"/>
      <c r="GN221" s="21"/>
      <c r="GO221" s="21"/>
      <c r="GP221" s="21"/>
      <c r="GQ221" s="21"/>
      <c r="GR221" s="21"/>
      <c r="GS221" s="21"/>
      <c r="GT221" s="21"/>
      <c r="GU221" s="21"/>
      <c r="GV221" s="21"/>
      <c r="GW221" s="21"/>
      <c r="GX221" s="21"/>
      <c r="GY221" s="21"/>
      <c r="GZ221" s="21"/>
      <c r="HA221" s="21"/>
      <c r="HB221" s="21"/>
      <c r="HC221" s="21"/>
      <c r="HD221" s="21"/>
      <c r="HE221" s="21"/>
      <c r="HF221" s="21"/>
      <c r="HG221" s="21"/>
      <c r="HH221" s="21"/>
      <c r="HI221" s="21"/>
      <c r="HJ221" s="21"/>
      <c r="HK221" s="21"/>
      <c r="HL221" s="21"/>
      <c r="HM221" s="21"/>
      <c r="HN221" s="21"/>
      <c r="HO221" s="21"/>
      <c r="HP221" s="21"/>
      <c r="HQ221" s="21"/>
      <c r="HR221" s="21"/>
      <c r="HS221" s="21"/>
      <c r="HT221" s="21"/>
      <c r="HU221" s="21"/>
      <c r="HV221" s="21"/>
      <c r="HW221" s="21"/>
      <c r="HX221" s="21"/>
      <c r="HY221" s="21"/>
      <c r="HZ221" s="21"/>
      <c r="IA221" s="21"/>
      <c r="IB221" s="21"/>
      <c r="IC221" s="21"/>
      <c r="ID221" s="21"/>
      <c r="IE221" s="21"/>
      <c r="IF221" s="21"/>
      <c r="IG221" s="21"/>
      <c r="IH221" s="21"/>
      <c r="II221" s="21"/>
      <c r="IJ221" s="21"/>
      <c r="IK221" s="21"/>
      <c r="IL221" s="21"/>
      <c r="IM221" s="21"/>
      <c r="IN221" s="21"/>
      <c r="IO221" s="21"/>
      <c r="IP221" s="21"/>
      <c r="IQ221" s="21"/>
      <c r="IR221" s="21"/>
      <c r="IS221" s="21"/>
      <c r="IT221" s="21"/>
      <c r="IU221" s="21"/>
      <c r="IV221" s="21"/>
      <c r="IW221" s="21"/>
      <c r="IX221" s="21"/>
      <c r="IY221" s="21"/>
      <c r="IZ221" s="21"/>
      <c r="JA221" s="21"/>
      <c r="JB221" s="21"/>
      <c r="JC221" s="21"/>
      <c r="JD221" s="21"/>
      <c r="JE221" s="21"/>
      <c r="JF221" s="21"/>
      <c r="JG221" s="21"/>
      <c r="JH221" s="21"/>
      <c r="JI221" s="21"/>
      <c r="JJ221" s="21"/>
      <c r="JK221" s="21"/>
      <c r="JL221" s="21"/>
      <c r="JM221" s="21"/>
      <c r="JN221" s="21"/>
      <c r="JO221" s="21"/>
      <c r="JP221" s="21"/>
      <c r="JQ221" s="21"/>
      <c r="JR221" s="21"/>
      <c r="JS221" s="21"/>
      <c r="JT221" s="21"/>
      <c r="JU221" s="21"/>
      <c r="JV221" s="21"/>
      <c r="JW221" s="21"/>
      <c r="JX221" s="21"/>
      <c r="JY221" s="21"/>
      <c r="JZ221" s="21"/>
      <c r="KA221" s="21"/>
      <c r="KB221" s="21"/>
      <c r="KC221" s="21"/>
      <c r="KD221" s="21"/>
      <c r="KE221" s="21"/>
      <c r="KF221" s="21"/>
      <c r="KG221" s="21"/>
      <c r="KH221" s="21"/>
      <c r="KI221" s="21"/>
      <c r="KJ221" s="21"/>
      <c r="KK221" s="21"/>
      <c r="KL221" s="21"/>
      <c r="KM221" s="21"/>
      <c r="KN221" s="21"/>
      <c r="KO221" s="21"/>
      <c r="KP221" s="21"/>
      <c r="KQ221" s="21"/>
      <c r="KR221" s="21"/>
      <c r="KS221" s="21"/>
      <c r="KT221" s="21"/>
      <c r="KU221" s="21"/>
      <c r="KV221" s="21"/>
      <c r="KW221" s="21"/>
      <c r="KX221" s="21"/>
      <c r="KY221" s="21"/>
      <c r="KZ221" s="21"/>
      <c r="LA221" s="21"/>
      <c r="LB221" s="21"/>
      <c r="LC221" s="21"/>
      <c r="LD221" s="21"/>
      <c r="LE221" s="21"/>
      <c r="LF221" s="21"/>
      <c r="LG221" s="21"/>
      <c r="LH221" s="21"/>
      <c r="LI221" s="21"/>
      <c r="LJ221" s="21"/>
      <c r="LK221" s="21"/>
      <c r="LL221" s="21"/>
      <c r="LM221" s="21"/>
      <c r="LN221" s="21"/>
      <c r="LO221" s="21"/>
      <c r="LP221" s="21"/>
      <c r="LQ221" s="21"/>
      <c r="LR221" s="21"/>
      <c r="LS221" s="21"/>
      <c r="LT221" s="21"/>
      <c r="LU221" s="21"/>
      <c r="LV221" s="21"/>
      <c r="LW221" s="21"/>
      <c r="LX221" s="21"/>
      <c r="LY221" s="21"/>
      <c r="LZ221" s="21"/>
      <c r="MA221" s="21"/>
      <c r="MB221" s="21"/>
      <c r="MC221" s="21"/>
      <c r="MD221" s="21"/>
      <c r="ME221" s="21"/>
      <c r="MF221" s="21"/>
      <c r="MG221" s="21"/>
      <c r="MH221" s="21"/>
      <c r="MI221" s="21"/>
      <c r="MJ221" s="21"/>
      <c r="MK221" s="21"/>
      <c r="ML221" s="21"/>
      <c r="MM221" s="21"/>
      <c r="MN221" s="21"/>
      <c r="MO221" s="21"/>
      <c r="MP221" s="21"/>
      <c r="MQ221" s="21"/>
      <c r="MR221" s="21"/>
      <c r="MS221" s="21"/>
      <c r="MT221" s="21"/>
      <c r="MU221" s="21"/>
      <c r="MV221" s="21"/>
      <c r="MW221" s="21"/>
      <c r="MX221" s="21"/>
      <c r="MY221" s="21"/>
      <c r="MZ221" s="21"/>
      <c r="NA221" s="21"/>
      <c r="NB221" s="21"/>
      <c r="NC221" s="21"/>
      <c r="ND221" s="21"/>
      <c r="NE221" s="21"/>
      <c r="NF221" s="21"/>
      <c r="NG221" s="21"/>
      <c r="NH221" s="21"/>
      <c r="NI221" s="21"/>
      <c r="NJ221" s="21"/>
      <c r="NK221" s="21"/>
      <c r="NL221" s="21"/>
      <c r="NM221" s="21"/>
      <c r="NN221" s="21"/>
      <c r="NO221" s="21"/>
      <c r="NP221" s="21"/>
      <c r="NQ221" s="21"/>
      <c r="NR221" s="21"/>
      <c r="NS221" s="21"/>
      <c r="NT221" s="21"/>
      <c r="NU221" s="21"/>
      <c r="NV221" s="21"/>
      <c r="NW221" s="21"/>
      <c r="NX221" s="21"/>
      <c r="NY221" s="21"/>
      <c r="NZ221" s="21"/>
      <c r="OA221" s="21"/>
      <c r="OB221" s="21"/>
      <c r="OC221" s="21"/>
      <c r="OD221" s="21"/>
      <c r="OE221" s="21"/>
      <c r="OF221" s="21"/>
      <c r="OG221" s="21"/>
      <c r="OH221" s="21"/>
      <c r="OI221" s="21"/>
      <c r="OJ221" s="21"/>
      <c r="OK221" s="21"/>
      <c r="OL221" s="21"/>
      <c r="OM221" s="21"/>
      <c r="ON221" s="21"/>
      <c r="OO221" s="21"/>
      <c r="OP221" s="21"/>
      <c r="OQ221" s="21"/>
      <c r="OR221" s="21"/>
      <c r="OS221" s="21"/>
      <c r="OT221" s="21"/>
      <c r="OU221" s="21"/>
      <c r="OV221" s="21"/>
      <c r="OW221" s="21"/>
      <c r="OX221" s="21"/>
      <c r="OY221" s="21"/>
      <c r="OZ221" s="21"/>
      <c r="PA221" s="21"/>
      <c r="PB221" s="21"/>
      <c r="PC221" s="21"/>
      <c r="PD221" s="21"/>
      <c r="PE221" s="21"/>
      <c r="PF221" s="21"/>
      <c r="PG221" s="21"/>
      <c r="PH221" s="21"/>
      <c r="PI221" s="21"/>
      <c r="PJ221" s="21"/>
      <c r="PK221" s="21"/>
      <c r="PL221" s="21"/>
      <c r="PM221" s="21"/>
      <c r="PN221" s="21"/>
      <c r="PO221" s="21"/>
      <c r="PP221" s="21"/>
      <c r="PQ221" s="21"/>
      <c r="PR221" s="21"/>
      <c r="PS221" s="21"/>
      <c r="PT221" s="21"/>
      <c r="PU221" s="21"/>
      <c r="PV221" s="21"/>
      <c r="PW221" s="21"/>
      <c r="PX221" s="21"/>
      <c r="PY221" s="21"/>
      <c r="PZ221" s="21"/>
      <c r="QA221" s="21"/>
      <c r="QB221" s="21"/>
      <c r="QC221" s="21"/>
    </row>
    <row r="222" spans="1:445" x14ac:dyDescent="0.25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21"/>
      <c r="AC222" s="21"/>
      <c r="AD222" s="21"/>
      <c r="AE222" s="21"/>
      <c r="AF222" s="21"/>
      <c r="AG222" s="21"/>
      <c r="AH222" s="21"/>
      <c r="AI222" s="21"/>
      <c r="AJ222" s="21"/>
      <c r="AK222" s="21"/>
      <c r="AL222" s="21"/>
      <c r="AM222" s="21"/>
      <c r="AN222" s="21"/>
      <c r="AO222" s="21"/>
      <c r="AP222" s="21"/>
      <c r="AQ222" s="21"/>
      <c r="AR222" s="21"/>
      <c r="AS222" s="21"/>
      <c r="AT222" s="21"/>
      <c r="AU222" s="21"/>
      <c r="AV222" s="21"/>
      <c r="AW222" s="21"/>
      <c r="AX222" s="21"/>
      <c r="AY222" s="21"/>
      <c r="AZ222" s="21"/>
      <c r="BA222" s="21"/>
      <c r="BB222" s="21"/>
      <c r="BC222" s="21"/>
      <c r="BD222" s="21"/>
      <c r="BE222" s="21"/>
      <c r="BF222" s="21"/>
      <c r="BG222" s="21"/>
      <c r="BH222" s="21"/>
      <c r="BI222" s="21"/>
      <c r="BJ222" s="21"/>
      <c r="BK222" s="21"/>
      <c r="BL222" s="21"/>
      <c r="BM222" s="21"/>
      <c r="BN222" s="21"/>
      <c r="BO222" s="21"/>
      <c r="BP222" s="21"/>
      <c r="BQ222" s="21"/>
      <c r="BR222" s="21"/>
      <c r="BS222" s="21"/>
      <c r="BT222" s="21"/>
      <c r="BU222" s="21"/>
      <c r="BV222" s="21"/>
      <c r="BW222" s="21"/>
      <c r="BX222" s="21"/>
      <c r="BY222" s="21"/>
      <c r="BZ222" s="21"/>
      <c r="CA222" s="21"/>
      <c r="CB222" s="21"/>
      <c r="CC222" s="21"/>
      <c r="CD222" s="21"/>
      <c r="CE222" s="21"/>
      <c r="CF222" s="21"/>
      <c r="CG222" s="21"/>
      <c r="CH222" s="21"/>
      <c r="CI222" s="21"/>
      <c r="CJ222" s="21"/>
      <c r="CK222" s="21"/>
      <c r="CL222" s="21"/>
      <c r="CM222" s="21"/>
      <c r="CN222" s="21"/>
      <c r="CO222" s="21"/>
      <c r="CP222" s="21"/>
      <c r="CQ222" s="21"/>
      <c r="CR222" s="21"/>
      <c r="CS222" s="21"/>
      <c r="CT222" s="21"/>
      <c r="CU222" s="21"/>
      <c r="CV222" s="21"/>
      <c r="CW222" s="21"/>
      <c r="CX222" s="21"/>
      <c r="CY222" s="21"/>
      <c r="CZ222" s="21"/>
      <c r="DA222" s="21"/>
      <c r="DB222" s="21"/>
      <c r="DC222" s="21"/>
      <c r="DD222" s="21"/>
      <c r="DE222" s="21"/>
      <c r="DF222" s="21"/>
      <c r="DG222" s="21"/>
      <c r="DH222" s="21"/>
      <c r="DI222" s="21"/>
      <c r="DJ222" s="21"/>
      <c r="DK222" s="21"/>
      <c r="DL222" s="21"/>
      <c r="DM222" s="21"/>
      <c r="DN222" s="21"/>
      <c r="DO222" s="21"/>
      <c r="DP222" s="21"/>
      <c r="DQ222" s="21"/>
      <c r="DR222" s="21"/>
      <c r="DS222" s="21"/>
      <c r="DT222" s="21"/>
      <c r="DU222" s="21"/>
      <c r="DV222" s="21"/>
      <c r="DW222" s="21"/>
      <c r="DX222" s="21"/>
      <c r="DY222" s="21"/>
      <c r="DZ222" s="21"/>
      <c r="EA222" s="21"/>
      <c r="EB222" s="21"/>
      <c r="EC222" s="21"/>
      <c r="ED222" s="21"/>
      <c r="EE222" s="21"/>
      <c r="EF222" s="21"/>
      <c r="EG222" s="21"/>
      <c r="EH222" s="21"/>
      <c r="EI222" s="21"/>
      <c r="EJ222" s="21"/>
      <c r="EK222" s="21"/>
      <c r="EL222" s="21"/>
      <c r="EM222" s="21"/>
      <c r="EN222" s="21"/>
      <c r="EO222" s="21"/>
      <c r="EP222" s="21"/>
      <c r="EQ222" s="21"/>
      <c r="ER222" s="21"/>
      <c r="ES222" s="21"/>
      <c r="ET222" s="21"/>
      <c r="EU222" s="21"/>
      <c r="EV222" s="21"/>
      <c r="EW222" s="21"/>
      <c r="EX222" s="21"/>
      <c r="EY222" s="21"/>
      <c r="EZ222" s="21"/>
      <c r="FA222" s="21"/>
      <c r="FB222" s="21"/>
      <c r="FC222" s="21"/>
      <c r="FD222" s="21"/>
      <c r="FE222" s="21"/>
      <c r="FF222" s="21"/>
      <c r="FG222" s="21"/>
      <c r="FH222" s="21"/>
      <c r="FI222" s="21"/>
      <c r="FJ222" s="21"/>
      <c r="FK222" s="21"/>
      <c r="FL222" s="21"/>
      <c r="FM222" s="21"/>
      <c r="FN222" s="21"/>
      <c r="FO222" s="21"/>
      <c r="FP222" s="21"/>
      <c r="FQ222" s="21"/>
      <c r="FR222" s="21"/>
      <c r="FS222" s="21"/>
      <c r="FT222" s="21"/>
      <c r="FU222" s="21"/>
      <c r="FV222" s="21"/>
      <c r="FW222" s="21"/>
      <c r="FX222" s="21"/>
      <c r="FY222" s="21"/>
      <c r="FZ222" s="21"/>
      <c r="GA222" s="21"/>
      <c r="GB222" s="21"/>
      <c r="GC222" s="21"/>
      <c r="GD222" s="21"/>
      <c r="GE222" s="21"/>
      <c r="GF222" s="21"/>
      <c r="GG222" s="21"/>
      <c r="GH222" s="21"/>
      <c r="GI222" s="21"/>
      <c r="GJ222" s="21"/>
      <c r="GK222" s="21"/>
      <c r="GL222" s="21"/>
      <c r="GM222" s="21"/>
      <c r="GN222" s="21"/>
      <c r="GO222" s="21"/>
      <c r="GP222" s="21"/>
      <c r="GQ222" s="21"/>
      <c r="GR222" s="21"/>
      <c r="GS222" s="21"/>
      <c r="GT222" s="21"/>
      <c r="GU222" s="21"/>
      <c r="GV222" s="21"/>
      <c r="GW222" s="21"/>
      <c r="GX222" s="21"/>
      <c r="GY222" s="21"/>
      <c r="GZ222" s="21"/>
      <c r="HA222" s="21"/>
      <c r="HB222" s="21"/>
      <c r="HC222" s="21"/>
      <c r="HD222" s="21"/>
      <c r="HE222" s="21"/>
      <c r="HF222" s="21"/>
      <c r="HG222" s="21"/>
      <c r="HH222" s="21"/>
      <c r="HI222" s="21"/>
      <c r="HJ222" s="21"/>
      <c r="HK222" s="21"/>
      <c r="HL222" s="21"/>
      <c r="HM222" s="21"/>
      <c r="HN222" s="21"/>
      <c r="HO222" s="21"/>
      <c r="HP222" s="21"/>
      <c r="HQ222" s="21"/>
      <c r="HR222" s="21"/>
      <c r="HS222" s="21"/>
      <c r="HT222" s="21"/>
      <c r="HU222" s="21"/>
      <c r="HV222" s="21"/>
      <c r="HW222" s="21"/>
      <c r="HX222" s="21"/>
      <c r="HY222" s="21"/>
      <c r="HZ222" s="21"/>
      <c r="IA222" s="21"/>
      <c r="IB222" s="21"/>
      <c r="IC222" s="21"/>
      <c r="ID222" s="21"/>
      <c r="IE222" s="21"/>
      <c r="IF222" s="21"/>
      <c r="IG222" s="21"/>
      <c r="IH222" s="21"/>
      <c r="II222" s="21"/>
      <c r="IJ222" s="21"/>
      <c r="IK222" s="21"/>
      <c r="IL222" s="21"/>
      <c r="IM222" s="21"/>
      <c r="IN222" s="21"/>
      <c r="IO222" s="21"/>
      <c r="IP222" s="21"/>
      <c r="IQ222" s="21"/>
      <c r="IR222" s="21"/>
      <c r="IS222" s="21"/>
      <c r="IT222" s="21"/>
      <c r="IU222" s="21"/>
      <c r="IV222" s="21"/>
      <c r="IW222" s="21"/>
      <c r="IX222" s="21"/>
      <c r="IY222" s="21"/>
      <c r="IZ222" s="21"/>
      <c r="JA222" s="21"/>
      <c r="JB222" s="21"/>
      <c r="JC222" s="21"/>
      <c r="JD222" s="21"/>
      <c r="JE222" s="21"/>
      <c r="JF222" s="21"/>
      <c r="JG222" s="21"/>
      <c r="JH222" s="21"/>
      <c r="JI222" s="21"/>
      <c r="JJ222" s="21"/>
      <c r="JK222" s="21"/>
      <c r="JL222" s="21"/>
      <c r="JM222" s="21"/>
      <c r="JN222" s="21"/>
      <c r="JO222" s="21"/>
      <c r="JP222" s="21"/>
      <c r="JQ222" s="21"/>
      <c r="JR222" s="21"/>
      <c r="JS222" s="21"/>
      <c r="JT222" s="21"/>
      <c r="JU222" s="21"/>
      <c r="JV222" s="21"/>
      <c r="JW222" s="21"/>
      <c r="JX222" s="21"/>
      <c r="JY222" s="21"/>
      <c r="JZ222" s="21"/>
      <c r="KA222" s="21"/>
      <c r="KB222" s="21"/>
      <c r="KC222" s="21"/>
      <c r="KD222" s="21"/>
      <c r="KE222" s="21"/>
      <c r="KF222" s="21"/>
      <c r="KG222" s="21"/>
      <c r="KH222" s="21"/>
      <c r="KI222" s="21"/>
      <c r="KJ222" s="21"/>
      <c r="KK222" s="21"/>
      <c r="KL222" s="21"/>
      <c r="KM222" s="21"/>
      <c r="KN222" s="21"/>
      <c r="KO222" s="21"/>
      <c r="KP222" s="21"/>
      <c r="KQ222" s="21"/>
      <c r="KR222" s="21"/>
      <c r="KS222" s="21"/>
      <c r="KT222" s="21"/>
      <c r="KU222" s="21"/>
      <c r="KV222" s="21"/>
      <c r="KW222" s="21"/>
      <c r="KX222" s="21"/>
      <c r="KY222" s="21"/>
      <c r="KZ222" s="21"/>
      <c r="LA222" s="21"/>
      <c r="LB222" s="21"/>
      <c r="LC222" s="21"/>
      <c r="LD222" s="21"/>
      <c r="LE222" s="21"/>
      <c r="LF222" s="21"/>
      <c r="LG222" s="21"/>
      <c r="LH222" s="21"/>
      <c r="LI222" s="21"/>
      <c r="LJ222" s="21"/>
      <c r="LK222" s="21"/>
      <c r="LL222" s="21"/>
      <c r="LM222" s="21"/>
      <c r="LN222" s="21"/>
      <c r="LO222" s="21"/>
      <c r="LP222" s="21"/>
      <c r="LQ222" s="21"/>
      <c r="LR222" s="21"/>
      <c r="LS222" s="21"/>
      <c r="LT222" s="21"/>
      <c r="LU222" s="21"/>
      <c r="LV222" s="21"/>
      <c r="LW222" s="21"/>
      <c r="LX222" s="21"/>
      <c r="LY222" s="21"/>
      <c r="LZ222" s="21"/>
      <c r="MA222" s="21"/>
      <c r="MB222" s="21"/>
      <c r="MC222" s="21"/>
      <c r="MD222" s="21"/>
      <c r="ME222" s="21"/>
      <c r="MF222" s="21"/>
      <c r="MG222" s="21"/>
      <c r="MH222" s="21"/>
      <c r="MI222" s="21"/>
      <c r="MJ222" s="21"/>
      <c r="MK222" s="21"/>
      <c r="ML222" s="21"/>
      <c r="MM222" s="21"/>
      <c r="MN222" s="21"/>
      <c r="MO222" s="21"/>
      <c r="MP222" s="21"/>
      <c r="MQ222" s="21"/>
      <c r="MR222" s="21"/>
      <c r="MS222" s="21"/>
      <c r="MT222" s="21"/>
      <c r="MU222" s="21"/>
      <c r="MV222" s="21"/>
      <c r="MW222" s="21"/>
      <c r="MX222" s="21"/>
      <c r="MY222" s="21"/>
      <c r="MZ222" s="21"/>
      <c r="NA222" s="21"/>
      <c r="NB222" s="21"/>
      <c r="NC222" s="21"/>
      <c r="ND222" s="21"/>
      <c r="NE222" s="21"/>
      <c r="NF222" s="21"/>
      <c r="NG222" s="21"/>
      <c r="NH222" s="21"/>
      <c r="NI222" s="21"/>
      <c r="NJ222" s="21"/>
      <c r="NK222" s="21"/>
      <c r="NL222" s="21"/>
      <c r="NM222" s="21"/>
      <c r="NN222" s="21"/>
      <c r="NO222" s="21"/>
      <c r="NP222" s="21"/>
      <c r="NQ222" s="21"/>
      <c r="NR222" s="21"/>
      <c r="NS222" s="21"/>
      <c r="NT222" s="21"/>
      <c r="NU222" s="21"/>
      <c r="NV222" s="21"/>
      <c r="NW222" s="21"/>
      <c r="NX222" s="21"/>
      <c r="NY222" s="21"/>
      <c r="NZ222" s="21"/>
      <c r="OA222" s="21"/>
      <c r="OB222" s="21"/>
      <c r="OC222" s="21"/>
      <c r="OD222" s="21"/>
      <c r="OE222" s="21"/>
      <c r="OF222" s="21"/>
      <c r="OG222" s="21"/>
      <c r="OH222" s="21"/>
      <c r="OI222" s="21"/>
      <c r="OJ222" s="21"/>
      <c r="OK222" s="21"/>
      <c r="OL222" s="21"/>
      <c r="OM222" s="21"/>
      <c r="ON222" s="21"/>
      <c r="OO222" s="21"/>
      <c r="OP222" s="21"/>
      <c r="OQ222" s="21"/>
      <c r="OR222" s="21"/>
      <c r="OS222" s="21"/>
      <c r="OT222" s="21"/>
      <c r="OU222" s="21"/>
      <c r="OV222" s="21"/>
      <c r="OW222" s="21"/>
      <c r="OX222" s="21"/>
      <c r="OY222" s="21"/>
      <c r="OZ222" s="21"/>
      <c r="PA222" s="21"/>
      <c r="PB222" s="21"/>
      <c r="PC222" s="21"/>
      <c r="PD222" s="21"/>
      <c r="PE222" s="21"/>
      <c r="PF222" s="21"/>
      <c r="PG222" s="21"/>
      <c r="PH222" s="21"/>
      <c r="PI222" s="21"/>
      <c r="PJ222" s="21"/>
      <c r="PK222" s="21"/>
      <c r="PL222" s="21"/>
      <c r="PM222" s="21"/>
      <c r="PN222" s="21"/>
      <c r="PO222" s="21"/>
      <c r="PP222" s="21"/>
      <c r="PQ222" s="21"/>
      <c r="PR222" s="21"/>
      <c r="PS222" s="21"/>
      <c r="PT222" s="21"/>
      <c r="PU222" s="21"/>
      <c r="PV222" s="21"/>
      <c r="PW222" s="21"/>
      <c r="PX222" s="21"/>
      <c r="PY222" s="21"/>
      <c r="PZ222" s="21"/>
      <c r="QA222" s="21"/>
      <c r="QB222" s="21"/>
      <c r="QC222" s="21"/>
    </row>
    <row r="223" spans="1:445" x14ac:dyDescent="0.25">
      <c r="A223" s="21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1"/>
      <c r="M223" s="21"/>
      <c r="N223" s="21"/>
      <c r="O223" s="21"/>
      <c r="P223" s="21"/>
      <c r="Q223" s="21"/>
      <c r="R223" s="21"/>
      <c r="S223" s="21"/>
      <c r="T223" s="21"/>
      <c r="U223" s="21"/>
      <c r="V223" s="21"/>
      <c r="W223" s="21"/>
      <c r="X223" s="21"/>
      <c r="Y223" s="21"/>
      <c r="Z223" s="21"/>
      <c r="AA223" s="21"/>
      <c r="AB223" s="21"/>
      <c r="AC223" s="21"/>
      <c r="AD223" s="21"/>
      <c r="AE223" s="21"/>
      <c r="AF223" s="21"/>
      <c r="AG223" s="21"/>
      <c r="AH223" s="21"/>
      <c r="AI223" s="21"/>
      <c r="AJ223" s="21"/>
      <c r="AK223" s="21"/>
      <c r="AL223" s="21"/>
      <c r="AM223" s="21"/>
      <c r="AN223" s="21"/>
      <c r="AO223" s="21"/>
      <c r="AP223" s="21"/>
      <c r="AQ223" s="21"/>
      <c r="AR223" s="21"/>
      <c r="AS223" s="21"/>
      <c r="AT223" s="21"/>
      <c r="AU223" s="21"/>
      <c r="AV223" s="21"/>
      <c r="AW223" s="21"/>
      <c r="AX223" s="21"/>
      <c r="AY223" s="21"/>
      <c r="AZ223" s="21"/>
      <c r="BA223" s="21"/>
      <c r="BB223" s="21"/>
      <c r="BC223" s="21"/>
      <c r="BD223" s="21"/>
      <c r="BE223" s="21"/>
      <c r="BF223" s="21"/>
      <c r="BG223" s="21"/>
      <c r="BH223" s="21"/>
      <c r="BI223" s="21"/>
      <c r="BJ223" s="21"/>
      <c r="BK223" s="21"/>
      <c r="BL223" s="21"/>
      <c r="BM223" s="21"/>
      <c r="BN223" s="21"/>
      <c r="BO223" s="21"/>
      <c r="BP223" s="21"/>
      <c r="BQ223" s="21"/>
      <c r="BR223" s="21"/>
      <c r="BS223" s="21"/>
      <c r="BT223" s="21"/>
      <c r="BU223" s="21"/>
      <c r="BV223" s="21"/>
      <c r="BW223" s="21"/>
      <c r="BX223" s="21"/>
      <c r="BY223" s="21"/>
      <c r="BZ223" s="21"/>
      <c r="CA223" s="21"/>
      <c r="CB223" s="21"/>
      <c r="CC223" s="21"/>
      <c r="CD223" s="21"/>
      <c r="CE223" s="21"/>
      <c r="CF223" s="21"/>
      <c r="CG223" s="21"/>
      <c r="CH223" s="21"/>
      <c r="CI223" s="21"/>
      <c r="CJ223" s="21"/>
      <c r="CK223" s="21"/>
      <c r="CL223" s="21"/>
      <c r="CM223" s="21"/>
      <c r="CN223" s="21"/>
      <c r="CO223" s="21"/>
      <c r="CP223" s="21"/>
      <c r="CQ223" s="21"/>
      <c r="CR223" s="21"/>
      <c r="CS223" s="21"/>
      <c r="CT223" s="21"/>
      <c r="CU223" s="21"/>
      <c r="CV223" s="21"/>
      <c r="CW223" s="21"/>
      <c r="CX223" s="21"/>
      <c r="CY223" s="21"/>
      <c r="CZ223" s="21"/>
      <c r="DA223" s="21"/>
      <c r="DB223" s="21"/>
      <c r="DC223" s="21"/>
      <c r="DD223" s="21"/>
      <c r="DE223" s="21"/>
      <c r="DF223" s="21"/>
      <c r="DG223" s="21"/>
      <c r="DH223" s="21"/>
      <c r="DI223" s="21"/>
      <c r="DJ223" s="21"/>
      <c r="DK223" s="21"/>
      <c r="DL223" s="21"/>
      <c r="DM223" s="21"/>
      <c r="DN223" s="21"/>
      <c r="DO223" s="21"/>
      <c r="DP223" s="21"/>
      <c r="DQ223" s="21"/>
      <c r="DR223" s="21"/>
      <c r="DS223" s="21"/>
      <c r="DT223" s="21"/>
      <c r="DU223" s="21"/>
      <c r="DV223" s="21"/>
      <c r="DW223" s="21"/>
      <c r="DX223" s="21"/>
      <c r="DY223" s="21"/>
      <c r="DZ223" s="21"/>
      <c r="EA223" s="21"/>
      <c r="EB223" s="21"/>
      <c r="EC223" s="21"/>
      <c r="ED223" s="21"/>
      <c r="EE223" s="21"/>
      <c r="EF223" s="21"/>
      <c r="EG223" s="21"/>
      <c r="EH223" s="21"/>
      <c r="EI223" s="21"/>
      <c r="EJ223" s="21"/>
      <c r="EK223" s="21"/>
      <c r="EL223" s="21"/>
      <c r="EM223" s="21"/>
      <c r="EN223" s="21"/>
      <c r="EO223" s="21"/>
      <c r="EP223" s="21"/>
      <c r="EQ223" s="21"/>
      <c r="ER223" s="21"/>
      <c r="ES223" s="21"/>
      <c r="ET223" s="21"/>
      <c r="EU223" s="21"/>
      <c r="EV223" s="21"/>
      <c r="EW223" s="21"/>
      <c r="EX223" s="21"/>
      <c r="EY223" s="21"/>
      <c r="EZ223" s="21"/>
      <c r="FA223" s="21"/>
      <c r="FB223" s="21"/>
      <c r="FC223" s="21"/>
      <c r="FD223" s="21"/>
      <c r="FE223" s="21"/>
      <c r="FF223" s="21"/>
      <c r="FG223" s="21"/>
      <c r="FH223" s="21"/>
      <c r="FI223" s="21"/>
      <c r="FJ223" s="21"/>
      <c r="FK223" s="21"/>
      <c r="FL223" s="21"/>
      <c r="FM223" s="21"/>
      <c r="FN223" s="21"/>
      <c r="FO223" s="21"/>
      <c r="FP223" s="21"/>
      <c r="FQ223" s="21"/>
      <c r="FR223" s="21"/>
      <c r="FS223" s="21"/>
      <c r="FT223" s="21"/>
      <c r="FU223" s="21"/>
      <c r="FV223" s="21"/>
      <c r="FW223" s="21"/>
      <c r="FX223" s="21"/>
      <c r="FY223" s="21"/>
      <c r="FZ223" s="21"/>
      <c r="GA223" s="21"/>
      <c r="GB223" s="21"/>
      <c r="GC223" s="21"/>
      <c r="GD223" s="21"/>
      <c r="GE223" s="21"/>
      <c r="GF223" s="21"/>
      <c r="GG223" s="21"/>
      <c r="GH223" s="21"/>
      <c r="GI223" s="21"/>
      <c r="GJ223" s="21"/>
      <c r="GK223" s="21"/>
      <c r="GL223" s="21"/>
      <c r="GM223" s="21"/>
      <c r="GN223" s="21"/>
      <c r="GO223" s="21"/>
      <c r="GP223" s="21"/>
      <c r="GQ223" s="21"/>
      <c r="GR223" s="21"/>
      <c r="GS223" s="21"/>
      <c r="GT223" s="21"/>
      <c r="GU223" s="21"/>
      <c r="GV223" s="21"/>
      <c r="GW223" s="21"/>
      <c r="GX223" s="21"/>
      <c r="GY223" s="21"/>
      <c r="GZ223" s="21"/>
      <c r="HA223" s="21"/>
      <c r="HB223" s="21"/>
      <c r="HC223" s="21"/>
      <c r="HD223" s="21"/>
      <c r="HE223" s="21"/>
      <c r="HF223" s="21"/>
      <c r="HG223" s="21"/>
      <c r="HH223" s="21"/>
      <c r="HI223" s="21"/>
      <c r="HJ223" s="21"/>
      <c r="HK223" s="21"/>
      <c r="HL223" s="21"/>
      <c r="HM223" s="21"/>
      <c r="HN223" s="21"/>
      <c r="HO223" s="21"/>
      <c r="HP223" s="21"/>
      <c r="HQ223" s="21"/>
      <c r="HR223" s="21"/>
      <c r="HS223" s="21"/>
      <c r="HT223" s="21"/>
      <c r="HU223" s="21"/>
      <c r="HV223" s="21"/>
      <c r="HW223" s="21"/>
      <c r="HX223" s="21"/>
      <c r="HY223" s="21"/>
      <c r="HZ223" s="21"/>
      <c r="IA223" s="21"/>
      <c r="IB223" s="21"/>
      <c r="IC223" s="21"/>
      <c r="ID223" s="21"/>
      <c r="IE223" s="21"/>
      <c r="IF223" s="21"/>
      <c r="IG223" s="21"/>
      <c r="IH223" s="21"/>
      <c r="II223" s="21"/>
      <c r="IJ223" s="21"/>
      <c r="IK223" s="21"/>
      <c r="IL223" s="21"/>
      <c r="IM223" s="21"/>
      <c r="IN223" s="21"/>
      <c r="IO223" s="21"/>
      <c r="IP223" s="21"/>
      <c r="IQ223" s="21"/>
      <c r="IR223" s="21"/>
      <c r="IS223" s="21"/>
      <c r="IT223" s="21"/>
      <c r="IU223" s="21"/>
      <c r="IV223" s="21"/>
      <c r="IW223" s="21"/>
      <c r="IX223" s="21"/>
      <c r="IY223" s="21"/>
      <c r="IZ223" s="21"/>
      <c r="JA223" s="21"/>
      <c r="JB223" s="21"/>
      <c r="JC223" s="21"/>
      <c r="JD223" s="21"/>
      <c r="JE223" s="21"/>
      <c r="JF223" s="21"/>
      <c r="JG223" s="21"/>
      <c r="JH223" s="21"/>
      <c r="JI223" s="21"/>
      <c r="JJ223" s="21"/>
      <c r="JK223" s="21"/>
      <c r="JL223" s="21"/>
      <c r="JM223" s="21"/>
      <c r="JN223" s="21"/>
      <c r="JO223" s="21"/>
      <c r="JP223" s="21"/>
      <c r="JQ223" s="21"/>
      <c r="JR223" s="21"/>
      <c r="JS223" s="21"/>
      <c r="JT223" s="21"/>
      <c r="JU223" s="21"/>
      <c r="JV223" s="21"/>
      <c r="JW223" s="21"/>
      <c r="JX223" s="21"/>
      <c r="JY223" s="21"/>
      <c r="JZ223" s="21"/>
      <c r="KA223" s="21"/>
      <c r="KB223" s="21"/>
      <c r="KC223" s="21"/>
      <c r="KD223" s="21"/>
      <c r="KE223" s="21"/>
      <c r="KF223" s="21"/>
      <c r="KG223" s="21"/>
      <c r="KH223" s="21"/>
      <c r="KI223" s="21"/>
      <c r="KJ223" s="21"/>
      <c r="KK223" s="21"/>
      <c r="KL223" s="21"/>
      <c r="KM223" s="21"/>
      <c r="KN223" s="21"/>
      <c r="KO223" s="21"/>
      <c r="KP223" s="21"/>
      <c r="KQ223" s="21"/>
      <c r="KR223" s="21"/>
      <c r="KS223" s="21"/>
      <c r="KT223" s="21"/>
      <c r="KU223" s="21"/>
      <c r="KV223" s="21"/>
      <c r="KW223" s="21"/>
      <c r="KX223" s="21"/>
      <c r="KY223" s="21"/>
      <c r="KZ223" s="21"/>
      <c r="LA223" s="21"/>
      <c r="LB223" s="21"/>
      <c r="LC223" s="21"/>
      <c r="LD223" s="21"/>
      <c r="LE223" s="21"/>
      <c r="LF223" s="21"/>
      <c r="LG223" s="21"/>
      <c r="LH223" s="21"/>
      <c r="LI223" s="21"/>
      <c r="LJ223" s="21"/>
      <c r="LK223" s="21"/>
      <c r="LL223" s="21"/>
      <c r="LM223" s="21"/>
      <c r="LN223" s="21"/>
      <c r="LO223" s="21"/>
      <c r="LP223" s="21"/>
      <c r="LQ223" s="21"/>
      <c r="LR223" s="21"/>
      <c r="LS223" s="21"/>
      <c r="LT223" s="21"/>
      <c r="LU223" s="21"/>
      <c r="LV223" s="21"/>
      <c r="LW223" s="21"/>
      <c r="LX223" s="21"/>
      <c r="LY223" s="21"/>
      <c r="LZ223" s="21"/>
      <c r="MA223" s="21"/>
      <c r="MB223" s="21"/>
      <c r="MC223" s="21"/>
      <c r="MD223" s="21"/>
      <c r="ME223" s="21"/>
      <c r="MF223" s="21"/>
      <c r="MG223" s="21"/>
      <c r="MH223" s="21"/>
      <c r="MI223" s="21"/>
      <c r="MJ223" s="21"/>
      <c r="MK223" s="21"/>
      <c r="ML223" s="21"/>
      <c r="MM223" s="21"/>
      <c r="MN223" s="21"/>
      <c r="MO223" s="21"/>
      <c r="MP223" s="21"/>
      <c r="MQ223" s="21"/>
      <c r="MR223" s="21"/>
      <c r="MS223" s="21"/>
      <c r="MT223" s="21"/>
      <c r="MU223" s="21"/>
      <c r="MV223" s="21"/>
      <c r="MW223" s="21"/>
      <c r="MX223" s="21"/>
      <c r="MY223" s="21"/>
      <c r="MZ223" s="21"/>
      <c r="NA223" s="21"/>
      <c r="NB223" s="21"/>
      <c r="NC223" s="21"/>
      <c r="ND223" s="21"/>
      <c r="NE223" s="21"/>
      <c r="NF223" s="21"/>
      <c r="NG223" s="21"/>
      <c r="NH223" s="21"/>
      <c r="NI223" s="21"/>
      <c r="NJ223" s="21"/>
      <c r="NK223" s="21"/>
      <c r="NL223" s="21"/>
      <c r="NM223" s="21"/>
      <c r="NN223" s="21"/>
      <c r="NO223" s="21"/>
      <c r="NP223" s="21"/>
      <c r="NQ223" s="21"/>
      <c r="NR223" s="21"/>
      <c r="NS223" s="21"/>
      <c r="NT223" s="21"/>
      <c r="NU223" s="21"/>
      <c r="NV223" s="21"/>
      <c r="NW223" s="21"/>
      <c r="NX223" s="21"/>
      <c r="NY223" s="21"/>
      <c r="NZ223" s="21"/>
      <c r="OA223" s="21"/>
      <c r="OB223" s="21"/>
      <c r="OC223" s="21"/>
      <c r="OD223" s="21"/>
      <c r="OE223" s="21"/>
      <c r="OF223" s="21"/>
      <c r="OG223" s="21"/>
      <c r="OH223" s="21"/>
      <c r="OI223" s="21"/>
      <c r="OJ223" s="21"/>
      <c r="OK223" s="21"/>
      <c r="OL223" s="21"/>
      <c r="OM223" s="21"/>
      <c r="ON223" s="21"/>
      <c r="OO223" s="21"/>
      <c r="OP223" s="21"/>
      <c r="OQ223" s="21"/>
      <c r="OR223" s="21"/>
      <c r="OS223" s="21"/>
      <c r="OT223" s="21"/>
      <c r="OU223" s="21"/>
      <c r="OV223" s="21"/>
      <c r="OW223" s="21"/>
      <c r="OX223" s="21"/>
      <c r="OY223" s="21"/>
      <c r="OZ223" s="21"/>
      <c r="PA223" s="21"/>
      <c r="PB223" s="21"/>
      <c r="PC223" s="21"/>
      <c r="PD223" s="21"/>
      <c r="PE223" s="21"/>
      <c r="PF223" s="21"/>
      <c r="PG223" s="21"/>
      <c r="PH223" s="21"/>
      <c r="PI223" s="21"/>
      <c r="PJ223" s="21"/>
      <c r="PK223" s="21"/>
      <c r="PL223" s="21"/>
      <c r="PM223" s="21"/>
      <c r="PN223" s="21"/>
      <c r="PO223" s="21"/>
      <c r="PP223" s="21"/>
      <c r="PQ223" s="21"/>
      <c r="PR223" s="21"/>
      <c r="PS223" s="21"/>
      <c r="PT223" s="21"/>
      <c r="PU223" s="21"/>
      <c r="PV223" s="21"/>
      <c r="PW223" s="21"/>
      <c r="PX223" s="21"/>
      <c r="PY223" s="21"/>
      <c r="PZ223" s="21"/>
      <c r="QA223" s="21"/>
      <c r="QB223" s="21"/>
      <c r="QC223" s="21"/>
    </row>
    <row r="224" spans="1:445" x14ac:dyDescent="0.25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21"/>
      <c r="AD224" s="21"/>
      <c r="AE224" s="21"/>
      <c r="AF224" s="21"/>
      <c r="AG224" s="21"/>
      <c r="AH224" s="21"/>
      <c r="AI224" s="21"/>
      <c r="AJ224" s="21"/>
      <c r="AK224" s="21"/>
      <c r="AL224" s="21"/>
      <c r="AM224" s="21"/>
      <c r="AN224" s="21"/>
      <c r="AO224" s="21"/>
      <c r="AP224" s="21"/>
      <c r="AQ224" s="21"/>
      <c r="AR224" s="21"/>
      <c r="AS224" s="21"/>
      <c r="AT224" s="21"/>
      <c r="AU224" s="21"/>
      <c r="AV224" s="21"/>
      <c r="AW224" s="21"/>
      <c r="AX224" s="21"/>
      <c r="AY224" s="21"/>
      <c r="AZ224" s="21"/>
      <c r="BA224" s="21"/>
      <c r="BB224" s="21"/>
      <c r="BC224" s="21"/>
      <c r="BD224" s="21"/>
      <c r="BE224" s="21"/>
      <c r="BF224" s="21"/>
      <c r="BG224" s="21"/>
      <c r="BH224" s="21"/>
      <c r="BI224" s="21"/>
      <c r="BJ224" s="21"/>
      <c r="BK224" s="21"/>
      <c r="BL224" s="21"/>
      <c r="BM224" s="21"/>
      <c r="BN224" s="21"/>
      <c r="BO224" s="21"/>
      <c r="BP224" s="21"/>
      <c r="BQ224" s="21"/>
      <c r="BR224" s="21"/>
      <c r="BS224" s="21"/>
      <c r="BT224" s="21"/>
      <c r="BU224" s="21"/>
      <c r="BV224" s="21"/>
      <c r="BW224" s="21"/>
      <c r="BX224" s="21"/>
      <c r="BY224" s="21"/>
      <c r="BZ224" s="21"/>
      <c r="CA224" s="21"/>
      <c r="CB224" s="21"/>
      <c r="CC224" s="21"/>
      <c r="CD224" s="21"/>
      <c r="CE224" s="21"/>
      <c r="CF224" s="21"/>
      <c r="CG224" s="21"/>
      <c r="CH224" s="21"/>
      <c r="CI224" s="21"/>
      <c r="CJ224" s="21"/>
      <c r="CK224" s="21"/>
      <c r="CL224" s="21"/>
      <c r="CM224" s="21"/>
      <c r="CN224" s="21"/>
      <c r="CO224" s="21"/>
      <c r="CP224" s="21"/>
      <c r="CQ224" s="21"/>
      <c r="CR224" s="21"/>
      <c r="CS224" s="21"/>
      <c r="CT224" s="21"/>
      <c r="CU224" s="21"/>
      <c r="CV224" s="21"/>
      <c r="CW224" s="21"/>
      <c r="CX224" s="21"/>
      <c r="CY224" s="21"/>
      <c r="CZ224" s="21"/>
      <c r="DA224" s="21"/>
      <c r="DB224" s="21"/>
      <c r="DC224" s="21"/>
      <c r="DD224" s="21"/>
      <c r="DE224" s="21"/>
      <c r="DF224" s="21"/>
      <c r="DG224" s="21"/>
      <c r="DH224" s="21"/>
      <c r="DI224" s="21"/>
      <c r="DJ224" s="21"/>
      <c r="DK224" s="21"/>
      <c r="DL224" s="21"/>
      <c r="DM224" s="21"/>
      <c r="DN224" s="21"/>
      <c r="DO224" s="21"/>
      <c r="DP224" s="21"/>
      <c r="DQ224" s="21"/>
      <c r="DR224" s="21"/>
      <c r="DS224" s="21"/>
      <c r="DT224" s="21"/>
      <c r="DU224" s="21"/>
      <c r="DV224" s="21"/>
      <c r="DW224" s="21"/>
      <c r="DX224" s="21"/>
      <c r="DY224" s="21"/>
      <c r="DZ224" s="21"/>
      <c r="EA224" s="21"/>
      <c r="EB224" s="21"/>
      <c r="EC224" s="21"/>
      <c r="ED224" s="21"/>
      <c r="EE224" s="21"/>
      <c r="EF224" s="21"/>
      <c r="EG224" s="21"/>
      <c r="EH224" s="21"/>
      <c r="EI224" s="21"/>
      <c r="EJ224" s="21"/>
      <c r="EK224" s="21"/>
      <c r="EL224" s="21"/>
      <c r="EM224" s="21"/>
      <c r="EN224" s="21"/>
      <c r="EO224" s="21"/>
      <c r="EP224" s="21"/>
      <c r="EQ224" s="21"/>
      <c r="ER224" s="21"/>
      <c r="ES224" s="21"/>
      <c r="ET224" s="21"/>
      <c r="EU224" s="21"/>
      <c r="EV224" s="21"/>
      <c r="EW224" s="21"/>
      <c r="EX224" s="21"/>
      <c r="EY224" s="21"/>
      <c r="EZ224" s="21"/>
      <c r="FA224" s="21"/>
      <c r="FB224" s="21"/>
      <c r="FC224" s="21"/>
      <c r="FD224" s="21"/>
      <c r="FE224" s="21"/>
      <c r="FF224" s="21"/>
      <c r="FG224" s="21"/>
      <c r="FH224" s="21"/>
      <c r="FI224" s="21"/>
      <c r="FJ224" s="21"/>
      <c r="FK224" s="21"/>
      <c r="FL224" s="21"/>
      <c r="FM224" s="21"/>
      <c r="FN224" s="21"/>
      <c r="FO224" s="21"/>
      <c r="FP224" s="21"/>
      <c r="FQ224" s="21"/>
      <c r="FR224" s="21"/>
      <c r="FS224" s="21"/>
      <c r="FT224" s="21"/>
      <c r="FU224" s="21"/>
      <c r="FV224" s="21"/>
      <c r="FW224" s="21"/>
      <c r="FX224" s="21"/>
      <c r="FY224" s="21"/>
      <c r="FZ224" s="21"/>
      <c r="GA224" s="21"/>
      <c r="GB224" s="21"/>
      <c r="GC224" s="21"/>
      <c r="GD224" s="21"/>
      <c r="GE224" s="21"/>
      <c r="GF224" s="21"/>
      <c r="GG224" s="21"/>
      <c r="GH224" s="21"/>
      <c r="GI224" s="21"/>
      <c r="GJ224" s="21"/>
      <c r="GK224" s="21"/>
      <c r="GL224" s="21"/>
      <c r="GM224" s="21"/>
      <c r="GN224" s="21"/>
      <c r="GO224" s="21"/>
      <c r="GP224" s="21"/>
      <c r="GQ224" s="21"/>
      <c r="GR224" s="21"/>
      <c r="GS224" s="21"/>
      <c r="GT224" s="21"/>
      <c r="GU224" s="21"/>
      <c r="GV224" s="21"/>
      <c r="GW224" s="21"/>
      <c r="GX224" s="21"/>
      <c r="GY224" s="21"/>
      <c r="GZ224" s="21"/>
      <c r="HA224" s="21"/>
      <c r="HB224" s="21"/>
      <c r="HC224" s="21"/>
      <c r="HD224" s="21"/>
      <c r="HE224" s="21"/>
      <c r="HF224" s="21"/>
      <c r="HG224" s="21"/>
      <c r="HH224" s="21"/>
      <c r="HI224" s="21"/>
      <c r="HJ224" s="21"/>
      <c r="HK224" s="21"/>
      <c r="HL224" s="21"/>
      <c r="HM224" s="21"/>
      <c r="HN224" s="21"/>
      <c r="HO224" s="21"/>
      <c r="HP224" s="21"/>
      <c r="HQ224" s="21"/>
      <c r="HR224" s="21"/>
      <c r="HS224" s="21"/>
      <c r="HT224" s="21"/>
      <c r="HU224" s="21"/>
      <c r="HV224" s="21"/>
      <c r="HW224" s="21"/>
      <c r="HX224" s="21"/>
      <c r="HY224" s="21"/>
      <c r="HZ224" s="21"/>
      <c r="IA224" s="21"/>
      <c r="IB224" s="21"/>
      <c r="IC224" s="21"/>
      <c r="ID224" s="21"/>
      <c r="IE224" s="21"/>
      <c r="IF224" s="21"/>
      <c r="IG224" s="21"/>
      <c r="IH224" s="21"/>
      <c r="II224" s="21"/>
      <c r="IJ224" s="21"/>
      <c r="IK224" s="21"/>
      <c r="IL224" s="21"/>
      <c r="IM224" s="21"/>
      <c r="IN224" s="21"/>
      <c r="IO224" s="21"/>
      <c r="IP224" s="21"/>
      <c r="IQ224" s="21"/>
      <c r="IR224" s="21"/>
      <c r="IS224" s="21"/>
      <c r="IT224" s="21"/>
      <c r="IU224" s="21"/>
      <c r="IV224" s="21"/>
      <c r="IW224" s="21"/>
      <c r="IX224" s="21"/>
      <c r="IY224" s="21"/>
      <c r="IZ224" s="21"/>
      <c r="JA224" s="21"/>
      <c r="JB224" s="21"/>
      <c r="JC224" s="21"/>
      <c r="JD224" s="21"/>
      <c r="JE224" s="21"/>
      <c r="JF224" s="21"/>
      <c r="JG224" s="21"/>
      <c r="JH224" s="21"/>
      <c r="JI224" s="21"/>
      <c r="JJ224" s="21"/>
      <c r="JK224" s="21"/>
      <c r="JL224" s="21"/>
      <c r="JM224" s="21"/>
      <c r="JN224" s="21"/>
      <c r="JO224" s="21"/>
      <c r="JP224" s="21"/>
      <c r="JQ224" s="21"/>
      <c r="JR224" s="21"/>
      <c r="JS224" s="21"/>
      <c r="JT224" s="21"/>
      <c r="JU224" s="21"/>
      <c r="JV224" s="21"/>
      <c r="JW224" s="21"/>
      <c r="JX224" s="21"/>
      <c r="JY224" s="21"/>
      <c r="JZ224" s="21"/>
      <c r="KA224" s="21"/>
      <c r="KB224" s="21"/>
      <c r="KC224" s="21"/>
      <c r="KD224" s="21"/>
      <c r="KE224" s="21"/>
      <c r="KF224" s="21"/>
      <c r="KG224" s="21"/>
      <c r="KH224" s="21"/>
      <c r="KI224" s="21"/>
      <c r="KJ224" s="21"/>
      <c r="KK224" s="21"/>
      <c r="KL224" s="21"/>
      <c r="KM224" s="21"/>
      <c r="KN224" s="21"/>
      <c r="KO224" s="21"/>
      <c r="KP224" s="21"/>
      <c r="KQ224" s="21"/>
      <c r="KR224" s="21"/>
      <c r="KS224" s="21"/>
      <c r="KT224" s="21"/>
      <c r="KU224" s="21"/>
      <c r="KV224" s="21"/>
      <c r="KW224" s="21"/>
      <c r="KX224" s="21"/>
      <c r="KY224" s="21"/>
      <c r="KZ224" s="21"/>
      <c r="LA224" s="21"/>
      <c r="LB224" s="21"/>
      <c r="LC224" s="21"/>
      <c r="LD224" s="21"/>
      <c r="LE224" s="21"/>
      <c r="LF224" s="21"/>
      <c r="LG224" s="21"/>
      <c r="LH224" s="21"/>
      <c r="LI224" s="21"/>
      <c r="LJ224" s="21"/>
      <c r="LK224" s="21"/>
      <c r="LL224" s="21"/>
      <c r="LM224" s="21"/>
      <c r="LN224" s="21"/>
      <c r="LO224" s="21"/>
      <c r="LP224" s="21"/>
      <c r="LQ224" s="21"/>
      <c r="LR224" s="21"/>
      <c r="LS224" s="21"/>
      <c r="LT224" s="21"/>
      <c r="LU224" s="21"/>
      <c r="LV224" s="21"/>
      <c r="LW224" s="21"/>
      <c r="LX224" s="21"/>
      <c r="LY224" s="21"/>
      <c r="LZ224" s="21"/>
      <c r="MA224" s="21"/>
      <c r="MB224" s="21"/>
      <c r="MC224" s="21"/>
      <c r="MD224" s="21"/>
      <c r="ME224" s="21"/>
      <c r="MF224" s="21"/>
      <c r="MG224" s="21"/>
      <c r="MH224" s="21"/>
      <c r="MI224" s="21"/>
      <c r="MJ224" s="21"/>
      <c r="MK224" s="21"/>
      <c r="ML224" s="21"/>
      <c r="MM224" s="21"/>
      <c r="MN224" s="21"/>
      <c r="MO224" s="21"/>
      <c r="MP224" s="21"/>
      <c r="MQ224" s="21"/>
      <c r="MR224" s="21"/>
      <c r="MS224" s="21"/>
      <c r="MT224" s="21"/>
      <c r="MU224" s="21"/>
      <c r="MV224" s="21"/>
      <c r="MW224" s="21"/>
      <c r="MX224" s="21"/>
      <c r="MY224" s="21"/>
      <c r="MZ224" s="21"/>
      <c r="NA224" s="21"/>
      <c r="NB224" s="21"/>
      <c r="NC224" s="21"/>
      <c r="ND224" s="21"/>
      <c r="NE224" s="21"/>
      <c r="NF224" s="21"/>
      <c r="NG224" s="21"/>
      <c r="NH224" s="21"/>
      <c r="NI224" s="21"/>
      <c r="NJ224" s="21"/>
      <c r="NK224" s="21"/>
      <c r="NL224" s="21"/>
      <c r="NM224" s="21"/>
      <c r="NN224" s="21"/>
      <c r="NO224" s="21"/>
      <c r="NP224" s="21"/>
      <c r="NQ224" s="21"/>
      <c r="NR224" s="21"/>
      <c r="NS224" s="21"/>
      <c r="NT224" s="21"/>
      <c r="NU224" s="21"/>
      <c r="NV224" s="21"/>
      <c r="NW224" s="21"/>
      <c r="NX224" s="21"/>
      <c r="NY224" s="21"/>
      <c r="NZ224" s="21"/>
      <c r="OA224" s="21"/>
      <c r="OB224" s="21"/>
      <c r="OC224" s="21"/>
      <c r="OD224" s="21"/>
      <c r="OE224" s="21"/>
      <c r="OF224" s="21"/>
      <c r="OG224" s="21"/>
      <c r="OH224" s="21"/>
      <c r="OI224" s="21"/>
      <c r="OJ224" s="21"/>
      <c r="OK224" s="21"/>
      <c r="OL224" s="21"/>
      <c r="OM224" s="21"/>
      <c r="ON224" s="21"/>
      <c r="OO224" s="21"/>
      <c r="OP224" s="21"/>
      <c r="OQ224" s="21"/>
      <c r="OR224" s="21"/>
      <c r="OS224" s="21"/>
      <c r="OT224" s="21"/>
      <c r="OU224" s="21"/>
      <c r="OV224" s="21"/>
      <c r="OW224" s="21"/>
      <c r="OX224" s="21"/>
      <c r="OY224" s="21"/>
      <c r="OZ224" s="21"/>
      <c r="PA224" s="21"/>
      <c r="PB224" s="21"/>
      <c r="PC224" s="21"/>
      <c r="PD224" s="21"/>
      <c r="PE224" s="21"/>
      <c r="PF224" s="21"/>
      <c r="PG224" s="21"/>
      <c r="PH224" s="21"/>
      <c r="PI224" s="21"/>
      <c r="PJ224" s="21"/>
      <c r="PK224" s="21"/>
      <c r="PL224" s="21"/>
      <c r="PM224" s="21"/>
      <c r="PN224" s="21"/>
      <c r="PO224" s="21"/>
      <c r="PP224" s="21"/>
      <c r="PQ224" s="21"/>
      <c r="PR224" s="21"/>
      <c r="PS224" s="21"/>
      <c r="PT224" s="21"/>
      <c r="PU224" s="21"/>
      <c r="PV224" s="21"/>
      <c r="PW224" s="21"/>
      <c r="PX224" s="21"/>
      <c r="PY224" s="21"/>
      <c r="PZ224" s="21"/>
      <c r="QA224" s="21"/>
      <c r="QB224" s="21"/>
      <c r="QC224" s="21"/>
    </row>
    <row r="225" spans="1:445" x14ac:dyDescent="0.25">
      <c r="A225" s="21"/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P225" s="21"/>
      <c r="Q225" s="21"/>
      <c r="R225" s="21"/>
      <c r="S225" s="21"/>
      <c r="T225" s="21"/>
      <c r="U225" s="21"/>
      <c r="V225" s="21"/>
      <c r="W225" s="21"/>
      <c r="X225" s="21"/>
      <c r="Y225" s="21"/>
      <c r="Z225" s="21"/>
      <c r="AA225" s="21"/>
      <c r="AB225" s="21"/>
      <c r="AC225" s="21"/>
      <c r="AD225" s="21"/>
      <c r="AE225" s="21"/>
      <c r="AF225" s="21"/>
      <c r="AG225" s="21"/>
      <c r="AH225" s="21"/>
      <c r="AI225" s="21"/>
      <c r="AJ225" s="21"/>
      <c r="AK225" s="21"/>
      <c r="AL225" s="21"/>
      <c r="AM225" s="21"/>
      <c r="AN225" s="21"/>
      <c r="AO225" s="21"/>
      <c r="AP225" s="21"/>
      <c r="AQ225" s="21"/>
      <c r="AR225" s="21"/>
      <c r="AS225" s="21"/>
      <c r="AT225" s="21"/>
      <c r="AU225" s="21"/>
      <c r="AV225" s="21"/>
      <c r="AW225" s="21"/>
      <c r="AX225" s="21"/>
      <c r="AY225" s="21"/>
      <c r="AZ225" s="21"/>
      <c r="BA225" s="21"/>
      <c r="BB225" s="21"/>
      <c r="BC225" s="21"/>
      <c r="BD225" s="21"/>
      <c r="BE225" s="21"/>
      <c r="BF225" s="21"/>
      <c r="BG225" s="21"/>
      <c r="BH225" s="21"/>
      <c r="BI225" s="21"/>
      <c r="BJ225" s="21"/>
      <c r="BK225" s="21"/>
      <c r="BL225" s="21"/>
      <c r="BM225" s="21"/>
      <c r="BN225" s="21"/>
      <c r="BO225" s="21"/>
      <c r="BP225" s="21"/>
      <c r="BQ225" s="21"/>
      <c r="BR225" s="21"/>
      <c r="BS225" s="21"/>
      <c r="BT225" s="21"/>
      <c r="BU225" s="21"/>
      <c r="BV225" s="21"/>
      <c r="BW225" s="21"/>
      <c r="BX225" s="21"/>
      <c r="BY225" s="21"/>
      <c r="BZ225" s="21"/>
      <c r="CA225" s="21"/>
      <c r="CB225" s="21"/>
      <c r="CC225" s="21"/>
      <c r="CD225" s="21"/>
      <c r="CE225" s="21"/>
      <c r="CF225" s="21"/>
      <c r="CG225" s="21"/>
      <c r="CH225" s="21"/>
      <c r="CI225" s="21"/>
      <c r="CJ225" s="21"/>
      <c r="CK225" s="21"/>
      <c r="CL225" s="21"/>
      <c r="CM225" s="21"/>
      <c r="CN225" s="21"/>
      <c r="CO225" s="21"/>
      <c r="CP225" s="21"/>
      <c r="CQ225" s="21"/>
      <c r="CR225" s="21"/>
      <c r="CS225" s="21"/>
      <c r="CT225" s="21"/>
      <c r="CU225" s="21"/>
      <c r="CV225" s="21"/>
      <c r="CW225" s="21"/>
      <c r="CX225" s="21"/>
      <c r="CY225" s="21"/>
      <c r="CZ225" s="21"/>
      <c r="DA225" s="21"/>
      <c r="DB225" s="21"/>
      <c r="DC225" s="21"/>
      <c r="DD225" s="21"/>
      <c r="DE225" s="21"/>
      <c r="DF225" s="21"/>
      <c r="DG225" s="21"/>
      <c r="DH225" s="21"/>
      <c r="DI225" s="21"/>
      <c r="DJ225" s="21"/>
      <c r="DK225" s="21"/>
      <c r="DL225" s="21"/>
      <c r="DM225" s="21"/>
      <c r="DN225" s="21"/>
      <c r="DO225" s="21"/>
      <c r="DP225" s="21"/>
      <c r="DQ225" s="21"/>
      <c r="DR225" s="21"/>
      <c r="DS225" s="21"/>
      <c r="DT225" s="21"/>
      <c r="DU225" s="21"/>
      <c r="DV225" s="21"/>
      <c r="DW225" s="21"/>
      <c r="DX225" s="21"/>
      <c r="DY225" s="21"/>
      <c r="DZ225" s="21"/>
      <c r="EA225" s="21"/>
      <c r="EB225" s="21"/>
      <c r="EC225" s="21"/>
      <c r="ED225" s="21"/>
      <c r="EE225" s="21"/>
      <c r="EF225" s="21"/>
      <c r="EG225" s="21"/>
      <c r="EH225" s="21"/>
      <c r="EI225" s="21"/>
      <c r="EJ225" s="21"/>
      <c r="EK225" s="21"/>
      <c r="EL225" s="21"/>
      <c r="EM225" s="21"/>
      <c r="EN225" s="21"/>
      <c r="EO225" s="21"/>
      <c r="EP225" s="21"/>
      <c r="EQ225" s="21"/>
      <c r="ER225" s="21"/>
      <c r="ES225" s="21"/>
      <c r="ET225" s="21"/>
      <c r="EU225" s="21"/>
      <c r="EV225" s="21"/>
      <c r="EW225" s="21"/>
      <c r="EX225" s="21"/>
      <c r="EY225" s="21"/>
      <c r="EZ225" s="21"/>
      <c r="FA225" s="21"/>
      <c r="FB225" s="21"/>
      <c r="FC225" s="21"/>
      <c r="FD225" s="21"/>
      <c r="FE225" s="21"/>
      <c r="FF225" s="21"/>
      <c r="FG225" s="21"/>
      <c r="FH225" s="21"/>
      <c r="FI225" s="21"/>
      <c r="FJ225" s="21"/>
      <c r="FK225" s="21"/>
      <c r="FL225" s="21"/>
      <c r="FM225" s="21"/>
      <c r="FN225" s="21"/>
      <c r="FO225" s="21"/>
      <c r="FP225" s="21"/>
      <c r="FQ225" s="21"/>
      <c r="FR225" s="21"/>
      <c r="FS225" s="21"/>
      <c r="FT225" s="21"/>
      <c r="FU225" s="21"/>
      <c r="FV225" s="21"/>
      <c r="FW225" s="21"/>
      <c r="FX225" s="21"/>
      <c r="FY225" s="21"/>
      <c r="FZ225" s="21"/>
      <c r="GA225" s="21"/>
      <c r="GB225" s="21"/>
      <c r="GC225" s="21"/>
      <c r="GD225" s="21"/>
      <c r="GE225" s="21"/>
      <c r="GF225" s="21"/>
      <c r="GG225" s="21"/>
      <c r="GH225" s="21"/>
      <c r="GI225" s="21"/>
      <c r="GJ225" s="21"/>
      <c r="GK225" s="21"/>
      <c r="GL225" s="21"/>
      <c r="GM225" s="21"/>
      <c r="GN225" s="21"/>
      <c r="GO225" s="21"/>
      <c r="GP225" s="21"/>
      <c r="GQ225" s="21"/>
      <c r="GR225" s="21"/>
      <c r="GS225" s="21"/>
      <c r="GT225" s="21"/>
      <c r="GU225" s="21"/>
      <c r="GV225" s="21"/>
      <c r="GW225" s="21"/>
      <c r="GX225" s="21"/>
      <c r="GY225" s="21"/>
      <c r="GZ225" s="21"/>
      <c r="HA225" s="21"/>
      <c r="HB225" s="21"/>
      <c r="HC225" s="21"/>
      <c r="HD225" s="21"/>
      <c r="HE225" s="21"/>
      <c r="HF225" s="21"/>
      <c r="HG225" s="21"/>
      <c r="HH225" s="21"/>
      <c r="HI225" s="21"/>
      <c r="HJ225" s="21"/>
      <c r="HK225" s="21"/>
      <c r="HL225" s="21"/>
      <c r="HM225" s="21"/>
      <c r="HN225" s="21"/>
      <c r="HO225" s="21"/>
      <c r="HP225" s="21"/>
      <c r="HQ225" s="21"/>
      <c r="HR225" s="21"/>
      <c r="HS225" s="21"/>
      <c r="HT225" s="21"/>
      <c r="HU225" s="21"/>
      <c r="HV225" s="21"/>
      <c r="HW225" s="21"/>
      <c r="HX225" s="21"/>
      <c r="HY225" s="21"/>
      <c r="HZ225" s="21"/>
      <c r="IA225" s="21"/>
      <c r="IB225" s="21"/>
      <c r="IC225" s="21"/>
      <c r="ID225" s="21"/>
      <c r="IE225" s="21"/>
      <c r="IF225" s="21"/>
      <c r="IG225" s="21"/>
      <c r="IH225" s="21"/>
      <c r="II225" s="21"/>
      <c r="IJ225" s="21"/>
      <c r="IK225" s="21"/>
      <c r="IL225" s="21"/>
      <c r="IM225" s="21"/>
      <c r="IN225" s="21"/>
      <c r="IO225" s="21"/>
      <c r="IP225" s="21"/>
      <c r="IQ225" s="21"/>
      <c r="IR225" s="21"/>
      <c r="IS225" s="21"/>
      <c r="IT225" s="21"/>
      <c r="IU225" s="21"/>
      <c r="IV225" s="21"/>
      <c r="IW225" s="21"/>
      <c r="IX225" s="21"/>
      <c r="IY225" s="21"/>
      <c r="IZ225" s="21"/>
      <c r="JA225" s="21"/>
      <c r="JB225" s="21"/>
      <c r="JC225" s="21"/>
      <c r="JD225" s="21"/>
      <c r="JE225" s="21"/>
      <c r="JF225" s="21"/>
      <c r="JG225" s="21"/>
      <c r="JH225" s="21"/>
      <c r="JI225" s="21"/>
      <c r="JJ225" s="21"/>
      <c r="JK225" s="21"/>
      <c r="JL225" s="21"/>
      <c r="JM225" s="21"/>
      <c r="JN225" s="21"/>
      <c r="JO225" s="21"/>
      <c r="JP225" s="21"/>
      <c r="JQ225" s="21"/>
      <c r="JR225" s="21"/>
      <c r="JS225" s="21"/>
      <c r="JT225" s="21"/>
      <c r="JU225" s="21"/>
      <c r="JV225" s="21"/>
      <c r="JW225" s="21"/>
      <c r="JX225" s="21"/>
      <c r="JY225" s="21"/>
      <c r="JZ225" s="21"/>
      <c r="KA225" s="21"/>
      <c r="KB225" s="21"/>
      <c r="KC225" s="21"/>
      <c r="KD225" s="21"/>
      <c r="KE225" s="21"/>
      <c r="KF225" s="21"/>
      <c r="KG225" s="21"/>
      <c r="KH225" s="21"/>
      <c r="KI225" s="21"/>
      <c r="KJ225" s="21"/>
      <c r="KK225" s="21"/>
      <c r="KL225" s="21"/>
      <c r="KM225" s="21"/>
      <c r="KN225" s="21"/>
      <c r="KO225" s="21"/>
      <c r="KP225" s="21"/>
      <c r="KQ225" s="21"/>
      <c r="KR225" s="21"/>
      <c r="KS225" s="21"/>
      <c r="KT225" s="21"/>
      <c r="KU225" s="21"/>
      <c r="KV225" s="21"/>
      <c r="KW225" s="21"/>
      <c r="KX225" s="21"/>
      <c r="KY225" s="21"/>
      <c r="KZ225" s="21"/>
      <c r="LA225" s="21"/>
      <c r="LB225" s="21"/>
      <c r="LC225" s="21"/>
      <c r="LD225" s="21"/>
      <c r="LE225" s="21"/>
      <c r="LF225" s="21"/>
      <c r="LG225" s="21"/>
      <c r="LH225" s="21"/>
      <c r="LI225" s="21"/>
      <c r="LJ225" s="21"/>
      <c r="LK225" s="21"/>
      <c r="LL225" s="21"/>
      <c r="LM225" s="21"/>
      <c r="LN225" s="21"/>
      <c r="LO225" s="21"/>
      <c r="LP225" s="21"/>
      <c r="LQ225" s="21"/>
      <c r="LR225" s="21"/>
      <c r="LS225" s="21"/>
      <c r="LT225" s="21"/>
      <c r="LU225" s="21"/>
      <c r="LV225" s="21"/>
      <c r="LW225" s="21"/>
      <c r="LX225" s="21"/>
      <c r="LY225" s="21"/>
      <c r="LZ225" s="21"/>
      <c r="MA225" s="21"/>
      <c r="MB225" s="21"/>
      <c r="MC225" s="21"/>
      <c r="MD225" s="21"/>
      <c r="ME225" s="21"/>
      <c r="MF225" s="21"/>
      <c r="MG225" s="21"/>
      <c r="MH225" s="21"/>
      <c r="MI225" s="21"/>
      <c r="MJ225" s="21"/>
      <c r="MK225" s="21"/>
      <c r="ML225" s="21"/>
      <c r="MM225" s="21"/>
      <c r="MN225" s="21"/>
      <c r="MO225" s="21"/>
      <c r="MP225" s="21"/>
      <c r="MQ225" s="21"/>
      <c r="MR225" s="21"/>
      <c r="MS225" s="21"/>
      <c r="MT225" s="21"/>
      <c r="MU225" s="21"/>
      <c r="MV225" s="21"/>
      <c r="MW225" s="21"/>
      <c r="MX225" s="21"/>
      <c r="MY225" s="21"/>
      <c r="MZ225" s="21"/>
      <c r="NA225" s="21"/>
      <c r="NB225" s="21"/>
      <c r="NC225" s="21"/>
      <c r="ND225" s="21"/>
      <c r="NE225" s="21"/>
      <c r="NF225" s="21"/>
      <c r="NG225" s="21"/>
      <c r="NH225" s="21"/>
      <c r="NI225" s="21"/>
      <c r="NJ225" s="21"/>
      <c r="NK225" s="21"/>
      <c r="NL225" s="21"/>
      <c r="NM225" s="21"/>
      <c r="NN225" s="21"/>
      <c r="NO225" s="21"/>
      <c r="NP225" s="21"/>
      <c r="NQ225" s="21"/>
      <c r="NR225" s="21"/>
      <c r="NS225" s="21"/>
      <c r="NT225" s="21"/>
      <c r="NU225" s="21"/>
      <c r="NV225" s="21"/>
      <c r="NW225" s="21"/>
      <c r="NX225" s="21"/>
      <c r="NY225" s="21"/>
      <c r="NZ225" s="21"/>
      <c r="OA225" s="21"/>
      <c r="OB225" s="21"/>
      <c r="OC225" s="21"/>
      <c r="OD225" s="21"/>
      <c r="OE225" s="21"/>
      <c r="OF225" s="21"/>
      <c r="OG225" s="21"/>
      <c r="OH225" s="21"/>
      <c r="OI225" s="21"/>
      <c r="OJ225" s="21"/>
      <c r="OK225" s="21"/>
      <c r="OL225" s="21"/>
      <c r="OM225" s="21"/>
      <c r="ON225" s="21"/>
      <c r="OO225" s="21"/>
      <c r="OP225" s="21"/>
      <c r="OQ225" s="21"/>
      <c r="OR225" s="21"/>
      <c r="OS225" s="21"/>
      <c r="OT225" s="21"/>
      <c r="OU225" s="21"/>
      <c r="OV225" s="21"/>
      <c r="OW225" s="21"/>
      <c r="OX225" s="21"/>
      <c r="OY225" s="21"/>
      <c r="OZ225" s="21"/>
      <c r="PA225" s="21"/>
      <c r="PB225" s="21"/>
      <c r="PC225" s="21"/>
      <c r="PD225" s="21"/>
      <c r="PE225" s="21"/>
      <c r="PF225" s="21"/>
      <c r="PG225" s="21"/>
      <c r="PH225" s="21"/>
      <c r="PI225" s="21"/>
      <c r="PJ225" s="21"/>
      <c r="PK225" s="21"/>
      <c r="PL225" s="21"/>
      <c r="PM225" s="21"/>
      <c r="PN225" s="21"/>
      <c r="PO225" s="21"/>
      <c r="PP225" s="21"/>
      <c r="PQ225" s="21"/>
      <c r="PR225" s="21"/>
      <c r="PS225" s="21"/>
      <c r="PT225" s="21"/>
      <c r="PU225" s="21"/>
      <c r="PV225" s="21"/>
      <c r="PW225" s="21"/>
      <c r="PX225" s="21"/>
      <c r="PY225" s="21"/>
      <c r="PZ225" s="21"/>
      <c r="QA225" s="21"/>
      <c r="QB225" s="21"/>
      <c r="QC225" s="21"/>
    </row>
    <row r="226" spans="1:445" x14ac:dyDescent="0.25">
      <c r="A226" s="21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1"/>
      <c r="N226" s="21"/>
      <c r="O226" s="21"/>
      <c r="P226" s="21"/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21"/>
      <c r="AC226" s="21"/>
      <c r="AD226" s="21"/>
      <c r="AE226" s="21"/>
      <c r="AF226" s="21"/>
      <c r="AG226" s="21"/>
      <c r="AH226" s="21"/>
      <c r="AI226" s="21"/>
      <c r="AJ226" s="21"/>
      <c r="AK226" s="21"/>
      <c r="AL226" s="21"/>
      <c r="AM226" s="21"/>
      <c r="AN226" s="21"/>
      <c r="AO226" s="21"/>
      <c r="AP226" s="21"/>
      <c r="AQ226" s="21"/>
      <c r="AR226" s="21"/>
      <c r="AS226" s="21"/>
      <c r="AT226" s="21"/>
      <c r="AU226" s="21"/>
      <c r="AV226" s="21"/>
      <c r="AW226" s="21"/>
      <c r="AX226" s="21"/>
      <c r="AY226" s="21"/>
      <c r="AZ226" s="21"/>
      <c r="BA226" s="21"/>
      <c r="BB226" s="21"/>
      <c r="BC226" s="21"/>
      <c r="BD226" s="21"/>
      <c r="BE226" s="21"/>
      <c r="BF226" s="21"/>
      <c r="BG226" s="21"/>
      <c r="BH226" s="21"/>
      <c r="BI226" s="21"/>
      <c r="BJ226" s="21"/>
      <c r="BK226" s="21"/>
      <c r="BL226" s="21"/>
      <c r="BM226" s="21"/>
      <c r="BN226" s="21"/>
      <c r="BO226" s="21"/>
      <c r="BP226" s="21"/>
      <c r="BQ226" s="21"/>
      <c r="BR226" s="21"/>
      <c r="BS226" s="21"/>
      <c r="BT226" s="21"/>
      <c r="BU226" s="21"/>
      <c r="BV226" s="21"/>
      <c r="BW226" s="21"/>
      <c r="BX226" s="21"/>
      <c r="BY226" s="21"/>
      <c r="BZ226" s="21"/>
      <c r="CA226" s="21"/>
      <c r="CB226" s="21"/>
      <c r="CC226" s="21"/>
      <c r="CD226" s="21"/>
      <c r="CE226" s="21"/>
      <c r="CF226" s="21"/>
      <c r="CG226" s="21"/>
      <c r="CH226" s="21"/>
      <c r="CI226" s="21"/>
      <c r="CJ226" s="21"/>
      <c r="CK226" s="21"/>
      <c r="CL226" s="21"/>
      <c r="CM226" s="21"/>
      <c r="CN226" s="21"/>
      <c r="CO226" s="21"/>
      <c r="CP226" s="21"/>
      <c r="CQ226" s="21"/>
      <c r="CR226" s="21"/>
      <c r="CS226" s="21"/>
      <c r="CT226" s="21"/>
      <c r="CU226" s="21"/>
      <c r="CV226" s="21"/>
      <c r="CW226" s="21"/>
      <c r="CX226" s="21"/>
      <c r="CY226" s="21"/>
      <c r="CZ226" s="21"/>
      <c r="DA226" s="21"/>
      <c r="DB226" s="21"/>
      <c r="DC226" s="21"/>
      <c r="DD226" s="21"/>
      <c r="DE226" s="21"/>
      <c r="DF226" s="21"/>
      <c r="DG226" s="21"/>
      <c r="DH226" s="21"/>
      <c r="DI226" s="21"/>
      <c r="DJ226" s="21"/>
      <c r="DK226" s="21"/>
      <c r="DL226" s="21"/>
      <c r="DM226" s="21"/>
      <c r="DN226" s="21"/>
      <c r="DO226" s="21"/>
      <c r="DP226" s="21"/>
      <c r="DQ226" s="21"/>
      <c r="DR226" s="21"/>
      <c r="DS226" s="21"/>
      <c r="DT226" s="21"/>
      <c r="DU226" s="21"/>
      <c r="DV226" s="21"/>
      <c r="DW226" s="21"/>
      <c r="DX226" s="21"/>
      <c r="DY226" s="21"/>
      <c r="DZ226" s="21"/>
      <c r="EA226" s="21"/>
      <c r="EB226" s="21"/>
      <c r="EC226" s="21"/>
      <c r="ED226" s="21"/>
      <c r="EE226" s="21"/>
      <c r="EF226" s="21"/>
      <c r="EG226" s="21"/>
      <c r="EH226" s="21"/>
      <c r="EI226" s="21"/>
      <c r="EJ226" s="21"/>
      <c r="EK226" s="21"/>
      <c r="EL226" s="21"/>
      <c r="EM226" s="21"/>
      <c r="EN226" s="21"/>
      <c r="EO226" s="21"/>
      <c r="EP226" s="21"/>
      <c r="EQ226" s="21"/>
      <c r="ER226" s="21"/>
      <c r="ES226" s="21"/>
      <c r="ET226" s="21"/>
      <c r="EU226" s="21"/>
      <c r="EV226" s="21"/>
      <c r="EW226" s="21"/>
      <c r="EX226" s="21"/>
      <c r="EY226" s="21"/>
      <c r="EZ226" s="21"/>
      <c r="FA226" s="21"/>
      <c r="FB226" s="21"/>
      <c r="FC226" s="21"/>
      <c r="FD226" s="21"/>
      <c r="FE226" s="21"/>
      <c r="FF226" s="21"/>
      <c r="FG226" s="21"/>
      <c r="FH226" s="21"/>
      <c r="FI226" s="21"/>
      <c r="FJ226" s="21"/>
      <c r="FK226" s="21"/>
      <c r="FL226" s="21"/>
      <c r="FM226" s="21"/>
      <c r="FN226" s="21"/>
      <c r="FO226" s="21"/>
      <c r="FP226" s="21"/>
      <c r="FQ226" s="21"/>
      <c r="FR226" s="21"/>
      <c r="FS226" s="21"/>
      <c r="FT226" s="21"/>
      <c r="FU226" s="21"/>
      <c r="FV226" s="21"/>
      <c r="FW226" s="21"/>
      <c r="FX226" s="21"/>
      <c r="FY226" s="21"/>
      <c r="FZ226" s="21"/>
      <c r="GA226" s="21"/>
      <c r="GB226" s="21"/>
      <c r="GC226" s="21"/>
      <c r="GD226" s="21"/>
      <c r="GE226" s="21"/>
      <c r="GF226" s="21"/>
      <c r="GG226" s="21"/>
      <c r="GH226" s="21"/>
      <c r="GI226" s="21"/>
      <c r="GJ226" s="21"/>
      <c r="GK226" s="21"/>
      <c r="GL226" s="21"/>
      <c r="GM226" s="21"/>
      <c r="GN226" s="21"/>
      <c r="GO226" s="21"/>
      <c r="GP226" s="21"/>
      <c r="GQ226" s="21"/>
      <c r="GR226" s="21"/>
      <c r="GS226" s="21"/>
      <c r="GT226" s="21"/>
      <c r="GU226" s="21"/>
      <c r="GV226" s="21"/>
      <c r="GW226" s="21"/>
      <c r="GX226" s="21"/>
      <c r="GY226" s="21"/>
      <c r="GZ226" s="21"/>
      <c r="HA226" s="21"/>
      <c r="HB226" s="21"/>
      <c r="HC226" s="21"/>
      <c r="HD226" s="21"/>
      <c r="HE226" s="21"/>
      <c r="HF226" s="21"/>
      <c r="HG226" s="21"/>
      <c r="HH226" s="21"/>
      <c r="HI226" s="21"/>
      <c r="HJ226" s="21"/>
      <c r="HK226" s="21"/>
      <c r="HL226" s="21"/>
      <c r="HM226" s="21"/>
      <c r="HN226" s="21"/>
      <c r="HO226" s="21"/>
      <c r="HP226" s="21"/>
      <c r="HQ226" s="21"/>
      <c r="HR226" s="21"/>
      <c r="HS226" s="21"/>
      <c r="HT226" s="21"/>
      <c r="HU226" s="21"/>
      <c r="HV226" s="21"/>
      <c r="HW226" s="21"/>
      <c r="HX226" s="21"/>
      <c r="HY226" s="21"/>
      <c r="HZ226" s="21"/>
      <c r="IA226" s="21"/>
      <c r="IB226" s="21"/>
      <c r="IC226" s="21"/>
      <c r="ID226" s="21"/>
      <c r="IE226" s="21"/>
      <c r="IF226" s="21"/>
      <c r="IG226" s="21"/>
      <c r="IH226" s="21"/>
      <c r="II226" s="21"/>
      <c r="IJ226" s="21"/>
      <c r="IK226" s="21"/>
      <c r="IL226" s="21"/>
      <c r="IM226" s="21"/>
      <c r="IN226" s="21"/>
      <c r="IO226" s="21"/>
      <c r="IP226" s="21"/>
      <c r="IQ226" s="21"/>
      <c r="IR226" s="21"/>
      <c r="IS226" s="21"/>
      <c r="IT226" s="21"/>
      <c r="IU226" s="21"/>
      <c r="IV226" s="21"/>
      <c r="IW226" s="21"/>
      <c r="IX226" s="21"/>
      <c r="IY226" s="21"/>
      <c r="IZ226" s="21"/>
      <c r="JA226" s="21"/>
      <c r="JB226" s="21"/>
      <c r="JC226" s="21"/>
      <c r="JD226" s="21"/>
      <c r="JE226" s="21"/>
      <c r="JF226" s="21"/>
      <c r="JG226" s="21"/>
      <c r="JH226" s="21"/>
      <c r="JI226" s="21"/>
      <c r="JJ226" s="21"/>
      <c r="JK226" s="21"/>
      <c r="JL226" s="21"/>
      <c r="JM226" s="21"/>
      <c r="JN226" s="21"/>
      <c r="JO226" s="21"/>
      <c r="JP226" s="21"/>
      <c r="JQ226" s="21"/>
      <c r="JR226" s="21"/>
      <c r="JS226" s="21"/>
      <c r="JT226" s="21"/>
      <c r="JU226" s="21"/>
      <c r="JV226" s="21"/>
      <c r="JW226" s="21"/>
      <c r="JX226" s="21"/>
      <c r="JY226" s="21"/>
      <c r="JZ226" s="21"/>
      <c r="KA226" s="21"/>
      <c r="KB226" s="21"/>
      <c r="KC226" s="21"/>
      <c r="KD226" s="21"/>
      <c r="KE226" s="21"/>
      <c r="KF226" s="21"/>
      <c r="KG226" s="21"/>
      <c r="KH226" s="21"/>
      <c r="KI226" s="21"/>
      <c r="KJ226" s="21"/>
      <c r="KK226" s="21"/>
      <c r="KL226" s="21"/>
      <c r="KM226" s="21"/>
      <c r="KN226" s="21"/>
      <c r="KO226" s="21"/>
      <c r="KP226" s="21"/>
      <c r="KQ226" s="21"/>
      <c r="KR226" s="21"/>
      <c r="KS226" s="21"/>
      <c r="KT226" s="21"/>
      <c r="KU226" s="21"/>
      <c r="KV226" s="21"/>
      <c r="KW226" s="21"/>
      <c r="KX226" s="21"/>
      <c r="KY226" s="21"/>
      <c r="KZ226" s="21"/>
      <c r="LA226" s="21"/>
      <c r="LB226" s="21"/>
      <c r="LC226" s="21"/>
      <c r="LD226" s="21"/>
      <c r="LE226" s="21"/>
      <c r="LF226" s="21"/>
      <c r="LG226" s="21"/>
      <c r="LH226" s="21"/>
      <c r="LI226" s="21"/>
      <c r="LJ226" s="21"/>
      <c r="LK226" s="21"/>
      <c r="LL226" s="21"/>
      <c r="LM226" s="21"/>
      <c r="LN226" s="21"/>
      <c r="LO226" s="21"/>
      <c r="LP226" s="21"/>
      <c r="LQ226" s="21"/>
      <c r="LR226" s="21"/>
      <c r="LS226" s="21"/>
      <c r="LT226" s="21"/>
      <c r="LU226" s="21"/>
      <c r="LV226" s="21"/>
      <c r="LW226" s="21"/>
      <c r="LX226" s="21"/>
      <c r="LY226" s="21"/>
      <c r="LZ226" s="21"/>
      <c r="MA226" s="21"/>
      <c r="MB226" s="21"/>
      <c r="MC226" s="21"/>
      <c r="MD226" s="21"/>
      <c r="ME226" s="21"/>
      <c r="MF226" s="21"/>
      <c r="MG226" s="21"/>
      <c r="MH226" s="21"/>
      <c r="MI226" s="21"/>
      <c r="MJ226" s="21"/>
      <c r="MK226" s="21"/>
      <c r="ML226" s="21"/>
      <c r="MM226" s="21"/>
      <c r="MN226" s="21"/>
      <c r="MO226" s="21"/>
      <c r="MP226" s="21"/>
      <c r="MQ226" s="21"/>
      <c r="MR226" s="21"/>
      <c r="MS226" s="21"/>
      <c r="MT226" s="21"/>
      <c r="MU226" s="21"/>
      <c r="MV226" s="21"/>
      <c r="MW226" s="21"/>
      <c r="MX226" s="21"/>
      <c r="MY226" s="21"/>
      <c r="MZ226" s="21"/>
      <c r="NA226" s="21"/>
      <c r="NB226" s="21"/>
      <c r="NC226" s="21"/>
      <c r="ND226" s="21"/>
      <c r="NE226" s="21"/>
      <c r="NF226" s="21"/>
      <c r="NG226" s="21"/>
      <c r="NH226" s="21"/>
      <c r="NI226" s="21"/>
      <c r="NJ226" s="21"/>
      <c r="NK226" s="21"/>
      <c r="NL226" s="21"/>
      <c r="NM226" s="21"/>
      <c r="NN226" s="21"/>
      <c r="NO226" s="21"/>
      <c r="NP226" s="21"/>
      <c r="NQ226" s="21"/>
      <c r="NR226" s="21"/>
      <c r="NS226" s="21"/>
      <c r="NT226" s="21"/>
      <c r="NU226" s="21"/>
      <c r="NV226" s="21"/>
      <c r="NW226" s="21"/>
      <c r="NX226" s="21"/>
      <c r="NY226" s="21"/>
      <c r="NZ226" s="21"/>
      <c r="OA226" s="21"/>
      <c r="OB226" s="21"/>
      <c r="OC226" s="21"/>
      <c r="OD226" s="21"/>
      <c r="OE226" s="21"/>
      <c r="OF226" s="21"/>
      <c r="OG226" s="21"/>
      <c r="OH226" s="21"/>
      <c r="OI226" s="21"/>
      <c r="OJ226" s="21"/>
      <c r="OK226" s="21"/>
      <c r="OL226" s="21"/>
      <c r="OM226" s="21"/>
      <c r="ON226" s="21"/>
      <c r="OO226" s="21"/>
      <c r="OP226" s="21"/>
      <c r="OQ226" s="21"/>
      <c r="OR226" s="21"/>
      <c r="OS226" s="21"/>
      <c r="OT226" s="21"/>
      <c r="OU226" s="21"/>
      <c r="OV226" s="21"/>
      <c r="OW226" s="21"/>
      <c r="OX226" s="21"/>
      <c r="OY226" s="21"/>
      <c r="OZ226" s="21"/>
      <c r="PA226" s="21"/>
      <c r="PB226" s="21"/>
      <c r="PC226" s="21"/>
      <c r="PD226" s="21"/>
      <c r="PE226" s="21"/>
      <c r="PF226" s="21"/>
      <c r="PG226" s="21"/>
      <c r="PH226" s="21"/>
      <c r="PI226" s="21"/>
      <c r="PJ226" s="21"/>
      <c r="PK226" s="21"/>
      <c r="PL226" s="21"/>
      <c r="PM226" s="21"/>
      <c r="PN226" s="21"/>
      <c r="PO226" s="21"/>
      <c r="PP226" s="21"/>
      <c r="PQ226" s="21"/>
      <c r="PR226" s="21"/>
      <c r="PS226" s="21"/>
      <c r="PT226" s="21"/>
      <c r="PU226" s="21"/>
      <c r="PV226" s="21"/>
      <c r="PW226" s="21"/>
      <c r="PX226" s="21"/>
      <c r="PY226" s="21"/>
      <c r="PZ226" s="21"/>
      <c r="QA226" s="21"/>
      <c r="QB226" s="21"/>
      <c r="QC226" s="21"/>
    </row>
    <row r="227" spans="1:445" x14ac:dyDescent="0.25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21"/>
      <c r="AD227" s="21"/>
      <c r="AE227" s="21"/>
      <c r="AF227" s="21"/>
      <c r="AG227" s="21"/>
      <c r="AH227" s="21"/>
      <c r="AI227" s="21"/>
      <c r="AJ227" s="21"/>
      <c r="AK227" s="21"/>
      <c r="AL227" s="21"/>
      <c r="AM227" s="21"/>
      <c r="AN227" s="21"/>
      <c r="AO227" s="21"/>
      <c r="AP227" s="21"/>
      <c r="AQ227" s="21"/>
      <c r="AR227" s="21"/>
      <c r="AS227" s="21"/>
      <c r="AT227" s="21"/>
      <c r="AU227" s="21"/>
      <c r="AV227" s="21"/>
      <c r="AW227" s="21"/>
      <c r="AX227" s="21"/>
      <c r="AY227" s="21"/>
      <c r="AZ227" s="21"/>
      <c r="BA227" s="21"/>
      <c r="BB227" s="21"/>
      <c r="BC227" s="21"/>
      <c r="BD227" s="21"/>
      <c r="BE227" s="21"/>
      <c r="BF227" s="21"/>
      <c r="BG227" s="21"/>
      <c r="BH227" s="21"/>
      <c r="BI227" s="21"/>
      <c r="BJ227" s="21"/>
      <c r="BK227" s="21"/>
      <c r="BL227" s="21"/>
      <c r="BM227" s="21"/>
      <c r="BN227" s="21"/>
      <c r="BO227" s="21"/>
      <c r="BP227" s="21"/>
      <c r="BQ227" s="21"/>
      <c r="BR227" s="21"/>
      <c r="BS227" s="21"/>
      <c r="BT227" s="21"/>
      <c r="BU227" s="21"/>
      <c r="BV227" s="21"/>
      <c r="BW227" s="21"/>
      <c r="BX227" s="21"/>
      <c r="BY227" s="21"/>
      <c r="BZ227" s="21"/>
      <c r="CA227" s="21"/>
      <c r="CB227" s="21"/>
      <c r="CC227" s="21"/>
      <c r="CD227" s="21"/>
      <c r="CE227" s="21"/>
      <c r="CF227" s="21"/>
      <c r="CG227" s="21"/>
      <c r="CH227" s="21"/>
      <c r="CI227" s="21"/>
      <c r="CJ227" s="21"/>
      <c r="CK227" s="21"/>
      <c r="CL227" s="21"/>
      <c r="CM227" s="21"/>
      <c r="CN227" s="21"/>
      <c r="CO227" s="21"/>
      <c r="CP227" s="21"/>
      <c r="CQ227" s="21"/>
      <c r="CR227" s="21"/>
      <c r="CS227" s="21"/>
      <c r="CT227" s="21"/>
      <c r="CU227" s="21"/>
      <c r="CV227" s="21"/>
      <c r="CW227" s="21"/>
      <c r="CX227" s="21"/>
      <c r="CY227" s="21"/>
      <c r="CZ227" s="21"/>
      <c r="DA227" s="21"/>
      <c r="DB227" s="21"/>
      <c r="DC227" s="21"/>
      <c r="DD227" s="21"/>
      <c r="DE227" s="21"/>
      <c r="DF227" s="21"/>
      <c r="DG227" s="21"/>
      <c r="DH227" s="21"/>
      <c r="DI227" s="21"/>
      <c r="DJ227" s="21"/>
      <c r="DK227" s="21"/>
      <c r="DL227" s="21"/>
      <c r="DM227" s="21"/>
      <c r="DN227" s="21"/>
      <c r="DO227" s="21"/>
      <c r="DP227" s="21"/>
      <c r="DQ227" s="21"/>
      <c r="DR227" s="21"/>
      <c r="DS227" s="21"/>
      <c r="DT227" s="21"/>
      <c r="DU227" s="21"/>
      <c r="DV227" s="21"/>
      <c r="DW227" s="21"/>
      <c r="DX227" s="21"/>
      <c r="DY227" s="21"/>
      <c r="DZ227" s="21"/>
      <c r="EA227" s="21"/>
      <c r="EB227" s="21"/>
      <c r="EC227" s="21"/>
      <c r="ED227" s="21"/>
      <c r="EE227" s="21"/>
      <c r="EF227" s="21"/>
      <c r="EG227" s="21"/>
      <c r="EH227" s="21"/>
      <c r="EI227" s="21"/>
      <c r="EJ227" s="21"/>
      <c r="EK227" s="21"/>
      <c r="EL227" s="21"/>
      <c r="EM227" s="21"/>
      <c r="EN227" s="21"/>
      <c r="EO227" s="21"/>
      <c r="EP227" s="21"/>
      <c r="EQ227" s="21"/>
      <c r="ER227" s="21"/>
      <c r="ES227" s="21"/>
      <c r="ET227" s="21"/>
      <c r="EU227" s="21"/>
      <c r="EV227" s="21"/>
      <c r="EW227" s="21"/>
      <c r="EX227" s="21"/>
      <c r="EY227" s="21"/>
      <c r="EZ227" s="21"/>
      <c r="FA227" s="21"/>
      <c r="FB227" s="21"/>
      <c r="FC227" s="21"/>
      <c r="FD227" s="21"/>
      <c r="FE227" s="21"/>
      <c r="FF227" s="21"/>
      <c r="FG227" s="21"/>
      <c r="FH227" s="21"/>
      <c r="FI227" s="21"/>
      <c r="FJ227" s="21"/>
      <c r="FK227" s="21"/>
      <c r="FL227" s="21"/>
      <c r="FM227" s="21"/>
      <c r="FN227" s="21"/>
      <c r="FO227" s="21"/>
      <c r="FP227" s="21"/>
      <c r="FQ227" s="21"/>
      <c r="FR227" s="21"/>
      <c r="FS227" s="21"/>
      <c r="FT227" s="21"/>
      <c r="FU227" s="21"/>
      <c r="FV227" s="21"/>
      <c r="FW227" s="21"/>
      <c r="FX227" s="21"/>
      <c r="FY227" s="21"/>
      <c r="FZ227" s="21"/>
      <c r="GA227" s="21"/>
      <c r="GB227" s="21"/>
      <c r="GC227" s="21"/>
      <c r="GD227" s="21"/>
      <c r="GE227" s="21"/>
      <c r="GF227" s="21"/>
      <c r="GG227" s="21"/>
      <c r="GH227" s="21"/>
      <c r="GI227" s="21"/>
      <c r="GJ227" s="21"/>
      <c r="GK227" s="21"/>
      <c r="GL227" s="21"/>
      <c r="GM227" s="21"/>
      <c r="GN227" s="21"/>
      <c r="GO227" s="21"/>
      <c r="GP227" s="21"/>
      <c r="GQ227" s="21"/>
      <c r="GR227" s="21"/>
      <c r="GS227" s="21"/>
      <c r="GT227" s="21"/>
      <c r="GU227" s="21"/>
      <c r="GV227" s="21"/>
      <c r="GW227" s="21"/>
      <c r="GX227" s="21"/>
      <c r="GY227" s="21"/>
      <c r="GZ227" s="21"/>
      <c r="HA227" s="21"/>
      <c r="HB227" s="21"/>
      <c r="HC227" s="21"/>
      <c r="HD227" s="21"/>
      <c r="HE227" s="21"/>
      <c r="HF227" s="21"/>
      <c r="HG227" s="21"/>
      <c r="HH227" s="21"/>
      <c r="HI227" s="21"/>
      <c r="HJ227" s="21"/>
      <c r="HK227" s="21"/>
      <c r="HL227" s="21"/>
      <c r="HM227" s="21"/>
      <c r="HN227" s="21"/>
      <c r="HO227" s="21"/>
      <c r="HP227" s="21"/>
      <c r="HQ227" s="21"/>
      <c r="HR227" s="21"/>
      <c r="HS227" s="21"/>
      <c r="HT227" s="21"/>
      <c r="HU227" s="21"/>
      <c r="HV227" s="21"/>
      <c r="HW227" s="21"/>
      <c r="HX227" s="21"/>
      <c r="HY227" s="21"/>
      <c r="HZ227" s="21"/>
      <c r="IA227" s="21"/>
      <c r="IB227" s="21"/>
      <c r="IC227" s="21"/>
      <c r="ID227" s="21"/>
      <c r="IE227" s="21"/>
      <c r="IF227" s="21"/>
      <c r="IG227" s="21"/>
      <c r="IH227" s="21"/>
      <c r="II227" s="21"/>
      <c r="IJ227" s="21"/>
      <c r="IK227" s="21"/>
      <c r="IL227" s="21"/>
      <c r="IM227" s="21"/>
      <c r="IN227" s="21"/>
      <c r="IO227" s="21"/>
      <c r="IP227" s="21"/>
      <c r="IQ227" s="21"/>
      <c r="IR227" s="21"/>
      <c r="IS227" s="21"/>
      <c r="IT227" s="21"/>
      <c r="IU227" s="21"/>
      <c r="IV227" s="21"/>
      <c r="IW227" s="21"/>
      <c r="IX227" s="21"/>
      <c r="IY227" s="21"/>
      <c r="IZ227" s="21"/>
      <c r="JA227" s="21"/>
      <c r="JB227" s="21"/>
      <c r="JC227" s="21"/>
      <c r="JD227" s="21"/>
      <c r="JE227" s="21"/>
      <c r="JF227" s="21"/>
      <c r="JG227" s="21"/>
      <c r="JH227" s="21"/>
      <c r="JI227" s="21"/>
      <c r="JJ227" s="21"/>
      <c r="JK227" s="21"/>
      <c r="JL227" s="21"/>
      <c r="JM227" s="21"/>
      <c r="JN227" s="21"/>
      <c r="JO227" s="21"/>
      <c r="JP227" s="21"/>
      <c r="JQ227" s="21"/>
      <c r="JR227" s="21"/>
      <c r="JS227" s="21"/>
      <c r="JT227" s="21"/>
      <c r="JU227" s="21"/>
      <c r="JV227" s="21"/>
      <c r="JW227" s="21"/>
      <c r="JX227" s="21"/>
      <c r="JY227" s="21"/>
      <c r="JZ227" s="21"/>
      <c r="KA227" s="21"/>
      <c r="KB227" s="21"/>
      <c r="KC227" s="21"/>
      <c r="KD227" s="21"/>
      <c r="KE227" s="21"/>
      <c r="KF227" s="21"/>
      <c r="KG227" s="21"/>
      <c r="KH227" s="21"/>
      <c r="KI227" s="21"/>
      <c r="KJ227" s="21"/>
      <c r="KK227" s="21"/>
      <c r="KL227" s="21"/>
      <c r="KM227" s="21"/>
      <c r="KN227" s="21"/>
      <c r="KO227" s="21"/>
      <c r="KP227" s="21"/>
      <c r="KQ227" s="21"/>
      <c r="KR227" s="21"/>
      <c r="KS227" s="21"/>
      <c r="KT227" s="21"/>
      <c r="KU227" s="21"/>
      <c r="KV227" s="21"/>
      <c r="KW227" s="21"/>
      <c r="KX227" s="21"/>
      <c r="KY227" s="21"/>
      <c r="KZ227" s="21"/>
      <c r="LA227" s="21"/>
      <c r="LB227" s="21"/>
      <c r="LC227" s="21"/>
      <c r="LD227" s="21"/>
      <c r="LE227" s="21"/>
      <c r="LF227" s="21"/>
      <c r="LG227" s="21"/>
      <c r="LH227" s="21"/>
      <c r="LI227" s="21"/>
      <c r="LJ227" s="21"/>
      <c r="LK227" s="21"/>
      <c r="LL227" s="21"/>
      <c r="LM227" s="21"/>
      <c r="LN227" s="21"/>
      <c r="LO227" s="21"/>
      <c r="LP227" s="21"/>
      <c r="LQ227" s="21"/>
      <c r="LR227" s="21"/>
      <c r="LS227" s="21"/>
      <c r="LT227" s="21"/>
      <c r="LU227" s="21"/>
      <c r="LV227" s="21"/>
      <c r="LW227" s="21"/>
      <c r="LX227" s="21"/>
      <c r="LY227" s="21"/>
      <c r="LZ227" s="21"/>
      <c r="MA227" s="21"/>
      <c r="MB227" s="21"/>
      <c r="MC227" s="21"/>
      <c r="MD227" s="21"/>
      <c r="ME227" s="21"/>
      <c r="MF227" s="21"/>
      <c r="MG227" s="21"/>
      <c r="MH227" s="21"/>
      <c r="MI227" s="21"/>
      <c r="MJ227" s="21"/>
      <c r="MK227" s="21"/>
      <c r="ML227" s="21"/>
      <c r="MM227" s="21"/>
      <c r="MN227" s="21"/>
      <c r="MO227" s="21"/>
      <c r="MP227" s="21"/>
      <c r="MQ227" s="21"/>
      <c r="MR227" s="21"/>
      <c r="MS227" s="21"/>
      <c r="MT227" s="21"/>
      <c r="MU227" s="21"/>
      <c r="MV227" s="21"/>
      <c r="MW227" s="21"/>
      <c r="MX227" s="21"/>
      <c r="MY227" s="21"/>
      <c r="MZ227" s="21"/>
      <c r="NA227" s="21"/>
      <c r="NB227" s="21"/>
      <c r="NC227" s="21"/>
      <c r="ND227" s="21"/>
      <c r="NE227" s="21"/>
      <c r="NF227" s="21"/>
      <c r="NG227" s="21"/>
      <c r="NH227" s="21"/>
      <c r="NI227" s="21"/>
      <c r="NJ227" s="21"/>
      <c r="NK227" s="21"/>
      <c r="NL227" s="21"/>
      <c r="NM227" s="21"/>
      <c r="NN227" s="21"/>
      <c r="NO227" s="21"/>
      <c r="NP227" s="21"/>
      <c r="NQ227" s="21"/>
      <c r="NR227" s="21"/>
      <c r="NS227" s="21"/>
      <c r="NT227" s="21"/>
      <c r="NU227" s="21"/>
      <c r="NV227" s="21"/>
      <c r="NW227" s="21"/>
      <c r="NX227" s="21"/>
      <c r="NY227" s="21"/>
      <c r="NZ227" s="21"/>
      <c r="OA227" s="21"/>
      <c r="OB227" s="21"/>
      <c r="OC227" s="21"/>
      <c r="OD227" s="21"/>
      <c r="OE227" s="21"/>
      <c r="OF227" s="21"/>
      <c r="OG227" s="21"/>
      <c r="OH227" s="21"/>
      <c r="OI227" s="21"/>
      <c r="OJ227" s="21"/>
      <c r="OK227" s="21"/>
      <c r="OL227" s="21"/>
      <c r="OM227" s="21"/>
      <c r="ON227" s="21"/>
      <c r="OO227" s="21"/>
      <c r="OP227" s="21"/>
      <c r="OQ227" s="21"/>
      <c r="OR227" s="21"/>
      <c r="OS227" s="21"/>
      <c r="OT227" s="21"/>
      <c r="OU227" s="21"/>
      <c r="OV227" s="21"/>
      <c r="OW227" s="21"/>
      <c r="OX227" s="21"/>
      <c r="OY227" s="21"/>
      <c r="OZ227" s="21"/>
      <c r="PA227" s="21"/>
      <c r="PB227" s="21"/>
      <c r="PC227" s="21"/>
      <c r="PD227" s="21"/>
      <c r="PE227" s="21"/>
      <c r="PF227" s="21"/>
      <c r="PG227" s="21"/>
      <c r="PH227" s="21"/>
      <c r="PI227" s="21"/>
      <c r="PJ227" s="21"/>
      <c r="PK227" s="21"/>
      <c r="PL227" s="21"/>
      <c r="PM227" s="21"/>
      <c r="PN227" s="21"/>
      <c r="PO227" s="21"/>
      <c r="PP227" s="21"/>
      <c r="PQ227" s="21"/>
      <c r="PR227" s="21"/>
      <c r="PS227" s="21"/>
      <c r="PT227" s="21"/>
      <c r="PU227" s="21"/>
      <c r="PV227" s="21"/>
      <c r="PW227" s="21"/>
      <c r="PX227" s="21"/>
      <c r="PY227" s="21"/>
      <c r="PZ227" s="21"/>
      <c r="QA227" s="21"/>
      <c r="QB227" s="21"/>
      <c r="QC227" s="21"/>
    </row>
    <row r="228" spans="1:445" x14ac:dyDescent="0.25">
      <c r="A228" s="21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21"/>
      <c r="AD228" s="21"/>
      <c r="AE228" s="21"/>
      <c r="AF228" s="21"/>
      <c r="AG228" s="21"/>
      <c r="AH228" s="21"/>
      <c r="AI228" s="21"/>
      <c r="AJ228" s="21"/>
      <c r="AK228" s="21"/>
      <c r="AL228" s="21"/>
      <c r="AM228" s="21"/>
      <c r="AN228" s="21"/>
      <c r="AO228" s="21"/>
      <c r="AP228" s="21"/>
      <c r="AQ228" s="21"/>
      <c r="AR228" s="21"/>
      <c r="AS228" s="21"/>
      <c r="AT228" s="21"/>
      <c r="AU228" s="21"/>
      <c r="AV228" s="21"/>
      <c r="AW228" s="21"/>
      <c r="AX228" s="21"/>
      <c r="AY228" s="21"/>
      <c r="AZ228" s="21"/>
      <c r="BA228" s="21"/>
      <c r="BB228" s="21"/>
      <c r="BC228" s="21"/>
      <c r="BD228" s="21"/>
      <c r="BE228" s="21"/>
      <c r="BF228" s="21"/>
      <c r="BG228" s="21"/>
      <c r="BH228" s="21"/>
      <c r="BI228" s="21"/>
      <c r="BJ228" s="21"/>
      <c r="BK228" s="21"/>
      <c r="BL228" s="21"/>
      <c r="BM228" s="21"/>
      <c r="BN228" s="21"/>
      <c r="BO228" s="21"/>
      <c r="BP228" s="21"/>
      <c r="BQ228" s="21"/>
      <c r="BR228" s="21"/>
      <c r="BS228" s="21"/>
      <c r="BT228" s="21"/>
      <c r="BU228" s="21"/>
      <c r="BV228" s="21"/>
      <c r="BW228" s="21"/>
      <c r="BX228" s="21"/>
      <c r="BY228" s="21"/>
      <c r="BZ228" s="21"/>
      <c r="CA228" s="21"/>
      <c r="CB228" s="21"/>
      <c r="CC228" s="21"/>
      <c r="CD228" s="21"/>
      <c r="CE228" s="21"/>
      <c r="CF228" s="21"/>
      <c r="CG228" s="21"/>
      <c r="CH228" s="21"/>
      <c r="CI228" s="21"/>
      <c r="CJ228" s="21"/>
      <c r="CK228" s="21"/>
      <c r="CL228" s="21"/>
      <c r="CM228" s="21"/>
      <c r="CN228" s="21"/>
      <c r="CO228" s="21"/>
      <c r="CP228" s="21"/>
      <c r="CQ228" s="21"/>
      <c r="CR228" s="21"/>
      <c r="CS228" s="21"/>
      <c r="CT228" s="21"/>
      <c r="CU228" s="21"/>
      <c r="CV228" s="21"/>
      <c r="CW228" s="21"/>
      <c r="CX228" s="21"/>
      <c r="CY228" s="21"/>
      <c r="CZ228" s="21"/>
      <c r="DA228" s="21"/>
      <c r="DB228" s="21"/>
      <c r="DC228" s="21"/>
      <c r="DD228" s="21"/>
      <c r="DE228" s="21"/>
      <c r="DF228" s="21"/>
      <c r="DG228" s="21"/>
      <c r="DH228" s="21"/>
      <c r="DI228" s="21"/>
      <c r="DJ228" s="21"/>
      <c r="DK228" s="21"/>
      <c r="DL228" s="21"/>
      <c r="DM228" s="21"/>
      <c r="DN228" s="21"/>
      <c r="DO228" s="21"/>
      <c r="DP228" s="21"/>
      <c r="DQ228" s="21"/>
      <c r="DR228" s="21"/>
      <c r="DS228" s="21"/>
      <c r="DT228" s="21"/>
      <c r="DU228" s="21"/>
      <c r="DV228" s="21"/>
      <c r="DW228" s="21"/>
      <c r="DX228" s="21"/>
      <c r="DY228" s="21"/>
      <c r="DZ228" s="21"/>
      <c r="EA228" s="21"/>
      <c r="EB228" s="21"/>
      <c r="EC228" s="21"/>
      <c r="ED228" s="21"/>
      <c r="EE228" s="21"/>
      <c r="EF228" s="21"/>
      <c r="EG228" s="21"/>
      <c r="EH228" s="21"/>
      <c r="EI228" s="21"/>
      <c r="EJ228" s="21"/>
      <c r="EK228" s="21"/>
      <c r="EL228" s="21"/>
      <c r="EM228" s="21"/>
      <c r="EN228" s="21"/>
      <c r="EO228" s="21"/>
      <c r="EP228" s="21"/>
      <c r="EQ228" s="21"/>
      <c r="ER228" s="21"/>
      <c r="ES228" s="21"/>
      <c r="ET228" s="21"/>
      <c r="EU228" s="21"/>
      <c r="EV228" s="21"/>
      <c r="EW228" s="21"/>
      <c r="EX228" s="21"/>
      <c r="EY228" s="21"/>
      <c r="EZ228" s="21"/>
      <c r="FA228" s="21"/>
      <c r="FB228" s="21"/>
      <c r="FC228" s="21"/>
      <c r="FD228" s="21"/>
      <c r="FE228" s="21"/>
      <c r="FF228" s="21"/>
      <c r="FG228" s="21"/>
      <c r="FH228" s="21"/>
      <c r="FI228" s="21"/>
      <c r="FJ228" s="21"/>
      <c r="FK228" s="21"/>
      <c r="FL228" s="21"/>
      <c r="FM228" s="21"/>
      <c r="FN228" s="21"/>
      <c r="FO228" s="21"/>
      <c r="FP228" s="21"/>
      <c r="FQ228" s="21"/>
      <c r="FR228" s="21"/>
      <c r="FS228" s="21"/>
      <c r="FT228" s="21"/>
      <c r="FU228" s="21"/>
      <c r="FV228" s="21"/>
      <c r="FW228" s="21"/>
      <c r="FX228" s="21"/>
      <c r="FY228" s="21"/>
      <c r="FZ228" s="21"/>
      <c r="GA228" s="21"/>
      <c r="GB228" s="21"/>
      <c r="GC228" s="21"/>
      <c r="GD228" s="21"/>
      <c r="GE228" s="21"/>
      <c r="GF228" s="21"/>
      <c r="GG228" s="21"/>
      <c r="GH228" s="21"/>
      <c r="GI228" s="21"/>
      <c r="GJ228" s="21"/>
      <c r="GK228" s="21"/>
      <c r="GL228" s="21"/>
      <c r="GM228" s="21"/>
      <c r="GN228" s="21"/>
      <c r="GO228" s="21"/>
      <c r="GP228" s="21"/>
      <c r="GQ228" s="21"/>
      <c r="GR228" s="21"/>
      <c r="GS228" s="21"/>
      <c r="GT228" s="21"/>
      <c r="GU228" s="21"/>
      <c r="GV228" s="21"/>
      <c r="GW228" s="21"/>
      <c r="GX228" s="21"/>
      <c r="GY228" s="21"/>
      <c r="GZ228" s="21"/>
      <c r="HA228" s="21"/>
      <c r="HB228" s="21"/>
      <c r="HC228" s="21"/>
      <c r="HD228" s="21"/>
      <c r="HE228" s="21"/>
      <c r="HF228" s="21"/>
      <c r="HG228" s="21"/>
      <c r="HH228" s="21"/>
      <c r="HI228" s="21"/>
      <c r="HJ228" s="21"/>
      <c r="HK228" s="21"/>
      <c r="HL228" s="21"/>
      <c r="HM228" s="21"/>
      <c r="HN228" s="21"/>
      <c r="HO228" s="21"/>
      <c r="HP228" s="21"/>
      <c r="HQ228" s="21"/>
      <c r="HR228" s="21"/>
      <c r="HS228" s="21"/>
      <c r="HT228" s="21"/>
      <c r="HU228" s="21"/>
      <c r="HV228" s="21"/>
      <c r="HW228" s="21"/>
      <c r="HX228" s="21"/>
      <c r="HY228" s="21"/>
      <c r="HZ228" s="21"/>
      <c r="IA228" s="21"/>
      <c r="IB228" s="21"/>
      <c r="IC228" s="21"/>
      <c r="ID228" s="21"/>
      <c r="IE228" s="21"/>
      <c r="IF228" s="21"/>
      <c r="IG228" s="21"/>
      <c r="IH228" s="21"/>
      <c r="II228" s="21"/>
      <c r="IJ228" s="21"/>
      <c r="IK228" s="21"/>
      <c r="IL228" s="21"/>
      <c r="IM228" s="21"/>
      <c r="IN228" s="21"/>
      <c r="IO228" s="21"/>
      <c r="IP228" s="21"/>
      <c r="IQ228" s="21"/>
      <c r="IR228" s="21"/>
      <c r="IS228" s="21"/>
      <c r="IT228" s="21"/>
      <c r="IU228" s="21"/>
      <c r="IV228" s="21"/>
      <c r="IW228" s="21"/>
      <c r="IX228" s="21"/>
      <c r="IY228" s="21"/>
      <c r="IZ228" s="21"/>
      <c r="JA228" s="21"/>
      <c r="JB228" s="21"/>
      <c r="JC228" s="21"/>
      <c r="JD228" s="21"/>
      <c r="JE228" s="21"/>
      <c r="JF228" s="21"/>
      <c r="JG228" s="21"/>
      <c r="JH228" s="21"/>
      <c r="JI228" s="21"/>
      <c r="JJ228" s="21"/>
      <c r="JK228" s="21"/>
      <c r="JL228" s="21"/>
      <c r="JM228" s="21"/>
      <c r="JN228" s="21"/>
      <c r="JO228" s="21"/>
      <c r="JP228" s="21"/>
      <c r="JQ228" s="21"/>
      <c r="JR228" s="21"/>
      <c r="JS228" s="21"/>
      <c r="JT228" s="21"/>
      <c r="JU228" s="21"/>
      <c r="JV228" s="21"/>
      <c r="JW228" s="21"/>
      <c r="JX228" s="21"/>
      <c r="JY228" s="21"/>
      <c r="JZ228" s="21"/>
      <c r="KA228" s="21"/>
      <c r="KB228" s="21"/>
      <c r="KC228" s="21"/>
      <c r="KD228" s="21"/>
      <c r="KE228" s="21"/>
      <c r="KF228" s="21"/>
      <c r="KG228" s="21"/>
      <c r="KH228" s="21"/>
      <c r="KI228" s="21"/>
      <c r="KJ228" s="21"/>
      <c r="KK228" s="21"/>
      <c r="KL228" s="21"/>
      <c r="KM228" s="21"/>
      <c r="KN228" s="21"/>
      <c r="KO228" s="21"/>
      <c r="KP228" s="21"/>
      <c r="KQ228" s="21"/>
      <c r="KR228" s="21"/>
      <c r="KS228" s="21"/>
      <c r="KT228" s="21"/>
      <c r="KU228" s="21"/>
      <c r="KV228" s="21"/>
      <c r="KW228" s="21"/>
      <c r="KX228" s="21"/>
      <c r="KY228" s="21"/>
      <c r="KZ228" s="21"/>
      <c r="LA228" s="21"/>
      <c r="LB228" s="21"/>
      <c r="LC228" s="21"/>
      <c r="LD228" s="21"/>
      <c r="LE228" s="21"/>
      <c r="LF228" s="21"/>
      <c r="LG228" s="21"/>
      <c r="LH228" s="21"/>
      <c r="LI228" s="21"/>
      <c r="LJ228" s="21"/>
      <c r="LK228" s="21"/>
      <c r="LL228" s="21"/>
      <c r="LM228" s="21"/>
      <c r="LN228" s="21"/>
      <c r="LO228" s="21"/>
      <c r="LP228" s="21"/>
      <c r="LQ228" s="21"/>
      <c r="LR228" s="21"/>
      <c r="LS228" s="21"/>
      <c r="LT228" s="21"/>
      <c r="LU228" s="21"/>
      <c r="LV228" s="21"/>
      <c r="LW228" s="21"/>
      <c r="LX228" s="21"/>
      <c r="LY228" s="21"/>
      <c r="LZ228" s="21"/>
      <c r="MA228" s="21"/>
      <c r="MB228" s="21"/>
      <c r="MC228" s="21"/>
      <c r="MD228" s="21"/>
      <c r="ME228" s="21"/>
      <c r="MF228" s="21"/>
      <c r="MG228" s="21"/>
      <c r="MH228" s="21"/>
      <c r="MI228" s="21"/>
      <c r="MJ228" s="21"/>
      <c r="MK228" s="21"/>
      <c r="ML228" s="21"/>
      <c r="MM228" s="21"/>
      <c r="MN228" s="21"/>
      <c r="MO228" s="21"/>
      <c r="MP228" s="21"/>
      <c r="MQ228" s="21"/>
      <c r="MR228" s="21"/>
      <c r="MS228" s="21"/>
      <c r="MT228" s="21"/>
      <c r="MU228" s="21"/>
      <c r="MV228" s="21"/>
      <c r="MW228" s="21"/>
      <c r="MX228" s="21"/>
      <c r="MY228" s="21"/>
      <c r="MZ228" s="21"/>
      <c r="NA228" s="21"/>
      <c r="NB228" s="21"/>
      <c r="NC228" s="21"/>
      <c r="ND228" s="21"/>
      <c r="NE228" s="21"/>
      <c r="NF228" s="21"/>
      <c r="NG228" s="21"/>
      <c r="NH228" s="21"/>
      <c r="NI228" s="21"/>
      <c r="NJ228" s="21"/>
      <c r="NK228" s="21"/>
      <c r="NL228" s="21"/>
      <c r="NM228" s="21"/>
      <c r="NN228" s="21"/>
      <c r="NO228" s="21"/>
      <c r="NP228" s="21"/>
      <c r="NQ228" s="21"/>
      <c r="NR228" s="21"/>
      <c r="NS228" s="21"/>
      <c r="NT228" s="21"/>
      <c r="NU228" s="21"/>
      <c r="NV228" s="21"/>
      <c r="NW228" s="21"/>
      <c r="NX228" s="21"/>
      <c r="NY228" s="21"/>
      <c r="NZ228" s="21"/>
      <c r="OA228" s="21"/>
      <c r="OB228" s="21"/>
      <c r="OC228" s="21"/>
      <c r="OD228" s="21"/>
      <c r="OE228" s="21"/>
      <c r="OF228" s="21"/>
      <c r="OG228" s="21"/>
      <c r="OH228" s="21"/>
      <c r="OI228" s="21"/>
      <c r="OJ228" s="21"/>
      <c r="OK228" s="21"/>
      <c r="OL228" s="21"/>
      <c r="OM228" s="21"/>
      <c r="ON228" s="21"/>
      <c r="OO228" s="21"/>
      <c r="OP228" s="21"/>
      <c r="OQ228" s="21"/>
      <c r="OR228" s="21"/>
      <c r="OS228" s="21"/>
      <c r="OT228" s="21"/>
      <c r="OU228" s="21"/>
      <c r="OV228" s="21"/>
      <c r="OW228" s="21"/>
      <c r="OX228" s="21"/>
      <c r="OY228" s="21"/>
      <c r="OZ228" s="21"/>
      <c r="PA228" s="21"/>
      <c r="PB228" s="21"/>
      <c r="PC228" s="21"/>
      <c r="PD228" s="21"/>
      <c r="PE228" s="21"/>
      <c r="PF228" s="21"/>
      <c r="PG228" s="21"/>
      <c r="PH228" s="21"/>
      <c r="PI228" s="21"/>
      <c r="PJ228" s="21"/>
      <c r="PK228" s="21"/>
      <c r="PL228" s="21"/>
      <c r="PM228" s="21"/>
      <c r="PN228" s="21"/>
      <c r="PO228" s="21"/>
      <c r="PP228" s="21"/>
      <c r="PQ228" s="21"/>
      <c r="PR228" s="21"/>
      <c r="PS228" s="21"/>
      <c r="PT228" s="21"/>
      <c r="PU228" s="21"/>
      <c r="PV228" s="21"/>
      <c r="PW228" s="21"/>
      <c r="PX228" s="21"/>
      <c r="PY228" s="21"/>
      <c r="PZ228" s="21"/>
      <c r="QA228" s="21"/>
      <c r="QB228" s="21"/>
      <c r="QC228" s="21"/>
    </row>
    <row r="229" spans="1:445" x14ac:dyDescent="0.25">
      <c r="A229" s="21"/>
      <c r="B229" s="21"/>
      <c r="C229" s="21"/>
      <c r="D229" s="21"/>
      <c r="E229" s="21"/>
      <c r="F229" s="21"/>
      <c r="G229" s="21"/>
      <c r="H229" s="21"/>
      <c r="I229" s="21"/>
      <c r="J229" s="21"/>
      <c r="K229" s="21"/>
      <c r="L229" s="21"/>
      <c r="M229" s="21"/>
      <c r="N229" s="21"/>
      <c r="O229" s="21"/>
      <c r="P229" s="21"/>
      <c r="Q229" s="21"/>
      <c r="R229" s="21"/>
      <c r="S229" s="21"/>
      <c r="T229" s="21"/>
      <c r="U229" s="21"/>
      <c r="V229" s="21"/>
      <c r="W229" s="21"/>
      <c r="X229" s="21"/>
      <c r="Y229" s="21"/>
      <c r="Z229" s="21"/>
      <c r="AA229" s="21"/>
      <c r="AB229" s="21"/>
      <c r="AC229" s="21"/>
      <c r="AD229" s="21"/>
      <c r="AE229" s="21"/>
      <c r="AF229" s="21"/>
      <c r="AG229" s="21"/>
      <c r="AH229" s="21"/>
      <c r="AI229" s="21"/>
      <c r="AJ229" s="21"/>
      <c r="AK229" s="21"/>
      <c r="AL229" s="21"/>
      <c r="AM229" s="21"/>
      <c r="AN229" s="21"/>
      <c r="AO229" s="21"/>
      <c r="AP229" s="21"/>
      <c r="AQ229" s="21"/>
      <c r="AR229" s="21"/>
      <c r="AS229" s="21"/>
      <c r="AT229" s="21"/>
      <c r="AU229" s="21"/>
      <c r="AV229" s="21"/>
      <c r="AW229" s="21"/>
      <c r="AX229" s="21"/>
      <c r="AY229" s="21"/>
      <c r="AZ229" s="21"/>
      <c r="BA229" s="21"/>
      <c r="BB229" s="21"/>
      <c r="BC229" s="21"/>
      <c r="BD229" s="21"/>
      <c r="BE229" s="21"/>
      <c r="BF229" s="21"/>
      <c r="BG229" s="21"/>
      <c r="BH229" s="21"/>
      <c r="BI229" s="21"/>
      <c r="BJ229" s="21"/>
      <c r="BK229" s="21"/>
      <c r="BL229" s="21"/>
      <c r="BM229" s="21"/>
      <c r="BN229" s="21"/>
      <c r="BO229" s="21"/>
      <c r="BP229" s="21"/>
      <c r="BQ229" s="21"/>
      <c r="BR229" s="21"/>
      <c r="BS229" s="21"/>
      <c r="BT229" s="21"/>
      <c r="BU229" s="21"/>
      <c r="BV229" s="21"/>
      <c r="BW229" s="21"/>
      <c r="BX229" s="21"/>
      <c r="BY229" s="21"/>
      <c r="BZ229" s="21"/>
      <c r="CA229" s="21"/>
      <c r="CB229" s="21"/>
      <c r="CC229" s="21"/>
      <c r="CD229" s="21"/>
      <c r="CE229" s="21"/>
      <c r="CF229" s="21"/>
      <c r="CG229" s="21"/>
      <c r="CH229" s="21"/>
      <c r="CI229" s="21"/>
      <c r="CJ229" s="21"/>
      <c r="CK229" s="21"/>
      <c r="CL229" s="21"/>
      <c r="CM229" s="21"/>
      <c r="CN229" s="21"/>
      <c r="CO229" s="21"/>
      <c r="CP229" s="21"/>
      <c r="CQ229" s="21"/>
      <c r="CR229" s="21"/>
      <c r="CS229" s="21"/>
      <c r="CT229" s="21"/>
      <c r="CU229" s="21"/>
      <c r="CV229" s="21"/>
      <c r="CW229" s="21"/>
      <c r="CX229" s="21"/>
      <c r="CY229" s="21"/>
      <c r="CZ229" s="21"/>
      <c r="DA229" s="21"/>
      <c r="DB229" s="21"/>
      <c r="DC229" s="21"/>
      <c r="DD229" s="21"/>
      <c r="DE229" s="21"/>
      <c r="DF229" s="21"/>
      <c r="DG229" s="21"/>
      <c r="DH229" s="21"/>
      <c r="DI229" s="21"/>
      <c r="DJ229" s="21"/>
      <c r="DK229" s="21"/>
      <c r="DL229" s="21"/>
      <c r="DM229" s="21"/>
      <c r="DN229" s="21"/>
      <c r="DO229" s="21"/>
      <c r="DP229" s="21"/>
      <c r="DQ229" s="21"/>
      <c r="DR229" s="21"/>
      <c r="DS229" s="21"/>
      <c r="DT229" s="21"/>
      <c r="DU229" s="21"/>
      <c r="DV229" s="21"/>
      <c r="DW229" s="21"/>
      <c r="DX229" s="21"/>
      <c r="DY229" s="21"/>
      <c r="DZ229" s="21"/>
      <c r="EA229" s="21"/>
      <c r="EB229" s="21"/>
      <c r="EC229" s="21"/>
      <c r="ED229" s="21"/>
      <c r="EE229" s="21"/>
      <c r="EF229" s="21"/>
      <c r="EG229" s="21"/>
      <c r="EH229" s="21"/>
      <c r="EI229" s="21"/>
      <c r="EJ229" s="21"/>
      <c r="EK229" s="21"/>
      <c r="EL229" s="21"/>
      <c r="EM229" s="21"/>
      <c r="EN229" s="21"/>
      <c r="EO229" s="21"/>
      <c r="EP229" s="21"/>
      <c r="EQ229" s="21"/>
      <c r="ER229" s="21"/>
      <c r="ES229" s="21"/>
      <c r="ET229" s="21"/>
      <c r="EU229" s="21"/>
      <c r="EV229" s="21"/>
      <c r="EW229" s="21"/>
      <c r="EX229" s="21"/>
      <c r="EY229" s="21"/>
      <c r="EZ229" s="21"/>
      <c r="FA229" s="21"/>
      <c r="FB229" s="21"/>
      <c r="FC229" s="21"/>
      <c r="FD229" s="21"/>
      <c r="FE229" s="21"/>
      <c r="FF229" s="21"/>
      <c r="FG229" s="21"/>
      <c r="FH229" s="21"/>
      <c r="FI229" s="21"/>
      <c r="FJ229" s="21"/>
      <c r="FK229" s="21"/>
      <c r="FL229" s="21"/>
      <c r="FM229" s="21"/>
      <c r="FN229" s="21"/>
      <c r="FO229" s="21"/>
      <c r="FP229" s="21"/>
      <c r="FQ229" s="21"/>
      <c r="FR229" s="21"/>
      <c r="FS229" s="21"/>
      <c r="FT229" s="21"/>
      <c r="FU229" s="21"/>
      <c r="FV229" s="21"/>
      <c r="FW229" s="21"/>
      <c r="FX229" s="21"/>
      <c r="FY229" s="21"/>
      <c r="FZ229" s="21"/>
      <c r="GA229" s="21"/>
      <c r="GB229" s="21"/>
      <c r="GC229" s="21"/>
      <c r="GD229" s="21"/>
      <c r="GE229" s="21"/>
      <c r="GF229" s="21"/>
      <c r="GG229" s="21"/>
      <c r="GH229" s="21"/>
      <c r="GI229" s="21"/>
      <c r="GJ229" s="21"/>
      <c r="GK229" s="21"/>
      <c r="GL229" s="21"/>
      <c r="GM229" s="21"/>
      <c r="GN229" s="21"/>
      <c r="GO229" s="21"/>
      <c r="GP229" s="21"/>
      <c r="GQ229" s="21"/>
      <c r="GR229" s="21"/>
      <c r="GS229" s="21"/>
      <c r="GT229" s="21"/>
      <c r="GU229" s="21"/>
      <c r="GV229" s="21"/>
      <c r="GW229" s="21"/>
      <c r="GX229" s="21"/>
      <c r="GY229" s="21"/>
      <c r="GZ229" s="21"/>
      <c r="HA229" s="21"/>
      <c r="HB229" s="21"/>
      <c r="HC229" s="21"/>
      <c r="HD229" s="21"/>
      <c r="HE229" s="21"/>
      <c r="HF229" s="21"/>
      <c r="HG229" s="21"/>
      <c r="HH229" s="21"/>
      <c r="HI229" s="21"/>
      <c r="HJ229" s="21"/>
      <c r="HK229" s="21"/>
      <c r="HL229" s="21"/>
      <c r="HM229" s="21"/>
      <c r="HN229" s="21"/>
      <c r="HO229" s="21"/>
      <c r="HP229" s="21"/>
      <c r="HQ229" s="21"/>
      <c r="HR229" s="21"/>
      <c r="HS229" s="21"/>
      <c r="HT229" s="21"/>
      <c r="HU229" s="21"/>
      <c r="HV229" s="21"/>
      <c r="HW229" s="21"/>
      <c r="HX229" s="21"/>
      <c r="HY229" s="21"/>
      <c r="HZ229" s="21"/>
      <c r="IA229" s="21"/>
      <c r="IB229" s="21"/>
      <c r="IC229" s="21"/>
      <c r="ID229" s="21"/>
      <c r="IE229" s="21"/>
      <c r="IF229" s="21"/>
      <c r="IG229" s="21"/>
      <c r="IH229" s="21"/>
      <c r="II229" s="21"/>
      <c r="IJ229" s="21"/>
      <c r="IK229" s="21"/>
      <c r="IL229" s="21"/>
      <c r="IM229" s="21"/>
      <c r="IN229" s="21"/>
      <c r="IO229" s="21"/>
      <c r="IP229" s="21"/>
      <c r="IQ229" s="21"/>
      <c r="IR229" s="21"/>
      <c r="IS229" s="21"/>
      <c r="IT229" s="21"/>
      <c r="IU229" s="21"/>
      <c r="IV229" s="21"/>
      <c r="IW229" s="21"/>
      <c r="IX229" s="21"/>
      <c r="IY229" s="21"/>
      <c r="IZ229" s="21"/>
      <c r="JA229" s="21"/>
      <c r="JB229" s="21"/>
      <c r="JC229" s="21"/>
      <c r="JD229" s="21"/>
      <c r="JE229" s="21"/>
      <c r="JF229" s="21"/>
      <c r="JG229" s="21"/>
      <c r="JH229" s="21"/>
      <c r="JI229" s="21"/>
      <c r="JJ229" s="21"/>
      <c r="JK229" s="21"/>
      <c r="JL229" s="21"/>
      <c r="JM229" s="21"/>
      <c r="JN229" s="21"/>
      <c r="JO229" s="21"/>
      <c r="JP229" s="21"/>
      <c r="JQ229" s="21"/>
      <c r="JR229" s="21"/>
      <c r="JS229" s="21"/>
      <c r="JT229" s="21"/>
      <c r="JU229" s="21"/>
      <c r="JV229" s="21"/>
      <c r="JW229" s="21"/>
      <c r="JX229" s="21"/>
      <c r="JY229" s="21"/>
      <c r="JZ229" s="21"/>
      <c r="KA229" s="21"/>
      <c r="KB229" s="21"/>
      <c r="KC229" s="21"/>
      <c r="KD229" s="21"/>
      <c r="KE229" s="21"/>
      <c r="KF229" s="21"/>
      <c r="KG229" s="21"/>
      <c r="KH229" s="21"/>
      <c r="KI229" s="21"/>
      <c r="KJ229" s="21"/>
      <c r="KK229" s="21"/>
      <c r="KL229" s="21"/>
      <c r="KM229" s="21"/>
      <c r="KN229" s="21"/>
      <c r="KO229" s="21"/>
      <c r="KP229" s="21"/>
      <c r="KQ229" s="21"/>
      <c r="KR229" s="21"/>
      <c r="KS229" s="21"/>
      <c r="KT229" s="21"/>
      <c r="KU229" s="21"/>
      <c r="KV229" s="21"/>
      <c r="KW229" s="21"/>
      <c r="KX229" s="21"/>
      <c r="KY229" s="21"/>
      <c r="KZ229" s="21"/>
      <c r="LA229" s="21"/>
      <c r="LB229" s="21"/>
      <c r="LC229" s="21"/>
      <c r="LD229" s="21"/>
      <c r="LE229" s="21"/>
      <c r="LF229" s="21"/>
      <c r="LG229" s="21"/>
      <c r="LH229" s="21"/>
      <c r="LI229" s="21"/>
      <c r="LJ229" s="21"/>
      <c r="LK229" s="21"/>
      <c r="LL229" s="21"/>
      <c r="LM229" s="21"/>
      <c r="LN229" s="21"/>
      <c r="LO229" s="21"/>
      <c r="LP229" s="21"/>
      <c r="LQ229" s="21"/>
      <c r="LR229" s="21"/>
      <c r="LS229" s="21"/>
      <c r="LT229" s="21"/>
      <c r="LU229" s="21"/>
      <c r="LV229" s="21"/>
      <c r="LW229" s="21"/>
      <c r="LX229" s="21"/>
      <c r="LY229" s="21"/>
      <c r="LZ229" s="21"/>
      <c r="MA229" s="21"/>
      <c r="MB229" s="21"/>
      <c r="MC229" s="21"/>
      <c r="MD229" s="21"/>
      <c r="ME229" s="21"/>
      <c r="MF229" s="21"/>
      <c r="MG229" s="21"/>
      <c r="MH229" s="21"/>
      <c r="MI229" s="21"/>
      <c r="MJ229" s="21"/>
      <c r="MK229" s="21"/>
      <c r="ML229" s="21"/>
      <c r="MM229" s="21"/>
      <c r="MN229" s="21"/>
      <c r="MO229" s="21"/>
      <c r="MP229" s="21"/>
      <c r="MQ229" s="21"/>
      <c r="MR229" s="21"/>
      <c r="MS229" s="21"/>
      <c r="MT229" s="21"/>
      <c r="MU229" s="21"/>
      <c r="MV229" s="21"/>
      <c r="MW229" s="21"/>
      <c r="MX229" s="21"/>
      <c r="MY229" s="21"/>
      <c r="MZ229" s="21"/>
      <c r="NA229" s="21"/>
      <c r="NB229" s="21"/>
      <c r="NC229" s="21"/>
      <c r="ND229" s="21"/>
      <c r="NE229" s="21"/>
      <c r="NF229" s="21"/>
      <c r="NG229" s="21"/>
      <c r="NH229" s="21"/>
      <c r="NI229" s="21"/>
      <c r="NJ229" s="21"/>
      <c r="NK229" s="21"/>
      <c r="NL229" s="21"/>
      <c r="NM229" s="21"/>
      <c r="NN229" s="21"/>
      <c r="NO229" s="21"/>
      <c r="NP229" s="21"/>
      <c r="NQ229" s="21"/>
      <c r="NR229" s="21"/>
      <c r="NS229" s="21"/>
      <c r="NT229" s="21"/>
      <c r="NU229" s="21"/>
      <c r="NV229" s="21"/>
      <c r="NW229" s="21"/>
      <c r="NX229" s="21"/>
      <c r="NY229" s="21"/>
      <c r="NZ229" s="21"/>
      <c r="OA229" s="21"/>
      <c r="OB229" s="21"/>
      <c r="OC229" s="21"/>
      <c r="OD229" s="21"/>
      <c r="OE229" s="21"/>
      <c r="OF229" s="21"/>
      <c r="OG229" s="21"/>
      <c r="OH229" s="21"/>
      <c r="OI229" s="21"/>
      <c r="OJ229" s="21"/>
      <c r="OK229" s="21"/>
      <c r="OL229" s="21"/>
      <c r="OM229" s="21"/>
      <c r="ON229" s="21"/>
      <c r="OO229" s="21"/>
      <c r="OP229" s="21"/>
      <c r="OQ229" s="21"/>
      <c r="OR229" s="21"/>
      <c r="OS229" s="21"/>
      <c r="OT229" s="21"/>
      <c r="OU229" s="21"/>
      <c r="OV229" s="21"/>
      <c r="OW229" s="21"/>
      <c r="OX229" s="21"/>
      <c r="OY229" s="21"/>
      <c r="OZ229" s="21"/>
      <c r="PA229" s="21"/>
      <c r="PB229" s="21"/>
      <c r="PC229" s="21"/>
      <c r="PD229" s="21"/>
      <c r="PE229" s="21"/>
      <c r="PF229" s="21"/>
      <c r="PG229" s="21"/>
      <c r="PH229" s="21"/>
      <c r="PI229" s="21"/>
      <c r="PJ229" s="21"/>
      <c r="PK229" s="21"/>
      <c r="PL229" s="21"/>
      <c r="PM229" s="21"/>
      <c r="PN229" s="21"/>
      <c r="PO229" s="21"/>
      <c r="PP229" s="21"/>
      <c r="PQ229" s="21"/>
      <c r="PR229" s="21"/>
      <c r="PS229" s="21"/>
      <c r="PT229" s="21"/>
      <c r="PU229" s="21"/>
      <c r="PV229" s="21"/>
      <c r="PW229" s="21"/>
      <c r="PX229" s="21"/>
      <c r="PY229" s="21"/>
      <c r="PZ229" s="21"/>
      <c r="QA229" s="21"/>
      <c r="QB229" s="21"/>
      <c r="QC229" s="21"/>
    </row>
    <row r="230" spans="1:445" x14ac:dyDescent="0.25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P230" s="21"/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21"/>
      <c r="AC230" s="21"/>
      <c r="AD230" s="21"/>
      <c r="AE230" s="21"/>
      <c r="AF230" s="21"/>
      <c r="AG230" s="21"/>
      <c r="AH230" s="21"/>
      <c r="AI230" s="21"/>
      <c r="AJ230" s="21"/>
      <c r="AK230" s="21"/>
      <c r="AL230" s="21"/>
      <c r="AM230" s="21"/>
      <c r="AN230" s="21"/>
      <c r="AO230" s="21"/>
      <c r="AP230" s="21"/>
      <c r="AQ230" s="21"/>
      <c r="AR230" s="21"/>
      <c r="AS230" s="21"/>
      <c r="AT230" s="21"/>
      <c r="AU230" s="21"/>
      <c r="AV230" s="21"/>
      <c r="AW230" s="21"/>
      <c r="AX230" s="21"/>
      <c r="AY230" s="21"/>
      <c r="AZ230" s="21"/>
      <c r="BA230" s="21"/>
      <c r="BB230" s="21"/>
      <c r="BC230" s="21"/>
      <c r="BD230" s="21"/>
      <c r="BE230" s="21"/>
      <c r="BF230" s="21"/>
      <c r="BG230" s="21"/>
      <c r="BH230" s="21"/>
      <c r="BI230" s="21"/>
      <c r="BJ230" s="21"/>
      <c r="BK230" s="21"/>
      <c r="BL230" s="21"/>
      <c r="BM230" s="21"/>
      <c r="BN230" s="21"/>
      <c r="BO230" s="21"/>
      <c r="BP230" s="21"/>
      <c r="BQ230" s="21"/>
      <c r="BR230" s="21"/>
      <c r="BS230" s="21"/>
      <c r="BT230" s="21"/>
      <c r="BU230" s="21"/>
      <c r="BV230" s="21"/>
      <c r="BW230" s="21"/>
      <c r="BX230" s="21"/>
      <c r="BY230" s="21"/>
      <c r="BZ230" s="21"/>
      <c r="CA230" s="21"/>
      <c r="CB230" s="21"/>
      <c r="CC230" s="21"/>
      <c r="CD230" s="21"/>
      <c r="CE230" s="21"/>
      <c r="CF230" s="21"/>
      <c r="CG230" s="21"/>
      <c r="CH230" s="21"/>
      <c r="CI230" s="21"/>
      <c r="CJ230" s="21"/>
      <c r="CK230" s="21"/>
      <c r="CL230" s="21"/>
      <c r="CM230" s="21"/>
      <c r="CN230" s="21"/>
      <c r="CO230" s="21"/>
      <c r="CP230" s="21"/>
      <c r="CQ230" s="21"/>
      <c r="CR230" s="21"/>
      <c r="CS230" s="21"/>
      <c r="CT230" s="21"/>
      <c r="CU230" s="21"/>
      <c r="CV230" s="21"/>
      <c r="CW230" s="21"/>
      <c r="CX230" s="21"/>
      <c r="CY230" s="21"/>
      <c r="CZ230" s="21"/>
      <c r="DA230" s="21"/>
      <c r="DB230" s="21"/>
      <c r="DC230" s="21"/>
      <c r="DD230" s="21"/>
      <c r="DE230" s="21"/>
      <c r="DF230" s="21"/>
      <c r="DG230" s="21"/>
      <c r="DH230" s="21"/>
      <c r="DI230" s="21"/>
      <c r="DJ230" s="21"/>
      <c r="DK230" s="21"/>
      <c r="DL230" s="21"/>
      <c r="DM230" s="21"/>
      <c r="DN230" s="21"/>
      <c r="DO230" s="21"/>
      <c r="DP230" s="21"/>
      <c r="DQ230" s="21"/>
      <c r="DR230" s="21"/>
      <c r="DS230" s="21"/>
      <c r="DT230" s="21"/>
      <c r="DU230" s="21"/>
      <c r="DV230" s="21"/>
      <c r="DW230" s="21"/>
      <c r="DX230" s="21"/>
      <c r="DY230" s="21"/>
      <c r="DZ230" s="21"/>
      <c r="EA230" s="21"/>
      <c r="EB230" s="21"/>
      <c r="EC230" s="21"/>
      <c r="ED230" s="21"/>
      <c r="EE230" s="21"/>
      <c r="EF230" s="21"/>
      <c r="EG230" s="21"/>
      <c r="EH230" s="21"/>
      <c r="EI230" s="21"/>
      <c r="EJ230" s="21"/>
      <c r="EK230" s="21"/>
      <c r="EL230" s="21"/>
      <c r="EM230" s="21"/>
      <c r="EN230" s="21"/>
      <c r="EO230" s="21"/>
      <c r="EP230" s="21"/>
      <c r="EQ230" s="21"/>
      <c r="ER230" s="21"/>
      <c r="ES230" s="21"/>
      <c r="ET230" s="21"/>
      <c r="EU230" s="21"/>
      <c r="EV230" s="21"/>
      <c r="EW230" s="21"/>
      <c r="EX230" s="21"/>
      <c r="EY230" s="21"/>
      <c r="EZ230" s="21"/>
      <c r="FA230" s="21"/>
      <c r="FB230" s="21"/>
      <c r="FC230" s="21"/>
      <c r="FD230" s="21"/>
      <c r="FE230" s="21"/>
      <c r="FF230" s="21"/>
      <c r="FG230" s="21"/>
      <c r="FH230" s="21"/>
      <c r="FI230" s="21"/>
      <c r="FJ230" s="21"/>
      <c r="FK230" s="21"/>
      <c r="FL230" s="21"/>
      <c r="FM230" s="21"/>
      <c r="FN230" s="21"/>
      <c r="FO230" s="21"/>
      <c r="FP230" s="21"/>
      <c r="FQ230" s="21"/>
      <c r="FR230" s="21"/>
      <c r="FS230" s="21"/>
      <c r="FT230" s="21"/>
      <c r="FU230" s="21"/>
      <c r="FV230" s="21"/>
      <c r="FW230" s="21"/>
      <c r="FX230" s="21"/>
      <c r="FY230" s="21"/>
      <c r="FZ230" s="21"/>
      <c r="GA230" s="21"/>
      <c r="GB230" s="21"/>
      <c r="GC230" s="21"/>
      <c r="GD230" s="21"/>
      <c r="GE230" s="21"/>
      <c r="GF230" s="21"/>
      <c r="GG230" s="21"/>
      <c r="GH230" s="21"/>
      <c r="GI230" s="21"/>
      <c r="GJ230" s="21"/>
      <c r="GK230" s="21"/>
      <c r="GL230" s="21"/>
      <c r="GM230" s="21"/>
      <c r="GN230" s="21"/>
      <c r="GO230" s="21"/>
      <c r="GP230" s="21"/>
      <c r="GQ230" s="21"/>
      <c r="GR230" s="21"/>
      <c r="GS230" s="21"/>
      <c r="GT230" s="21"/>
      <c r="GU230" s="21"/>
      <c r="GV230" s="21"/>
      <c r="GW230" s="21"/>
      <c r="GX230" s="21"/>
      <c r="GY230" s="21"/>
      <c r="GZ230" s="21"/>
      <c r="HA230" s="21"/>
      <c r="HB230" s="21"/>
      <c r="HC230" s="21"/>
      <c r="HD230" s="21"/>
      <c r="HE230" s="21"/>
      <c r="HF230" s="21"/>
      <c r="HG230" s="21"/>
      <c r="HH230" s="21"/>
      <c r="HI230" s="21"/>
      <c r="HJ230" s="21"/>
      <c r="HK230" s="21"/>
      <c r="HL230" s="21"/>
      <c r="HM230" s="21"/>
      <c r="HN230" s="21"/>
      <c r="HO230" s="21"/>
      <c r="HP230" s="21"/>
      <c r="HQ230" s="21"/>
      <c r="HR230" s="21"/>
      <c r="HS230" s="21"/>
      <c r="HT230" s="21"/>
      <c r="HU230" s="21"/>
      <c r="HV230" s="21"/>
      <c r="HW230" s="21"/>
      <c r="HX230" s="21"/>
      <c r="HY230" s="21"/>
      <c r="HZ230" s="21"/>
      <c r="IA230" s="21"/>
      <c r="IB230" s="21"/>
      <c r="IC230" s="21"/>
      <c r="ID230" s="21"/>
      <c r="IE230" s="21"/>
      <c r="IF230" s="21"/>
      <c r="IG230" s="21"/>
      <c r="IH230" s="21"/>
      <c r="II230" s="21"/>
      <c r="IJ230" s="21"/>
      <c r="IK230" s="21"/>
      <c r="IL230" s="21"/>
      <c r="IM230" s="21"/>
      <c r="IN230" s="21"/>
      <c r="IO230" s="21"/>
      <c r="IP230" s="21"/>
      <c r="IQ230" s="21"/>
      <c r="IR230" s="21"/>
      <c r="IS230" s="21"/>
      <c r="IT230" s="21"/>
      <c r="IU230" s="21"/>
      <c r="IV230" s="21"/>
      <c r="IW230" s="21"/>
      <c r="IX230" s="21"/>
      <c r="IY230" s="21"/>
      <c r="IZ230" s="21"/>
      <c r="JA230" s="21"/>
      <c r="JB230" s="21"/>
      <c r="JC230" s="21"/>
      <c r="JD230" s="21"/>
      <c r="JE230" s="21"/>
      <c r="JF230" s="21"/>
      <c r="JG230" s="21"/>
      <c r="JH230" s="21"/>
      <c r="JI230" s="21"/>
      <c r="JJ230" s="21"/>
      <c r="JK230" s="21"/>
      <c r="JL230" s="21"/>
      <c r="JM230" s="21"/>
      <c r="JN230" s="21"/>
      <c r="JO230" s="21"/>
      <c r="JP230" s="21"/>
      <c r="JQ230" s="21"/>
      <c r="JR230" s="21"/>
      <c r="JS230" s="21"/>
      <c r="JT230" s="21"/>
      <c r="JU230" s="21"/>
      <c r="JV230" s="21"/>
      <c r="JW230" s="21"/>
      <c r="JX230" s="21"/>
      <c r="JY230" s="21"/>
      <c r="JZ230" s="21"/>
      <c r="KA230" s="21"/>
      <c r="KB230" s="21"/>
      <c r="KC230" s="21"/>
      <c r="KD230" s="21"/>
      <c r="KE230" s="21"/>
      <c r="KF230" s="21"/>
      <c r="KG230" s="21"/>
      <c r="KH230" s="21"/>
      <c r="KI230" s="21"/>
      <c r="KJ230" s="21"/>
      <c r="KK230" s="21"/>
      <c r="KL230" s="21"/>
      <c r="KM230" s="21"/>
      <c r="KN230" s="21"/>
      <c r="KO230" s="21"/>
      <c r="KP230" s="21"/>
      <c r="KQ230" s="21"/>
      <c r="KR230" s="21"/>
      <c r="KS230" s="21"/>
      <c r="KT230" s="21"/>
      <c r="KU230" s="21"/>
      <c r="KV230" s="21"/>
      <c r="KW230" s="21"/>
      <c r="KX230" s="21"/>
      <c r="KY230" s="21"/>
      <c r="KZ230" s="21"/>
      <c r="LA230" s="21"/>
      <c r="LB230" s="21"/>
      <c r="LC230" s="21"/>
      <c r="LD230" s="21"/>
      <c r="LE230" s="21"/>
      <c r="LF230" s="21"/>
      <c r="LG230" s="21"/>
      <c r="LH230" s="21"/>
      <c r="LI230" s="21"/>
      <c r="LJ230" s="21"/>
      <c r="LK230" s="21"/>
      <c r="LL230" s="21"/>
      <c r="LM230" s="21"/>
      <c r="LN230" s="21"/>
      <c r="LO230" s="21"/>
      <c r="LP230" s="21"/>
      <c r="LQ230" s="21"/>
      <c r="LR230" s="21"/>
      <c r="LS230" s="21"/>
      <c r="LT230" s="21"/>
      <c r="LU230" s="21"/>
      <c r="LV230" s="21"/>
      <c r="LW230" s="21"/>
      <c r="LX230" s="21"/>
      <c r="LY230" s="21"/>
      <c r="LZ230" s="21"/>
      <c r="MA230" s="21"/>
      <c r="MB230" s="21"/>
      <c r="MC230" s="21"/>
      <c r="MD230" s="21"/>
      <c r="ME230" s="21"/>
      <c r="MF230" s="21"/>
      <c r="MG230" s="21"/>
      <c r="MH230" s="21"/>
      <c r="MI230" s="21"/>
      <c r="MJ230" s="21"/>
      <c r="MK230" s="21"/>
      <c r="ML230" s="21"/>
      <c r="MM230" s="21"/>
      <c r="MN230" s="21"/>
      <c r="MO230" s="21"/>
      <c r="MP230" s="21"/>
      <c r="MQ230" s="21"/>
      <c r="MR230" s="21"/>
      <c r="MS230" s="21"/>
      <c r="MT230" s="21"/>
      <c r="MU230" s="21"/>
      <c r="MV230" s="21"/>
      <c r="MW230" s="21"/>
      <c r="MX230" s="21"/>
      <c r="MY230" s="21"/>
      <c r="MZ230" s="21"/>
      <c r="NA230" s="21"/>
      <c r="NB230" s="21"/>
      <c r="NC230" s="21"/>
      <c r="ND230" s="21"/>
      <c r="NE230" s="21"/>
      <c r="NF230" s="21"/>
      <c r="NG230" s="21"/>
      <c r="NH230" s="21"/>
      <c r="NI230" s="21"/>
      <c r="NJ230" s="21"/>
      <c r="NK230" s="21"/>
      <c r="NL230" s="21"/>
      <c r="NM230" s="21"/>
      <c r="NN230" s="21"/>
      <c r="NO230" s="21"/>
      <c r="NP230" s="21"/>
      <c r="NQ230" s="21"/>
      <c r="NR230" s="21"/>
      <c r="NS230" s="21"/>
      <c r="NT230" s="21"/>
      <c r="NU230" s="21"/>
      <c r="NV230" s="21"/>
      <c r="NW230" s="21"/>
      <c r="NX230" s="21"/>
      <c r="NY230" s="21"/>
      <c r="NZ230" s="21"/>
      <c r="OA230" s="21"/>
      <c r="OB230" s="21"/>
      <c r="OC230" s="21"/>
      <c r="OD230" s="21"/>
      <c r="OE230" s="21"/>
      <c r="OF230" s="21"/>
      <c r="OG230" s="21"/>
      <c r="OH230" s="21"/>
      <c r="OI230" s="21"/>
      <c r="OJ230" s="21"/>
      <c r="OK230" s="21"/>
      <c r="OL230" s="21"/>
      <c r="OM230" s="21"/>
      <c r="ON230" s="21"/>
      <c r="OO230" s="21"/>
      <c r="OP230" s="21"/>
      <c r="OQ230" s="21"/>
      <c r="OR230" s="21"/>
      <c r="OS230" s="21"/>
      <c r="OT230" s="21"/>
      <c r="OU230" s="21"/>
      <c r="OV230" s="21"/>
      <c r="OW230" s="21"/>
      <c r="OX230" s="21"/>
      <c r="OY230" s="21"/>
      <c r="OZ230" s="21"/>
      <c r="PA230" s="21"/>
      <c r="PB230" s="21"/>
      <c r="PC230" s="21"/>
      <c r="PD230" s="21"/>
      <c r="PE230" s="21"/>
      <c r="PF230" s="21"/>
      <c r="PG230" s="21"/>
      <c r="PH230" s="21"/>
      <c r="PI230" s="21"/>
      <c r="PJ230" s="21"/>
      <c r="PK230" s="21"/>
      <c r="PL230" s="21"/>
      <c r="PM230" s="21"/>
      <c r="PN230" s="21"/>
      <c r="PO230" s="21"/>
      <c r="PP230" s="21"/>
      <c r="PQ230" s="21"/>
      <c r="PR230" s="21"/>
      <c r="PS230" s="21"/>
      <c r="PT230" s="21"/>
      <c r="PU230" s="21"/>
      <c r="PV230" s="21"/>
      <c r="PW230" s="21"/>
      <c r="PX230" s="21"/>
      <c r="PY230" s="21"/>
      <c r="PZ230" s="21"/>
      <c r="QA230" s="21"/>
      <c r="QB230" s="21"/>
      <c r="QC230" s="21"/>
    </row>
    <row r="231" spans="1:445" x14ac:dyDescent="0.25">
      <c r="A231" s="21"/>
      <c r="B231" s="21"/>
      <c r="C231" s="21"/>
      <c r="D231" s="21"/>
      <c r="E231" s="21"/>
      <c r="F231" s="21"/>
      <c r="G231" s="21"/>
      <c r="H231" s="21"/>
      <c r="I231" s="21"/>
      <c r="J231" s="21"/>
      <c r="K231" s="21"/>
      <c r="L231" s="21"/>
      <c r="M231" s="21"/>
      <c r="N231" s="21"/>
      <c r="O231" s="21"/>
      <c r="P231" s="21"/>
      <c r="Q231" s="21"/>
      <c r="R231" s="21"/>
      <c r="S231" s="21"/>
      <c r="T231" s="21"/>
      <c r="U231" s="21"/>
      <c r="V231" s="21"/>
      <c r="W231" s="21"/>
      <c r="X231" s="21"/>
      <c r="Y231" s="21"/>
      <c r="Z231" s="21"/>
      <c r="AA231" s="21"/>
      <c r="AB231" s="21"/>
      <c r="AC231" s="21"/>
      <c r="AD231" s="21"/>
      <c r="AE231" s="21"/>
      <c r="AF231" s="21"/>
      <c r="AG231" s="21"/>
      <c r="AH231" s="21"/>
      <c r="AI231" s="21"/>
      <c r="AJ231" s="21"/>
      <c r="AK231" s="21"/>
      <c r="AL231" s="21"/>
      <c r="AM231" s="21"/>
      <c r="AN231" s="21"/>
      <c r="AO231" s="21"/>
      <c r="AP231" s="21"/>
      <c r="AQ231" s="21"/>
      <c r="AR231" s="21"/>
      <c r="AS231" s="21"/>
      <c r="AT231" s="21"/>
      <c r="AU231" s="21"/>
      <c r="AV231" s="21"/>
      <c r="AW231" s="21"/>
      <c r="AX231" s="21"/>
      <c r="AY231" s="21"/>
      <c r="AZ231" s="21"/>
      <c r="BA231" s="21"/>
      <c r="BB231" s="21"/>
      <c r="BC231" s="21"/>
      <c r="BD231" s="21"/>
      <c r="BE231" s="21"/>
      <c r="BF231" s="21"/>
      <c r="BG231" s="21"/>
      <c r="BH231" s="21"/>
      <c r="BI231" s="21"/>
      <c r="BJ231" s="21"/>
      <c r="BK231" s="21"/>
      <c r="BL231" s="21"/>
      <c r="BM231" s="21"/>
      <c r="BN231" s="21"/>
      <c r="BO231" s="21"/>
      <c r="BP231" s="21"/>
      <c r="BQ231" s="21"/>
      <c r="BR231" s="21"/>
      <c r="BS231" s="21"/>
      <c r="BT231" s="21"/>
      <c r="BU231" s="21"/>
      <c r="BV231" s="21"/>
      <c r="BW231" s="21"/>
      <c r="BX231" s="21"/>
      <c r="BY231" s="21"/>
      <c r="BZ231" s="21"/>
      <c r="CA231" s="21"/>
      <c r="CB231" s="21"/>
      <c r="CC231" s="21"/>
      <c r="CD231" s="21"/>
      <c r="CE231" s="21"/>
      <c r="CF231" s="21"/>
      <c r="CG231" s="21"/>
      <c r="CH231" s="21"/>
      <c r="CI231" s="21"/>
      <c r="CJ231" s="21"/>
      <c r="CK231" s="21"/>
      <c r="CL231" s="21"/>
      <c r="CM231" s="21"/>
      <c r="CN231" s="21"/>
      <c r="CO231" s="21"/>
      <c r="CP231" s="21"/>
      <c r="CQ231" s="21"/>
      <c r="CR231" s="21"/>
      <c r="CS231" s="21"/>
      <c r="CT231" s="21"/>
      <c r="CU231" s="21"/>
      <c r="CV231" s="21"/>
      <c r="CW231" s="21"/>
      <c r="CX231" s="21"/>
      <c r="CY231" s="21"/>
      <c r="CZ231" s="21"/>
      <c r="DA231" s="21"/>
      <c r="DB231" s="21"/>
      <c r="DC231" s="21"/>
      <c r="DD231" s="21"/>
      <c r="DE231" s="21"/>
      <c r="DF231" s="21"/>
      <c r="DG231" s="21"/>
      <c r="DH231" s="21"/>
      <c r="DI231" s="21"/>
      <c r="DJ231" s="21"/>
      <c r="DK231" s="21"/>
      <c r="DL231" s="21"/>
      <c r="DM231" s="21"/>
      <c r="DN231" s="21"/>
      <c r="DO231" s="21"/>
      <c r="DP231" s="21"/>
      <c r="DQ231" s="21"/>
      <c r="DR231" s="21"/>
      <c r="DS231" s="21"/>
      <c r="DT231" s="21"/>
      <c r="DU231" s="21"/>
      <c r="DV231" s="21"/>
      <c r="DW231" s="21"/>
      <c r="DX231" s="21"/>
      <c r="DY231" s="21"/>
      <c r="DZ231" s="21"/>
      <c r="EA231" s="21"/>
      <c r="EB231" s="21"/>
      <c r="EC231" s="21"/>
      <c r="ED231" s="21"/>
      <c r="EE231" s="21"/>
      <c r="EF231" s="21"/>
      <c r="EG231" s="21"/>
      <c r="EH231" s="21"/>
      <c r="EI231" s="21"/>
      <c r="EJ231" s="21"/>
      <c r="EK231" s="21"/>
      <c r="EL231" s="21"/>
      <c r="EM231" s="21"/>
      <c r="EN231" s="21"/>
      <c r="EO231" s="21"/>
      <c r="EP231" s="21"/>
      <c r="EQ231" s="21"/>
      <c r="ER231" s="21"/>
      <c r="ES231" s="21"/>
      <c r="ET231" s="21"/>
      <c r="EU231" s="21"/>
      <c r="EV231" s="21"/>
      <c r="EW231" s="21"/>
      <c r="EX231" s="21"/>
      <c r="EY231" s="21"/>
      <c r="EZ231" s="21"/>
      <c r="FA231" s="21"/>
      <c r="FB231" s="21"/>
      <c r="FC231" s="21"/>
      <c r="FD231" s="21"/>
      <c r="FE231" s="21"/>
      <c r="FF231" s="21"/>
      <c r="FG231" s="21"/>
      <c r="FH231" s="21"/>
      <c r="FI231" s="21"/>
      <c r="FJ231" s="21"/>
      <c r="FK231" s="21"/>
      <c r="FL231" s="21"/>
      <c r="FM231" s="21"/>
      <c r="FN231" s="21"/>
      <c r="FO231" s="21"/>
      <c r="FP231" s="21"/>
      <c r="FQ231" s="21"/>
      <c r="FR231" s="21"/>
      <c r="FS231" s="21"/>
      <c r="FT231" s="21"/>
      <c r="FU231" s="21"/>
      <c r="FV231" s="21"/>
      <c r="FW231" s="21"/>
      <c r="FX231" s="21"/>
      <c r="FY231" s="21"/>
      <c r="FZ231" s="21"/>
      <c r="GA231" s="21"/>
      <c r="GB231" s="21"/>
      <c r="GC231" s="21"/>
      <c r="GD231" s="21"/>
      <c r="GE231" s="21"/>
      <c r="GF231" s="21"/>
      <c r="GG231" s="21"/>
      <c r="GH231" s="21"/>
      <c r="GI231" s="21"/>
      <c r="GJ231" s="21"/>
      <c r="GK231" s="21"/>
      <c r="GL231" s="21"/>
      <c r="GM231" s="21"/>
      <c r="GN231" s="21"/>
      <c r="GO231" s="21"/>
      <c r="GP231" s="21"/>
      <c r="GQ231" s="21"/>
      <c r="GR231" s="21"/>
      <c r="GS231" s="21"/>
      <c r="GT231" s="21"/>
      <c r="GU231" s="21"/>
      <c r="GV231" s="21"/>
      <c r="GW231" s="21"/>
      <c r="GX231" s="21"/>
      <c r="GY231" s="21"/>
      <c r="GZ231" s="21"/>
      <c r="HA231" s="21"/>
      <c r="HB231" s="21"/>
      <c r="HC231" s="21"/>
      <c r="HD231" s="21"/>
      <c r="HE231" s="21"/>
      <c r="HF231" s="21"/>
      <c r="HG231" s="21"/>
      <c r="HH231" s="21"/>
      <c r="HI231" s="21"/>
      <c r="HJ231" s="21"/>
      <c r="HK231" s="21"/>
      <c r="HL231" s="21"/>
      <c r="HM231" s="21"/>
      <c r="HN231" s="21"/>
      <c r="HO231" s="21"/>
      <c r="HP231" s="21"/>
      <c r="HQ231" s="21"/>
      <c r="HR231" s="21"/>
      <c r="HS231" s="21"/>
      <c r="HT231" s="21"/>
      <c r="HU231" s="21"/>
      <c r="HV231" s="21"/>
      <c r="HW231" s="21"/>
      <c r="HX231" s="21"/>
      <c r="HY231" s="21"/>
      <c r="HZ231" s="21"/>
      <c r="IA231" s="21"/>
      <c r="IB231" s="21"/>
      <c r="IC231" s="21"/>
      <c r="ID231" s="21"/>
      <c r="IE231" s="21"/>
      <c r="IF231" s="21"/>
      <c r="IG231" s="21"/>
      <c r="IH231" s="21"/>
      <c r="II231" s="21"/>
      <c r="IJ231" s="21"/>
      <c r="IK231" s="21"/>
      <c r="IL231" s="21"/>
      <c r="IM231" s="21"/>
      <c r="IN231" s="21"/>
      <c r="IO231" s="21"/>
      <c r="IP231" s="21"/>
      <c r="IQ231" s="21"/>
      <c r="IR231" s="21"/>
      <c r="IS231" s="21"/>
      <c r="IT231" s="21"/>
      <c r="IU231" s="21"/>
      <c r="IV231" s="21"/>
      <c r="IW231" s="21"/>
      <c r="IX231" s="21"/>
      <c r="IY231" s="21"/>
      <c r="IZ231" s="21"/>
      <c r="JA231" s="21"/>
      <c r="JB231" s="21"/>
      <c r="JC231" s="21"/>
      <c r="JD231" s="21"/>
      <c r="JE231" s="21"/>
      <c r="JF231" s="21"/>
      <c r="JG231" s="21"/>
      <c r="JH231" s="21"/>
      <c r="JI231" s="21"/>
      <c r="JJ231" s="21"/>
      <c r="JK231" s="21"/>
      <c r="JL231" s="21"/>
      <c r="JM231" s="21"/>
      <c r="JN231" s="21"/>
      <c r="JO231" s="21"/>
      <c r="JP231" s="21"/>
      <c r="JQ231" s="21"/>
      <c r="JR231" s="21"/>
      <c r="JS231" s="21"/>
      <c r="JT231" s="21"/>
      <c r="JU231" s="21"/>
      <c r="JV231" s="21"/>
      <c r="JW231" s="21"/>
      <c r="JX231" s="21"/>
      <c r="JY231" s="21"/>
      <c r="JZ231" s="21"/>
      <c r="KA231" s="21"/>
      <c r="KB231" s="21"/>
      <c r="KC231" s="21"/>
      <c r="KD231" s="21"/>
      <c r="KE231" s="21"/>
      <c r="KF231" s="21"/>
      <c r="KG231" s="21"/>
      <c r="KH231" s="21"/>
      <c r="KI231" s="21"/>
      <c r="KJ231" s="21"/>
      <c r="KK231" s="21"/>
      <c r="KL231" s="21"/>
      <c r="KM231" s="21"/>
      <c r="KN231" s="21"/>
      <c r="KO231" s="21"/>
      <c r="KP231" s="21"/>
      <c r="KQ231" s="21"/>
      <c r="KR231" s="21"/>
      <c r="KS231" s="21"/>
      <c r="KT231" s="21"/>
      <c r="KU231" s="21"/>
      <c r="KV231" s="21"/>
      <c r="KW231" s="21"/>
      <c r="KX231" s="21"/>
      <c r="KY231" s="21"/>
      <c r="KZ231" s="21"/>
      <c r="LA231" s="21"/>
      <c r="LB231" s="21"/>
      <c r="LC231" s="21"/>
      <c r="LD231" s="21"/>
      <c r="LE231" s="21"/>
      <c r="LF231" s="21"/>
      <c r="LG231" s="21"/>
      <c r="LH231" s="21"/>
      <c r="LI231" s="21"/>
      <c r="LJ231" s="21"/>
      <c r="LK231" s="21"/>
      <c r="LL231" s="21"/>
      <c r="LM231" s="21"/>
      <c r="LN231" s="21"/>
      <c r="LO231" s="21"/>
      <c r="LP231" s="21"/>
      <c r="LQ231" s="21"/>
      <c r="LR231" s="21"/>
      <c r="LS231" s="21"/>
      <c r="LT231" s="21"/>
      <c r="LU231" s="21"/>
      <c r="LV231" s="21"/>
      <c r="LW231" s="21"/>
      <c r="LX231" s="21"/>
      <c r="LY231" s="21"/>
      <c r="LZ231" s="21"/>
      <c r="MA231" s="21"/>
      <c r="MB231" s="21"/>
      <c r="MC231" s="21"/>
      <c r="MD231" s="21"/>
      <c r="ME231" s="21"/>
      <c r="MF231" s="21"/>
      <c r="MG231" s="21"/>
      <c r="MH231" s="21"/>
      <c r="MI231" s="21"/>
      <c r="MJ231" s="21"/>
      <c r="MK231" s="21"/>
      <c r="ML231" s="21"/>
      <c r="MM231" s="21"/>
      <c r="MN231" s="21"/>
      <c r="MO231" s="21"/>
      <c r="MP231" s="21"/>
      <c r="MQ231" s="21"/>
      <c r="MR231" s="21"/>
      <c r="MS231" s="21"/>
      <c r="MT231" s="21"/>
      <c r="MU231" s="21"/>
      <c r="MV231" s="21"/>
      <c r="MW231" s="21"/>
      <c r="MX231" s="21"/>
      <c r="MY231" s="21"/>
      <c r="MZ231" s="21"/>
      <c r="NA231" s="21"/>
      <c r="NB231" s="21"/>
      <c r="NC231" s="21"/>
      <c r="ND231" s="21"/>
      <c r="NE231" s="21"/>
      <c r="NF231" s="21"/>
      <c r="NG231" s="21"/>
      <c r="NH231" s="21"/>
      <c r="NI231" s="21"/>
      <c r="NJ231" s="21"/>
      <c r="NK231" s="21"/>
      <c r="NL231" s="21"/>
      <c r="NM231" s="21"/>
      <c r="NN231" s="21"/>
      <c r="NO231" s="21"/>
      <c r="NP231" s="21"/>
      <c r="NQ231" s="21"/>
      <c r="NR231" s="21"/>
      <c r="NS231" s="21"/>
      <c r="NT231" s="21"/>
      <c r="NU231" s="21"/>
      <c r="NV231" s="21"/>
      <c r="NW231" s="21"/>
      <c r="NX231" s="21"/>
      <c r="NY231" s="21"/>
      <c r="NZ231" s="21"/>
      <c r="OA231" s="21"/>
      <c r="OB231" s="21"/>
      <c r="OC231" s="21"/>
      <c r="OD231" s="21"/>
      <c r="OE231" s="21"/>
      <c r="OF231" s="21"/>
      <c r="OG231" s="21"/>
      <c r="OH231" s="21"/>
      <c r="OI231" s="21"/>
      <c r="OJ231" s="21"/>
      <c r="OK231" s="21"/>
      <c r="OL231" s="21"/>
      <c r="OM231" s="21"/>
      <c r="ON231" s="21"/>
      <c r="OO231" s="21"/>
      <c r="OP231" s="21"/>
      <c r="OQ231" s="21"/>
      <c r="OR231" s="21"/>
      <c r="OS231" s="21"/>
      <c r="OT231" s="21"/>
      <c r="OU231" s="21"/>
      <c r="OV231" s="21"/>
      <c r="OW231" s="21"/>
      <c r="OX231" s="21"/>
      <c r="OY231" s="21"/>
      <c r="OZ231" s="21"/>
      <c r="PA231" s="21"/>
      <c r="PB231" s="21"/>
      <c r="PC231" s="21"/>
      <c r="PD231" s="21"/>
      <c r="PE231" s="21"/>
      <c r="PF231" s="21"/>
      <c r="PG231" s="21"/>
      <c r="PH231" s="21"/>
      <c r="PI231" s="21"/>
      <c r="PJ231" s="21"/>
      <c r="PK231" s="21"/>
      <c r="PL231" s="21"/>
      <c r="PM231" s="21"/>
      <c r="PN231" s="21"/>
      <c r="PO231" s="21"/>
      <c r="PP231" s="21"/>
      <c r="PQ231" s="21"/>
      <c r="PR231" s="21"/>
      <c r="PS231" s="21"/>
      <c r="PT231" s="21"/>
      <c r="PU231" s="21"/>
      <c r="PV231" s="21"/>
      <c r="PW231" s="21"/>
      <c r="PX231" s="21"/>
      <c r="PY231" s="21"/>
      <c r="PZ231" s="21"/>
      <c r="QA231" s="21"/>
      <c r="QB231" s="21"/>
      <c r="QC231" s="21"/>
    </row>
    <row r="232" spans="1:445" x14ac:dyDescent="0.25">
      <c r="A232" s="21"/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21"/>
      <c r="AD232" s="21"/>
      <c r="AE232" s="21"/>
      <c r="AF232" s="21"/>
      <c r="AG232" s="21"/>
      <c r="AH232" s="21"/>
      <c r="AI232" s="21"/>
      <c r="AJ232" s="21"/>
      <c r="AK232" s="21"/>
      <c r="AL232" s="21"/>
      <c r="AM232" s="21"/>
      <c r="AN232" s="21"/>
      <c r="AO232" s="21"/>
      <c r="AP232" s="21"/>
      <c r="AQ232" s="21"/>
      <c r="AR232" s="21"/>
      <c r="AS232" s="21"/>
      <c r="AT232" s="21"/>
      <c r="AU232" s="21"/>
      <c r="AV232" s="21"/>
      <c r="AW232" s="21"/>
      <c r="AX232" s="21"/>
      <c r="AY232" s="21"/>
      <c r="AZ232" s="21"/>
      <c r="BA232" s="21"/>
      <c r="BB232" s="21"/>
      <c r="BC232" s="21"/>
      <c r="BD232" s="21"/>
      <c r="BE232" s="21"/>
      <c r="BF232" s="21"/>
      <c r="BG232" s="21"/>
      <c r="BH232" s="21"/>
      <c r="BI232" s="21"/>
      <c r="BJ232" s="21"/>
      <c r="BK232" s="21"/>
      <c r="BL232" s="21"/>
      <c r="BM232" s="21"/>
      <c r="BN232" s="21"/>
      <c r="BO232" s="21"/>
      <c r="BP232" s="21"/>
      <c r="BQ232" s="21"/>
      <c r="BR232" s="21"/>
      <c r="BS232" s="21"/>
      <c r="BT232" s="21"/>
      <c r="BU232" s="21"/>
      <c r="BV232" s="21"/>
      <c r="BW232" s="21"/>
      <c r="BX232" s="21"/>
      <c r="BY232" s="21"/>
      <c r="BZ232" s="21"/>
      <c r="CA232" s="21"/>
      <c r="CB232" s="21"/>
      <c r="CC232" s="21"/>
      <c r="CD232" s="21"/>
      <c r="CE232" s="21"/>
      <c r="CF232" s="21"/>
      <c r="CG232" s="21"/>
      <c r="CH232" s="21"/>
      <c r="CI232" s="21"/>
      <c r="CJ232" s="21"/>
      <c r="CK232" s="21"/>
      <c r="CL232" s="21"/>
      <c r="CM232" s="21"/>
      <c r="CN232" s="21"/>
      <c r="CO232" s="21"/>
      <c r="CP232" s="21"/>
      <c r="CQ232" s="21"/>
      <c r="CR232" s="21"/>
      <c r="CS232" s="21"/>
      <c r="CT232" s="21"/>
      <c r="CU232" s="21"/>
      <c r="CV232" s="21"/>
      <c r="CW232" s="21"/>
      <c r="CX232" s="21"/>
      <c r="CY232" s="21"/>
      <c r="CZ232" s="21"/>
      <c r="DA232" s="21"/>
      <c r="DB232" s="21"/>
      <c r="DC232" s="21"/>
      <c r="DD232" s="21"/>
      <c r="DE232" s="21"/>
      <c r="DF232" s="21"/>
      <c r="DG232" s="21"/>
      <c r="DH232" s="21"/>
      <c r="DI232" s="21"/>
      <c r="DJ232" s="21"/>
      <c r="DK232" s="21"/>
      <c r="DL232" s="21"/>
      <c r="DM232" s="21"/>
      <c r="DN232" s="21"/>
      <c r="DO232" s="21"/>
      <c r="DP232" s="21"/>
      <c r="DQ232" s="21"/>
      <c r="DR232" s="21"/>
      <c r="DS232" s="21"/>
      <c r="DT232" s="21"/>
      <c r="DU232" s="21"/>
      <c r="DV232" s="21"/>
      <c r="DW232" s="21"/>
      <c r="DX232" s="21"/>
      <c r="DY232" s="21"/>
      <c r="DZ232" s="21"/>
      <c r="EA232" s="21"/>
      <c r="EB232" s="21"/>
      <c r="EC232" s="21"/>
      <c r="ED232" s="21"/>
      <c r="EE232" s="21"/>
      <c r="EF232" s="21"/>
      <c r="EG232" s="21"/>
      <c r="EH232" s="21"/>
      <c r="EI232" s="21"/>
      <c r="EJ232" s="21"/>
      <c r="EK232" s="21"/>
      <c r="EL232" s="21"/>
      <c r="EM232" s="21"/>
      <c r="EN232" s="21"/>
      <c r="EO232" s="21"/>
      <c r="EP232" s="21"/>
      <c r="EQ232" s="21"/>
      <c r="ER232" s="21"/>
      <c r="ES232" s="21"/>
      <c r="ET232" s="21"/>
      <c r="EU232" s="21"/>
      <c r="EV232" s="21"/>
      <c r="EW232" s="21"/>
      <c r="EX232" s="21"/>
      <c r="EY232" s="21"/>
      <c r="EZ232" s="21"/>
      <c r="FA232" s="21"/>
      <c r="FB232" s="21"/>
      <c r="FC232" s="21"/>
      <c r="FD232" s="21"/>
      <c r="FE232" s="21"/>
      <c r="FF232" s="21"/>
      <c r="FG232" s="21"/>
      <c r="FH232" s="21"/>
      <c r="FI232" s="21"/>
      <c r="FJ232" s="21"/>
      <c r="FK232" s="21"/>
      <c r="FL232" s="21"/>
      <c r="FM232" s="21"/>
      <c r="FN232" s="21"/>
      <c r="FO232" s="21"/>
      <c r="FP232" s="21"/>
      <c r="FQ232" s="21"/>
      <c r="FR232" s="21"/>
      <c r="FS232" s="21"/>
      <c r="FT232" s="21"/>
      <c r="FU232" s="21"/>
      <c r="FV232" s="21"/>
      <c r="FW232" s="21"/>
      <c r="FX232" s="21"/>
      <c r="FY232" s="21"/>
      <c r="FZ232" s="21"/>
      <c r="GA232" s="21"/>
      <c r="GB232" s="21"/>
      <c r="GC232" s="21"/>
      <c r="GD232" s="21"/>
      <c r="GE232" s="21"/>
      <c r="GF232" s="21"/>
      <c r="GG232" s="21"/>
      <c r="GH232" s="21"/>
      <c r="GI232" s="21"/>
      <c r="GJ232" s="21"/>
      <c r="GK232" s="21"/>
      <c r="GL232" s="21"/>
      <c r="GM232" s="21"/>
      <c r="GN232" s="21"/>
      <c r="GO232" s="21"/>
      <c r="GP232" s="21"/>
      <c r="GQ232" s="21"/>
      <c r="GR232" s="21"/>
      <c r="GS232" s="21"/>
      <c r="GT232" s="21"/>
      <c r="GU232" s="21"/>
      <c r="GV232" s="21"/>
      <c r="GW232" s="21"/>
      <c r="GX232" s="21"/>
      <c r="GY232" s="21"/>
      <c r="GZ232" s="21"/>
      <c r="HA232" s="21"/>
      <c r="HB232" s="21"/>
      <c r="HC232" s="21"/>
      <c r="HD232" s="21"/>
      <c r="HE232" s="21"/>
      <c r="HF232" s="21"/>
      <c r="HG232" s="21"/>
      <c r="HH232" s="21"/>
      <c r="HI232" s="21"/>
      <c r="HJ232" s="21"/>
      <c r="HK232" s="21"/>
      <c r="HL232" s="21"/>
      <c r="HM232" s="21"/>
      <c r="HN232" s="21"/>
      <c r="HO232" s="21"/>
      <c r="HP232" s="21"/>
      <c r="HQ232" s="21"/>
      <c r="HR232" s="21"/>
      <c r="HS232" s="21"/>
      <c r="HT232" s="21"/>
      <c r="HU232" s="21"/>
      <c r="HV232" s="21"/>
      <c r="HW232" s="21"/>
      <c r="HX232" s="21"/>
      <c r="HY232" s="21"/>
      <c r="HZ232" s="21"/>
      <c r="IA232" s="21"/>
      <c r="IB232" s="21"/>
      <c r="IC232" s="21"/>
      <c r="ID232" s="21"/>
      <c r="IE232" s="21"/>
      <c r="IF232" s="21"/>
      <c r="IG232" s="21"/>
      <c r="IH232" s="21"/>
      <c r="II232" s="21"/>
      <c r="IJ232" s="21"/>
      <c r="IK232" s="21"/>
      <c r="IL232" s="21"/>
      <c r="IM232" s="21"/>
      <c r="IN232" s="21"/>
      <c r="IO232" s="21"/>
      <c r="IP232" s="21"/>
      <c r="IQ232" s="21"/>
      <c r="IR232" s="21"/>
      <c r="IS232" s="21"/>
      <c r="IT232" s="21"/>
      <c r="IU232" s="21"/>
      <c r="IV232" s="21"/>
      <c r="IW232" s="21"/>
      <c r="IX232" s="21"/>
      <c r="IY232" s="21"/>
      <c r="IZ232" s="21"/>
      <c r="JA232" s="21"/>
      <c r="JB232" s="21"/>
      <c r="JC232" s="21"/>
      <c r="JD232" s="21"/>
      <c r="JE232" s="21"/>
      <c r="JF232" s="21"/>
      <c r="JG232" s="21"/>
      <c r="JH232" s="21"/>
      <c r="JI232" s="21"/>
      <c r="JJ232" s="21"/>
      <c r="JK232" s="21"/>
      <c r="JL232" s="21"/>
      <c r="JM232" s="21"/>
      <c r="JN232" s="21"/>
      <c r="JO232" s="21"/>
      <c r="JP232" s="21"/>
      <c r="JQ232" s="21"/>
      <c r="JR232" s="21"/>
      <c r="JS232" s="21"/>
      <c r="JT232" s="21"/>
      <c r="JU232" s="21"/>
      <c r="JV232" s="21"/>
      <c r="JW232" s="21"/>
      <c r="JX232" s="21"/>
      <c r="JY232" s="21"/>
      <c r="JZ232" s="21"/>
      <c r="KA232" s="21"/>
      <c r="KB232" s="21"/>
      <c r="KC232" s="21"/>
      <c r="KD232" s="21"/>
      <c r="KE232" s="21"/>
      <c r="KF232" s="21"/>
      <c r="KG232" s="21"/>
      <c r="KH232" s="21"/>
      <c r="KI232" s="21"/>
      <c r="KJ232" s="21"/>
      <c r="KK232" s="21"/>
      <c r="KL232" s="21"/>
      <c r="KM232" s="21"/>
      <c r="KN232" s="21"/>
      <c r="KO232" s="21"/>
      <c r="KP232" s="21"/>
      <c r="KQ232" s="21"/>
      <c r="KR232" s="21"/>
      <c r="KS232" s="21"/>
      <c r="KT232" s="21"/>
      <c r="KU232" s="21"/>
      <c r="KV232" s="21"/>
      <c r="KW232" s="21"/>
      <c r="KX232" s="21"/>
      <c r="KY232" s="21"/>
      <c r="KZ232" s="21"/>
      <c r="LA232" s="21"/>
      <c r="LB232" s="21"/>
      <c r="LC232" s="21"/>
      <c r="LD232" s="21"/>
      <c r="LE232" s="21"/>
      <c r="LF232" s="21"/>
      <c r="LG232" s="21"/>
      <c r="LH232" s="21"/>
      <c r="LI232" s="21"/>
      <c r="LJ232" s="21"/>
      <c r="LK232" s="21"/>
      <c r="LL232" s="21"/>
      <c r="LM232" s="21"/>
      <c r="LN232" s="21"/>
      <c r="LO232" s="21"/>
      <c r="LP232" s="21"/>
      <c r="LQ232" s="21"/>
      <c r="LR232" s="21"/>
      <c r="LS232" s="21"/>
      <c r="LT232" s="21"/>
      <c r="LU232" s="21"/>
      <c r="LV232" s="21"/>
      <c r="LW232" s="21"/>
      <c r="LX232" s="21"/>
      <c r="LY232" s="21"/>
      <c r="LZ232" s="21"/>
      <c r="MA232" s="21"/>
      <c r="MB232" s="21"/>
      <c r="MC232" s="21"/>
      <c r="MD232" s="21"/>
      <c r="ME232" s="21"/>
      <c r="MF232" s="21"/>
      <c r="MG232" s="21"/>
      <c r="MH232" s="21"/>
      <c r="MI232" s="21"/>
      <c r="MJ232" s="21"/>
      <c r="MK232" s="21"/>
      <c r="ML232" s="21"/>
      <c r="MM232" s="21"/>
      <c r="MN232" s="21"/>
      <c r="MO232" s="21"/>
      <c r="MP232" s="21"/>
      <c r="MQ232" s="21"/>
      <c r="MR232" s="21"/>
      <c r="MS232" s="21"/>
      <c r="MT232" s="21"/>
      <c r="MU232" s="21"/>
      <c r="MV232" s="21"/>
      <c r="MW232" s="21"/>
      <c r="MX232" s="21"/>
      <c r="MY232" s="21"/>
      <c r="MZ232" s="21"/>
      <c r="NA232" s="21"/>
      <c r="NB232" s="21"/>
      <c r="NC232" s="21"/>
      <c r="ND232" s="21"/>
      <c r="NE232" s="21"/>
      <c r="NF232" s="21"/>
      <c r="NG232" s="21"/>
      <c r="NH232" s="21"/>
      <c r="NI232" s="21"/>
      <c r="NJ232" s="21"/>
      <c r="NK232" s="21"/>
      <c r="NL232" s="21"/>
      <c r="NM232" s="21"/>
      <c r="NN232" s="21"/>
      <c r="NO232" s="21"/>
      <c r="NP232" s="21"/>
      <c r="NQ232" s="21"/>
      <c r="NR232" s="21"/>
      <c r="NS232" s="21"/>
      <c r="NT232" s="21"/>
      <c r="NU232" s="21"/>
      <c r="NV232" s="21"/>
      <c r="NW232" s="21"/>
      <c r="NX232" s="21"/>
      <c r="NY232" s="21"/>
      <c r="NZ232" s="21"/>
      <c r="OA232" s="21"/>
      <c r="OB232" s="21"/>
      <c r="OC232" s="21"/>
      <c r="OD232" s="21"/>
      <c r="OE232" s="21"/>
      <c r="OF232" s="21"/>
      <c r="OG232" s="21"/>
      <c r="OH232" s="21"/>
      <c r="OI232" s="21"/>
      <c r="OJ232" s="21"/>
      <c r="OK232" s="21"/>
      <c r="OL232" s="21"/>
      <c r="OM232" s="21"/>
      <c r="ON232" s="21"/>
      <c r="OO232" s="21"/>
      <c r="OP232" s="21"/>
      <c r="OQ232" s="21"/>
      <c r="OR232" s="21"/>
      <c r="OS232" s="21"/>
      <c r="OT232" s="21"/>
      <c r="OU232" s="21"/>
      <c r="OV232" s="21"/>
      <c r="OW232" s="21"/>
      <c r="OX232" s="21"/>
      <c r="OY232" s="21"/>
      <c r="OZ232" s="21"/>
      <c r="PA232" s="21"/>
      <c r="PB232" s="21"/>
      <c r="PC232" s="21"/>
      <c r="PD232" s="21"/>
      <c r="PE232" s="21"/>
      <c r="PF232" s="21"/>
      <c r="PG232" s="21"/>
      <c r="PH232" s="21"/>
      <c r="PI232" s="21"/>
      <c r="PJ232" s="21"/>
      <c r="PK232" s="21"/>
      <c r="PL232" s="21"/>
      <c r="PM232" s="21"/>
      <c r="PN232" s="21"/>
      <c r="PO232" s="21"/>
      <c r="PP232" s="21"/>
      <c r="PQ232" s="21"/>
      <c r="PR232" s="21"/>
      <c r="PS232" s="21"/>
      <c r="PT232" s="21"/>
      <c r="PU232" s="21"/>
      <c r="PV232" s="21"/>
      <c r="PW232" s="21"/>
      <c r="PX232" s="21"/>
      <c r="PY232" s="21"/>
      <c r="PZ232" s="21"/>
      <c r="QA232" s="21"/>
      <c r="QB232" s="21"/>
      <c r="QC232" s="21"/>
    </row>
    <row r="233" spans="1:445" x14ac:dyDescent="0.25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P233" s="21"/>
      <c r="Q233" s="21"/>
      <c r="R233" s="21"/>
      <c r="S233" s="21"/>
      <c r="T233" s="21"/>
      <c r="U233" s="21"/>
      <c r="V233" s="21"/>
      <c r="W233" s="21"/>
      <c r="X233" s="21"/>
      <c r="Y233" s="21"/>
      <c r="Z233" s="21"/>
      <c r="AA233" s="21"/>
      <c r="AB233" s="21"/>
      <c r="AC233" s="21"/>
      <c r="AD233" s="21"/>
      <c r="AE233" s="21"/>
      <c r="AF233" s="21"/>
      <c r="AG233" s="21"/>
      <c r="AH233" s="21"/>
      <c r="AI233" s="21"/>
      <c r="AJ233" s="21"/>
      <c r="AK233" s="21"/>
      <c r="AL233" s="21"/>
      <c r="AM233" s="21"/>
      <c r="AN233" s="21"/>
      <c r="AO233" s="21"/>
      <c r="AP233" s="21"/>
      <c r="AQ233" s="21"/>
      <c r="AR233" s="21"/>
      <c r="AS233" s="21"/>
      <c r="AT233" s="21"/>
      <c r="AU233" s="21"/>
      <c r="AV233" s="21"/>
      <c r="AW233" s="21"/>
      <c r="AX233" s="21"/>
      <c r="AY233" s="21"/>
      <c r="AZ233" s="21"/>
      <c r="BA233" s="21"/>
      <c r="BB233" s="21"/>
      <c r="BC233" s="21"/>
      <c r="BD233" s="21"/>
      <c r="BE233" s="21"/>
      <c r="BF233" s="21"/>
      <c r="BG233" s="21"/>
      <c r="BH233" s="21"/>
      <c r="BI233" s="21"/>
      <c r="BJ233" s="21"/>
      <c r="BK233" s="21"/>
      <c r="BL233" s="21"/>
      <c r="BM233" s="21"/>
      <c r="BN233" s="21"/>
      <c r="BO233" s="21"/>
      <c r="BP233" s="21"/>
      <c r="BQ233" s="21"/>
      <c r="BR233" s="21"/>
      <c r="BS233" s="21"/>
      <c r="BT233" s="21"/>
      <c r="BU233" s="21"/>
      <c r="BV233" s="21"/>
      <c r="BW233" s="21"/>
      <c r="BX233" s="21"/>
      <c r="BY233" s="21"/>
      <c r="BZ233" s="21"/>
      <c r="CA233" s="21"/>
      <c r="CB233" s="21"/>
      <c r="CC233" s="21"/>
      <c r="CD233" s="21"/>
      <c r="CE233" s="21"/>
      <c r="CF233" s="21"/>
      <c r="CG233" s="21"/>
      <c r="CH233" s="21"/>
      <c r="CI233" s="21"/>
      <c r="CJ233" s="21"/>
      <c r="CK233" s="21"/>
      <c r="CL233" s="21"/>
      <c r="CM233" s="21"/>
      <c r="CN233" s="21"/>
      <c r="CO233" s="21"/>
      <c r="CP233" s="21"/>
      <c r="CQ233" s="21"/>
      <c r="CR233" s="21"/>
      <c r="CS233" s="21"/>
      <c r="CT233" s="21"/>
      <c r="CU233" s="21"/>
      <c r="CV233" s="21"/>
      <c r="CW233" s="21"/>
      <c r="CX233" s="21"/>
      <c r="CY233" s="21"/>
      <c r="CZ233" s="21"/>
      <c r="DA233" s="21"/>
      <c r="DB233" s="21"/>
      <c r="DC233" s="21"/>
      <c r="DD233" s="21"/>
      <c r="DE233" s="21"/>
      <c r="DF233" s="21"/>
      <c r="DG233" s="21"/>
      <c r="DH233" s="21"/>
      <c r="DI233" s="21"/>
      <c r="DJ233" s="21"/>
      <c r="DK233" s="21"/>
      <c r="DL233" s="21"/>
      <c r="DM233" s="21"/>
      <c r="DN233" s="21"/>
      <c r="DO233" s="21"/>
      <c r="DP233" s="21"/>
      <c r="DQ233" s="21"/>
      <c r="DR233" s="21"/>
      <c r="DS233" s="21"/>
      <c r="DT233" s="21"/>
      <c r="DU233" s="21"/>
      <c r="DV233" s="21"/>
      <c r="DW233" s="21"/>
      <c r="DX233" s="21"/>
      <c r="DY233" s="21"/>
      <c r="DZ233" s="21"/>
      <c r="EA233" s="21"/>
      <c r="EB233" s="21"/>
      <c r="EC233" s="21"/>
      <c r="ED233" s="21"/>
      <c r="EE233" s="21"/>
      <c r="EF233" s="21"/>
      <c r="EG233" s="21"/>
      <c r="EH233" s="21"/>
      <c r="EI233" s="21"/>
      <c r="EJ233" s="21"/>
      <c r="EK233" s="21"/>
      <c r="EL233" s="21"/>
      <c r="EM233" s="21"/>
      <c r="EN233" s="21"/>
      <c r="EO233" s="21"/>
      <c r="EP233" s="21"/>
      <c r="EQ233" s="21"/>
      <c r="ER233" s="21"/>
      <c r="ES233" s="21"/>
      <c r="ET233" s="21"/>
      <c r="EU233" s="21"/>
      <c r="EV233" s="21"/>
      <c r="EW233" s="21"/>
      <c r="EX233" s="21"/>
      <c r="EY233" s="21"/>
      <c r="EZ233" s="21"/>
      <c r="FA233" s="21"/>
      <c r="FB233" s="21"/>
      <c r="FC233" s="21"/>
      <c r="FD233" s="21"/>
      <c r="FE233" s="21"/>
      <c r="FF233" s="21"/>
      <c r="FG233" s="21"/>
      <c r="FH233" s="21"/>
      <c r="FI233" s="21"/>
      <c r="FJ233" s="21"/>
      <c r="FK233" s="21"/>
      <c r="FL233" s="21"/>
      <c r="FM233" s="21"/>
      <c r="FN233" s="21"/>
      <c r="FO233" s="21"/>
      <c r="FP233" s="21"/>
      <c r="FQ233" s="21"/>
      <c r="FR233" s="21"/>
      <c r="FS233" s="21"/>
      <c r="FT233" s="21"/>
      <c r="FU233" s="21"/>
      <c r="FV233" s="21"/>
      <c r="FW233" s="21"/>
      <c r="FX233" s="21"/>
      <c r="FY233" s="21"/>
      <c r="FZ233" s="21"/>
      <c r="GA233" s="21"/>
      <c r="GB233" s="21"/>
      <c r="GC233" s="21"/>
      <c r="GD233" s="21"/>
      <c r="GE233" s="21"/>
      <c r="GF233" s="21"/>
      <c r="GG233" s="21"/>
      <c r="GH233" s="21"/>
      <c r="GI233" s="21"/>
      <c r="GJ233" s="21"/>
      <c r="GK233" s="21"/>
      <c r="GL233" s="21"/>
      <c r="GM233" s="21"/>
      <c r="GN233" s="21"/>
      <c r="GO233" s="21"/>
      <c r="GP233" s="21"/>
      <c r="GQ233" s="21"/>
      <c r="GR233" s="21"/>
      <c r="GS233" s="21"/>
      <c r="GT233" s="21"/>
      <c r="GU233" s="21"/>
      <c r="GV233" s="21"/>
      <c r="GW233" s="21"/>
      <c r="GX233" s="21"/>
      <c r="GY233" s="21"/>
      <c r="GZ233" s="21"/>
      <c r="HA233" s="21"/>
      <c r="HB233" s="21"/>
      <c r="HC233" s="21"/>
      <c r="HD233" s="21"/>
      <c r="HE233" s="21"/>
      <c r="HF233" s="21"/>
      <c r="HG233" s="21"/>
      <c r="HH233" s="21"/>
      <c r="HI233" s="21"/>
      <c r="HJ233" s="21"/>
      <c r="HK233" s="21"/>
      <c r="HL233" s="21"/>
      <c r="HM233" s="21"/>
      <c r="HN233" s="21"/>
      <c r="HO233" s="21"/>
      <c r="HP233" s="21"/>
      <c r="HQ233" s="21"/>
      <c r="HR233" s="21"/>
      <c r="HS233" s="21"/>
      <c r="HT233" s="21"/>
      <c r="HU233" s="21"/>
      <c r="HV233" s="21"/>
      <c r="HW233" s="21"/>
      <c r="HX233" s="21"/>
      <c r="HY233" s="21"/>
      <c r="HZ233" s="21"/>
      <c r="IA233" s="21"/>
      <c r="IB233" s="21"/>
      <c r="IC233" s="21"/>
      <c r="ID233" s="21"/>
      <c r="IE233" s="21"/>
      <c r="IF233" s="21"/>
      <c r="IG233" s="21"/>
      <c r="IH233" s="21"/>
      <c r="II233" s="21"/>
      <c r="IJ233" s="21"/>
      <c r="IK233" s="21"/>
      <c r="IL233" s="21"/>
      <c r="IM233" s="21"/>
      <c r="IN233" s="21"/>
      <c r="IO233" s="21"/>
      <c r="IP233" s="21"/>
      <c r="IQ233" s="21"/>
      <c r="IR233" s="21"/>
      <c r="IS233" s="21"/>
      <c r="IT233" s="21"/>
      <c r="IU233" s="21"/>
      <c r="IV233" s="21"/>
      <c r="IW233" s="21"/>
      <c r="IX233" s="21"/>
      <c r="IY233" s="21"/>
      <c r="IZ233" s="21"/>
      <c r="JA233" s="21"/>
      <c r="JB233" s="21"/>
      <c r="JC233" s="21"/>
      <c r="JD233" s="21"/>
      <c r="JE233" s="21"/>
      <c r="JF233" s="21"/>
      <c r="JG233" s="21"/>
      <c r="JH233" s="21"/>
      <c r="JI233" s="21"/>
      <c r="JJ233" s="21"/>
      <c r="JK233" s="21"/>
      <c r="JL233" s="21"/>
      <c r="JM233" s="21"/>
      <c r="JN233" s="21"/>
      <c r="JO233" s="21"/>
      <c r="JP233" s="21"/>
      <c r="JQ233" s="21"/>
      <c r="JR233" s="21"/>
      <c r="JS233" s="21"/>
      <c r="JT233" s="21"/>
      <c r="JU233" s="21"/>
      <c r="JV233" s="21"/>
      <c r="JW233" s="21"/>
      <c r="JX233" s="21"/>
      <c r="JY233" s="21"/>
      <c r="JZ233" s="21"/>
      <c r="KA233" s="21"/>
      <c r="KB233" s="21"/>
      <c r="KC233" s="21"/>
      <c r="KD233" s="21"/>
      <c r="KE233" s="21"/>
      <c r="KF233" s="21"/>
      <c r="KG233" s="21"/>
      <c r="KH233" s="21"/>
      <c r="KI233" s="21"/>
      <c r="KJ233" s="21"/>
      <c r="KK233" s="21"/>
      <c r="KL233" s="21"/>
      <c r="KM233" s="21"/>
      <c r="KN233" s="21"/>
      <c r="KO233" s="21"/>
      <c r="KP233" s="21"/>
      <c r="KQ233" s="21"/>
      <c r="KR233" s="21"/>
      <c r="KS233" s="21"/>
      <c r="KT233" s="21"/>
      <c r="KU233" s="21"/>
      <c r="KV233" s="21"/>
      <c r="KW233" s="21"/>
      <c r="KX233" s="21"/>
      <c r="KY233" s="21"/>
      <c r="KZ233" s="21"/>
      <c r="LA233" s="21"/>
      <c r="LB233" s="21"/>
      <c r="LC233" s="21"/>
      <c r="LD233" s="21"/>
      <c r="LE233" s="21"/>
      <c r="LF233" s="21"/>
      <c r="LG233" s="21"/>
      <c r="LH233" s="21"/>
      <c r="LI233" s="21"/>
      <c r="LJ233" s="21"/>
      <c r="LK233" s="21"/>
      <c r="LL233" s="21"/>
      <c r="LM233" s="21"/>
      <c r="LN233" s="21"/>
      <c r="LO233" s="21"/>
      <c r="LP233" s="21"/>
      <c r="LQ233" s="21"/>
      <c r="LR233" s="21"/>
      <c r="LS233" s="21"/>
      <c r="LT233" s="21"/>
      <c r="LU233" s="21"/>
      <c r="LV233" s="21"/>
      <c r="LW233" s="21"/>
      <c r="LX233" s="21"/>
      <c r="LY233" s="21"/>
      <c r="LZ233" s="21"/>
      <c r="MA233" s="21"/>
      <c r="MB233" s="21"/>
      <c r="MC233" s="21"/>
      <c r="MD233" s="21"/>
      <c r="ME233" s="21"/>
      <c r="MF233" s="21"/>
      <c r="MG233" s="21"/>
      <c r="MH233" s="21"/>
      <c r="MI233" s="21"/>
      <c r="MJ233" s="21"/>
      <c r="MK233" s="21"/>
      <c r="ML233" s="21"/>
      <c r="MM233" s="21"/>
      <c r="MN233" s="21"/>
      <c r="MO233" s="21"/>
      <c r="MP233" s="21"/>
      <c r="MQ233" s="21"/>
      <c r="MR233" s="21"/>
      <c r="MS233" s="21"/>
      <c r="MT233" s="21"/>
      <c r="MU233" s="21"/>
      <c r="MV233" s="21"/>
      <c r="MW233" s="21"/>
      <c r="MX233" s="21"/>
      <c r="MY233" s="21"/>
      <c r="MZ233" s="21"/>
      <c r="NA233" s="21"/>
      <c r="NB233" s="21"/>
      <c r="NC233" s="21"/>
      <c r="ND233" s="21"/>
      <c r="NE233" s="21"/>
      <c r="NF233" s="21"/>
      <c r="NG233" s="21"/>
      <c r="NH233" s="21"/>
      <c r="NI233" s="21"/>
      <c r="NJ233" s="21"/>
      <c r="NK233" s="21"/>
      <c r="NL233" s="21"/>
      <c r="NM233" s="21"/>
      <c r="NN233" s="21"/>
      <c r="NO233" s="21"/>
      <c r="NP233" s="21"/>
      <c r="NQ233" s="21"/>
      <c r="NR233" s="21"/>
      <c r="NS233" s="21"/>
      <c r="NT233" s="21"/>
      <c r="NU233" s="21"/>
      <c r="NV233" s="21"/>
      <c r="NW233" s="21"/>
      <c r="NX233" s="21"/>
      <c r="NY233" s="21"/>
      <c r="NZ233" s="21"/>
      <c r="OA233" s="21"/>
      <c r="OB233" s="21"/>
      <c r="OC233" s="21"/>
      <c r="OD233" s="21"/>
      <c r="OE233" s="21"/>
      <c r="OF233" s="21"/>
      <c r="OG233" s="21"/>
      <c r="OH233" s="21"/>
      <c r="OI233" s="21"/>
      <c r="OJ233" s="21"/>
      <c r="OK233" s="21"/>
      <c r="OL233" s="21"/>
      <c r="OM233" s="21"/>
      <c r="ON233" s="21"/>
      <c r="OO233" s="21"/>
      <c r="OP233" s="21"/>
      <c r="OQ233" s="21"/>
      <c r="OR233" s="21"/>
      <c r="OS233" s="21"/>
      <c r="OT233" s="21"/>
      <c r="OU233" s="21"/>
      <c r="OV233" s="21"/>
      <c r="OW233" s="21"/>
      <c r="OX233" s="21"/>
      <c r="OY233" s="21"/>
      <c r="OZ233" s="21"/>
      <c r="PA233" s="21"/>
      <c r="PB233" s="21"/>
      <c r="PC233" s="21"/>
      <c r="PD233" s="21"/>
      <c r="PE233" s="21"/>
      <c r="PF233" s="21"/>
      <c r="PG233" s="21"/>
      <c r="PH233" s="21"/>
      <c r="PI233" s="21"/>
      <c r="PJ233" s="21"/>
      <c r="PK233" s="21"/>
      <c r="PL233" s="21"/>
      <c r="PM233" s="21"/>
      <c r="PN233" s="21"/>
      <c r="PO233" s="21"/>
      <c r="PP233" s="21"/>
      <c r="PQ233" s="21"/>
      <c r="PR233" s="21"/>
      <c r="PS233" s="21"/>
      <c r="PT233" s="21"/>
      <c r="PU233" s="21"/>
      <c r="PV233" s="21"/>
      <c r="PW233" s="21"/>
      <c r="PX233" s="21"/>
      <c r="PY233" s="21"/>
      <c r="PZ233" s="21"/>
      <c r="QA233" s="21"/>
      <c r="QB233" s="21"/>
      <c r="QC233" s="21"/>
    </row>
    <row r="234" spans="1:445" x14ac:dyDescent="0.25">
      <c r="A234" s="21"/>
      <c r="B234" s="21"/>
      <c r="C234" s="21"/>
      <c r="D234" s="21"/>
      <c r="E234" s="21"/>
      <c r="F234" s="21"/>
      <c r="G234" s="21"/>
      <c r="H234" s="21"/>
      <c r="I234" s="21"/>
      <c r="J234" s="21"/>
      <c r="K234" s="21"/>
      <c r="L234" s="21"/>
      <c r="M234" s="21"/>
      <c r="N234" s="21"/>
      <c r="O234" s="21"/>
      <c r="P234" s="21"/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21"/>
      <c r="AC234" s="21"/>
      <c r="AD234" s="21"/>
      <c r="AE234" s="21"/>
      <c r="AF234" s="21"/>
      <c r="AG234" s="21"/>
      <c r="AH234" s="21"/>
      <c r="AI234" s="21"/>
      <c r="AJ234" s="21"/>
      <c r="AK234" s="21"/>
      <c r="AL234" s="21"/>
      <c r="AM234" s="21"/>
      <c r="AN234" s="21"/>
      <c r="AO234" s="21"/>
      <c r="AP234" s="21"/>
      <c r="AQ234" s="21"/>
      <c r="AR234" s="21"/>
      <c r="AS234" s="21"/>
      <c r="AT234" s="21"/>
      <c r="AU234" s="21"/>
      <c r="AV234" s="21"/>
      <c r="AW234" s="21"/>
      <c r="AX234" s="21"/>
      <c r="AY234" s="21"/>
      <c r="AZ234" s="21"/>
      <c r="BA234" s="21"/>
      <c r="BB234" s="21"/>
      <c r="BC234" s="21"/>
      <c r="BD234" s="21"/>
      <c r="BE234" s="21"/>
      <c r="BF234" s="21"/>
      <c r="BG234" s="21"/>
      <c r="BH234" s="21"/>
      <c r="BI234" s="21"/>
      <c r="BJ234" s="21"/>
      <c r="BK234" s="21"/>
      <c r="BL234" s="21"/>
      <c r="BM234" s="21"/>
      <c r="BN234" s="21"/>
      <c r="BO234" s="21"/>
      <c r="BP234" s="21"/>
      <c r="BQ234" s="21"/>
      <c r="BR234" s="21"/>
      <c r="BS234" s="21"/>
      <c r="BT234" s="21"/>
      <c r="BU234" s="21"/>
      <c r="BV234" s="21"/>
      <c r="BW234" s="21"/>
      <c r="BX234" s="21"/>
      <c r="BY234" s="21"/>
      <c r="BZ234" s="21"/>
      <c r="CA234" s="21"/>
      <c r="CB234" s="21"/>
      <c r="CC234" s="21"/>
      <c r="CD234" s="21"/>
      <c r="CE234" s="21"/>
      <c r="CF234" s="21"/>
      <c r="CG234" s="21"/>
      <c r="CH234" s="21"/>
      <c r="CI234" s="21"/>
      <c r="CJ234" s="21"/>
      <c r="CK234" s="21"/>
      <c r="CL234" s="21"/>
      <c r="CM234" s="21"/>
      <c r="CN234" s="21"/>
      <c r="CO234" s="21"/>
      <c r="CP234" s="21"/>
      <c r="CQ234" s="21"/>
      <c r="CR234" s="21"/>
      <c r="CS234" s="21"/>
      <c r="CT234" s="21"/>
      <c r="CU234" s="21"/>
      <c r="CV234" s="21"/>
      <c r="CW234" s="21"/>
      <c r="CX234" s="21"/>
      <c r="CY234" s="21"/>
      <c r="CZ234" s="21"/>
      <c r="DA234" s="21"/>
      <c r="DB234" s="21"/>
      <c r="DC234" s="21"/>
      <c r="DD234" s="21"/>
      <c r="DE234" s="21"/>
      <c r="DF234" s="21"/>
      <c r="DG234" s="21"/>
      <c r="DH234" s="21"/>
      <c r="DI234" s="21"/>
      <c r="DJ234" s="21"/>
      <c r="DK234" s="21"/>
      <c r="DL234" s="21"/>
      <c r="DM234" s="21"/>
      <c r="DN234" s="21"/>
      <c r="DO234" s="21"/>
      <c r="DP234" s="21"/>
      <c r="DQ234" s="21"/>
      <c r="DR234" s="21"/>
      <c r="DS234" s="21"/>
      <c r="DT234" s="21"/>
      <c r="DU234" s="21"/>
      <c r="DV234" s="21"/>
      <c r="DW234" s="21"/>
      <c r="DX234" s="21"/>
      <c r="DY234" s="21"/>
      <c r="DZ234" s="21"/>
      <c r="EA234" s="21"/>
      <c r="EB234" s="21"/>
      <c r="EC234" s="21"/>
      <c r="ED234" s="21"/>
      <c r="EE234" s="21"/>
      <c r="EF234" s="21"/>
      <c r="EG234" s="21"/>
      <c r="EH234" s="21"/>
      <c r="EI234" s="21"/>
      <c r="EJ234" s="21"/>
      <c r="EK234" s="21"/>
      <c r="EL234" s="21"/>
      <c r="EM234" s="21"/>
      <c r="EN234" s="21"/>
      <c r="EO234" s="21"/>
      <c r="EP234" s="21"/>
      <c r="EQ234" s="21"/>
      <c r="ER234" s="21"/>
      <c r="ES234" s="21"/>
      <c r="ET234" s="21"/>
      <c r="EU234" s="21"/>
      <c r="EV234" s="21"/>
      <c r="EW234" s="21"/>
      <c r="EX234" s="21"/>
      <c r="EY234" s="21"/>
      <c r="EZ234" s="21"/>
      <c r="FA234" s="21"/>
      <c r="FB234" s="21"/>
      <c r="FC234" s="21"/>
      <c r="FD234" s="21"/>
      <c r="FE234" s="21"/>
      <c r="FF234" s="21"/>
      <c r="FG234" s="21"/>
      <c r="FH234" s="21"/>
      <c r="FI234" s="21"/>
      <c r="FJ234" s="21"/>
      <c r="FK234" s="21"/>
      <c r="FL234" s="21"/>
      <c r="FM234" s="21"/>
      <c r="FN234" s="21"/>
      <c r="FO234" s="21"/>
      <c r="FP234" s="21"/>
      <c r="FQ234" s="21"/>
      <c r="FR234" s="21"/>
      <c r="FS234" s="21"/>
      <c r="FT234" s="21"/>
      <c r="FU234" s="21"/>
      <c r="FV234" s="21"/>
      <c r="FW234" s="21"/>
      <c r="FX234" s="21"/>
      <c r="FY234" s="21"/>
      <c r="FZ234" s="21"/>
      <c r="GA234" s="21"/>
      <c r="GB234" s="21"/>
      <c r="GC234" s="21"/>
      <c r="GD234" s="21"/>
      <c r="GE234" s="21"/>
      <c r="GF234" s="21"/>
      <c r="GG234" s="21"/>
      <c r="GH234" s="21"/>
      <c r="GI234" s="21"/>
      <c r="GJ234" s="21"/>
      <c r="GK234" s="21"/>
      <c r="GL234" s="21"/>
      <c r="GM234" s="21"/>
      <c r="GN234" s="21"/>
      <c r="GO234" s="21"/>
      <c r="GP234" s="21"/>
      <c r="GQ234" s="21"/>
      <c r="GR234" s="21"/>
      <c r="GS234" s="21"/>
      <c r="GT234" s="21"/>
      <c r="GU234" s="21"/>
      <c r="GV234" s="21"/>
      <c r="GW234" s="21"/>
      <c r="GX234" s="21"/>
      <c r="GY234" s="21"/>
      <c r="GZ234" s="21"/>
      <c r="HA234" s="21"/>
      <c r="HB234" s="21"/>
      <c r="HC234" s="21"/>
      <c r="HD234" s="21"/>
      <c r="HE234" s="21"/>
      <c r="HF234" s="21"/>
      <c r="HG234" s="21"/>
      <c r="HH234" s="21"/>
      <c r="HI234" s="21"/>
      <c r="HJ234" s="21"/>
      <c r="HK234" s="21"/>
      <c r="HL234" s="21"/>
      <c r="HM234" s="21"/>
      <c r="HN234" s="21"/>
      <c r="HO234" s="21"/>
      <c r="HP234" s="21"/>
      <c r="HQ234" s="21"/>
      <c r="HR234" s="21"/>
      <c r="HS234" s="21"/>
      <c r="HT234" s="21"/>
      <c r="HU234" s="21"/>
      <c r="HV234" s="21"/>
      <c r="HW234" s="21"/>
      <c r="HX234" s="21"/>
      <c r="HY234" s="21"/>
      <c r="HZ234" s="21"/>
      <c r="IA234" s="21"/>
      <c r="IB234" s="21"/>
      <c r="IC234" s="21"/>
      <c r="ID234" s="21"/>
      <c r="IE234" s="21"/>
      <c r="IF234" s="21"/>
      <c r="IG234" s="21"/>
      <c r="IH234" s="21"/>
      <c r="II234" s="21"/>
      <c r="IJ234" s="21"/>
      <c r="IK234" s="21"/>
      <c r="IL234" s="21"/>
      <c r="IM234" s="21"/>
      <c r="IN234" s="21"/>
      <c r="IO234" s="21"/>
      <c r="IP234" s="21"/>
      <c r="IQ234" s="21"/>
      <c r="IR234" s="21"/>
      <c r="IS234" s="21"/>
      <c r="IT234" s="21"/>
      <c r="IU234" s="21"/>
      <c r="IV234" s="21"/>
      <c r="IW234" s="21"/>
      <c r="IX234" s="21"/>
      <c r="IY234" s="21"/>
      <c r="IZ234" s="21"/>
      <c r="JA234" s="21"/>
      <c r="JB234" s="21"/>
      <c r="JC234" s="21"/>
      <c r="JD234" s="21"/>
      <c r="JE234" s="21"/>
      <c r="JF234" s="21"/>
      <c r="JG234" s="21"/>
      <c r="JH234" s="21"/>
      <c r="JI234" s="21"/>
      <c r="JJ234" s="21"/>
      <c r="JK234" s="21"/>
      <c r="JL234" s="21"/>
      <c r="JM234" s="21"/>
      <c r="JN234" s="21"/>
      <c r="JO234" s="21"/>
      <c r="JP234" s="21"/>
      <c r="JQ234" s="21"/>
      <c r="JR234" s="21"/>
      <c r="JS234" s="21"/>
      <c r="JT234" s="21"/>
      <c r="JU234" s="21"/>
      <c r="JV234" s="21"/>
      <c r="JW234" s="21"/>
      <c r="JX234" s="21"/>
      <c r="JY234" s="21"/>
      <c r="JZ234" s="21"/>
      <c r="KA234" s="21"/>
      <c r="KB234" s="21"/>
      <c r="KC234" s="21"/>
      <c r="KD234" s="21"/>
      <c r="KE234" s="21"/>
      <c r="KF234" s="21"/>
      <c r="KG234" s="21"/>
      <c r="KH234" s="21"/>
      <c r="KI234" s="21"/>
      <c r="KJ234" s="21"/>
      <c r="KK234" s="21"/>
      <c r="KL234" s="21"/>
      <c r="KM234" s="21"/>
      <c r="KN234" s="21"/>
      <c r="KO234" s="21"/>
      <c r="KP234" s="21"/>
      <c r="KQ234" s="21"/>
      <c r="KR234" s="21"/>
      <c r="KS234" s="21"/>
      <c r="KT234" s="21"/>
      <c r="KU234" s="21"/>
      <c r="KV234" s="21"/>
      <c r="KW234" s="21"/>
      <c r="KX234" s="21"/>
      <c r="KY234" s="21"/>
      <c r="KZ234" s="21"/>
      <c r="LA234" s="21"/>
      <c r="LB234" s="21"/>
      <c r="LC234" s="21"/>
      <c r="LD234" s="21"/>
      <c r="LE234" s="21"/>
      <c r="LF234" s="21"/>
      <c r="LG234" s="21"/>
      <c r="LH234" s="21"/>
      <c r="LI234" s="21"/>
      <c r="LJ234" s="21"/>
      <c r="LK234" s="21"/>
      <c r="LL234" s="21"/>
      <c r="LM234" s="21"/>
      <c r="LN234" s="21"/>
      <c r="LO234" s="21"/>
      <c r="LP234" s="21"/>
      <c r="LQ234" s="21"/>
      <c r="LR234" s="21"/>
      <c r="LS234" s="21"/>
      <c r="LT234" s="21"/>
      <c r="LU234" s="21"/>
      <c r="LV234" s="21"/>
      <c r="LW234" s="21"/>
      <c r="LX234" s="21"/>
      <c r="LY234" s="21"/>
      <c r="LZ234" s="21"/>
      <c r="MA234" s="21"/>
      <c r="MB234" s="21"/>
      <c r="MC234" s="21"/>
      <c r="MD234" s="21"/>
      <c r="ME234" s="21"/>
      <c r="MF234" s="21"/>
      <c r="MG234" s="21"/>
      <c r="MH234" s="21"/>
      <c r="MI234" s="21"/>
      <c r="MJ234" s="21"/>
      <c r="MK234" s="21"/>
      <c r="ML234" s="21"/>
      <c r="MM234" s="21"/>
      <c r="MN234" s="21"/>
      <c r="MO234" s="21"/>
      <c r="MP234" s="21"/>
      <c r="MQ234" s="21"/>
      <c r="MR234" s="21"/>
      <c r="MS234" s="21"/>
      <c r="MT234" s="21"/>
      <c r="MU234" s="21"/>
      <c r="MV234" s="21"/>
      <c r="MW234" s="21"/>
      <c r="MX234" s="21"/>
      <c r="MY234" s="21"/>
      <c r="MZ234" s="21"/>
      <c r="NA234" s="21"/>
      <c r="NB234" s="21"/>
      <c r="NC234" s="21"/>
      <c r="ND234" s="21"/>
      <c r="NE234" s="21"/>
      <c r="NF234" s="21"/>
      <c r="NG234" s="21"/>
      <c r="NH234" s="21"/>
      <c r="NI234" s="21"/>
      <c r="NJ234" s="21"/>
      <c r="NK234" s="21"/>
      <c r="NL234" s="21"/>
      <c r="NM234" s="21"/>
      <c r="NN234" s="21"/>
      <c r="NO234" s="21"/>
      <c r="NP234" s="21"/>
      <c r="NQ234" s="21"/>
      <c r="NR234" s="21"/>
      <c r="NS234" s="21"/>
      <c r="NT234" s="21"/>
      <c r="NU234" s="21"/>
      <c r="NV234" s="21"/>
      <c r="NW234" s="21"/>
      <c r="NX234" s="21"/>
      <c r="NY234" s="21"/>
      <c r="NZ234" s="21"/>
      <c r="OA234" s="21"/>
      <c r="OB234" s="21"/>
      <c r="OC234" s="21"/>
      <c r="OD234" s="21"/>
      <c r="OE234" s="21"/>
      <c r="OF234" s="21"/>
      <c r="OG234" s="21"/>
      <c r="OH234" s="21"/>
      <c r="OI234" s="21"/>
      <c r="OJ234" s="21"/>
      <c r="OK234" s="21"/>
      <c r="OL234" s="21"/>
      <c r="OM234" s="21"/>
      <c r="ON234" s="21"/>
      <c r="OO234" s="21"/>
      <c r="OP234" s="21"/>
      <c r="OQ234" s="21"/>
      <c r="OR234" s="21"/>
      <c r="OS234" s="21"/>
      <c r="OT234" s="21"/>
      <c r="OU234" s="21"/>
      <c r="OV234" s="21"/>
      <c r="OW234" s="21"/>
      <c r="OX234" s="21"/>
      <c r="OY234" s="21"/>
      <c r="OZ234" s="21"/>
      <c r="PA234" s="21"/>
      <c r="PB234" s="21"/>
      <c r="PC234" s="21"/>
      <c r="PD234" s="21"/>
      <c r="PE234" s="21"/>
      <c r="PF234" s="21"/>
      <c r="PG234" s="21"/>
      <c r="PH234" s="21"/>
      <c r="PI234" s="21"/>
      <c r="PJ234" s="21"/>
      <c r="PK234" s="21"/>
      <c r="PL234" s="21"/>
      <c r="PM234" s="21"/>
      <c r="PN234" s="21"/>
      <c r="PO234" s="21"/>
      <c r="PP234" s="21"/>
      <c r="PQ234" s="21"/>
      <c r="PR234" s="21"/>
      <c r="PS234" s="21"/>
      <c r="PT234" s="21"/>
      <c r="PU234" s="21"/>
      <c r="PV234" s="21"/>
      <c r="PW234" s="21"/>
      <c r="PX234" s="21"/>
      <c r="PY234" s="21"/>
      <c r="PZ234" s="21"/>
      <c r="QA234" s="21"/>
      <c r="QB234" s="21"/>
      <c r="QC234" s="21"/>
    </row>
    <row r="235" spans="1:445" x14ac:dyDescent="0.25">
      <c r="A235" s="21"/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1"/>
      <c r="N235" s="21"/>
      <c r="O235" s="21"/>
      <c r="P235" s="21"/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21"/>
      <c r="AC235" s="21"/>
      <c r="AD235" s="21"/>
      <c r="AE235" s="21"/>
      <c r="AF235" s="21"/>
      <c r="AG235" s="21"/>
      <c r="AH235" s="21"/>
      <c r="AI235" s="21"/>
      <c r="AJ235" s="21"/>
      <c r="AK235" s="21"/>
      <c r="AL235" s="21"/>
      <c r="AM235" s="21"/>
      <c r="AN235" s="21"/>
      <c r="AO235" s="21"/>
      <c r="AP235" s="21"/>
      <c r="AQ235" s="21"/>
      <c r="AR235" s="21"/>
      <c r="AS235" s="21"/>
      <c r="AT235" s="21"/>
      <c r="AU235" s="21"/>
      <c r="AV235" s="21"/>
      <c r="AW235" s="21"/>
      <c r="AX235" s="21"/>
      <c r="AY235" s="21"/>
      <c r="AZ235" s="21"/>
      <c r="BA235" s="21"/>
      <c r="BB235" s="21"/>
      <c r="BC235" s="21"/>
      <c r="BD235" s="21"/>
      <c r="BE235" s="21"/>
      <c r="BF235" s="21"/>
      <c r="BG235" s="21"/>
      <c r="BH235" s="21"/>
      <c r="BI235" s="21"/>
      <c r="BJ235" s="21"/>
      <c r="BK235" s="21"/>
      <c r="BL235" s="21"/>
      <c r="BM235" s="21"/>
      <c r="BN235" s="21"/>
      <c r="BO235" s="21"/>
      <c r="BP235" s="21"/>
      <c r="BQ235" s="21"/>
      <c r="BR235" s="21"/>
      <c r="BS235" s="21"/>
      <c r="BT235" s="21"/>
      <c r="BU235" s="21"/>
      <c r="BV235" s="21"/>
      <c r="BW235" s="21"/>
      <c r="BX235" s="21"/>
      <c r="BY235" s="21"/>
      <c r="BZ235" s="21"/>
      <c r="CA235" s="21"/>
      <c r="CB235" s="21"/>
      <c r="CC235" s="21"/>
      <c r="CD235" s="21"/>
      <c r="CE235" s="21"/>
      <c r="CF235" s="21"/>
      <c r="CG235" s="21"/>
      <c r="CH235" s="21"/>
      <c r="CI235" s="21"/>
      <c r="CJ235" s="21"/>
      <c r="CK235" s="21"/>
      <c r="CL235" s="21"/>
      <c r="CM235" s="21"/>
      <c r="CN235" s="21"/>
      <c r="CO235" s="21"/>
      <c r="CP235" s="21"/>
      <c r="CQ235" s="21"/>
      <c r="CR235" s="21"/>
      <c r="CS235" s="21"/>
      <c r="CT235" s="21"/>
      <c r="CU235" s="21"/>
      <c r="CV235" s="21"/>
      <c r="CW235" s="21"/>
      <c r="CX235" s="21"/>
      <c r="CY235" s="21"/>
      <c r="CZ235" s="21"/>
      <c r="DA235" s="21"/>
      <c r="DB235" s="21"/>
      <c r="DC235" s="21"/>
      <c r="DD235" s="21"/>
      <c r="DE235" s="21"/>
      <c r="DF235" s="21"/>
      <c r="DG235" s="21"/>
      <c r="DH235" s="21"/>
      <c r="DI235" s="21"/>
      <c r="DJ235" s="21"/>
      <c r="DK235" s="21"/>
      <c r="DL235" s="21"/>
      <c r="DM235" s="21"/>
      <c r="DN235" s="21"/>
      <c r="DO235" s="21"/>
      <c r="DP235" s="21"/>
      <c r="DQ235" s="21"/>
      <c r="DR235" s="21"/>
      <c r="DS235" s="21"/>
      <c r="DT235" s="21"/>
      <c r="DU235" s="21"/>
      <c r="DV235" s="21"/>
      <c r="DW235" s="21"/>
      <c r="DX235" s="21"/>
      <c r="DY235" s="21"/>
      <c r="DZ235" s="21"/>
      <c r="EA235" s="21"/>
      <c r="EB235" s="21"/>
      <c r="EC235" s="21"/>
      <c r="ED235" s="21"/>
      <c r="EE235" s="21"/>
      <c r="EF235" s="21"/>
      <c r="EG235" s="21"/>
      <c r="EH235" s="21"/>
      <c r="EI235" s="21"/>
      <c r="EJ235" s="21"/>
      <c r="EK235" s="21"/>
      <c r="EL235" s="21"/>
      <c r="EM235" s="21"/>
      <c r="EN235" s="21"/>
      <c r="EO235" s="21"/>
      <c r="EP235" s="21"/>
      <c r="EQ235" s="21"/>
      <c r="ER235" s="21"/>
      <c r="ES235" s="21"/>
      <c r="ET235" s="21"/>
      <c r="EU235" s="21"/>
      <c r="EV235" s="21"/>
      <c r="EW235" s="21"/>
      <c r="EX235" s="21"/>
      <c r="EY235" s="21"/>
      <c r="EZ235" s="21"/>
      <c r="FA235" s="21"/>
      <c r="FB235" s="21"/>
      <c r="FC235" s="21"/>
      <c r="FD235" s="21"/>
      <c r="FE235" s="21"/>
      <c r="FF235" s="21"/>
      <c r="FG235" s="21"/>
      <c r="FH235" s="21"/>
      <c r="FI235" s="21"/>
      <c r="FJ235" s="21"/>
      <c r="FK235" s="21"/>
      <c r="FL235" s="21"/>
      <c r="FM235" s="21"/>
      <c r="FN235" s="21"/>
      <c r="FO235" s="21"/>
      <c r="FP235" s="21"/>
      <c r="FQ235" s="21"/>
      <c r="FR235" s="21"/>
      <c r="FS235" s="21"/>
      <c r="FT235" s="21"/>
      <c r="FU235" s="21"/>
      <c r="FV235" s="21"/>
      <c r="FW235" s="21"/>
      <c r="FX235" s="21"/>
      <c r="FY235" s="21"/>
      <c r="FZ235" s="21"/>
      <c r="GA235" s="21"/>
      <c r="GB235" s="21"/>
      <c r="GC235" s="21"/>
      <c r="GD235" s="21"/>
      <c r="GE235" s="21"/>
      <c r="GF235" s="21"/>
      <c r="GG235" s="21"/>
      <c r="GH235" s="21"/>
      <c r="GI235" s="21"/>
      <c r="GJ235" s="21"/>
      <c r="GK235" s="21"/>
      <c r="GL235" s="21"/>
      <c r="GM235" s="21"/>
      <c r="GN235" s="21"/>
      <c r="GO235" s="21"/>
      <c r="GP235" s="21"/>
      <c r="GQ235" s="21"/>
      <c r="GR235" s="21"/>
      <c r="GS235" s="21"/>
      <c r="GT235" s="21"/>
      <c r="GU235" s="21"/>
      <c r="GV235" s="21"/>
      <c r="GW235" s="21"/>
      <c r="GX235" s="21"/>
      <c r="GY235" s="21"/>
      <c r="GZ235" s="21"/>
      <c r="HA235" s="21"/>
      <c r="HB235" s="21"/>
      <c r="HC235" s="21"/>
      <c r="HD235" s="21"/>
      <c r="HE235" s="21"/>
      <c r="HF235" s="21"/>
      <c r="HG235" s="21"/>
      <c r="HH235" s="21"/>
      <c r="HI235" s="21"/>
      <c r="HJ235" s="21"/>
      <c r="HK235" s="21"/>
      <c r="HL235" s="21"/>
      <c r="HM235" s="21"/>
      <c r="HN235" s="21"/>
      <c r="HO235" s="21"/>
      <c r="HP235" s="21"/>
      <c r="HQ235" s="21"/>
      <c r="HR235" s="21"/>
      <c r="HS235" s="21"/>
      <c r="HT235" s="21"/>
      <c r="HU235" s="21"/>
      <c r="HV235" s="21"/>
      <c r="HW235" s="21"/>
      <c r="HX235" s="21"/>
      <c r="HY235" s="21"/>
      <c r="HZ235" s="21"/>
      <c r="IA235" s="21"/>
      <c r="IB235" s="21"/>
      <c r="IC235" s="21"/>
      <c r="ID235" s="21"/>
      <c r="IE235" s="21"/>
      <c r="IF235" s="21"/>
      <c r="IG235" s="21"/>
      <c r="IH235" s="21"/>
      <c r="II235" s="21"/>
      <c r="IJ235" s="21"/>
      <c r="IK235" s="21"/>
      <c r="IL235" s="21"/>
      <c r="IM235" s="21"/>
      <c r="IN235" s="21"/>
      <c r="IO235" s="21"/>
      <c r="IP235" s="21"/>
      <c r="IQ235" s="21"/>
      <c r="IR235" s="21"/>
      <c r="IS235" s="21"/>
      <c r="IT235" s="21"/>
      <c r="IU235" s="21"/>
      <c r="IV235" s="21"/>
      <c r="IW235" s="21"/>
      <c r="IX235" s="21"/>
      <c r="IY235" s="21"/>
      <c r="IZ235" s="21"/>
      <c r="JA235" s="21"/>
      <c r="JB235" s="21"/>
      <c r="JC235" s="21"/>
      <c r="JD235" s="21"/>
      <c r="JE235" s="21"/>
      <c r="JF235" s="21"/>
      <c r="JG235" s="21"/>
      <c r="JH235" s="21"/>
      <c r="JI235" s="21"/>
      <c r="JJ235" s="21"/>
      <c r="JK235" s="21"/>
      <c r="JL235" s="21"/>
      <c r="JM235" s="21"/>
      <c r="JN235" s="21"/>
      <c r="JO235" s="21"/>
      <c r="JP235" s="21"/>
      <c r="JQ235" s="21"/>
      <c r="JR235" s="21"/>
      <c r="JS235" s="21"/>
      <c r="JT235" s="21"/>
      <c r="JU235" s="21"/>
      <c r="JV235" s="21"/>
      <c r="JW235" s="21"/>
      <c r="JX235" s="21"/>
      <c r="JY235" s="21"/>
      <c r="JZ235" s="21"/>
      <c r="KA235" s="21"/>
      <c r="KB235" s="21"/>
      <c r="KC235" s="21"/>
      <c r="KD235" s="21"/>
      <c r="KE235" s="21"/>
      <c r="KF235" s="21"/>
      <c r="KG235" s="21"/>
      <c r="KH235" s="21"/>
      <c r="KI235" s="21"/>
      <c r="KJ235" s="21"/>
      <c r="KK235" s="21"/>
      <c r="KL235" s="21"/>
      <c r="KM235" s="21"/>
      <c r="KN235" s="21"/>
      <c r="KO235" s="21"/>
      <c r="KP235" s="21"/>
      <c r="KQ235" s="21"/>
      <c r="KR235" s="21"/>
      <c r="KS235" s="21"/>
      <c r="KT235" s="21"/>
      <c r="KU235" s="21"/>
      <c r="KV235" s="21"/>
      <c r="KW235" s="21"/>
      <c r="KX235" s="21"/>
      <c r="KY235" s="21"/>
      <c r="KZ235" s="21"/>
      <c r="LA235" s="21"/>
      <c r="LB235" s="21"/>
      <c r="LC235" s="21"/>
      <c r="LD235" s="21"/>
      <c r="LE235" s="21"/>
      <c r="LF235" s="21"/>
      <c r="LG235" s="21"/>
      <c r="LH235" s="21"/>
      <c r="LI235" s="21"/>
      <c r="LJ235" s="21"/>
      <c r="LK235" s="21"/>
      <c r="LL235" s="21"/>
      <c r="LM235" s="21"/>
      <c r="LN235" s="21"/>
      <c r="LO235" s="21"/>
      <c r="LP235" s="21"/>
      <c r="LQ235" s="21"/>
      <c r="LR235" s="21"/>
      <c r="LS235" s="21"/>
      <c r="LT235" s="21"/>
      <c r="LU235" s="21"/>
      <c r="LV235" s="21"/>
      <c r="LW235" s="21"/>
      <c r="LX235" s="21"/>
      <c r="LY235" s="21"/>
      <c r="LZ235" s="21"/>
      <c r="MA235" s="21"/>
      <c r="MB235" s="21"/>
      <c r="MC235" s="21"/>
      <c r="MD235" s="21"/>
      <c r="ME235" s="21"/>
      <c r="MF235" s="21"/>
      <c r="MG235" s="21"/>
      <c r="MH235" s="21"/>
      <c r="MI235" s="21"/>
      <c r="MJ235" s="21"/>
      <c r="MK235" s="21"/>
      <c r="ML235" s="21"/>
      <c r="MM235" s="21"/>
      <c r="MN235" s="21"/>
      <c r="MO235" s="21"/>
      <c r="MP235" s="21"/>
      <c r="MQ235" s="21"/>
      <c r="MR235" s="21"/>
      <c r="MS235" s="21"/>
      <c r="MT235" s="21"/>
      <c r="MU235" s="21"/>
      <c r="MV235" s="21"/>
      <c r="MW235" s="21"/>
      <c r="MX235" s="21"/>
      <c r="MY235" s="21"/>
      <c r="MZ235" s="21"/>
      <c r="NA235" s="21"/>
      <c r="NB235" s="21"/>
      <c r="NC235" s="21"/>
      <c r="ND235" s="21"/>
      <c r="NE235" s="21"/>
      <c r="NF235" s="21"/>
      <c r="NG235" s="21"/>
      <c r="NH235" s="21"/>
      <c r="NI235" s="21"/>
      <c r="NJ235" s="21"/>
      <c r="NK235" s="21"/>
      <c r="NL235" s="21"/>
      <c r="NM235" s="21"/>
      <c r="NN235" s="21"/>
      <c r="NO235" s="21"/>
      <c r="NP235" s="21"/>
      <c r="NQ235" s="21"/>
      <c r="NR235" s="21"/>
      <c r="NS235" s="21"/>
      <c r="NT235" s="21"/>
      <c r="NU235" s="21"/>
      <c r="NV235" s="21"/>
      <c r="NW235" s="21"/>
      <c r="NX235" s="21"/>
      <c r="NY235" s="21"/>
      <c r="NZ235" s="21"/>
      <c r="OA235" s="21"/>
      <c r="OB235" s="21"/>
      <c r="OC235" s="21"/>
      <c r="OD235" s="21"/>
      <c r="OE235" s="21"/>
      <c r="OF235" s="21"/>
      <c r="OG235" s="21"/>
      <c r="OH235" s="21"/>
      <c r="OI235" s="21"/>
      <c r="OJ235" s="21"/>
      <c r="OK235" s="21"/>
      <c r="OL235" s="21"/>
      <c r="OM235" s="21"/>
      <c r="ON235" s="21"/>
      <c r="OO235" s="21"/>
      <c r="OP235" s="21"/>
      <c r="OQ235" s="21"/>
      <c r="OR235" s="21"/>
      <c r="OS235" s="21"/>
      <c r="OT235" s="21"/>
      <c r="OU235" s="21"/>
      <c r="OV235" s="21"/>
      <c r="OW235" s="21"/>
      <c r="OX235" s="21"/>
      <c r="OY235" s="21"/>
      <c r="OZ235" s="21"/>
      <c r="PA235" s="21"/>
      <c r="PB235" s="21"/>
      <c r="PC235" s="21"/>
      <c r="PD235" s="21"/>
      <c r="PE235" s="21"/>
      <c r="PF235" s="21"/>
      <c r="PG235" s="21"/>
      <c r="PH235" s="21"/>
      <c r="PI235" s="21"/>
      <c r="PJ235" s="21"/>
      <c r="PK235" s="21"/>
      <c r="PL235" s="21"/>
      <c r="PM235" s="21"/>
      <c r="PN235" s="21"/>
      <c r="PO235" s="21"/>
      <c r="PP235" s="21"/>
      <c r="PQ235" s="21"/>
      <c r="PR235" s="21"/>
      <c r="PS235" s="21"/>
      <c r="PT235" s="21"/>
      <c r="PU235" s="21"/>
      <c r="PV235" s="21"/>
      <c r="PW235" s="21"/>
      <c r="PX235" s="21"/>
      <c r="PY235" s="21"/>
      <c r="PZ235" s="21"/>
      <c r="QA235" s="21"/>
      <c r="QB235" s="21"/>
      <c r="QC235" s="21"/>
    </row>
    <row r="236" spans="1:445" x14ac:dyDescent="0.25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21"/>
      <c r="AD236" s="21"/>
      <c r="AE236" s="21"/>
      <c r="AF236" s="21"/>
      <c r="AG236" s="21"/>
      <c r="AH236" s="21"/>
      <c r="AI236" s="21"/>
      <c r="AJ236" s="21"/>
      <c r="AK236" s="21"/>
      <c r="AL236" s="21"/>
      <c r="AM236" s="21"/>
      <c r="AN236" s="21"/>
      <c r="AO236" s="21"/>
      <c r="AP236" s="21"/>
      <c r="AQ236" s="21"/>
      <c r="AR236" s="21"/>
      <c r="AS236" s="21"/>
      <c r="AT236" s="21"/>
      <c r="AU236" s="21"/>
      <c r="AV236" s="21"/>
      <c r="AW236" s="21"/>
      <c r="AX236" s="21"/>
      <c r="AY236" s="21"/>
      <c r="AZ236" s="21"/>
      <c r="BA236" s="21"/>
      <c r="BB236" s="21"/>
      <c r="BC236" s="21"/>
      <c r="BD236" s="21"/>
      <c r="BE236" s="21"/>
      <c r="BF236" s="21"/>
      <c r="BG236" s="21"/>
      <c r="BH236" s="21"/>
      <c r="BI236" s="21"/>
      <c r="BJ236" s="21"/>
      <c r="BK236" s="21"/>
      <c r="BL236" s="21"/>
      <c r="BM236" s="21"/>
      <c r="BN236" s="21"/>
      <c r="BO236" s="21"/>
      <c r="BP236" s="21"/>
      <c r="BQ236" s="21"/>
      <c r="BR236" s="21"/>
      <c r="BS236" s="21"/>
      <c r="BT236" s="21"/>
      <c r="BU236" s="21"/>
      <c r="BV236" s="21"/>
      <c r="BW236" s="21"/>
      <c r="BX236" s="21"/>
      <c r="BY236" s="21"/>
      <c r="BZ236" s="21"/>
      <c r="CA236" s="21"/>
      <c r="CB236" s="21"/>
      <c r="CC236" s="21"/>
      <c r="CD236" s="21"/>
      <c r="CE236" s="21"/>
      <c r="CF236" s="21"/>
      <c r="CG236" s="21"/>
      <c r="CH236" s="21"/>
      <c r="CI236" s="21"/>
      <c r="CJ236" s="21"/>
      <c r="CK236" s="21"/>
      <c r="CL236" s="21"/>
      <c r="CM236" s="21"/>
      <c r="CN236" s="21"/>
      <c r="CO236" s="21"/>
      <c r="CP236" s="21"/>
      <c r="CQ236" s="21"/>
      <c r="CR236" s="21"/>
      <c r="CS236" s="21"/>
      <c r="CT236" s="21"/>
      <c r="CU236" s="21"/>
      <c r="CV236" s="21"/>
      <c r="CW236" s="21"/>
      <c r="CX236" s="21"/>
      <c r="CY236" s="21"/>
      <c r="CZ236" s="21"/>
      <c r="DA236" s="21"/>
      <c r="DB236" s="21"/>
      <c r="DC236" s="21"/>
      <c r="DD236" s="21"/>
      <c r="DE236" s="21"/>
      <c r="DF236" s="21"/>
      <c r="DG236" s="21"/>
      <c r="DH236" s="21"/>
      <c r="DI236" s="21"/>
      <c r="DJ236" s="21"/>
      <c r="DK236" s="21"/>
      <c r="DL236" s="21"/>
      <c r="DM236" s="21"/>
      <c r="DN236" s="21"/>
      <c r="DO236" s="21"/>
      <c r="DP236" s="21"/>
      <c r="DQ236" s="21"/>
      <c r="DR236" s="21"/>
      <c r="DS236" s="21"/>
      <c r="DT236" s="21"/>
      <c r="DU236" s="21"/>
      <c r="DV236" s="21"/>
      <c r="DW236" s="21"/>
      <c r="DX236" s="21"/>
      <c r="DY236" s="21"/>
      <c r="DZ236" s="21"/>
      <c r="EA236" s="21"/>
      <c r="EB236" s="21"/>
      <c r="EC236" s="21"/>
      <c r="ED236" s="21"/>
      <c r="EE236" s="21"/>
      <c r="EF236" s="21"/>
      <c r="EG236" s="21"/>
      <c r="EH236" s="21"/>
      <c r="EI236" s="21"/>
      <c r="EJ236" s="21"/>
      <c r="EK236" s="21"/>
      <c r="EL236" s="21"/>
      <c r="EM236" s="21"/>
      <c r="EN236" s="21"/>
      <c r="EO236" s="21"/>
      <c r="EP236" s="21"/>
      <c r="EQ236" s="21"/>
      <c r="ER236" s="21"/>
      <c r="ES236" s="21"/>
      <c r="ET236" s="21"/>
      <c r="EU236" s="21"/>
      <c r="EV236" s="21"/>
      <c r="EW236" s="21"/>
      <c r="EX236" s="21"/>
      <c r="EY236" s="21"/>
      <c r="EZ236" s="21"/>
      <c r="FA236" s="21"/>
      <c r="FB236" s="21"/>
      <c r="FC236" s="21"/>
      <c r="FD236" s="21"/>
      <c r="FE236" s="21"/>
      <c r="FF236" s="21"/>
      <c r="FG236" s="21"/>
      <c r="FH236" s="21"/>
      <c r="FI236" s="21"/>
      <c r="FJ236" s="21"/>
      <c r="FK236" s="21"/>
      <c r="FL236" s="21"/>
      <c r="FM236" s="21"/>
      <c r="FN236" s="21"/>
      <c r="FO236" s="21"/>
      <c r="FP236" s="21"/>
      <c r="FQ236" s="21"/>
      <c r="FR236" s="21"/>
      <c r="FS236" s="21"/>
      <c r="FT236" s="21"/>
      <c r="FU236" s="21"/>
      <c r="FV236" s="21"/>
      <c r="FW236" s="21"/>
      <c r="FX236" s="21"/>
      <c r="FY236" s="21"/>
      <c r="FZ236" s="21"/>
      <c r="GA236" s="21"/>
      <c r="GB236" s="21"/>
      <c r="GC236" s="21"/>
      <c r="GD236" s="21"/>
      <c r="GE236" s="21"/>
      <c r="GF236" s="21"/>
      <c r="GG236" s="21"/>
      <c r="GH236" s="21"/>
      <c r="GI236" s="21"/>
      <c r="GJ236" s="21"/>
      <c r="GK236" s="21"/>
      <c r="GL236" s="21"/>
      <c r="GM236" s="21"/>
      <c r="GN236" s="21"/>
      <c r="GO236" s="21"/>
      <c r="GP236" s="21"/>
      <c r="GQ236" s="21"/>
      <c r="GR236" s="21"/>
      <c r="GS236" s="21"/>
      <c r="GT236" s="21"/>
      <c r="GU236" s="21"/>
      <c r="GV236" s="21"/>
      <c r="GW236" s="21"/>
      <c r="GX236" s="21"/>
      <c r="GY236" s="21"/>
      <c r="GZ236" s="21"/>
      <c r="HA236" s="21"/>
      <c r="HB236" s="21"/>
      <c r="HC236" s="21"/>
      <c r="HD236" s="21"/>
      <c r="HE236" s="21"/>
      <c r="HF236" s="21"/>
      <c r="HG236" s="21"/>
      <c r="HH236" s="21"/>
      <c r="HI236" s="21"/>
      <c r="HJ236" s="21"/>
      <c r="HK236" s="21"/>
      <c r="HL236" s="21"/>
      <c r="HM236" s="21"/>
      <c r="HN236" s="21"/>
      <c r="HO236" s="21"/>
      <c r="HP236" s="21"/>
      <c r="HQ236" s="21"/>
      <c r="HR236" s="21"/>
      <c r="HS236" s="21"/>
      <c r="HT236" s="21"/>
      <c r="HU236" s="21"/>
      <c r="HV236" s="21"/>
      <c r="HW236" s="21"/>
      <c r="HX236" s="21"/>
      <c r="HY236" s="21"/>
      <c r="HZ236" s="21"/>
      <c r="IA236" s="21"/>
      <c r="IB236" s="21"/>
      <c r="IC236" s="21"/>
      <c r="ID236" s="21"/>
      <c r="IE236" s="21"/>
      <c r="IF236" s="21"/>
      <c r="IG236" s="21"/>
      <c r="IH236" s="21"/>
      <c r="II236" s="21"/>
      <c r="IJ236" s="21"/>
      <c r="IK236" s="21"/>
      <c r="IL236" s="21"/>
      <c r="IM236" s="21"/>
      <c r="IN236" s="21"/>
      <c r="IO236" s="21"/>
      <c r="IP236" s="21"/>
      <c r="IQ236" s="21"/>
      <c r="IR236" s="21"/>
      <c r="IS236" s="21"/>
      <c r="IT236" s="21"/>
      <c r="IU236" s="21"/>
      <c r="IV236" s="21"/>
      <c r="IW236" s="21"/>
      <c r="IX236" s="21"/>
      <c r="IY236" s="21"/>
      <c r="IZ236" s="21"/>
      <c r="JA236" s="21"/>
      <c r="JB236" s="21"/>
      <c r="JC236" s="21"/>
      <c r="JD236" s="21"/>
      <c r="JE236" s="21"/>
      <c r="JF236" s="21"/>
      <c r="JG236" s="21"/>
      <c r="JH236" s="21"/>
      <c r="JI236" s="21"/>
      <c r="JJ236" s="21"/>
      <c r="JK236" s="21"/>
      <c r="JL236" s="21"/>
      <c r="JM236" s="21"/>
      <c r="JN236" s="21"/>
      <c r="JO236" s="21"/>
      <c r="JP236" s="21"/>
      <c r="JQ236" s="21"/>
      <c r="JR236" s="21"/>
      <c r="JS236" s="21"/>
      <c r="JT236" s="21"/>
      <c r="JU236" s="21"/>
      <c r="JV236" s="21"/>
      <c r="JW236" s="21"/>
      <c r="JX236" s="21"/>
      <c r="JY236" s="21"/>
      <c r="JZ236" s="21"/>
      <c r="KA236" s="21"/>
      <c r="KB236" s="21"/>
      <c r="KC236" s="21"/>
      <c r="KD236" s="21"/>
      <c r="KE236" s="21"/>
      <c r="KF236" s="21"/>
      <c r="KG236" s="21"/>
      <c r="KH236" s="21"/>
      <c r="KI236" s="21"/>
      <c r="KJ236" s="21"/>
      <c r="KK236" s="21"/>
      <c r="KL236" s="21"/>
      <c r="KM236" s="21"/>
      <c r="KN236" s="21"/>
      <c r="KO236" s="21"/>
      <c r="KP236" s="21"/>
      <c r="KQ236" s="21"/>
      <c r="KR236" s="21"/>
      <c r="KS236" s="21"/>
      <c r="KT236" s="21"/>
      <c r="KU236" s="21"/>
      <c r="KV236" s="21"/>
      <c r="KW236" s="21"/>
      <c r="KX236" s="21"/>
      <c r="KY236" s="21"/>
      <c r="KZ236" s="21"/>
      <c r="LA236" s="21"/>
      <c r="LB236" s="21"/>
      <c r="LC236" s="21"/>
      <c r="LD236" s="21"/>
      <c r="LE236" s="21"/>
      <c r="LF236" s="21"/>
      <c r="LG236" s="21"/>
      <c r="LH236" s="21"/>
      <c r="LI236" s="21"/>
      <c r="LJ236" s="21"/>
      <c r="LK236" s="21"/>
      <c r="LL236" s="21"/>
      <c r="LM236" s="21"/>
      <c r="LN236" s="21"/>
      <c r="LO236" s="21"/>
      <c r="LP236" s="21"/>
      <c r="LQ236" s="21"/>
      <c r="LR236" s="21"/>
      <c r="LS236" s="21"/>
      <c r="LT236" s="21"/>
      <c r="LU236" s="21"/>
      <c r="LV236" s="21"/>
      <c r="LW236" s="21"/>
      <c r="LX236" s="21"/>
      <c r="LY236" s="21"/>
      <c r="LZ236" s="21"/>
      <c r="MA236" s="21"/>
      <c r="MB236" s="21"/>
      <c r="MC236" s="21"/>
      <c r="MD236" s="21"/>
      <c r="ME236" s="21"/>
      <c r="MF236" s="21"/>
      <c r="MG236" s="21"/>
      <c r="MH236" s="21"/>
      <c r="MI236" s="21"/>
      <c r="MJ236" s="21"/>
      <c r="MK236" s="21"/>
      <c r="ML236" s="21"/>
      <c r="MM236" s="21"/>
      <c r="MN236" s="21"/>
      <c r="MO236" s="21"/>
      <c r="MP236" s="21"/>
      <c r="MQ236" s="21"/>
      <c r="MR236" s="21"/>
      <c r="MS236" s="21"/>
      <c r="MT236" s="21"/>
      <c r="MU236" s="21"/>
      <c r="MV236" s="21"/>
      <c r="MW236" s="21"/>
      <c r="MX236" s="21"/>
      <c r="MY236" s="21"/>
      <c r="MZ236" s="21"/>
      <c r="NA236" s="21"/>
      <c r="NB236" s="21"/>
      <c r="NC236" s="21"/>
      <c r="ND236" s="21"/>
      <c r="NE236" s="21"/>
      <c r="NF236" s="21"/>
      <c r="NG236" s="21"/>
      <c r="NH236" s="21"/>
      <c r="NI236" s="21"/>
      <c r="NJ236" s="21"/>
      <c r="NK236" s="21"/>
      <c r="NL236" s="21"/>
      <c r="NM236" s="21"/>
      <c r="NN236" s="21"/>
      <c r="NO236" s="21"/>
      <c r="NP236" s="21"/>
      <c r="NQ236" s="21"/>
      <c r="NR236" s="21"/>
      <c r="NS236" s="21"/>
      <c r="NT236" s="21"/>
      <c r="NU236" s="21"/>
      <c r="NV236" s="21"/>
      <c r="NW236" s="21"/>
      <c r="NX236" s="21"/>
      <c r="NY236" s="21"/>
      <c r="NZ236" s="21"/>
      <c r="OA236" s="21"/>
      <c r="OB236" s="21"/>
      <c r="OC236" s="21"/>
      <c r="OD236" s="21"/>
      <c r="OE236" s="21"/>
      <c r="OF236" s="21"/>
      <c r="OG236" s="21"/>
      <c r="OH236" s="21"/>
      <c r="OI236" s="21"/>
      <c r="OJ236" s="21"/>
      <c r="OK236" s="21"/>
      <c r="OL236" s="21"/>
      <c r="OM236" s="21"/>
      <c r="ON236" s="21"/>
      <c r="OO236" s="21"/>
      <c r="OP236" s="21"/>
      <c r="OQ236" s="21"/>
      <c r="OR236" s="21"/>
      <c r="OS236" s="21"/>
      <c r="OT236" s="21"/>
      <c r="OU236" s="21"/>
      <c r="OV236" s="21"/>
      <c r="OW236" s="21"/>
      <c r="OX236" s="21"/>
      <c r="OY236" s="21"/>
      <c r="OZ236" s="21"/>
      <c r="PA236" s="21"/>
      <c r="PB236" s="21"/>
      <c r="PC236" s="21"/>
      <c r="PD236" s="21"/>
      <c r="PE236" s="21"/>
      <c r="PF236" s="21"/>
      <c r="PG236" s="21"/>
      <c r="PH236" s="21"/>
      <c r="PI236" s="21"/>
      <c r="PJ236" s="21"/>
      <c r="PK236" s="21"/>
      <c r="PL236" s="21"/>
      <c r="PM236" s="21"/>
      <c r="PN236" s="21"/>
      <c r="PO236" s="21"/>
      <c r="PP236" s="21"/>
      <c r="PQ236" s="21"/>
      <c r="PR236" s="21"/>
      <c r="PS236" s="21"/>
      <c r="PT236" s="21"/>
      <c r="PU236" s="21"/>
      <c r="PV236" s="21"/>
      <c r="PW236" s="21"/>
      <c r="PX236" s="21"/>
      <c r="PY236" s="21"/>
      <c r="PZ236" s="21"/>
      <c r="QA236" s="21"/>
      <c r="QB236" s="21"/>
      <c r="QC236" s="21"/>
    </row>
    <row r="237" spans="1:445" x14ac:dyDescent="0.25">
      <c r="A237" s="21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1"/>
      <c r="M237" s="21"/>
      <c r="N237" s="21"/>
      <c r="O237" s="21"/>
      <c r="P237" s="21"/>
      <c r="Q237" s="21"/>
      <c r="R237" s="21"/>
      <c r="S237" s="21"/>
      <c r="T237" s="21"/>
      <c r="U237" s="21"/>
      <c r="V237" s="21"/>
      <c r="W237" s="21"/>
      <c r="X237" s="21"/>
      <c r="Y237" s="21"/>
      <c r="Z237" s="21"/>
      <c r="AA237" s="21"/>
      <c r="AB237" s="21"/>
      <c r="AC237" s="21"/>
      <c r="AD237" s="21"/>
      <c r="AE237" s="21"/>
      <c r="AF237" s="21"/>
      <c r="AG237" s="21"/>
      <c r="AH237" s="21"/>
      <c r="AI237" s="21"/>
      <c r="AJ237" s="21"/>
      <c r="AK237" s="21"/>
      <c r="AL237" s="21"/>
      <c r="AM237" s="21"/>
      <c r="AN237" s="21"/>
      <c r="AO237" s="21"/>
      <c r="AP237" s="21"/>
      <c r="AQ237" s="21"/>
      <c r="AR237" s="21"/>
      <c r="AS237" s="21"/>
      <c r="AT237" s="21"/>
      <c r="AU237" s="21"/>
      <c r="AV237" s="21"/>
      <c r="AW237" s="21"/>
      <c r="AX237" s="21"/>
      <c r="AY237" s="21"/>
      <c r="AZ237" s="21"/>
      <c r="BA237" s="21"/>
      <c r="BB237" s="21"/>
      <c r="BC237" s="21"/>
      <c r="BD237" s="21"/>
      <c r="BE237" s="21"/>
      <c r="BF237" s="21"/>
      <c r="BG237" s="21"/>
      <c r="BH237" s="21"/>
      <c r="BI237" s="21"/>
      <c r="BJ237" s="21"/>
      <c r="BK237" s="21"/>
      <c r="BL237" s="21"/>
      <c r="BM237" s="21"/>
      <c r="BN237" s="21"/>
      <c r="BO237" s="21"/>
      <c r="BP237" s="21"/>
      <c r="BQ237" s="21"/>
      <c r="BR237" s="21"/>
      <c r="BS237" s="21"/>
      <c r="BT237" s="21"/>
      <c r="BU237" s="21"/>
      <c r="BV237" s="21"/>
      <c r="BW237" s="21"/>
      <c r="BX237" s="21"/>
      <c r="BY237" s="21"/>
      <c r="BZ237" s="21"/>
      <c r="CA237" s="21"/>
      <c r="CB237" s="21"/>
      <c r="CC237" s="21"/>
      <c r="CD237" s="21"/>
      <c r="CE237" s="21"/>
      <c r="CF237" s="21"/>
      <c r="CG237" s="21"/>
      <c r="CH237" s="21"/>
      <c r="CI237" s="21"/>
      <c r="CJ237" s="21"/>
      <c r="CK237" s="21"/>
      <c r="CL237" s="21"/>
      <c r="CM237" s="21"/>
      <c r="CN237" s="21"/>
      <c r="CO237" s="21"/>
      <c r="CP237" s="21"/>
      <c r="CQ237" s="21"/>
      <c r="CR237" s="21"/>
      <c r="CS237" s="21"/>
      <c r="CT237" s="21"/>
      <c r="CU237" s="21"/>
      <c r="CV237" s="21"/>
      <c r="CW237" s="21"/>
      <c r="CX237" s="21"/>
      <c r="CY237" s="21"/>
      <c r="CZ237" s="21"/>
      <c r="DA237" s="21"/>
      <c r="DB237" s="21"/>
      <c r="DC237" s="21"/>
      <c r="DD237" s="21"/>
      <c r="DE237" s="21"/>
      <c r="DF237" s="21"/>
      <c r="DG237" s="21"/>
      <c r="DH237" s="21"/>
      <c r="DI237" s="21"/>
      <c r="DJ237" s="21"/>
      <c r="DK237" s="21"/>
      <c r="DL237" s="21"/>
      <c r="DM237" s="21"/>
      <c r="DN237" s="21"/>
      <c r="DO237" s="21"/>
      <c r="DP237" s="21"/>
      <c r="DQ237" s="21"/>
      <c r="DR237" s="21"/>
      <c r="DS237" s="21"/>
      <c r="DT237" s="21"/>
      <c r="DU237" s="21"/>
      <c r="DV237" s="21"/>
      <c r="DW237" s="21"/>
      <c r="DX237" s="21"/>
      <c r="DY237" s="21"/>
      <c r="DZ237" s="21"/>
      <c r="EA237" s="21"/>
      <c r="EB237" s="21"/>
      <c r="EC237" s="21"/>
      <c r="ED237" s="21"/>
      <c r="EE237" s="21"/>
      <c r="EF237" s="21"/>
      <c r="EG237" s="21"/>
      <c r="EH237" s="21"/>
      <c r="EI237" s="21"/>
      <c r="EJ237" s="21"/>
      <c r="EK237" s="21"/>
      <c r="EL237" s="21"/>
      <c r="EM237" s="21"/>
      <c r="EN237" s="21"/>
      <c r="EO237" s="21"/>
      <c r="EP237" s="21"/>
      <c r="EQ237" s="21"/>
      <c r="ER237" s="21"/>
      <c r="ES237" s="21"/>
      <c r="ET237" s="21"/>
      <c r="EU237" s="21"/>
      <c r="EV237" s="21"/>
      <c r="EW237" s="21"/>
      <c r="EX237" s="21"/>
      <c r="EY237" s="21"/>
      <c r="EZ237" s="21"/>
      <c r="FA237" s="21"/>
      <c r="FB237" s="21"/>
      <c r="FC237" s="21"/>
      <c r="FD237" s="21"/>
      <c r="FE237" s="21"/>
      <c r="FF237" s="21"/>
      <c r="FG237" s="21"/>
      <c r="FH237" s="21"/>
      <c r="FI237" s="21"/>
      <c r="FJ237" s="21"/>
      <c r="FK237" s="21"/>
      <c r="FL237" s="21"/>
      <c r="FM237" s="21"/>
      <c r="FN237" s="21"/>
      <c r="FO237" s="21"/>
      <c r="FP237" s="21"/>
      <c r="FQ237" s="21"/>
      <c r="FR237" s="21"/>
      <c r="FS237" s="21"/>
      <c r="FT237" s="21"/>
      <c r="FU237" s="21"/>
      <c r="FV237" s="21"/>
      <c r="FW237" s="21"/>
      <c r="FX237" s="21"/>
      <c r="FY237" s="21"/>
      <c r="FZ237" s="21"/>
      <c r="GA237" s="21"/>
      <c r="GB237" s="21"/>
      <c r="GC237" s="21"/>
      <c r="GD237" s="21"/>
      <c r="GE237" s="21"/>
      <c r="GF237" s="21"/>
      <c r="GG237" s="21"/>
      <c r="GH237" s="21"/>
      <c r="GI237" s="21"/>
      <c r="GJ237" s="21"/>
      <c r="GK237" s="21"/>
      <c r="GL237" s="21"/>
      <c r="GM237" s="21"/>
      <c r="GN237" s="21"/>
      <c r="GO237" s="21"/>
      <c r="GP237" s="21"/>
      <c r="GQ237" s="21"/>
      <c r="GR237" s="21"/>
      <c r="GS237" s="21"/>
      <c r="GT237" s="21"/>
      <c r="GU237" s="21"/>
      <c r="GV237" s="21"/>
      <c r="GW237" s="21"/>
      <c r="GX237" s="21"/>
      <c r="GY237" s="21"/>
      <c r="GZ237" s="21"/>
      <c r="HA237" s="21"/>
      <c r="HB237" s="21"/>
      <c r="HC237" s="21"/>
      <c r="HD237" s="21"/>
      <c r="HE237" s="21"/>
      <c r="HF237" s="21"/>
      <c r="HG237" s="21"/>
      <c r="HH237" s="21"/>
      <c r="HI237" s="21"/>
      <c r="HJ237" s="21"/>
      <c r="HK237" s="21"/>
      <c r="HL237" s="21"/>
      <c r="HM237" s="21"/>
      <c r="HN237" s="21"/>
      <c r="HO237" s="21"/>
      <c r="HP237" s="21"/>
      <c r="HQ237" s="21"/>
      <c r="HR237" s="21"/>
      <c r="HS237" s="21"/>
      <c r="HT237" s="21"/>
      <c r="HU237" s="21"/>
      <c r="HV237" s="21"/>
      <c r="HW237" s="21"/>
      <c r="HX237" s="21"/>
      <c r="HY237" s="21"/>
      <c r="HZ237" s="21"/>
      <c r="IA237" s="21"/>
      <c r="IB237" s="21"/>
      <c r="IC237" s="21"/>
      <c r="ID237" s="21"/>
      <c r="IE237" s="21"/>
      <c r="IF237" s="21"/>
      <c r="IG237" s="21"/>
      <c r="IH237" s="21"/>
      <c r="II237" s="21"/>
      <c r="IJ237" s="21"/>
      <c r="IK237" s="21"/>
      <c r="IL237" s="21"/>
      <c r="IM237" s="21"/>
      <c r="IN237" s="21"/>
      <c r="IO237" s="21"/>
      <c r="IP237" s="21"/>
      <c r="IQ237" s="21"/>
      <c r="IR237" s="21"/>
      <c r="IS237" s="21"/>
      <c r="IT237" s="21"/>
      <c r="IU237" s="21"/>
      <c r="IV237" s="21"/>
      <c r="IW237" s="21"/>
      <c r="IX237" s="21"/>
      <c r="IY237" s="21"/>
      <c r="IZ237" s="21"/>
      <c r="JA237" s="21"/>
      <c r="JB237" s="21"/>
      <c r="JC237" s="21"/>
      <c r="JD237" s="21"/>
      <c r="JE237" s="21"/>
      <c r="JF237" s="21"/>
      <c r="JG237" s="21"/>
      <c r="JH237" s="21"/>
      <c r="JI237" s="21"/>
      <c r="JJ237" s="21"/>
      <c r="JK237" s="21"/>
      <c r="JL237" s="21"/>
      <c r="JM237" s="21"/>
      <c r="JN237" s="21"/>
      <c r="JO237" s="21"/>
      <c r="JP237" s="21"/>
      <c r="JQ237" s="21"/>
      <c r="JR237" s="21"/>
      <c r="JS237" s="21"/>
      <c r="JT237" s="21"/>
      <c r="JU237" s="21"/>
      <c r="JV237" s="21"/>
      <c r="JW237" s="21"/>
      <c r="JX237" s="21"/>
      <c r="JY237" s="21"/>
      <c r="JZ237" s="21"/>
      <c r="KA237" s="21"/>
      <c r="KB237" s="21"/>
      <c r="KC237" s="21"/>
      <c r="KD237" s="21"/>
      <c r="KE237" s="21"/>
      <c r="KF237" s="21"/>
      <c r="KG237" s="21"/>
      <c r="KH237" s="21"/>
      <c r="KI237" s="21"/>
      <c r="KJ237" s="21"/>
      <c r="KK237" s="21"/>
      <c r="KL237" s="21"/>
      <c r="KM237" s="21"/>
      <c r="KN237" s="21"/>
      <c r="KO237" s="21"/>
      <c r="KP237" s="21"/>
      <c r="KQ237" s="21"/>
      <c r="KR237" s="21"/>
      <c r="KS237" s="21"/>
      <c r="KT237" s="21"/>
      <c r="KU237" s="21"/>
      <c r="KV237" s="21"/>
      <c r="KW237" s="21"/>
      <c r="KX237" s="21"/>
      <c r="KY237" s="21"/>
      <c r="KZ237" s="21"/>
      <c r="LA237" s="21"/>
      <c r="LB237" s="21"/>
      <c r="LC237" s="21"/>
      <c r="LD237" s="21"/>
      <c r="LE237" s="21"/>
      <c r="LF237" s="21"/>
      <c r="LG237" s="21"/>
      <c r="LH237" s="21"/>
      <c r="LI237" s="21"/>
      <c r="LJ237" s="21"/>
      <c r="LK237" s="21"/>
      <c r="LL237" s="21"/>
      <c r="LM237" s="21"/>
      <c r="LN237" s="21"/>
      <c r="LO237" s="21"/>
      <c r="LP237" s="21"/>
      <c r="LQ237" s="21"/>
      <c r="LR237" s="21"/>
      <c r="LS237" s="21"/>
      <c r="LT237" s="21"/>
      <c r="LU237" s="21"/>
      <c r="LV237" s="21"/>
      <c r="LW237" s="21"/>
      <c r="LX237" s="21"/>
      <c r="LY237" s="21"/>
      <c r="LZ237" s="21"/>
      <c r="MA237" s="21"/>
      <c r="MB237" s="21"/>
      <c r="MC237" s="21"/>
      <c r="MD237" s="21"/>
      <c r="ME237" s="21"/>
      <c r="MF237" s="21"/>
      <c r="MG237" s="21"/>
      <c r="MH237" s="21"/>
      <c r="MI237" s="21"/>
      <c r="MJ237" s="21"/>
      <c r="MK237" s="21"/>
      <c r="ML237" s="21"/>
      <c r="MM237" s="21"/>
      <c r="MN237" s="21"/>
      <c r="MO237" s="21"/>
      <c r="MP237" s="21"/>
      <c r="MQ237" s="21"/>
      <c r="MR237" s="21"/>
      <c r="MS237" s="21"/>
      <c r="MT237" s="21"/>
      <c r="MU237" s="21"/>
      <c r="MV237" s="21"/>
      <c r="MW237" s="21"/>
      <c r="MX237" s="21"/>
      <c r="MY237" s="21"/>
      <c r="MZ237" s="21"/>
      <c r="NA237" s="21"/>
      <c r="NB237" s="21"/>
      <c r="NC237" s="21"/>
      <c r="ND237" s="21"/>
      <c r="NE237" s="21"/>
      <c r="NF237" s="21"/>
      <c r="NG237" s="21"/>
      <c r="NH237" s="21"/>
      <c r="NI237" s="21"/>
      <c r="NJ237" s="21"/>
      <c r="NK237" s="21"/>
      <c r="NL237" s="21"/>
      <c r="NM237" s="21"/>
      <c r="NN237" s="21"/>
      <c r="NO237" s="21"/>
      <c r="NP237" s="21"/>
      <c r="NQ237" s="21"/>
      <c r="NR237" s="21"/>
      <c r="NS237" s="21"/>
      <c r="NT237" s="21"/>
      <c r="NU237" s="21"/>
      <c r="NV237" s="21"/>
      <c r="NW237" s="21"/>
      <c r="NX237" s="21"/>
      <c r="NY237" s="21"/>
      <c r="NZ237" s="21"/>
      <c r="OA237" s="21"/>
      <c r="OB237" s="21"/>
      <c r="OC237" s="21"/>
      <c r="OD237" s="21"/>
      <c r="OE237" s="21"/>
      <c r="OF237" s="21"/>
      <c r="OG237" s="21"/>
      <c r="OH237" s="21"/>
      <c r="OI237" s="21"/>
      <c r="OJ237" s="21"/>
      <c r="OK237" s="21"/>
      <c r="OL237" s="21"/>
      <c r="OM237" s="21"/>
      <c r="ON237" s="21"/>
      <c r="OO237" s="21"/>
      <c r="OP237" s="21"/>
      <c r="OQ237" s="21"/>
      <c r="OR237" s="21"/>
      <c r="OS237" s="21"/>
      <c r="OT237" s="21"/>
      <c r="OU237" s="21"/>
      <c r="OV237" s="21"/>
      <c r="OW237" s="21"/>
      <c r="OX237" s="21"/>
      <c r="OY237" s="21"/>
      <c r="OZ237" s="21"/>
      <c r="PA237" s="21"/>
      <c r="PB237" s="21"/>
      <c r="PC237" s="21"/>
      <c r="PD237" s="21"/>
      <c r="PE237" s="21"/>
      <c r="PF237" s="21"/>
      <c r="PG237" s="21"/>
      <c r="PH237" s="21"/>
      <c r="PI237" s="21"/>
      <c r="PJ237" s="21"/>
      <c r="PK237" s="21"/>
      <c r="PL237" s="21"/>
      <c r="PM237" s="21"/>
      <c r="PN237" s="21"/>
      <c r="PO237" s="21"/>
      <c r="PP237" s="21"/>
      <c r="PQ237" s="21"/>
      <c r="PR237" s="21"/>
      <c r="PS237" s="21"/>
      <c r="PT237" s="21"/>
      <c r="PU237" s="21"/>
      <c r="PV237" s="21"/>
      <c r="PW237" s="21"/>
      <c r="PX237" s="21"/>
      <c r="PY237" s="21"/>
      <c r="PZ237" s="21"/>
      <c r="QA237" s="21"/>
      <c r="QB237" s="21"/>
      <c r="QC237" s="21"/>
    </row>
    <row r="238" spans="1:445" x14ac:dyDescent="0.25">
      <c r="A238" s="21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1"/>
      <c r="N238" s="21"/>
      <c r="O238" s="21"/>
      <c r="P238" s="21"/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21"/>
      <c r="AC238" s="21"/>
      <c r="AD238" s="21"/>
      <c r="AE238" s="21"/>
      <c r="AF238" s="21"/>
      <c r="AG238" s="21"/>
      <c r="AH238" s="21"/>
      <c r="AI238" s="21"/>
      <c r="AJ238" s="21"/>
      <c r="AK238" s="21"/>
      <c r="AL238" s="21"/>
      <c r="AM238" s="21"/>
      <c r="AN238" s="21"/>
      <c r="AO238" s="21"/>
      <c r="AP238" s="21"/>
      <c r="AQ238" s="21"/>
      <c r="AR238" s="21"/>
      <c r="AS238" s="21"/>
      <c r="AT238" s="21"/>
      <c r="AU238" s="21"/>
      <c r="AV238" s="21"/>
      <c r="AW238" s="21"/>
      <c r="AX238" s="21"/>
      <c r="AY238" s="21"/>
      <c r="AZ238" s="21"/>
      <c r="BA238" s="21"/>
      <c r="BB238" s="21"/>
      <c r="BC238" s="21"/>
      <c r="BD238" s="21"/>
      <c r="BE238" s="21"/>
      <c r="BF238" s="21"/>
      <c r="BG238" s="21"/>
      <c r="BH238" s="21"/>
      <c r="BI238" s="21"/>
      <c r="BJ238" s="21"/>
      <c r="BK238" s="21"/>
      <c r="BL238" s="21"/>
      <c r="BM238" s="21"/>
      <c r="BN238" s="21"/>
      <c r="BO238" s="21"/>
      <c r="BP238" s="21"/>
      <c r="BQ238" s="21"/>
      <c r="BR238" s="21"/>
      <c r="BS238" s="21"/>
      <c r="BT238" s="21"/>
      <c r="BU238" s="21"/>
      <c r="BV238" s="21"/>
      <c r="BW238" s="21"/>
      <c r="BX238" s="21"/>
      <c r="BY238" s="21"/>
      <c r="BZ238" s="21"/>
      <c r="CA238" s="21"/>
      <c r="CB238" s="21"/>
      <c r="CC238" s="21"/>
      <c r="CD238" s="21"/>
      <c r="CE238" s="21"/>
      <c r="CF238" s="21"/>
      <c r="CG238" s="21"/>
      <c r="CH238" s="21"/>
      <c r="CI238" s="21"/>
      <c r="CJ238" s="21"/>
      <c r="CK238" s="21"/>
      <c r="CL238" s="21"/>
      <c r="CM238" s="21"/>
      <c r="CN238" s="21"/>
      <c r="CO238" s="21"/>
      <c r="CP238" s="21"/>
      <c r="CQ238" s="21"/>
      <c r="CR238" s="21"/>
      <c r="CS238" s="21"/>
      <c r="CT238" s="21"/>
      <c r="CU238" s="21"/>
      <c r="CV238" s="21"/>
      <c r="CW238" s="21"/>
      <c r="CX238" s="21"/>
      <c r="CY238" s="21"/>
      <c r="CZ238" s="21"/>
      <c r="DA238" s="21"/>
      <c r="DB238" s="21"/>
      <c r="DC238" s="21"/>
      <c r="DD238" s="21"/>
      <c r="DE238" s="21"/>
      <c r="DF238" s="21"/>
      <c r="DG238" s="21"/>
      <c r="DH238" s="21"/>
      <c r="DI238" s="21"/>
      <c r="DJ238" s="21"/>
      <c r="DK238" s="21"/>
      <c r="DL238" s="21"/>
      <c r="DM238" s="21"/>
      <c r="DN238" s="21"/>
      <c r="DO238" s="21"/>
      <c r="DP238" s="21"/>
      <c r="DQ238" s="21"/>
      <c r="DR238" s="21"/>
      <c r="DS238" s="21"/>
      <c r="DT238" s="21"/>
      <c r="DU238" s="21"/>
      <c r="DV238" s="21"/>
      <c r="DW238" s="21"/>
      <c r="DX238" s="21"/>
      <c r="DY238" s="21"/>
      <c r="DZ238" s="21"/>
      <c r="EA238" s="21"/>
      <c r="EB238" s="21"/>
      <c r="EC238" s="21"/>
      <c r="ED238" s="21"/>
      <c r="EE238" s="21"/>
      <c r="EF238" s="21"/>
      <c r="EG238" s="21"/>
      <c r="EH238" s="21"/>
      <c r="EI238" s="21"/>
      <c r="EJ238" s="21"/>
      <c r="EK238" s="21"/>
      <c r="EL238" s="21"/>
      <c r="EM238" s="21"/>
      <c r="EN238" s="21"/>
      <c r="EO238" s="21"/>
      <c r="EP238" s="21"/>
      <c r="EQ238" s="21"/>
      <c r="ER238" s="21"/>
      <c r="ES238" s="21"/>
      <c r="ET238" s="21"/>
      <c r="EU238" s="21"/>
      <c r="EV238" s="21"/>
      <c r="EW238" s="21"/>
      <c r="EX238" s="21"/>
      <c r="EY238" s="21"/>
      <c r="EZ238" s="21"/>
      <c r="FA238" s="21"/>
      <c r="FB238" s="21"/>
      <c r="FC238" s="21"/>
      <c r="FD238" s="21"/>
      <c r="FE238" s="21"/>
      <c r="FF238" s="21"/>
      <c r="FG238" s="21"/>
      <c r="FH238" s="21"/>
      <c r="FI238" s="21"/>
      <c r="FJ238" s="21"/>
      <c r="FK238" s="21"/>
      <c r="FL238" s="21"/>
      <c r="FM238" s="21"/>
      <c r="FN238" s="21"/>
      <c r="FO238" s="21"/>
      <c r="FP238" s="21"/>
      <c r="FQ238" s="21"/>
      <c r="FR238" s="21"/>
      <c r="FS238" s="21"/>
      <c r="FT238" s="21"/>
      <c r="FU238" s="21"/>
      <c r="FV238" s="21"/>
      <c r="FW238" s="21"/>
      <c r="FX238" s="21"/>
      <c r="FY238" s="21"/>
      <c r="FZ238" s="21"/>
      <c r="GA238" s="21"/>
      <c r="GB238" s="21"/>
      <c r="GC238" s="21"/>
      <c r="GD238" s="21"/>
      <c r="GE238" s="21"/>
      <c r="GF238" s="21"/>
      <c r="GG238" s="21"/>
      <c r="GH238" s="21"/>
      <c r="GI238" s="21"/>
      <c r="GJ238" s="21"/>
      <c r="GK238" s="21"/>
      <c r="GL238" s="21"/>
      <c r="GM238" s="21"/>
      <c r="GN238" s="21"/>
      <c r="GO238" s="21"/>
      <c r="GP238" s="21"/>
      <c r="GQ238" s="21"/>
      <c r="GR238" s="21"/>
      <c r="GS238" s="21"/>
      <c r="GT238" s="21"/>
      <c r="GU238" s="21"/>
      <c r="GV238" s="21"/>
      <c r="GW238" s="21"/>
      <c r="GX238" s="21"/>
      <c r="GY238" s="21"/>
      <c r="GZ238" s="21"/>
      <c r="HA238" s="21"/>
      <c r="HB238" s="21"/>
      <c r="HC238" s="21"/>
      <c r="HD238" s="21"/>
      <c r="HE238" s="21"/>
      <c r="HF238" s="21"/>
      <c r="HG238" s="21"/>
      <c r="HH238" s="21"/>
      <c r="HI238" s="21"/>
      <c r="HJ238" s="21"/>
      <c r="HK238" s="21"/>
      <c r="HL238" s="21"/>
      <c r="HM238" s="21"/>
      <c r="HN238" s="21"/>
      <c r="HO238" s="21"/>
      <c r="HP238" s="21"/>
      <c r="HQ238" s="21"/>
      <c r="HR238" s="21"/>
      <c r="HS238" s="21"/>
      <c r="HT238" s="21"/>
      <c r="HU238" s="21"/>
      <c r="HV238" s="21"/>
      <c r="HW238" s="21"/>
      <c r="HX238" s="21"/>
      <c r="HY238" s="21"/>
      <c r="HZ238" s="21"/>
      <c r="IA238" s="21"/>
      <c r="IB238" s="21"/>
      <c r="IC238" s="21"/>
      <c r="ID238" s="21"/>
      <c r="IE238" s="21"/>
      <c r="IF238" s="21"/>
      <c r="IG238" s="21"/>
      <c r="IH238" s="21"/>
      <c r="II238" s="21"/>
      <c r="IJ238" s="21"/>
      <c r="IK238" s="21"/>
      <c r="IL238" s="21"/>
      <c r="IM238" s="21"/>
      <c r="IN238" s="21"/>
      <c r="IO238" s="21"/>
      <c r="IP238" s="21"/>
      <c r="IQ238" s="21"/>
      <c r="IR238" s="21"/>
      <c r="IS238" s="21"/>
      <c r="IT238" s="21"/>
      <c r="IU238" s="21"/>
      <c r="IV238" s="21"/>
      <c r="IW238" s="21"/>
      <c r="IX238" s="21"/>
      <c r="IY238" s="21"/>
      <c r="IZ238" s="21"/>
      <c r="JA238" s="21"/>
      <c r="JB238" s="21"/>
      <c r="JC238" s="21"/>
      <c r="JD238" s="21"/>
      <c r="JE238" s="21"/>
      <c r="JF238" s="21"/>
      <c r="JG238" s="21"/>
      <c r="JH238" s="21"/>
      <c r="JI238" s="21"/>
      <c r="JJ238" s="21"/>
      <c r="JK238" s="21"/>
      <c r="JL238" s="21"/>
      <c r="JM238" s="21"/>
      <c r="JN238" s="21"/>
      <c r="JO238" s="21"/>
      <c r="JP238" s="21"/>
      <c r="JQ238" s="21"/>
      <c r="JR238" s="21"/>
      <c r="JS238" s="21"/>
      <c r="JT238" s="21"/>
      <c r="JU238" s="21"/>
      <c r="JV238" s="21"/>
      <c r="JW238" s="21"/>
      <c r="JX238" s="21"/>
      <c r="JY238" s="21"/>
      <c r="JZ238" s="21"/>
      <c r="KA238" s="21"/>
      <c r="KB238" s="21"/>
      <c r="KC238" s="21"/>
      <c r="KD238" s="21"/>
      <c r="KE238" s="21"/>
      <c r="KF238" s="21"/>
      <c r="KG238" s="21"/>
      <c r="KH238" s="21"/>
      <c r="KI238" s="21"/>
      <c r="KJ238" s="21"/>
      <c r="KK238" s="21"/>
      <c r="KL238" s="21"/>
      <c r="KM238" s="21"/>
      <c r="KN238" s="21"/>
      <c r="KO238" s="21"/>
      <c r="KP238" s="21"/>
      <c r="KQ238" s="21"/>
      <c r="KR238" s="21"/>
      <c r="KS238" s="21"/>
      <c r="KT238" s="21"/>
      <c r="KU238" s="21"/>
      <c r="KV238" s="21"/>
      <c r="KW238" s="21"/>
      <c r="KX238" s="21"/>
      <c r="KY238" s="21"/>
      <c r="KZ238" s="21"/>
      <c r="LA238" s="21"/>
      <c r="LB238" s="21"/>
      <c r="LC238" s="21"/>
      <c r="LD238" s="21"/>
      <c r="LE238" s="21"/>
      <c r="LF238" s="21"/>
      <c r="LG238" s="21"/>
      <c r="LH238" s="21"/>
      <c r="LI238" s="21"/>
      <c r="LJ238" s="21"/>
      <c r="LK238" s="21"/>
      <c r="LL238" s="21"/>
      <c r="LM238" s="21"/>
      <c r="LN238" s="21"/>
      <c r="LO238" s="21"/>
      <c r="LP238" s="21"/>
      <c r="LQ238" s="21"/>
      <c r="LR238" s="21"/>
      <c r="LS238" s="21"/>
      <c r="LT238" s="21"/>
      <c r="LU238" s="21"/>
      <c r="LV238" s="21"/>
      <c r="LW238" s="21"/>
      <c r="LX238" s="21"/>
      <c r="LY238" s="21"/>
      <c r="LZ238" s="21"/>
      <c r="MA238" s="21"/>
      <c r="MB238" s="21"/>
      <c r="MC238" s="21"/>
      <c r="MD238" s="21"/>
      <c r="ME238" s="21"/>
      <c r="MF238" s="21"/>
      <c r="MG238" s="21"/>
      <c r="MH238" s="21"/>
      <c r="MI238" s="21"/>
      <c r="MJ238" s="21"/>
      <c r="MK238" s="21"/>
      <c r="ML238" s="21"/>
      <c r="MM238" s="21"/>
      <c r="MN238" s="21"/>
      <c r="MO238" s="21"/>
      <c r="MP238" s="21"/>
      <c r="MQ238" s="21"/>
      <c r="MR238" s="21"/>
      <c r="MS238" s="21"/>
      <c r="MT238" s="21"/>
      <c r="MU238" s="21"/>
      <c r="MV238" s="21"/>
      <c r="MW238" s="21"/>
      <c r="MX238" s="21"/>
      <c r="MY238" s="21"/>
      <c r="MZ238" s="21"/>
      <c r="NA238" s="21"/>
      <c r="NB238" s="21"/>
      <c r="NC238" s="21"/>
      <c r="ND238" s="21"/>
      <c r="NE238" s="21"/>
      <c r="NF238" s="21"/>
      <c r="NG238" s="21"/>
      <c r="NH238" s="21"/>
      <c r="NI238" s="21"/>
      <c r="NJ238" s="21"/>
      <c r="NK238" s="21"/>
      <c r="NL238" s="21"/>
      <c r="NM238" s="21"/>
      <c r="NN238" s="21"/>
      <c r="NO238" s="21"/>
      <c r="NP238" s="21"/>
      <c r="NQ238" s="21"/>
      <c r="NR238" s="21"/>
      <c r="NS238" s="21"/>
      <c r="NT238" s="21"/>
      <c r="NU238" s="21"/>
      <c r="NV238" s="21"/>
      <c r="NW238" s="21"/>
      <c r="NX238" s="21"/>
      <c r="NY238" s="21"/>
      <c r="NZ238" s="21"/>
      <c r="OA238" s="21"/>
      <c r="OB238" s="21"/>
      <c r="OC238" s="21"/>
      <c r="OD238" s="21"/>
      <c r="OE238" s="21"/>
      <c r="OF238" s="21"/>
      <c r="OG238" s="21"/>
      <c r="OH238" s="21"/>
      <c r="OI238" s="21"/>
      <c r="OJ238" s="21"/>
      <c r="OK238" s="21"/>
      <c r="OL238" s="21"/>
      <c r="OM238" s="21"/>
      <c r="ON238" s="21"/>
      <c r="OO238" s="21"/>
      <c r="OP238" s="21"/>
      <c r="OQ238" s="21"/>
      <c r="OR238" s="21"/>
      <c r="OS238" s="21"/>
      <c r="OT238" s="21"/>
      <c r="OU238" s="21"/>
      <c r="OV238" s="21"/>
      <c r="OW238" s="21"/>
      <c r="OX238" s="21"/>
      <c r="OY238" s="21"/>
      <c r="OZ238" s="21"/>
      <c r="PA238" s="21"/>
      <c r="PB238" s="21"/>
      <c r="PC238" s="21"/>
      <c r="PD238" s="21"/>
      <c r="PE238" s="21"/>
      <c r="PF238" s="21"/>
      <c r="PG238" s="21"/>
      <c r="PH238" s="21"/>
      <c r="PI238" s="21"/>
      <c r="PJ238" s="21"/>
      <c r="PK238" s="21"/>
      <c r="PL238" s="21"/>
      <c r="PM238" s="21"/>
      <c r="PN238" s="21"/>
      <c r="PO238" s="21"/>
      <c r="PP238" s="21"/>
      <c r="PQ238" s="21"/>
      <c r="PR238" s="21"/>
      <c r="PS238" s="21"/>
      <c r="PT238" s="21"/>
      <c r="PU238" s="21"/>
      <c r="PV238" s="21"/>
      <c r="PW238" s="21"/>
      <c r="PX238" s="21"/>
      <c r="PY238" s="21"/>
      <c r="PZ238" s="21"/>
      <c r="QA238" s="21"/>
      <c r="QB238" s="21"/>
      <c r="QC238" s="21"/>
    </row>
    <row r="239" spans="1:445" x14ac:dyDescent="0.25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P239" s="21"/>
      <c r="Q239" s="21"/>
      <c r="R239" s="21"/>
      <c r="S239" s="21"/>
      <c r="T239" s="21"/>
      <c r="U239" s="21"/>
      <c r="V239" s="21"/>
      <c r="W239" s="21"/>
      <c r="X239" s="21"/>
      <c r="Y239" s="21"/>
      <c r="Z239" s="21"/>
      <c r="AA239" s="21"/>
      <c r="AB239" s="21"/>
      <c r="AC239" s="21"/>
      <c r="AD239" s="21"/>
      <c r="AE239" s="21"/>
      <c r="AF239" s="21"/>
      <c r="AG239" s="21"/>
      <c r="AH239" s="21"/>
      <c r="AI239" s="21"/>
      <c r="AJ239" s="21"/>
      <c r="AK239" s="21"/>
      <c r="AL239" s="21"/>
      <c r="AM239" s="21"/>
      <c r="AN239" s="21"/>
      <c r="AO239" s="21"/>
      <c r="AP239" s="21"/>
      <c r="AQ239" s="21"/>
      <c r="AR239" s="21"/>
      <c r="AS239" s="21"/>
      <c r="AT239" s="21"/>
      <c r="AU239" s="21"/>
      <c r="AV239" s="21"/>
      <c r="AW239" s="21"/>
      <c r="AX239" s="21"/>
      <c r="AY239" s="21"/>
      <c r="AZ239" s="21"/>
      <c r="BA239" s="21"/>
      <c r="BB239" s="21"/>
      <c r="BC239" s="21"/>
      <c r="BD239" s="21"/>
      <c r="BE239" s="21"/>
      <c r="BF239" s="21"/>
      <c r="BG239" s="21"/>
      <c r="BH239" s="21"/>
      <c r="BI239" s="21"/>
      <c r="BJ239" s="21"/>
      <c r="BK239" s="21"/>
      <c r="BL239" s="21"/>
      <c r="BM239" s="21"/>
      <c r="BN239" s="21"/>
      <c r="BO239" s="21"/>
      <c r="BP239" s="21"/>
      <c r="BQ239" s="21"/>
      <c r="BR239" s="21"/>
      <c r="BS239" s="21"/>
      <c r="BT239" s="21"/>
      <c r="BU239" s="21"/>
      <c r="BV239" s="21"/>
      <c r="BW239" s="21"/>
      <c r="BX239" s="21"/>
      <c r="BY239" s="21"/>
      <c r="BZ239" s="21"/>
      <c r="CA239" s="21"/>
      <c r="CB239" s="21"/>
      <c r="CC239" s="21"/>
      <c r="CD239" s="21"/>
      <c r="CE239" s="21"/>
      <c r="CF239" s="21"/>
      <c r="CG239" s="21"/>
      <c r="CH239" s="21"/>
      <c r="CI239" s="21"/>
      <c r="CJ239" s="21"/>
      <c r="CK239" s="21"/>
      <c r="CL239" s="21"/>
      <c r="CM239" s="21"/>
      <c r="CN239" s="21"/>
      <c r="CO239" s="21"/>
      <c r="CP239" s="21"/>
      <c r="CQ239" s="21"/>
      <c r="CR239" s="21"/>
      <c r="CS239" s="21"/>
      <c r="CT239" s="21"/>
      <c r="CU239" s="21"/>
      <c r="CV239" s="21"/>
      <c r="CW239" s="21"/>
      <c r="CX239" s="21"/>
      <c r="CY239" s="21"/>
      <c r="CZ239" s="21"/>
      <c r="DA239" s="21"/>
      <c r="DB239" s="21"/>
      <c r="DC239" s="21"/>
      <c r="DD239" s="21"/>
      <c r="DE239" s="21"/>
      <c r="DF239" s="21"/>
      <c r="DG239" s="21"/>
      <c r="DH239" s="21"/>
      <c r="DI239" s="21"/>
      <c r="DJ239" s="21"/>
      <c r="DK239" s="21"/>
      <c r="DL239" s="21"/>
      <c r="DM239" s="21"/>
      <c r="DN239" s="21"/>
      <c r="DO239" s="21"/>
      <c r="DP239" s="21"/>
      <c r="DQ239" s="21"/>
      <c r="DR239" s="21"/>
      <c r="DS239" s="21"/>
      <c r="DT239" s="21"/>
      <c r="DU239" s="21"/>
      <c r="DV239" s="21"/>
      <c r="DW239" s="21"/>
      <c r="DX239" s="21"/>
      <c r="DY239" s="21"/>
      <c r="DZ239" s="21"/>
      <c r="EA239" s="21"/>
      <c r="EB239" s="21"/>
      <c r="EC239" s="21"/>
      <c r="ED239" s="21"/>
      <c r="EE239" s="21"/>
      <c r="EF239" s="21"/>
      <c r="EG239" s="21"/>
      <c r="EH239" s="21"/>
      <c r="EI239" s="21"/>
      <c r="EJ239" s="21"/>
      <c r="EK239" s="21"/>
      <c r="EL239" s="21"/>
      <c r="EM239" s="21"/>
      <c r="EN239" s="21"/>
      <c r="EO239" s="21"/>
      <c r="EP239" s="21"/>
      <c r="EQ239" s="21"/>
      <c r="ER239" s="21"/>
      <c r="ES239" s="21"/>
      <c r="ET239" s="21"/>
      <c r="EU239" s="21"/>
      <c r="EV239" s="21"/>
      <c r="EW239" s="21"/>
      <c r="EX239" s="21"/>
      <c r="EY239" s="21"/>
      <c r="EZ239" s="21"/>
      <c r="FA239" s="21"/>
      <c r="FB239" s="21"/>
      <c r="FC239" s="21"/>
      <c r="FD239" s="21"/>
      <c r="FE239" s="21"/>
      <c r="FF239" s="21"/>
      <c r="FG239" s="21"/>
      <c r="FH239" s="21"/>
      <c r="FI239" s="21"/>
      <c r="FJ239" s="21"/>
      <c r="FK239" s="21"/>
      <c r="FL239" s="21"/>
      <c r="FM239" s="21"/>
      <c r="FN239" s="21"/>
      <c r="FO239" s="21"/>
      <c r="FP239" s="21"/>
      <c r="FQ239" s="21"/>
      <c r="FR239" s="21"/>
      <c r="FS239" s="21"/>
      <c r="FT239" s="21"/>
      <c r="FU239" s="21"/>
      <c r="FV239" s="21"/>
      <c r="FW239" s="21"/>
      <c r="FX239" s="21"/>
      <c r="FY239" s="21"/>
      <c r="FZ239" s="21"/>
      <c r="GA239" s="21"/>
      <c r="GB239" s="21"/>
      <c r="GC239" s="21"/>
      <c r="GD239" s="21"/>
      <c r="GE239" s="21"/>
      <c r="GF239" s="21"/>
      <c r="GG239" s="21"/>
      <c r="GH239" s="21"/>
      <c r="GI239" s="21"/>
      <c r="GJ239" s="21"/>
      <c r="GK239" s="21"/>
      <c r="GL239" s="21"/>
      <c r="GM239" s="21"/>
      <c r="GN239" s="21"/>
      <c r="GO239" s="21"/>
      <c r="GP239" s="21"/>
      <c r="GQ239" s="21"/>
      <c r="GR239" s="21"/>
      <c r="GS239" s="21"/>
      <c r="GT239" s="21"/>
      <c r="GU239" s="21"/>
      <c r="GV239" s="21"/>
      <c r="GW239" s="21"/>
      <c r="GX239" s="21"/>
      <c r="GY239" s="21"/>
      <c r="GZ239" s="21"/>
      <c r="HA239" s="21"/>
      <c r="HB239" s="21"/>
      <c r="HC239" s="21"/>
      <c r="HD239" s="21"/>
      <c r="HE239" s="21"/>
      <c r="HF239" s="21"/>
      <c r="HG239" s="21"/>
      <c r="HH239" s="21"/>
      <c r="HI239" s="21"/>
      <c r="HJ239" s="21"/>
      <c r="HK239" s="21"/>
      <c r="HL239" s="21"/>
      <c r="HM239" s="21"/>
      <c r="HN239" s="21"/>
      <c r="HO239" s="21"/>
      <c r="HP239" s="21"/>
      <c r="HQ239" s="21"/>
      <c r="HR239" s="21"/>
      <c r="HS239" s="21"/>
      <c r="HT239" s="21"/>
      <c r="HU239" s="21"/>
      <c r="HV239" s="21"/>
      <c r="HW239" s="21"/>
      <c r="HX239" s="21"/>
      <c r="HY239" s="21"/>
      <c r="HZ239" s="21"/>
      <c r="IA239" s="21"/>
      <c r="IB239" s="21"/>
      <c r="IC239" s="21"/>
      <c r="ID239" s="21"/>
      <c r="IE239" s="21"/>
      <c r="IF239" s="21"/>
      <c r="IG239" s="21"/>
      <c r="IH239" s="21"/>
      <c r="II239" s="21"/>
      <c r="IJ239" s="21"/>
      <c r="IK239" s="21"/>
      <c r="IL239" s="21"/>
      <c r="IM239" s="21"/>
      <c r="IN239" s="21"/>
      <c r="IO239" s="21"/>
      <c r="IP239" s="21"/>
      <c r="IQ239" s="21"/>
      <c r="IR239" s="21"/>
      <c r="IS239" s="21"/>
      <c r="IT239" s="21"/>
      <c r="IU239" s="21"/>
      <c r="IV239" s="21"/>
      <c r="IW239" s="21"/>
      <c r="IX239" s="21"/>
      <c r="IY239" s="21"/>
      <c r="IZ239" s="21"/>
      <c r="JA239" s="21"/>
      <c r="JB239" s="21"/>
      <c r="JC239" s="21"/>
      <c r="JD239" s="21"/>
      <c r="JE239" s="21"/>
      <c r="JF239" s="21"/>
      <c r="JG239" s="21"/>
      <c r="JH239" s="21"/>
      <c r="JI239" s="21"/>
      <c r="JJ239" s="21"/>
      <c r="JK239" s="21"/>
      <c r="JL239" s="21"/>
      <c r="JM239" s="21"/>
      <c r="JN239" s="21"/>
      <c r="JO239" s="21"/>
      <c r="JP239" s="21"/>
      <c r="JQ239" s="21"/>
      <c r="JR239" s="21"/>
      <c r="JS239" s="21"/>
      <c r="JT239" s="21"/>
      <c r="JU239" s="21"/>
      <c r="JV239" s="21"/>
      <c r="JW239" s="21"/>
      <c r="JX239" s="21"/>
      <c r="JY239" s="21"/>
      <c r="JZ239" s="21"/>
      <c r="KA239" s="21"/>
      <c r="KB239" s="21"/>
      <c r="KC239" s="21"/>
      <c r="KD239" s="21"/>
      <c r="KE239" s="21"/>
      <c r="KF239" s="21"/>
      <c r="KG239" s="21"/>
      <c r="KH239" s="21"/>
      <c r="KI239" s="21"/>
      <c r="KJ239" s="21"/>
      <c r="KK239" s="21"/>
      <c r="KL239" s="21"/>
      <c r="KM239" s="21"/>
      <c r="KN239" s="21"/>
      <c r="KO239" s="21"/>
      <c r="KP239" s="21"/>
      <c r="KQ239" s="21"/>
      <c r="KR239" s="21"/>
      <c r="KS239" s="21"/>
      <c r="KT239" s="21"/>
      <c r="KU239" s="21"/>
      <c r="KV239" s="21"/>
      <c r="KW239" s="21"/>
      <c r="KX239" s="21"/>
      <c r="KY239" s="21"/>
      <c r="KZ239" s="21"/>
      <c r="LA239" s="21"/>
      <c r="LB239" s="21"/>
      <c r="LC239" s="21"/>
      <c r="LD239" s="21"/>
      <c r="LE239" s="21"/>
      <c r="LF239" s="21"/>
      <c r="LG239" s="21"/>
      <c r="LH239" s="21"/>
      <c r="LI239" s="21"/>
      <c r="LJ239" s="21"/>
      <c r="LK239" s="21"/>
      <c r="LL239" s="21"/>
      <c r="LM239" s="21"/>
      <c r="LN239" s="21"/>
      <c r="LO239" s="21"/>
      <c r="LP239" s="21"/>
      <c r="LQ239" s="21"/>
      <c r="LR239" s="21"/>
      <c r="LS239" s="21"/>
      <c r="LT239" s="21"/>
      <c r="LU239" s="21"/>
      <c r="LV239" s="21"/>
      <c r="LW239" s="21"/>
      <c r="LX239" s="21"/>
      <c r="LY239" s="21"/>
      <c r="LZ239" s="21"/>
      <c r="MA239" s="21"/>
      <c r="MB239" s="21"/>
      <c r="MC239" s="21"/>
      <c r="MD239" s="21"/>
      <c r="ME239" s="21"/>
      <c r="MF239" s="21"/>
      <c r="MG239" s="21"/>
      <c r="MH239" s="21"/>
      <c r="MI239" s="21"/>
      <c r="MJ239" s="21"/>
      <c r="MK239" s="21"/>
      <c r="ML239" s="21"/>
      <c r="MM239" s="21"/>
      <c r="MN239" s="21"/>
      <c r="MO239" s="21"/>
      <c r="MP239" s="21"/>
      <c r="MQ239" s="21"/>
      <c r="MR239" s="21"/>
      <c r="MS239" s="21"/>
      <c r="MT239" s="21"/>
      <c r="MU239" s="21"/>
      <c r="MV239" s="21"/>
      <c r="MW239" s="21"/>
      <c r="MX239" s="21"/>
      <c r="MY239" s="21"/>
      <c r="MZ239" s="21"/>
      <c r="NA239" s="21"/>
      <c r="NB239" s="21"/>
      <c r="NC239" s="21"/>
      <c r="ND239" s="21"/>
      <c r="NE239" s="21"/>
      <c r="NF239" s="21"/>
      <c r="NG239" s="21"/>
      <c r="NH239" s="21"/>
      <c r="NI239" s="21"/>
      <c r="NJ239" s="21"/>
      <c r="NK239" s="21"/>
      <c r="NL239" s="21"/>
      <c r="NM239" s="21"/>
      <c r="NN239" s="21"/>
      <c r="NO239" s="21"/>
      <c r="NP239" s="21"/>
      <c r="NQ239" s="21"/>
      <c r="NR239" s="21"/>
      <c r="NS239" s="21"/>
      <c r="NT239" s="21"/>
      <c r="NU239" s="21"/>
      <c r="NV239" s="21"/>
      <c r="NW239" s="21"/>
      <c r="NX239" s="21"/>
      <c r="NY239" s="21"/>
      <c r="NZ239" s="21"/>
      <c r="OA239" s="21"/>
      <c r="OB239" s="21"/>
      <c r="OC239" s="21"/>
      <c r="OD239" s="21"/>
      <c r="OE239" s="21"/>
      <c r="OF239" s="21"/>
      <c r="OG239" s="21"/>
      <c r="OH239" s="21"/>
      <c r="OI239" s="21"/>
      <c r="OJ239" s="21"/>
      <c r="OK239" s="21"/>
      <c r="OL239" s="21"/>
      <c r="OM239" s="21"/>
      <c r="ON239" s="21"/>
      <c r="OO239" s="21"/>
      <c r="OP239" s="21"/>
      <c r="OQ239" s="21"/>
      <c r="OR239" s="21"/>
      <c r="OS239" s="21"/>
      <c r="OT239" s="21"/>
      <c r="OU239" s="21"/>
      <c r="OV239" s="21"/>
      <c r="OW239" s="21"/>
      <c r="OX239" s="21"/>
      <c r="OY239" s="21"/>
      <c r="OZ239" s="21"/>
      <c r="PA239" s="21"/>
      <c r="PB239" s="21"/>
      <c r="PC239" s="21"/>
      <c r="PD239" s="21"/>
      <c r="PE239" s="21"/>
      <c r="PF239" s="21"/>
      <c r="PG239" s="21"/>
      <c r="PH239" s="21"/>
      <c r="PI239" s="21"/>
      <c r="PJ239" s="21"/>
      <c r="PK239" s="21"/>
      <c r="PL239" s="21"/>
      <c r="PM239" s="21"/>
      <c r="PN239" s="21"/>
      <c r="PO239" s="21"/>
      <c r="PP239" s="21"/>
      <c r="PQ239" s="21"/>
      <c r="PR239" s="21"/>
      <c r="PS239" s="21"/>
      <c r="PT239" s="21"/>
      <c r="PU239" s="21"/>
      <c r="PV239" s="21"/>
      <c r="PW239" s="21"/>
      <c r="PX239" s="21"/>
      <c r="PY239" s="21"/>
      <c r="PZ239" s="21"/>
      <c r="QA239" s="21"/>
      <c r="QB239" s="21"/>
      <c r="QC239" s="21"/>
    </row>
    <row r="240" spans="1:445" x14ac:dyDescent="0.25">
      <c r="A240" s="21"/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1"/>
      <c r="N240" s="21"/>
      <c r="O240" s="21"/>
      <c r="P240" s="21"/>
      <c r="Q240" s="21"/>
      <c r="R240" s="21"/>
      <c r="S240" s="21"/>
      <c r="T240" s="21"/>
      <c r="U240" s="21"/>
      <c r="V240" s="21"/>
      <c r="W240" s="21"/>
      <c r="X240" s="21"/>
      <c r="Y240" s="21"/>
      <c r="Z240" s="21"/>
      <c r="AA240" s="21"/>
      <c r="AB240" s="21"/>
      <c r="AC240" s="21"/>
      <c r="AD240" s="21"/>
      <c r="AE240" s="21"/>
      <c r="AF240" s="21"/>
      <c r="AG240" s="21"/>
      <c r="AH240" s="21"/>
      <c r="AI240" s="21"/>
      <c r="AJ240" s="21"/>
      <c r="AK240" s="21"/>
      <c r="AL240" s="21"/>
      <c r="AM240" s="21"/>
      <c r="AN240" s="21"/>
      <c r="AO240" s="21"/>
      <c r="AP240" s="21"/>
      <c r="AQ240" s="21"/>
      <c r="AR240" s="21"/>
      <c r="AS240" s="21"/>
      <c r="AT240" s="21"/>
      <c r="AU240" s="21"/>
      <c r="AV240" s="21"/>
      <c r="AW240" s="21"/>
      <c r="AX240" s="21"/>
      <c r="AY240" s="21"/>
      <c r="AZ240" s="21"/>
      <c r="BA240" s="21"/>
      <c r="BB240" s="21"/>
      <c r="BC240" s="21"/>
      <c r="BD240" s="21"/>
      <c r="BE240" s="21"/>
      <c r="BF240" s="21"/>
      <c r="BG240" s="21"/>
      <c r="BH240" s="21"/>
      <c r="BI240" s="21"/>
      <c r="BJ240" s="21"/>
      <c r="BK240" s="21"/>
      <c r="BL240" s="21"/>
      <c r="BM240" s="21"/>
      <c r="BN240" s="21"/>
      <c r="BO240" s="21"/>
      <c r="BP240" s="21"/>
      <c r="BQ240" s="21"/>
      <c r="BR240" s="21"/>
      <c r="BS240" s="21"/>
      <c r="BT240" s="21"/>
      <c r="BU240" s="21"/>
      <c r="BV240" s="21"/>
      <c r="BW240" s="21"/>
      <c r="BX240" s="21"/>
      <c r="BY240" s="21"/>
      <c r="BZ240" s="21"/>
      <c r="CA240" s="21"/>
      <c r="CB240" s="21"/>
      <c r="CC240" s="21"/>
      <c r="CD240" s="21"/>
      <c r="CE240" s="21"/>
      <c r="CF240" s="21"/>
      <c r="CG240" s="21"/>
      <c r="CH240" s="21"/>
      <c r="CI240" s="21"/>
      <c r="CJ240" s="21"/>
      <c r="CK240" s="21"/>
      <c r="CL240" s="21"/>
      <c r="CM240" s="21"/>
      <c r="CN240" s="21"/>
      <c r="CO240" s="21"/>
      <c r="CP240" s="21"/>
      <c r="CQ240" s="21"/>
      <c r="CR240" s="21"/>
      <c r="CS240" s="21"/>
      <c r="CT240" s="21"/>
      <c r="CU240" s="21"/>
      <c r="CV240" s="21"/>
      <c r="CW240" s="21"/>
      <c r="CX240" s="21"/>
      <c r="CY240" s="21"/>
      <c r="CZ240" s="21"/>
      <c r="DA240" s="21"/>
      <c r="DB240" s="21"/>
      <c r="DC240" s="21"/>
      <c r="DD240" s="21"/>
      <c r="DE240" s="21"/>
      <c r="DF240" s="21"/>
      <c r="DG240" s="21"/>
      <c r="DH240" s="21"/>
      <c r="DI240" s="21"/>
      <c r="DJ240" s="21"/>
      <c r="DK240" s="21"/>
      <c r="DL240" s="21"/>
      <c r="DM240" s="21"/>
      <c r="DN240" s="21"/>
      <c r="DO240" s="21"/>
      <c r="DP240" s="21"/>
      <c r="DQ240" s="21"/>
      <c r="DR240" s="21"/>
      <c r="DS240" s="21"/>
      <c r="DT240" s="21"/>
      <c r="DU240" s="21"/>
      <c r="DV240" s="21"/>
      <c r="DW240" s="21"/>
      <c r="DX240" s="21"/>
      <c r="DY240" s="21"/>
      <c r="DZ240" s="21"/>
      <c r="EA240" s="21"/>
      <c r="EB240" s="21"/>
      <c r="EC240" s="21"/>
      <c r="ED240" s="21"/>
      <c r="EE240" s="21"/>
      <c r="EF240" s="21"/>
      <c r="EG240" s="21"/>
      <c r="EH240" s="21"/>
      <c r="EI240" s="21"/>
      <c r="EJ240" s="21"/>
      <c r="EK240" s="21"/>
      <c r="EL240" s="21"/>
      <c r="EM240" s="21"/>
      <c r="EN240" s="21"/>
      <c r="EO240" s="21"/>
      <c r="EP240" s="21"/>
      <c r="EQ240" s="21"/>
      <c r="ER240" s="21"/>
      <c r="ES240" s="21"/>
      <c r="ET240" s="21"/>
      <c r="EU240" s="21"/>
      <c r="EV240" s="21"/>
      <c r="EW240" s="21"/>
      <c r="EX240" s="21"/>
      <c r="EY240" s="21"/>
      <c r="EZ240" s="21"/>
      <c r="FA240" s="21"/>
      <c r="FB240" s="21"/>
      <c r="FC240" s="21"/>
      <c r="FD240" s="21"/>
      <c r="FE240" s="21"/>
      <c r="FF240" s="21"/>
      <c r="FG240" s="21"/>
      <c r="FH240" s="21"/>
      <c r="FI240" s="21"/>
      <c r="FJ240" s="21"/>
      <c r="FK240" s="21"/>
      <c r="FL240" s="21"/>
      <c r="FM240" s="21"/>
      <c r="FN240" s="21"/>
      <c r="FO240" s="21"/>
      <c r="FP240" s="21"/>
      <c r="FQ240" s="21"/>
      <c r="FR240" s="21"/>
      <c r="FS240" s="21"/>
      <c r="FT240" s="21"/>
      <c r="FU240" s="21"/>
      <c r="FV240" s="21"/>
      <c r="FW240" s="21"/>
      <c r="FX240" s="21"/>
      <c r="FY240" s="21"/>
      <c r="FZ240" s="21"/>
      <c r="GA240" s="21"/>
      <c r="GB240" s="21"/>
      <c r="GC240" s="21"/>
      <c r="GD240" s="21"/>
      <c r="GE240" s="21"/>
      <c r="GF240" s="21"/>
      <c r="GG240" s="21"/>
      <c r="GH240" s="21"/>
      <c r="GI240" s="21"/>
      <c r="GJ240" s="21"/>
      <c r="GK240" s="21"/>
      <c r="GL240" s="21"/>
      <c r="GM240" s="21"/>
      <c r="GN240" s="21"/>
      <c r="GO240" s="21"/>
      <c r="GP240" s="21"/>
      <c r="GQ240" s="21"/>
      <c r="GR240" s="21"/>
      <c r="GS240" s="21"/>
      <c r="GT240" s="21"/>
      <c r="GU240" s="21"/>
      <c r="GV240" s="21"/>
      <c r="GW240" s="21"/>
      <c r="GX240" s="21"/>
      <c r="GY240" s="21"/>
      <c r="GZ240" s="21"/>
      <c r="HA240" s="21"/>
      <c r="HB240" s="21"/>
      <c r="HC240" s="21"/>
      <c r="HD240" s="21"/>
      <c r="HE240" s="21"/>
      <c r="HF240" s="21"/>
      <c r="HG240" s="21"/>
      <c r="HH240" s="21"/>
      <c r="HI240" s="21"/>
      <c r="HJ240" s="21"/>
      <c r="HK240" s="21"/>
      <c r="HL240" s="21"/>
      <c r="HM240" s="21"/>
      <c r="HN240" s="21"/>
      <c r="HO240" s="21"/>
      <c r="HP240" s="21"/>
      <c r="HQ240" s="21"/>
      <c r="HR240" s="21"/>
      <c r="HS240" s="21"/>
      <c r="HT240" s="21"/>
      <c r="HU240" s="21"/>
      <c r="HV240" s="21"/>
      <c r="HW240" s="21"/>
      <c r="HX240" s="21"/>
      <c r="HY240" s="21"/>
      <c r="HZ240" s="21"/>
      <c r="IA240" s="21"/>
      <c r="IB240" s="21"/>
      <c r="IC240" s="21"/>
      <c r="ID240" s="21"/>
      <c r="IE240" s="21"/>
      <c r="IF240" s="21"/>
      <c r="IG240" s="21"/>
      <c r="IH240" s="21"/>
      <c r="II240" s="21"/>
      <c r="IJ240" s="21"/>
      <c r="IK240" s="21"/>
      <c r="IL240" s="21"/>
      <c r="IM240" s="21"/>
      <c r="IN240" s="21"/>
      <c r="IO240" s="21"/>
      <c r="IP240" s="21"/>
      <c r="IQ240" s="21"/>
      <c r="IR240" s="21"/>
      <c r="IS240" s="21"/>
      <c r="IT240" s="21"/>
      <c r="IU240" s="21"/>
      <c r="IV240" s="21"/>
      <c r="IW240" s="21"/>
      <c r="IX240" s="21"/>
      <c r="IY240" s="21"/>
      <c r="IZ240" s="21"/>
      <c r="JA240" s="21"/>
      <c r="JB240" s="21"/>
      <c r="JC240" s="21"/>
      <c r="JD240" s="21"/>
      <c r="JE240" s="21"/>
      <c r="JF240" s="21"/>
      <c r="JG240" s="21"/>
      <c r="JH240" s="21"/>
      <c r="JI240" s="21"/>
      <c r="JJ240" s="21"/>
      <c r="JK240" s="21"/>
      <c r="JL240" s="21"/>
      <c r="JM240" s="21"/>
      <c r="JN240" s="21"/>
      <c r="JO240" s="21"/>
      <c r="JP240" s="21"/>
      <c r="JQ240" s="21"/>
      <c r="JR240" s="21"/>
      <c r="JS240" s="21"/>
      <c r="JT240" s="21"/>
      <c r="JU240" s="21"/>
      <c r="JV240" s="21"/>
      <c r="JW240" s="21"/>
      <c r="JX240" s="21"/>
      <c r="JY240" s="21"/>
      <c r="JZ240" s="21"/>
      <c r="KA240" s="21"/>
      <c r="KB240" s="21"/>
      <c r="KC240" s="21"/>
      <c r="KD240" s="21"/>
      <c r="KE240" s="21"/>
      <c r="KF240" s="21"/>
      <c r="KG240" s="21"/>
      <c r="KH240" s="21"/>
      <c r="KI240" s="21"/>
      <c r="KJ240" s="21"/>
      <c r="KK240" s="21"/>
      <c r="KL240" s="21"/>
      <c r="KM240" s="21"/>
      <c r="KN240" s="21"/>
      <c r="KO240" s="21"/>
      <c r="KP240" s="21"/>
      <c r="KQ240" s="21"/>
      <c r="KR240" s="21"/>
      <c r="KS240" s="21"/>
      <c r="KT240" s="21"/>
      <c r="KU240" s="21"/>
      <c r="KV240" s="21"/>
      <c r="KW240" s="21"/>
      <c r="KX240" s="21"/>
      <c r="KY240" s="21"/>
      <c r="KZ240" s="21"/>
      <c r="LA240" s="21"/>
      <c r="LB240" s="21"/>
      <c r="LC240" s="21"/>
      <c r="LD240" s="21"/>
      <c r="LE240" s="21"/>
      <c r="LF240" s="21"/>
      <c r="LG240" s="21"/>
      <c r="LH240" s="21"/>
      <c r="LI240" s="21"/>
      <c r="LJ240" s="21"/>
      <c r="LK240" s="21"/>
      <c r="LL240" s="21"/>
      <c r="LM240" s="21"/>
      <c r="LN240" s="21"/>
      <c r="LO240" s="21"/>
      <c r="LP240" s="21"/>
      <c r="LQ240" s="21"/>
      <c r="LR240" s="21"/>
      <c r="LS240" s="21"/>
      <c r="LT240" s="21"/>
      <c r="LU240" s="21"/>
      <c r="LV240" s="21"/>
      <c r="LW240" s="21"/>
      <c r="LX240" s="21"/>
      <c r="LY240" s="21"/>
      <c r="LZ240" s="21"/>
      <c r="MA240" s="21"/>
      <c r="MB240" s="21"/>
      <c r="MC240" s="21"/>
      <c r="MD240" s="21"/>
      <c r="ME240" s="21"/>
      <c r="MF240" s="21"/>
      <c r="MG240" s="21"/>
      <c r="MH240" s="21"/>
      <c r="MI240" s="21"/>
      <c r="MJ240" s="21"/>
      <c r="MK240" s="21"/>
      <c r="ML240" s="21"/>
      <c r="MM240" s="21"/>
      <c r="MN240" s="21"/>
      <c r="MO240" s="21"/>
      <c r="MP240" s="21"/>
      <c r="MQ240" s="21"/>
      <c r="MR240" s="21"/>
      <c r="MS240" s="21"/>
      <c r="MT240" s="21"/>
      <c r="MU240" s="21"/>
      <c r="MV240" s="21"/>
      <c r="MW240" s="21"/>
      <c r="MX240" s="21"/>
      <c r="MY240" s="21"/>
      <c r="MZ240" s="21"/>
      <c r="NA240" s="21"/>
      <c r="NB240" s="21"/>
      <c r="NC240" s="21"/>
      <c r="ND240" s="21"/>
      <c r="NE240" s="21"/>
      <c r="NF240" s="21"/>
      <c r="NG240" s="21"/>
      <c r="NH240" s="21"/>
      <c r="NI240" s="21"/>
      <c r="NJ240" s="21"/>
      <c r="NK240" s="21"/>
      <c r="NL240" s="21"/>
      <c r="NM240" s="21"/>
      <c r="NN240" s="21"/>
      <c r="NO240" s="21"/>
      <c r="NP240" s="21"/>
      <c r="NQ240" s="21"/>
      <c r="NR240" s="21"/>
      <c r="NS240" s="21"/>
      <c r="NT240" s="21"/>
      <c r="NU240" s="21"/>
      <c r="NV240" s="21"/>
      <c r="NW240" s="21"/>
      <c r="NX240" s="21"/>
      <c r="NY240" s="21"/>
      <c r="NZ240" s="21"/>
      <c r="OA240" s="21"/>
      <c r="OB240" s="21"/>
      <c r="OC240" s="21"/>
      <c r="OD240" s="21"/>
      <c r="OE240" s="21"/>
      <c r="OF240" s="21"/>
      <c r="OG240" s="21"/>
      <c r="OH240" s="21"/>
      <c r="OI240" s="21"/>
      <c r="OJ240" s="21"/>
      <c r="OK240" s="21"/>
      <c r="OL240" s="21"/>
      <c r="OM240" s="21"/>
      <c r="ON240" s="21"/>
      <c r="OO240" s="21"/>
      <c r="OP240" s="21"/>
      <c r="OQ240" s="21"/>
      <c r="OR240" s="21"/>
      <c r="OS240" s="21"/>
      <c r="OT240" s="21"/>
      <c r="OU240" s="21"/>
      <c r="OV240" s="21"/>
      <c r="OW240" s="21"/>
      <c r="OX240" s="21"/>
      <c r="OY240" s="21"/>
      <c r="OZ240" s="21"/>
      <c r="PA240" s="21"/>
      <c r="PB240" s="21"/>
      <c r="PC240" s="21"/>
      <c r="PD240" s="21"/>
      <c r="PE240" s="21"/>
      <c r="PF240" s="21"/>
      <c r="PG240" s="21"/>
      <c r="PH240" s="21"/>
      <c r="PI240" s="21"/>
      <c r="PJ240" s="21"/>
      <c r="PK240" s="21"/>
      <c r="PL240" s="21"/>
      <c r="PM240" s="21"/>
      <c r="PN240" s="21"/>
      <c r="PO240" s="21"/>
      <c r="PP240" s="21"/>
      <c r="PQ240" s="21"/>
      <c r="PR240" s="21"/>
      <c r="PS240" s="21"/>
      <c r="PT240" s="21"/>
      <c r="PU240" s="21"/>
      <c r="PV240" s="21"/>
      <c r="PW240" s="21"/>
      <c r="PX240" s="21"/>
      <c r="PY240" s="21"/>
      <c r="PZ240" s="21"/>
      <c r="QA240" s="21"/>
      <c r="QB240" s="21"/>
      <c r="QC240" s="21"/>
    </row>
    <row r="241" spans="1:445" x14ac:dyDescent="0.25">
      <c r="A241" s="21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21"/>
      <c r="M241" s="21"/>
      <c r="N241" s="21"/>
      <c r="O241" s="21"/>
      <c r="P241" s="21"/>
      <c r="Q241" s="21"/>
      <c r="R241" s="21"/>
      <c r="S241" s="21"/>
      <c r="T241" s="21"/>
      <c r="U241" s="21"/>
      <c r="V241" s="21"/>
      <c r="W241" s="21"/>
      <c r="X241" s="21"/>
      <c r="Y241" s="21"/>
      <c r="Z241" s="21"/>
      <c r="AA241" s="21"/>
      <c r="AB241" s="21"/>
      <c r="AC241" s="21"/>
      <c r="AD241" s="21"/>
      <c r="AE241" s="21"/>
      <c r="AF241" s="21"/>
      <c r="AG241" s="21"/>
      <c r="AH241" s="21"/>
      <c r="AI241" s="21"/>
      <c r="AJ241" s="21"/>
      <c r="AK241" s="21"/>
      <c r="AL241" s="21"/>
      <c r="AM241" s="21"/>
      <c r="AN241" s="21"/>
      <c r="AO241" s="21"/>
      <c r="AP241" s="21"/>
      <c r="AQ241" s="21"/>
      <c r="AR241" s="21"/>
      <c r="AS241" s="21"/>
      <c r="AT241" s="21"/>
      <c r="AU241" s="21"/>
      <c r="AV241" s="21"/>
      <c r="AW241" s="21"/>
      <c r="AX241" s="21"/>
      <c r="AY241" s="21"/>
      <c r="AZ241" s="21"/>
      <c r="BA241" s="21"/>
      <c r="BB241" s="21"/>
      <c r="BC241" s="21"/>
      <c r="BD241" s="21"/>
      <c r="BE241" s="21"/>
      <c r="BF241" s="21"/>
      <c r="BG241" s="21"/>
      <c r="BH241" s="21"/>
      <c r="BI241" s="21"/>
      <c r="BJ241" s="21"/>
      <c r="BK241" s="21"/>
      <c r="BL241" s="21"/>
      <c r="BM241" s="21"/>
      <c r="BN241" s="21"/>
      <c r="BO241" s="21"/>
      <c r="BP241" s="21"/>
      <c r="BQ241" s="21"/>
      <c r="BR241" s="21"/>
      <c r="BS241" s="21"/>
      <c r="BT241" s="21"/>
      <c r="BU241" s="21"/>
      <c r="BV241" s="21"/>
      <c r="BW241" s="21"/>
      <c r="BX241" s="21"/>
      <c r="BY241" s="21"/>
      <c r="BZ241" s="21"/>
      <c r="CA241" s="21"/>
      <c r="CB241" s="21"/>
      <c r="CC241" s="21"/>
      <c r="CD241" s="21"/>
      <c r="CE241" s="21"/>
      <c r="CF241" s="21"/>
      <c r="CG241" s="21"/>
      <c r="CH241" s="21"/>
      <c r="CI241" s="21"/>
      <c r="CJ241" s="21"/>
      <c r="CK241" s="21"/>
      <c r="CL241" s="21"/>
      <c r="CM241" s="21"/>
      <c r="CN241" s="21"/>
      <c r="CO241" s="21"/>
      <c r="CP241" s="21"/>
      <c r="CQ241" s="21"/>
      <c r="CR241" s="21"/>
      <c r="CS241" s="21"/>
      <c r="CT241" s="21"/>
      <c r="CU241" s="21"/>
      <c r="CV241" s="21"/>
      <c r="CW241" s="21"/>
      <c r="CX241" s="21"/>
      <c r="CY241" s="21"/>
      <c r="CZ241" s="21"/>
      <c r="DA241" s="21"/>
      <c r="DB241" s="21"/>
      <c r="DC241" s="21"/>
      <c r="DD241" s="21"/>
      <c r="DE241" s="21"/>
      <c r="DF241" s="21"/>
      <c r="DG241" s="21"/>
      <c r="DH241" s="21"/>
      <c r="DI241" s="21"/>
      <c r="DJ241" s="21"/>
      <c r="DK241" s="21"/>
      <c r="DL241" s="21"/>
      <c r="DM241" s="21"/>
      <c r="DN241" s="21"/>
      <c r="DO241" s="21"/>
      <c r="DP241" s="21"/>
      <c r="DQ241" s="21"/>
      <c r="DR241" s="21"/>
      <c r="DS241" s="21"/>
      <c r="DT241" s="21"/>
      <c r="DU241" s="21"/>
      <c r="DV241" s="21"/>
      <c r="DW241" s="21"/>
      <c r="DX241" s="21"/>
      <c r="DY241" s="21"/>
      <c r="DZ241" s="21"/>
      <c r="EA241" s="21"/>
      <c r="EB241" s="21"/>
      <c r="EC241" s="21"/>
      <c r="ED241" s="21"/>
      <c r="EE241" s="21"/>
      <c r="EF241" s="21"/>
      <c r="EG241" s="21"/>
      <c r="EH241" s="21"/>
      <c r="EI241" s="21"/>
      <c r="EJ241" s="21"/>
      <c r="EK241" s="21"/>
      <c r="EL241" s="21"/>
      <c r="EM241" s="21"/>
      <c r="EN241" s="21"/>
      <c r="EO241" s="21"/>
      <c r="EP241" s="21"/>
      <c r="EQ241" s="21"/>
      <c r="ER241" s="21"/>
      <c r="ES241" s="21"/>
      <c r="ET241" s="21"/>
      <c r="EU241" s="21"/>
      <c r="EV241" s="21"/>
      <c r="EW241" s="21"/>
      <c r="EX241" s="21"/>
      <c r="EY241" s="21"/>
      <c r="EZ241" s="21"/>
      <c r="FA241" s="21"/>
      <c r="FB241" s="21"/>
      <c r="FC241" s="21"/>
      <c r="FD241" s="21"/>
      <c r="FE241" s="21"/>
      <c r="FF241" s="21"/>
      <c r="FG241" s="21"/>
      <c r="FH241" s="21"/>
      <c r="FI241" s="21"/>
      <c r="FJ241" s="21"/>
      <c r="FK241" s="21"/>
      <c r="FL241" s="21"/>
      <c r="FM241" s="21"/>
      <c r="FN241" s="21"/>
      <c r="FO241" s="21"/>
      <c r="FP241" s="21"/>
      <c r="FQ241" s="21"/>
      <c r="FR241" s="21"/>
      <c r="FS241" s="21"/>
      <c r="FT241" s="21"/>
      <c r="FU241" s="21"/>
      <c r="FV241" s="21"/>
      <c r="FW241" s="21"/>
      <c r="FX241" s="21"/>
      <c r="FY241" s="21"/>
      <c r="FZ241" s="21"/>
      <c r="GA241" s="21"/>
      <c r="GB241" s="21"/>
      <c r="GC241" s="21"/>
      <c r="GD241" s="21"/>
      <c r="GE241" s="21"/>
      <c r="GF241" s="21"/>
      <c r="GG241" s="21"/>
      <c r="GH241" s="21"/>
      <c r="GI241" s="21"/>
      <c r="GJ241" s="21"/>
      <c r="GK241" s="21"/>
      <c r="GL241" s="21"/>
      <c r="GM241" s="21"/>
      <c r="GN241" s="21"/>
      <c r="GO241" s="21"/>
      <c r="GP241" s="21"/>
      <c r="GQ241" s="21"/>
      <c r="GR241" s="21"/>
      <c r="GS241" s="21"/>
      <c r="GT241" s="21"/>
      <c r="GU241" s="21"/>
      <c r="GV241" s="21"/>
      <c r="GW241" s="21"/>
      <c r="GX241" s="21"/>
      <c r="GY241" s="21"/>
      <c r="GZ241" s="21"/>
      <c r="HA241" s="21"/>
      <c r="HB241" s="21"/>
      <c r="HC241" s="21"/>
      <c r="HD241" s="21"/>
      <c r="HE241" s="21"/>
      <c r="HF241" s="21"/>
      <c r="HG241" s="21"/>
      <c r="HH241" s="21"/>
      <c r="HI241" s="21"/>
      <c r="HJ241" s="21"/>
      <c r="HK241" s="21"/>
      <c r="HL241" s="21"/>
      <c r="HM241" s="21"/>
      <c r="HN241" s="21"/>
      <c r="HO241" s="21"/>
      <c r="HP241" s="21"/>
      <c r="HQ241" s="21"/>
      <c r="HR241" s="21"/>
      <c r="HS241" s="21"/>
      <c r="HT241" s="21"/>
      <c r="HU241" s="21"/>
      <c r="HV241" s="21"/>
      <c r="HW241" s="21"/>
      <c r="HX241" s="21"/>
      <c r="HY241" s="21"/>
      <c r="HZ241" s="21"/>
      <c r="IA241" s="21"/>
      <c r="IB241" s="21"/>
      <c r="IC241" s="21"/>
      <c r="ID241" s="21"/>
      <c r="IE241" s="21"/>
      <c r="IF241" s="21"/>
      <c r="IG241" s="21"/>
      <c r="IH241" s="21"/>
      <c r="II241" s="21"/>
      <c r="IJ241" s="21"/>
      <c r="IK241" s="21"/>
      <c r="IL241" s="21"/>
      <c r="IM241" s="21"/>
      <c r="IN241" s="21"/>
      <c r="IO241" s="21"/>
      <c r="IP241" s="21"/>
      <c r="IQ241" s="21"/>
      <c r="IR241" s="21"/>
      <c r="IS241" s="21"/>
      <c r="IT241" s="21"/>
      <c r="IU241" s="21"/>
      <c r="IV241" s="21"/>
      <c r="IW241" s="21"/>
      <c r="IX241" s="21"/>
      <c r="IY241" s="21"/>
      <c r="IZ241" s="21"/>
      <c r="JA241" s="21"/>
      <c r="JB241" s="21"/>
      <c r="JC241" s="21"/>
      <c r="JD241" s="21"/>
      <c r="JE241" s="21"/>
      <c r="JF241" s="21"/>
      <c r="JG241" s="21"/>
      <c r="JH241" s="21"/>
      <c r="JI241" s="21"/>
      <c r="JJ241" s="21"/>
      <c r="JK241" s="21"/>
      <c r="JL241" s="21"/>
      <c r="JM241" s="21"/>
      <c r="JN241" s="21"/>
      <c r="JO241" s="21"/>
      <c r="JP241" s="21"/>
      <c r="JQ241" s="21"/>
      <c r="JR241" s="21"/>
      <c r="JS241" s="21"/>
      <c r="JT241" s="21"/>
      <c r="JU241" s="21"/>
      <c r="JV241" s="21"/>
      <c r="JW241" s="21"/>
      <c r="JX241" s="21"/>
      <c r="JY241" s="21"/>
      <c r="JZ241" s="21"/>
      <c r="KA241" s="21"/>
      <c r="KB241" s="21"/>
      <c r="KC241" s="21"/>
      <c r="KD241" s="21"/>
      <c r="KE241" s="21"/>
      <c r="KF241" s="21"/>
      <c r="KG241" s="21"/>
      <c r="KH241" s="21"/>
      <c r="KI241" s="21"/>
      <c r="KJ241" s="21"/>
      <c r="KK241" s="21"/>
      <c r="KL241" s="21"/>
      <c r="KM241" s="21"/>
      <c r="KN241" s="21"/>
      <c r="KO241" s="21"/>
      <c r="KP241" s="21"/>
      <c r="KQ241" s="21"/>
      <c r="KR241" s="21"/>
      <c r="KS241" s="21"/>
      <c r="KT241" s="21"/>
      <c r="KU241" s="21"/>
      <c r="KV241" s="21"/>
      <c r="KW241" s="21"/>
      <c r="KX241" s="21"/>
      <c r="KY241" s="21"/>
      <c r="KZ241" s="21"/>
      <c r="LA241" s="21"/>
      <c r="LB241" s="21"/>
      <c r="LC241" s="21"/>
      <c r="LD241" s="21"/>
      <c r="LE241" s="21"/>
      <c r="LF241" s="21"/>
      <c r="LG241" s="21"/>
      <c r="LH241" s="21"/>
      <c r="LI241" s="21"/>
      <c r="LJ241" s="21"/>
      <c r="LK241" s="21"/>
      <c r="LL241" s="21"/>
      <c r="LM241" s="21"/>
      <c r="LN241" s="21"/>
      <c r="LO241" s="21"/>
      <c r="LP241" s="21"/>
      <c r="LQ241" s="21"/>
      <c r="LR241" s="21"/>
      <c r="LS241" s="21"/>
      <c r="LT241" s="21"/>
      <c r="LU241" s="21"/>
      <c r="LV241" s="21"/>
      <c r="LW241" s="21"/>
      <c r="LX241" s="21"/>
      <c r="LY241" s="21"/>
      <c r="LZ241" s="21"/>
      <c r="MA241" s="21"/>
      <c r="MB241" s="21"/>
      <c r="MC241" s="21"/>
      <c r="MD241" s="21"/>
      <c r="ME241" s="21"/>
      <c r="MF241" s="21"/>
      <c r="MG241" s="21"/>
      <c r="MH241" s="21"/>
      <c r="MI241" s="21"/>
      <c r="MJ241" s="21"/>
      <c r="MK241" s="21"/>
      <c r="ML241" s="21"/>
      <c r="MM241" s="21"/>
      <c r="MN241" s="21"/>
      <c r="MO241" s="21"/>
      <c r="MP241" s="21"/>
      <c r="MQ241" s="21"/>
      <c r="MR241" s="21"/>
      <c r="MS241" s="21"/>
      <c r="MT241" s="21"/>
      <c r="MU241" s="21"/>
      <c r="MV241" s="21"/>
      <c r="MW241" s="21"/>
      <c r="MX241" s="21"/>
      <c r="MY241" s="21"/>
      <c r="MZ241" s="21"/>
      <c r="NA241" s="21"/>
      <c r="NB241" s="21"/>
      <c r="NC241" s="21"/>
      <c r="ND241" s="21"/>
      <c r="NE241" s="21"/>
      <c r="NF241" s="21"/>
      <c r="NG241" s="21"/>
      <c r="NH241" s="21"/>
      <c r="NI241" s="21"/>
      <c r="NJ241" s="21"/>
      <c r="NK241" s="21"/>
      <c r="NL241" s="21"/>
      <c r="NM241" s="21"/>
      <c r="NN241" s="21"/>
      <c r="NO241" s="21"/>
      <c r="NP241" s="21"/>
      <c r="NQ241" s="21"/>
      <c r="NR241" s="21"/>
      <c r="NS241" s="21"/>
      <c r="NT241" s="21"/>
      <c r="NU241" s="21"/>
      <c r="NV241" s="21"/>
      <c r="NW241" s="21"/>
      <c r="NX241" s="21"/>
      <c r="NY241" s="21"/>
      <c r="NZ241" s="21"/>
      <c r="OA241" s="21"/>
      <c r="OB241" s="21"/>
      <c r="OC241" s="21"/>
      <c r="OD241" s="21"/>
      <c r="OE241" s="21"/>
      <c r="OF241" s="21"/>
      <c r="OG241" s="21"/>
      <c r="OH241" s="21"/>
      <c r="OI241" s="21"/>
      <c r="OJ241" s="21"/>
      <c r="OK241" s="21"/>
      <c r="OL241" s="21"/>
      <c r="OM241" s="21"/>
      <c r="ON241" s="21"/>
      <c r="OO241" s="21"/>
      <c r="OP241" s="21"/>
      <c r="OQ241" s="21"/>
      <c r="OR241" s="21"/>
      <c r="OS241" s="21"/>
      <c r="OT241" s="21"/>
      <c r="OU241" s="21"/>
      <c r="OV241" s="21"/>
      <c r="OW241" s="21"/>
      <c r="OX241" s="21"/>
      <c r="OY241" s="21"/>
      <c r="OZ241" s="21"/>
      <c r="PA241" s="21"/>
      <c r="PB241" s="21"/>
      <c r="PC241" s="21"/>
      <c r="PD241" s="21"/>
      <c r="PE241" s="21"/>
      <c r="PF241" s="21"/>
      <c r="PG241" s="21"/>
      <c r="PH241" s="21"/>
      <c r="PI241" s="21"/>
      <c r="PJ241" s="21"/>
      <c r="PK241" s="21"/>
      <c r="PL241" s="21"/>
      <c r="PM241" s="21"/>
      <c r="PN241" s="21"/>
      <c r="PO241" s="21"/>
      <c r="PP241" s="21"/>
      <c r="PQ241" s="21"/>
      <c r="PR241" s="21"/>
      <c r="PS241" s="21"/>
      <c r="PT241" s="21"/>
      <c r="PU241" s="21"/>
      <c r="PV241" s="21"/>
      <c r="PW241" s="21"/>
      <c r="PX241" s="21"/>
      <c r="PY241" s="21"/>
      <c r="PZ241" s="21"/>
      <c r="QA241" s="21"/>
      <c r="QB241" s="21"/>
      <c r="QC241" s="21"/>
    </row>
    <row r="242" spans="1:445" x14ac:dyDescent="0.25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P242" s="21"/>
      <c r="Q242" s="21"/>
      <c r="R242" s="21"/>
      <c r="S242" s="21"/>
      <c r="T242" s="21"/>
      <c r="U242" s="21"/>
      <c r="V242" s="21"/>
      <c r="W242" s="21"/>
      <c r="X242" s="21"/>
      <c r="Y242" s="21"/>
      <c r="Z242" s="21"/>
      <c r="AA242" s="21"/>
      <c r="AB242" s="21"/>
      <c r="AC242" s="21"/>
      <c r="AD242" s="21"/>
      <c r="AE242" s="21"/>
      <c r="AF242" s="21"/>
      <c r="AG242" s="21"/>
      <c r="AH242" s="21"/>
      <c r="AI242" s="21"/>
      <c r="AJ242" s="21"/>
      <c r="AK242" s="21"/>
      <c r="AL242" s="21"/>
      <c r="AM242" s="21"/>
      <c r="AN242" s="21"/>
      <c r="AO242" s="21"/>
      <c r="AP242" s="21"/>
      <c r="AQ242" s="21"/>
      <c r="AR242" s="21"/>
      <c r="AS242" s="21"/>
      <c r="AT242" s="21"/>
      <c r="AU242" s="21"/>
      <c r="AV242" s="21"/>
      <c r="AW242" s="21"/>
      <c r="AX242" s="21"/>
      <c r="AY242" s="21"/>
      <c r="AZ242" s="21"/>
      <c r="BA242" s="21"/>
      <c r="BB242" s="21"/>
      <c r="BC242" s="21"/>
      <c r="BD242" s="21"/>
      <c r="BE242" s="21"/>
      <c r="BF242" s="21"/>
      <c r="BG242" s="21"/>
      <c r="BH242" s="21"/>
      <c r="BI242" s="21"/>
      <c r="BJ242" s="21"/>
      <c r="BK242" s="21"/>
      <c r="BL242" s="21"/>
      <c r="BM242" s="21"/>
      <c r="BN242" s="21"/>
      <c r="BO242" s="21"/>
      <c r="BP242" s="21"/>
      <c r="BQ242" s="21"/>
      <c r="BR242" s="21"/>
      <c r="BS242" s="21"/>
      <c r="BT242" s="21"/>
      <c r="BU242" s="21"/>
      <c r="BV242" s="21"/>
      <c r="BW242" s="21"/>
      <c r="BX242" s="21"/>
      <c r="BY242" s="21"/>
      <c r="BZ242" s="21"/>
      <c r="CA242" s="21"/>
      <c r="CB242" s="21"/>
      <c r="CC242" s="21"/>
      <c r="CD242" s="21"/>
      <c r="CE242" s="21"/>
      <c r="CF242" s="21"/>
      <c r="CG242" s="21"/>
      <c r="CH242" s="21"/>
      <c r="CI242" s="21"/>
      <c r="CJ242" s="21"/>
      <c r="CK242" s="21"/>
      <c r="CL242" s="21"/>
      <c r="CM242" s="21"/>
      <c r="CN242" s="21"/>
      <c r="CO242" s="21"/>
      <c r="CP242" s="21"/>
      <c r="CQ242" s="21"/>
      <c r="CR242" s="21"/>
      <c r="CS242" s="21"/>
      <c r="CT242" s="21"/>
      <c r="CU242" s="21"/>
      <c r="CV242" s="21"/>
      <c r="CW242" s="21"/>
      <c r="CX242" s="21"/>
      <c r="CY242" s="21"/>
      <c r="CZ242" s="21"/>
      <c r="DA242" s="21"/>
      <c r="DB242" s="21"/>
      <c r="DC242" s="21"/>
      <c r="DD242" s="21"/>
      <c r="DE242" s="21"/>
      <c r="DF242" s="21"/>
      <c r="DG242" s="21"/>
      <c r="DH242" s="21"/>
      <c r="DI242" s="21"/>
      <c r="DJ242" s="21"/>
      <c r="DK242" s="21"/>
      <c r="DL242" s="21"/>
      <c r="DM242" s="21"/>
      <c r="DN242" s="21"/>
      <c r="DO242" s="21"/>
      <c r="DP242" s="21"/>
      <c r="DQ242" s="21"/>
      <c r="DR242" s="21"/>
      <c r="DS242" s="21"/>
      <c r="DT242" s="21"/>
      <c r="DU242" s="21"/>
      <c r="DV242" s="21"/>
      <c r="DW242" s="21"/>
      <c r="DX242" s="21"/>
      <c r="DY242" s="21"/>
      <c r="DZ242" s="21"/>
      <c r="EA242" s="21"/>
      <c r="EB242" s="21"/>
      <c r="EC242" s="21"/>
      <c r="ED242" s="21"/>
      <c r="EE242" s="21"/>
      <c r="EF242" s="21"/>
      <c r="EG242" s="21"/>
      <c r="EH242" s="21"/>
      <c r="EI242" s="21"/>
      <c r="EJ242" s="21"/>
      <c r="EK242" s="21"/>
      <c r="EL242" s="21"/>
      <c r="EM242" s="21"/>
      <c r="EN242" s="21"/>
      <c r="EO242" s="21"/>
      <c r="EP242" s="21"/>
      <c r="EQ242" s="21"/>
      <c r="ER242" s="21"/>
      <c r="ES242" s="21"/>
      <c r="ET242" s="21"/>
      <c r="EU242" s="21"/>
      <c r="EV242" s="21"/>
      <c r="EW242" s="21"/>
      <c r="EX242" s="21"/>
      <c r="EY242" s="21"/>
      <c r="EZ242" s="21"/>
      <c r="FA242" s="21"/>
      <c r="FB242" s="21"/>
      <c r="FC242" s="21"/>
      <c r="FD242" s="21"/>
      <c r="FE242" s="21"/>
      <c r="FF242" s="21"/>
      <c r="FG242" s="21"/>
      <c r="FH242" s="21"/>
      <c r="FI242" s="21"/>
      <c r="FJ242" s="21"/>
      <c r="FK242" s="21"/>
      <c r="FL242" s="21"/>
      <c r="FM242" s="21"/>
      <c r="FN242" s="21"/>
      <c r="FO242" s="21"/>
      <c r="FP242" s="21"/>
      <c r="FQ242" s="21"/>
      <c r="FR242" s="21"/>
      <c r="FS242" s="21"/>
      <c r="FT242" s="21"/>
      <c r="FU242" s="21"/>
      <c r="FV242" s="21"/>
      <c r="FW242" s="21"/>
      <c r="FX242" s="21"/>
      <c r="FY242" s="21"/>
      <c r="FZ242" s="21"/>
      <c r="GA242" s="21"/>
      <c r="GB242" s="21"/>
      <c r="GC242" s="21"/>
      <c r="GD242" s="21"/>
      <c r="GE242" s="21"/>
      <c r="GF242" s="21"/>
      <c r="GG242" s="21"/>
      <c r="GH242" s="21"/>
      <c r="GI242" s="21"/>
      <c r="GJ242" s="21"/>
      <c r="GK242" s="21"/>
      <c r="GL242" s="21"/>
      <c r="GM242" s="21"/>
      <c r="GN242" s="21"/>
      <c r="GO242" s="21"/>
      <c r="GP242" s="21"/>
      <c r="GQ242" s="21"/>
      <c r="GR242" s="21"/>
      <c r="GS242" s="21"/>
      <c r="GT242" s="21"/>
      <c r="GU242" s="21"/>
      <c r="GV242" s="21"/>
      <c r="GW242" s="21"/>
      <c r="GX242" s="21"/>
      <c r="GY242" s="21"/>
      <c r="GZ242" s="21"/>
      <c r="HA242" s="21"/>
      <c r="HB242" s="21"/>
      <c r="HC242" s="21"/>
      <c r="HD242" s="21"/>
      <c r="HE242" s="21"/>
      <c r="HF242" s="21"/>
      <c r="HG242" s="21"/>
      <c r="HH242" s="21"/>
      <c r="HI242" s="21"/>
      <c r="HJ242" s="21"/>
      <c r="HK242" s="21"/>
      <c r="HL242" s="21"/>
      <c r="HM242" s="21"/>
      <c r="HN242" s="21"/>
      <c r="HO242" s="21"/>
      <c r="HP242" s="21"/>
      <c r="HQ242" s="21"/>
      <c r="HR242" s="21"/>
      <c r="HS242" s="21"/>
      <c r="HT242" s="21"/>
      <c r="HU242" s="21"/>
      <c r="HV242" s="21"/>
      <c r="HW242" s="21"/>
      <c r="HX242" s="21"/>
      <c r="HY242" s="21"/>
      <c r="HZ242" s="21"/>
      <c r="IA242" s="21"/>
      <c r="IB242" s="21"/>
      <c r="IC242" s="21"/>
      <c r="ID242" s="21"/>
      <c r="IE242" s="21"/>
      <c r="IF242" s="21"/>
      <c r="IG242" s="21"/>
      <c r="IH242" s="21"/>
      <c r="II242" s="21"/>
      <c r="IJ242" s="21"/>
      <c r="IK242" s="21"/>
      <c r="IL242" s="21"/>
      <c r="IM242" s="21"/>
      <c r="IN242" s="21"/>
      <c r="IO242" s="21"/>
      <c r="IP242" s="21"/>
      <c r="IQ242" s="21"/>
      <c r="IR242" s="21"/>
      <c r="IS242" s="21"/>
      <c r="IT242" s="21"/>
      <c r="IU242" s="21"/>
      <c r="IV242" s="21"/>
      <c r="IW242" s="21"/>
      <c r="IX242" s="21"/>
      <c r="IY242" s="21"/>
      <c r="IZ242" s="21"/>
      <c r="JA242" s="21"/>
      <c r="JB242" s="21"/>
      <c r="JC242" s="21"/>
      <c r="JD242" s="21"/>
      <c r="JE242" s="21"/>
      <c r="JF242" s="21"/>
      <c r="JG242" s="21"/>
      <c r="JH242" s="21"/>
      <c r="JI242" s="21"/>
      <c r="JJ242" s="21"/>
      <c r="JK242" s="21"/>
      <c r="JL242" s="21"/>
      <c r="JM242" s="21"/>
      <c r="JN242" s="21"/>
      <c r="JO242" s="21"/>
      <c r="JP242" s="21"/>
      <c r="JQ242" s="21"/>
      <c r="JR242" s="21"/>
      <c r="JS242" s="21"/>
      <c r="JT242" s="21"/>
      <c r="JU242" s="21"/>
      <c r="JV242" s="21"/>
      <c r="JW242" s="21"/>
      <c r="JX242" s="21"/>
      <c r="JY242" s="21"/>
      <c r="JZ242" s="21"/>
      <c r="KA242" s="21"/>
      <c r="KB242" s="21"/>
      <c r="KC242" s="21"/>
      <c r="KD242" s="21"/>
      <c r="KE242" s="21"/>
      <c r="KF242" s="21"/>
      <c r="KG242" s="21"/>
      <c r="KH242" s="21"/>
      <c r="KI242" s="21"/>
      <c r="KJ242" s="21"/>
      <c r="KK242" s="21"/>
      <c r="KL242" s="21"/>
      <c r="KM242" s="21"/>
      <c r="KN242" s="21"/>
      <c r="KO242" s="21"/>
      <c r="KP242" s="21"/>
      <c r="KQ242" s="21"/>
      <c r="KR242" s="21"/>
      <c r="KS242" s="21"/>
      <c r="KT242" s="21"/>
      <c r="KU242" s="21"/>
      <c r="KV242" s="21"/>
      <c r="KW242" s="21"/>
      <c r="KX242" s="21"/>
      <c r="KY242" s="21"/>
      <c r="KZ242" s="21"/>
      <c r="LA242" s="21"/>
      <c r="LB242" s="21"/>
      <c r="LC242" s="21"/>
      <c r="LD242" s="21"/>
      <c r="LE242" s="21"/>
      <c r="LF242" s="21"/>
      <c r="LG242" s="21"/>
      <c r="LH242" s="21"/>
      <c r="LI242" s="21"/>
      <c r="LJ242" s="21"/>
      <c r="LK242" s="21"/>
      <c r="LL242" s="21"/>
      <c r="LM242" s="21"/>
      <c r="LN242" s="21"/>
      <c r="LO242" s="21"/>
      <c r="LP242" s="21"/>
      <c r="LQ242" s="21"/>
      <c r="LR242" s="21"/>
      <c r="LS242" s="21"/>
      <c r="LT242" s="21"/>
      <c r="LU242" s="21"/>
      <c r="LV242" s="21"/>
      <c r="LW242" s="21"/>
      <c r="LX242" s="21"/>
      <c r="LY242" s="21"/>
      <c r="LZ242" s="21"/>
      <c r="MA242" s="21"/>
      <c r="MB242" s="21"/>
      <c r="MC242" s="21"/>
      <c r="MD242" s="21"/>
      <c r="ME242" s="21"/>
      <c r="MF242" s="21"/>
      <c r="MG242" s="21"/>
      <c r="MH242" s="21"/>
      <c r="MI242" s="21"/>
      <c r="MJ242" s="21"/>
      <c r="MK242" s="21"/>
      <c r="ML242" s="21"/>
      <c r="MM242" s="21"/>
      <c r="MN242" s="21"/>
      <c r="MO242" s="21"/>
      <c r="MP242" s="21"/>
      <c r="MQ242" s="21"/>
      <c r="MR242" s="21"/>
      <c r="MS242" s="21"/>
      <c r="MT242" s="21"/>
      <c r="MU242" s="21"/>
      <c r="MV242" s="21"/>
      <c r="MW242" s="21"/>
      <c r="MX242" s="21"/>
      <c r="MY242" s="21"/>
      <c r="MZ242" s="21"/>
      <c r="NA242" s="21"/>
      <c r="NB242" s="21"/>
      <c r="NC242" s="21"/>
      <c r="ND242" s="21"/>
      <c r="NE242" s="21"/>
      <c r="NF242" s="21"/>
      <c r="NG242" s="21"/>
      <c r="NH242" s="21"/>
      <c r="NI242" s="21"/>
      <c r="NJ242" s="21"/>
      <c r="NK242" s="21"/>
      <c r="NL242" s="21"/>
      <c r="NM242" s="21"/>
      <c r="NN242" s="21"/>
      <c r="NO242" s="21"/>
      <c r="NP242" s="21"/>
      <c r="NQ242" s="21"/>
      <c r="NR242" s="21"/>
      <c r="NS242" s="21"/>
      <c r="NT242" s="21"/>
      <c r="NU242" s="21"/>
      <c r="NV242" s="21"/>
      <c r="NW242" s="21"/>
      <c r="NX242" s="21"/>
      <c r="NY242" s="21"/>
      <c r="NZ242" s="21"/>
      <c r="OA242" s="21"/>
      <c r="OB242" s="21"/>
      <c r="OC242" s="21"/>
      <c r="OD242" s="21"/>
      <c r="OE242" s="21"/>
      <c r="OF242" s="21"/>
      <c r="OG242" s="21"/>
      <c r="OH242" s="21"/>
      <c r="OI242" s="21"/>
      <c r="OJ242" s="21"/>
      <c r="OK242" s="21"/>
      <c r="OL242" s="21"/>
      <c r="OM242" s="21"/>
      <c r="ON242" s="21"/>
      <c r="OO242" s="21"/>
      <c r="OP242" s="21"/>
      <c r="OQ242" s="21"/>
      <c r="OR242" s="21"/>
      <c r="OS242" s="21"/>
      <c r="OT242" s="21"/>
      <c r="OU242" s="21"/>
      <c r="OV242" s="21"/>
      <c r="OW242" s="21"/>
      <c r="OX242" s="21"/>
      <c r="OY242" s="21"/>
      <c r="OZ242" s="21"/>
      <c r="PA242" s="21"/>
      <c r="PB242" s="21"/>
      <c r="PC242" s="21"/>
      <c r="PD242" s="21"/>
      <c r="PE242" s="21"/>
      <c r="PF242" s="21"/>
      <c r="PG242" s="21"/>
      <c r="PH242" s="21"/>
      <c r="PI242" s="21"/>
      <c r="PJ242" s="21"/>
      <c r="PK242" s="21"/>
      <c r="PL242" s="21"/>
      <c r="PM242" s="21"/>
      <c r="PN242" s="21"/>
      <c r="PO242" s="21"/>
      <c r="PP242" s="21"/>
      <c r="PQ242" s="21"/>
      <c r="PR242" s="21"/>
      <c r="PS242" s="21"/>
      <c r="PT242" s="21"/>
      <c r="PU242" s="21"/>
      <c r="PV242" s="21"/>
      <c r="PW242" s="21"/>
      <c r="PX242" s="21"/>
      <c r="PY242" s="21"/>
      <c r="PZ242" s="21"/>
      <c r="QA242" s="21"/>
      <c r="QB242" s="21"/>
      <c r="QC242" s="21"/>
    </row>
    <row r="243" spans="1:445" x14ac:dyDescent="0.25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21"/>
      <c r="V243" s="21"/>
      <c r="W243" s="21"/>
      <c r="X243" s="21"/>
      <c r="Y243" s="21"/>
      <c r="Z243" s="21"/>
      <c r="AA243" s="21"/>
      <c r="AB243" s="21"/>
      <c r="AC243" s="21"/>
      <c r="AD243" s="21"/>
      <c r="AE243" s="21"/>
      <c r="AF243" s="21"/>
      <c r="AG243" s="21"/>
      <c r="AH243" s="21"/>
      <c r="AI243" s="21"/>
      <c r="AJ243" s="21"/>
      <c r="AK243" s="21"/>
      <c r="AL243" s="21"/>
      <c r="AM243" s="21"/>
      <c r="AN243" s="21"/>
      <c r="AO243" s="21"/>
      <c r="AP243" s="21"/>
      <c r="AQ243" s="21"/>
      <c r="AR243" s="21"/>
      <c r="AS243" s="21"/>
      <c r="AT243" s="21"/>
      <c r="AU243" s="21"/>
      <c r="AV243" s="21"/>
      <c r="AW243" s="21"/>
      <c r="AX243" s="21"/>
      <c r="AY243" s="21"/>
      <c r="AZ243" s="21"/>
      <c r="BA243" s="21"/>
      <c r="BB243" s="21"/>
      <c r="BC243" s="21"/>
      <c r="BD243" s="21"/>
      <c r="BE243" s="21"/>
      <c r="BF243" s="21"/>
      <c r="BG243" s="21"/>
      <c r="BH243" s="21"/>
      <c r="BI243" s="21"/>
      <c r="BJ243" s="21"/>
      <c r="BK243" s="21"/>
      <c r="BL243" s="21"/>
      <c r="BM243" s="21"/>
      <c r="BN243" s="21"/>
      <c r="BO243" s="21"/>
      <c r="BP243" s="21"/>
      <c r="BQ243" s="21"/>
      <c r="BR243" s="21"/>
      <c r="BS243" s="21"/>
      <c r="BT243" s="21"/>
      <c r="BU243" s="21"/>
      <c r="BV243" s="21"/>
      <c r="BW243" s="21"/>
      <c r="BX243" s="21"/>
      <c r="BY243" s="21"/>
      <c r="BZ243" s="21"/>
      <c r="CA243" s="21"/>
      <c r="CB243" s="21"/>
      <c r="CC243" s="21"/>
      <c r="CD243" s="21"/>
      <c r="CE243" s="21"/>
      <c r="CF243" s="21"/>
      <c r="CG243" s="21"/>
      <c r="CH243" s="21"/>
      <c r="CI243" s="21"/>
      <c r="CJ243" s="21"/>
      <c r="CK243" s="21"/>
      <c r="CL243" s="21"/>
      <c r="CM243" s="21"/>
      <c r="CN243" s="21"/>
      <c r="CO243" s="21"/>
      <c r="CP243" s="21"/>
      <c r="CQ243" s="21"/>
      <c r="CR243" s="21"/>
      <c r="CS243" s="21"/>
      <c r="CT243" s="21"/>
      <c r="CU243" s="21"/>
      <c r="CV243" s="21"/>
      <c r="CW243" s="21"/>
      <c r="CX243" s="21"/>
      <c r="CY243" s="21"/>
      <c r="CZ243" s="21"/>
      <c r="DA243" s="21"/>
      <c r="DB243" s="21"/>
      <c r="DC243" s="21"/>
      <c r="DD243" s="21"/>
      <c r="DE243" s="21"/>
      <c r="DF243" s="21"/>
      <c r="DG243" s="21"/>
      <c r="DH243" s="21"/>
      <c r="DI243" s="21"/>
      <c r="DJ243" s="21"/>
      <c r="DK243" s="21"/>
      <c r="DL243" s="21"/>
      <c r="DM243" s="21"/>
      <c r="DN243" s="21"/>
      <c r="DO243" s="21"/>
      <c r="DP243" s="21"/>
      <c r="DQ243" s="21"/>
      <c r="DR243" s="21"/>
      <c r="DS243" s="21"/>
      <c r="DT243" s="21"/>
      <c r="DU243" s="21"/>
      <c r="DV243" s="21"/>
      <c r="DW243" s="21"/>
      <c r="DX243" s="21"/>
      <c r="DY243" s="21"/>
      <c r="DZ243" s="21"/>
      <c r="EA243" s="21"/>
      <c r="EB243" s="21"/>
      <c r="EC243" s="21"/>
      <c r="ED243" s="21"/>
      <c r="EE243" s="21"/>
      <c r="EF243" s="21"/>
      <c r="EG243" s="21"/>
      <c r="EH243" s="21"/>
      <c r="EI243" s="21"/>
      <c r="EJ243" s="21"/>
      <c r="EK243" s="21"/>
      <c r="EL243" s="21"/>
      <c r="EM243" s="21"/>
      <c r="EN243" s="21"/>
      <c r="EO243" s="21"/>
      <c r="EP243" s="21"/>
      <c r="EQ243" s="21"/>
      <c r="ER243" s="21"/>
      <c r="ES243" s="21"/>
      <c r="ET243" s="21"/>
      <c r="EU243" s="21"/>
      <c r="EV243" s="21"/>
      <c r="EW243" s="21"/>
      <c r="EX243" s="21"/>
      <c r="EY243" s="21"/>
      <c r="EZ243" s="21"/>
      <c r="FA243" s="21"/>
      <c r="FB243" s="21"/>
      <c r="FC243" s="21"/>
      <c r="FD243" s="21"/>
      <c r="FE243" s="21"/>
      <c r="FF243" s="21"/>
      <c r="FG243" s="21"/>
      <c r="FH243" s="21"/>
      <c r="FI243" s="21"/>
      <c r="FJ243" s="21"/>
      <c r="FK243" s="21"/>
      <c r="FL243" s="21"/>
      <c r="FM243" s="21"/>
      <c r="FN243" s="21"/>
      <c r="FO243" s="21"/>
      <c r="FP243" s="21"/>
      <c r="FQ243" s="21"/>
      <c r="FR243" s="21"/>
      <c r="FS243" s="21"/>
      <c r="FT243" s="21"/>
      <c r="FU243" s="21"/>
      <c r="FV243" s="21"/>
      <c r="FW243" s="21"/>
      <c r="FX243" s="21"/>
      <c r="FY243" s="21"/>
      <c r="FZ243" s="21"/>
      <c r="GA243" s="21"/>
      <c r="GB243" s="21"/>
      <c r="GC243" s="21"/>
      <c r="GD243" s="21"/>
      <c r="GE243" s="21"/>
      <c r="GF243" s="21"/>
      <c r="GG243" s="21"/>
      <c r="GH243" s="21"/>
      <c r="GI243" s="21"/>
      <c r="GJ243" s="21"/>
      <c r="GK243" s="21"/>
      <c r="GL243" s="21"/>
      <c r="GM243" s="21"/>
      <c r="GN243" s="21"/>
      <c r="GO243" s="21"/>
      <c r="GP243" s="21"/>
      <c r="GQ243" s="21"/>
      <c r="GR243" s="21"/>
      <c r="GS243" s="21"/>
      <c r="GT243" s="21"/>
      <c r="GU243" s="21"/>
      <c r="GV243" s="21"/>
      <c r="GW243" s="21"/>
      <c r="GX243" s="21"/>
      <c r="GY243" s="21"/>
      <c r="GZ243" s="21"/>
      <c r="HA243" s="21"/>
      <c r="HB243" s="21"/>
      <c r="HC243" s="21"/>
      <c r="HD243" s="21"/>
      <c r="HE243" s="21"/>
      <c r="HF243" s="21"/>
      <c r="HG243" s="21"/>
      <c r="HH243" s="21"/>
      <c r="HI243" s="21"/>
      <c r="HJ243" s="21"/>
      <c r="HK243" s="21"/>
      <c r="HL243" s="21"/>
      <c r="HM243" s="21"/>
      <c r="HN243" s="21"/>
      <c r="HO243" s="21"/>
      <c r="HP243" s="21"/>
      <c r="HQ243" s="21"/>
      <c r="HR243" s="21"/>
      <c r="HS243" s="21"/>
      <c r="HT243" s="21"/>
      <c r="HU243" s="21"/>
      <c r="HV243" s="21"/>
      <c r="HW243" s="21"/>
      <c r="HX243" s="21"/>
      <c r="HY243" s="21"/>
      <c r="HZ243" s="21"/>
      <c r="IA243" s="21"/>
      <c r="IB243" s="21"/>
      <c r="IC243" s="21"/>
      <c r="ID243" s="21"/>
      <c r="IE243" s="21"/>
      <c r="IF243" s="21"/>
      <c r="IG243" s="21"/>
      <c r="IH243" s="21"/>
      <c r="II243" s="21"/>
      <c r="IJ243" s="21"/>
      <c r="IK243" s="21"/>
      <c r="IL243" s="21"/>
      <c r="IM243" s="21"/>
      <c r="IN243" s="21"/>
      <c r="IO243" s="21"/>
      <c r="IP243" s="21"/>
      <c r="IQ243" s="21"/>
      <c r="IR243" s="21"/>
      <c r="IS243" s="21"/>
      <c r="IT243" s="21"/>
      <c r="IU243" s="21"/>
      <c r="IV243" s="21"/>
      <c r="IW243" s="21"/>
      <c r="IX243" s="21"/>
      <c r="IY243" s="21"/>
      <c r="IZ243" s="21"/>
      <c r="JA243" s="21"/>
      <c r="JB243" s="21"/>
      <c r="JC243" s="21"/>
      <c r="JD243" s="21"/>
      <c r="JE243" s="21"/>
      <c r="JF243" s="21"/>
      <c r="JG243" s="21"/>
      <c r="JH243" s="21"/>
      <c r="JI243" s="21"/>
      <c r="JJ243" s="21"/>
      <c r="JK243" s="21"/>
      <c r="JL243" s="21"/>
      <c r="JM243" s="21"/>
      <c r="JN243" s="21"/>
      <c r="JO243" s="21"/>
      <c r="JP243" s="21"/>
      <c r="JQ243" s="21"/>
      <c r="JR243" s="21"/>
      <c r="JS243" s="21"/>
      <c r="JT243" s="21"/>
      <c r="JU243" s="21"/>
      <c r="JV243" s="21"/>
      <c r="JW243" s="21"/>
      <c r="JX243" s="21"/>
      <c r="JY243" s="21"/>
      <c r="JZ243" s="21"/>
      <c r="KA243" s="21"/>
      <c r="KB243" s="21"/>
      <c r="KC243" s="21"/>
      <c r="KD243" s="21"/>
      <c r="KE243" s="21"/>
      <c r="KF243" s="21"/>
      <c r="KG243" s="21"/>
      <c r="KH243" s="21"/>
      <c r="KI243" s="21"/>
      <c r="KJ243" s="21"/>
      <c r="KK243" s="21"/>
      <c r="KL243" s="21"/>
      <c r="KM243" s="21"/>
      <c r="KN243" s="21"/>
      <c r="KO243" s="21"/>
      <c r="KP243" s="21"/>
      <c r="KQ243" s="21"/>
      <c r="KR243" s="21"/>
      <c r="KS243" s="21"/>
      <c r="KT243" s="21"/>
      <c r="KU243" s="21"/>
      <c r="KV243" s="21"/>
      <c r="KW243" s="21"/>
      <c r="KX243" s="21"/>
      <c r="KY243" s="21"/>
      <c r="KZ243" s="21"/>
      <c r="LA243" s="21"/>
      <c r="LB243" s="21"/>
      <c r="LC243" s="21"/>
      <c r="LD243" s="21"/>
      <c r="LE243" s="21"/>
      <c r="LF243" s="21"/>
      <c r="LG243" s="21"/>
      <c r="LH243" s="21"/>
      <c r="LI243" s="21"/>
      <c r="LJ243" s="21"/>
      <c r="LK243" s="21"/>
      <c r="LL243" s="21"/>
      <c r="LM243" s="21"/>
      <c r="LN243" s="21"/>
      <c r="LO243" s="21"/>
      <c r="LP243" s="21"/>
      <c r="LQ243" s="21"/>
      <c r="LR243" s="21"/>
      <c r="LS243" s="21"/>
      <c r="LT243" s="21"/>
      <c r="LU243" s="21"/>
      <c r="LV243" s="21"/>
      <c r="LW243" s="21"/>
      <c r="LX243" s="21"/>
      <c r="LY243" s="21"/>
      <c r="LZ243" s="21"/>
      <c r="MA243" s="21"/>
      <c r="MB243" s="21"/>
      <c r="MC243" s="21"/>
      <c r="MD243" s="21"/>
      <c r="ME243" s="21"/>
      <c r="MF243" s="21"/>
      <c r="MG243" s="21"/>
      <c r="MH243" s="21"/>
      <c r="MI243" s="21"/>
      <c r="MJ243" s="21"/>
      <c r="MK243" s="21"/>
      <c r="ML243" s="21"/>
      <c r="MM243" s="21"/>
      <c r="MN243" s="21"/>
      <c r="MO243" s="21"/>
      <c r="MP243" s="21"/>
      <c r="MQ243" s="21"/>
      <c r="MR243" s="21"/>
      <c r="MS243" s="21"/>
      <c r="MT243" s="21"/>
      <c r="MU243" s="21"/>
      <c r="MV243" s="21"/>
      <c r="MW243" s="21"/>
      <c r="MX243" s="21"/>
      <c r="MY243" s="21"/>
      <c r="MZ243" s="21"/>
      <c r="NA243" s="21"/>
      <c r="NB243" s="21"/>
      <c r="NC243" s="21"/>
      <c r="ND243" s="21"/>
      <c r="NE243" s="21"/>
      <c r="NF243" s="21"/>
      <c r="NG243" s="21"/>
      <c r="NH243" s="21"/>
      <c r="NI243" s="21"/>
      <c r="NJ243" s="21"/>
      <c r="NK243" s="21"/>
      <c r="NL243" s="21"/>
      <c r="NM243" s="21"/>
      <c r="NN243" s="21"/>
      <c r="NO243" s="21"/>
      <c r="NP243" s="21"/>
      <c r="NQ243" s="21"/>
      <c r="NR243" s="21"/>
      <c r="NS243" s="21"/>
      <c r="NT243" s="21"/>
      <c r="NU243" s="21"/>
      <c r="NV243" s="21"/>
      <c r="NW243" s="21"/>
      <c r="NX243" s="21"/>
      <c r="NY243" s="21"/>
      <c r="NZ243" s="21"/>
      <c r="OA243" s="21"/>
      <c r="OB243" s="21"/>
      <c r="OC243" s="21"/>
      <c r="OD243" s="21"/>
      <c r="OE243" s="21"/>
      <c r="OF243" s="21"/>
      <c r="OG243" s="21"/>
      <c r="OH243" s="21"/>
      <c r="OI243" s="21"/>
      <c r="OJ243" s="21"/>
      <c r="OK243" s="21"/>
      <c r="OL243" s="21"/>
      <c r="OM243" s="21"/>
      <c r="ON243" s="21"/>
      <c r="OO243" s="21"/>
      <c r="OP243" s="21"/>
      <c r="OQ243" s="21"/>
      <c r="OR243" s="21"/>
      <c r="OS243" s="21"/>
      <c r="OT243" s="21"/>
      <c r="OU243" s="21"/>
      <c r="OV243" s="21"/>
      <c r="OW243" s="21"/>
      <c r="OX243" s="21"/>
      <c r="OY243" s="21"/>
      <c r="OZ243" s="21"/>
      <c r="PA243" s="21"/>
      <c r="PB243" s="21"/>
      <c r="PC243" s="21"/>
      <c r="PD243" s="21"/>
      <c r="PE243" s="21"/>
      <c r="PF243" s="21"/>
      <c r="PG243" s="21"/>
      <c r="PH243" s="21"/>
      <c r="PI243" s="21"/>
      <c r="PJ243" s="21"/>
      <c r="PK243" s="21"/>
      <c r="PL243" s="21"/>
      <c r="PM243" s="21"/>
      <c r="PN243" s="21"/>
      <c r="PO243" s="21"/>
      <c r="PP243" s="21"/>
      <c r="PQ243" s="21"/>
      <c r="PR243" s="21"/>
      <c r="PS243" s="21"/>
      <c r="PT243" s="21"/>
      <c r="PU243" s="21"/>
      <c r="PV243" s="21"/>
      <c r="PW243" s="21"/>
      <c r="PX243" s="21"/>
      <c r="PY243" s="21"/>
      <c r="PZ243" s="21"/>
      <c r="QA243" s="21"/>
      <c r="QB243" s="21"/>
      <c r="QC243" s="21"/>
    </row>
    <row r="244" spans="1:445" x14ac:dyDescent="0.25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  <c r="O244" s="21"/>
      <c r="P244" s="21"/>
      <c r="Q244" s="21"/>
      <c r="R244" s="21"/>
      <c r="S244" s="21"/>
      <c r="T244" s="21"/>
      <c r="U244" s="21"/>
      <c r="V244" s="21"/>
      <c r="W244" s="21"/>
      <c r="X244" s="21"/>
      <c r="Y244" s="21"/>
      <c r="Z244" s="21"/>
      <c r="AA244" s="21"/>
      <c r="AB244" s="21"/>
      <c r="AC244" s="21"/>
      <c r="AD244" s="21"/>
      <c r="AE244" s="21"/>
      <c r="AF244" s="21"/>
      <c r="AG244" s="21"/>
      <c r="AH244" s="21"/>
      <c r="AI244" s="21"/>
      <c r="AJ244" s="21"/>
      <c r="AK244" s="21"/>
      <c r="AL244" s="21"/>
      <c r="AM244" s="21"/>
      <c r="AN244" s="21"/>
      <c r="AO244" s="21"/>
      <c r="AP244" s="21"/>
      <c r="AQ244" s="21"/>
      <c r="AR244" s="21"/>
      <c r="AS244" s="21"/>
      <c r="AT244" s="21"/>
      <c r="AU244" s="21"/>
      <c r="AV244" s="21"/>
      <c r="AW244" s="21"/>
      <c r="AX244" s="21"/>
      <c r="AY244" s="21"/>
      <c r="AZ244" s="21"/>
      <c r="BA244" s="21"/>
      <c r="BB244" s="21"/>
      <c r="BC244" s="21"/>
      <c r="BD244" s="21"/>
      <c r="BE244" s="21"/>
      <c r="BF244" s="21"/>
      <c r="BG244" s="21"/>
      <c r="BH244" s="21"/>
      <c r="BI244" s="21"/>
      <c r="BJ244" s="21"/>
      <c r="BK244" s="21"/>
      <c r="BL244" s="21"/>
      <c r="BM244" s="21"/>
      <c r="BN244" s="21"/>
      <c r="BO244" s="21"/>
      <c r="BP244" s="21"/>
      <c r="BQ244" s="21"/>
      <c r="BR244" s="21"/>
      <c r="BS244" s="21"/>
      <c r="BT244" s="21"/>
      <c r="BU244" s="21"/>
      <c r="BV244" s="21"/>
      <c r="BW244" s="21"/>
      <c r="BX244" s="21"/>
      <c r="BY244" s="21"/>
      <c r="BZ244" s="21"/>
      <c r="CA244" s="21"/>
      <c r="CB244" s="21"/>
      <c r="CC244" s="21"/>
      <c r="CD244" s="21"/>
      <c r="CE244" s="21"/>
      <c r="CF244" s="21"/>
      <c r="CG244" s="21"/>
      <c r="CH244" s="21"/>
      <c r="CI244" s="21"/>
      <c r="CJ244" s="21"/>
      <c r="CK244" s="21"/>
      <c r="CL244" s="21"/>
      <c r="CM244" s="21"/>
      <c r="CN244" s="21"/>
      <c r="CO244" s="21"/>
      <c r="CP244" s="21"/>
      <c r="CQ244" s="21"/>
      <c r="CR244" s="21"/>
      <c r="CS244" s="21"/>
      <c r="CT244" s="21"/>
      <c r="CU244" s="21"/>
      <c r="CV244" s="21"/>
      <c r="CW244" s="21"/>
      <c r="CX244" s="21"/>
      <c r="CY244" s="21"/>
      <c r="CZ244" s="21"/>
      <c r="DA244" s="21"/>
      <c r="DB244" s="21"/>
      <c r="DC244" s="21"/>
      <c r="DD244" s="21"/>
      <c r="DE244" s="21"/>
      <c r="DF244" s="21"/>
      <c r="DG244" s="21"/>
      <c r="DH244" s="21"/>
      <c r="DI244" s="21"/>
      <c r="DJ244" s="21"/>
      <c r="DK244" s="21"/>
      <c r="DL244" s="21"/>
      <c r="DM244" s="21"/>
      <c r="DN244" s="21"/>
      <c r="DO244" s="21"/>
      <c r="DP244" s="21"/>
      <c r="DQ244" s="21"/>
      <c r="DR244" s="21"/>
      <c r="DS244" s="21"/>
      <c r="DT244" s="21"/>
      <c r="DU244" s="21"/>
      <c r="DV244" s="21"/>
      <c r="DW244" s="21"/>
      <c r="DX244" s="21"/>
      <c r="DY244" s="21"/>
      <c r="DZ244" s="21"/>
      <c r="EA244" s="21"/>
      <c r="EB244" s="21"/>
      <c r="EC244" s="21"/>
      <c r="ED244" s="21"/>
      <c r="EE244" s="21"/>
      <c r="EF244" s="21"/>
      <c r="EG244" s="21"/>
      <c r="EH244" s="21"/>
      <c r="EI244" s="21"/>
      <c r="EJ244" s="21"/>
      <c r="EK244" s="21"/>
      <c r="EL244" s="21"/>
      <c r="EM244" s="21"/>
      <c r="EN244" s="21"/>
      <c r="EO244" s="21"/>
      <c r="EP244" s="21"/>
      <c r="EQ244" s="21"/>
      <c r="ER244" s="21"/>
      <c r="ES244" s="21"/>
      <c r="ET244" s="21"/>
      <c r="EU244" s="21"/>
      <c r="EV244" s="21"/>
      <c r="EW244" s="21"/>
      <c r="EX244" s="21"/>
      <c r="EY244" s="21"/>
      <c r="EZ244" s="21"/>
      <c r="FA244" s="21"/>
      <c r="FB244" s="21"/>
      <c r="FC244" s="21"/>
      <c r="FD244" s="21"/>
      <c r="FE244" s="21"/>
      <c r="FF244" s="21"/>
      <c r="FG244" s="21"/>
      <c r="FH244" s="21"/>
      <c r="FI244" s="21"/>
      <c r="FJ244" s="21"/>
      <c r="FK244" s="21"/>
      <c r="FL244" s="21"/>
      <c r="FM244" s="21"/>
      <c r="FN244" s="21"/>
      <c r="FO244" s="21"/>
      <c r="FP244" s="21"/>
      <c r="FQ244" s="21"/>
      <c r="FR244" s="21"/>
      <c r="FS244" s="21"/>
      <c r="FT244" s="21"/>
      <c r="FU244" s="21"/>
      <c r="FV244" s="21"/>
      <c r="FW244" s="21"/>
      <c r="FX244" s="21"/>
      <c r="FY244" s="21"/>
      <c r="FZ244" s="21"/>
      <c r="GA244" s="21"/>
      <c r="GB244" s="21"/>
      <c r="GC244" s="21"/>
      <c r="GD244" s="21"/>
      <c r="GE244" s="21"/>
      <c r="GF244" s="21"/>
      <c r="GG244" s="21"/>
      <c r="GH244" s="21"/>
      <c r="GI244" s="21"/>
      <c r="GJ244" s="21"/>
      <c r="GK244" s="21"/>
      <c r="GL244" s="21"/>
      <c r="GM244" s="21"/>
      <c r="GN244" s="21"/>
      <c r="GO244" s="21"/>
      <c r="GP244" s="21"/>
      <c r="GQ244" s="21"/>
      <c r="GR244" s="21"/>
      <c r="GS244" s="21"/>
      <c r="GT244" s="21"/>
      <c r="GU244" s="21"/>
      <c r="GV244" s="21"/>
      <c r="GW244" s="21"/>
      <c r="GX244" s="21"/>
      <c r="GY244" s="21"/>
      <c r="GZ244" s="21"/>
      <c r="HA244" s="21"/>
      <c r="HB244" s="21"/>
      <c r="HC244" s="21"/>
      <c r="HD244" s="21"/>
      <c r="HE244" s="21"/>
      <c r="HF244" s="21"/>
      <c r="HG244" s="21"/>
      <c r="HH244" s="21"/>
      <c r="HI244" s="21"/>
      <c r="HJ244" s="21"/>
      <c r="HK244" s="21"/>
      <c r="HL244" s="21"/>
      <c r="HM244" s="21"/>
      <c r="HN244" s="21"/>
      <c r="HO244" s="21"/>
      <c r="HP244" s="21"/>
      <c r="HQ244" s="21"/>
      <c r="HR244" s="21"/>
      <c r="HS244" s="21"/>
      <c r="HT244" s="21"/>
      <c r="HU244" s="21"/>
      <c r="HV244" s="21"/>
      <c r="HW244" s="21"/>
      <c r="HX244" s="21"/>
      <c r="HY244" s="21"/>
      <c r="HZ244" s="21"/>
      <c r="IA244" s="21"/>
      <c r="IB244" s="21"/>
      <c r="IC244" s="21"/>
      <c r="ID244" s="21"/>
      <c r="IE244" s="21"/>
      <c r="IF244" s="21"/>
      <c r="IG244" s="21"/>
      <c r="IH244" s="21"/>
      <c r="II244" s="21"/>
      <c r="IJ244" s="21"/>
      <c r="IK244" s="21"/>
      <c r="IL244" s="21"/>
      <c r="IM244" s="21"/>
      <c r="IN244" s="21"/>
      <c r="IO244" s="21"/>
      <c r="IP244" s="21"/>
      <c r="IQ244" s="21"/>
      <c r="IR244" s="21"/>
      <c r="IS244" s="21"/>
      <c r="IT244" s="21"/>
      <c r="IU244" s="21"/>
      <c r="IV244" s="21"/>
      <c r="IW244" s="21"/>
      <c r="IX244" s="21"/>
      <c r="IY244" s="21"/>
      <c r="IZ244" s="21"/>
      <c r="JA244" s="21"/>
      <c r="JB244" s="21"/>
      <c r="JC244" s="21"/>
      <c r="JD244" s="21"/>
      <c r="JE244" s="21"/>
      <c r="JF244" s="21"/>
      <c r="JG244" s="21"/>
      <c r="JH244" s="21"/>
      <c r="JI244" s="21"/>
      <c r="JJ244" s="21"/>
      <c r="JK244" s="21"/>
      <c r="JL244" s="21"/>
      <c r="JM244" s="21"/>
      <c r="JN244" s="21"/>
      <c r="JO244" s="21"/>
      <c r="JP244" s="21"/>
      <c r="JQ244" s="21"/>
      <c r="JR244" s="21"/>
      <c r="JS244" s="21"/>
      <c r="JT244" s="21"/>
      <c r="JU244" s="21"/>
      <c r="JV244" s="21"/>
      <c r="JW244" s="21"/>
      <c r="JX244" s="21"/>
      <c r="JY244" s="21"/>
      <c r="JZ244" s="21"/>
      <c r="KA244" s="21"/>
      <c r="KB244" s="21"/>
      <c r="KC244" s="21"/>
      <c r="KD244" s="21"/>
      <c r="KE244" s="21"/>
      <c r="KF244" s="21"/>
      <c r="KG244" s="21"/>
      <c r="KH244" s="21"/>
      <c r="KI244" s="21"/>
      <c r="KJ244" s="21"/>
      <c r="KK244" s="21"/>
      <c r="KL244" s="21"/>
      <c r="KM244" s="21"/>
      <c r="KN244" s="21"/>
      <c r="KO244" s="21"/>
      <c r="KP244" s="21"/>
      <c r="KQ244" s="21"/>
      <c r="KR244" s="21"/>
      <c r="KS244" s="21"/>
      <c r="KT244" s="21"/>
      <c r="KU244" s="21"/>
      <c r="KV244" s="21"/>
      <c r="KW244" s="21"/>
      <c r="KX244" s="21"/>
      <c r="KY244" s="21"/>
      <c r="KZ244" s="21"/>
      <c r="LA244" s="21"/>
      <c r="LB244" s="21"/>
      <c r="LC244" s="21"/>
      <c r="LD244" s="21"/>
      <c r="LE244" s="21"/>
      <c r="LF244" s="21"/>
      <c r="LG244" s="21"/>
      <c r="LH244" s="21"/>
      <c r="LI244" s="21"/>
      <c r="LJ244" s="21"/>
      <c r="LK244" s="21"/>
      <c r="LL244" s="21"/>
      <c r="LM244" s="21"/>
      <c r="LN244" s="21"/>
      <c r="LO244" s="21"/>
      <c r="LP244" s="21"/>
      <c r="LQ244" s="21"/>
      <c r="LR244" s="21"/>
      <c r="LS244" s="21"/>
      <c r="LT244" s="21"/>
      <c r="LU244" s="21"/>
      <c r="LV244" s="21"/>
      <c r="LW244" s="21"/>
      <c r="LX244" s="21"/>
      <c r="LY244" s="21"/>
      <c r="LZ244" s="21"/>
      <c r="MA244" s="21"/>
      <c r="MB244" s="21"/>
      <c r="MC244" s="21"/>
      <c r="MD244" s="21"/>
      <c r="ME244" s="21"/>
      <c r="MF244" s="21"/>
      <c r="MG244" s="21"/>
      <c r="MH244" s="21"/>
      <c r="MI244" s="21"/>
      <c r="MJ244" s="21"/>
      <c r="MK244" s="21"/>
      <c r="ML244" s="21"/>
      <c r="MM244" s="21"/>
      <c r="MN244" s="21"/>
      <c r="MO244" s="21"/>
      <c r="MP244" s="21"/>
      <c r="MQ244" s="21"/>
      <c r="MR244" s="21"/>
      <c r="MS244" s="21"/>
      <c r="MT244" s="21"/>
      <c r="MU244" s="21"/>
      <c r="MV244" s="21"/>
      <c r="MW244" s="21"/>
      <c r="MX244" s="21"/>
      <c r="MY244" s="21"/>
      <c r="MZ244" s="21"/>
      <c r="NA244" s="21"/>
      <c r="NB244" s="21"/>
      <c r="NC244" s="21"/>
      <c r="ND244" s="21"/>
      <c r="NE244" s="21"/>
      <c r="NF244" s="21"/>
      <c r="NG244" s="21"/>
      <c r="NH244" s="21"/>
      <c r="NI244" s="21"/>
      <c r="NJ244" s="21"/>
      <c r="NK244" s="21"/>
      <c r="NL244" s="21"/>
      <c r="NM244" s="21"/>
      <c r="NN244" s="21"/>
      <c r="NO244" s="21"/>
      <c r="NP244" s="21"/>
      <c r="NQ244" s="21"/>
      <c r="NR244" s="21"/>
      <c r="NS244" s="21"/>
      <c r="NT244" s="21"/>
      <c r="NU244" s="21"/>
      <c r="NV244" s="21"/>
      <c r="NW244" s="21"/>
      <c r="NX244" s="21"/>
      <c r="NY244" s="21"/>
      <c r="NZ244" s="21"/>
      <c r="OA244" s="21"/>
      <c r="OB244" s="21"/>
      <c r="OC244" s="21"/>
      <c r="OD244" s="21"/>
      <c r="OE244" s="21"/>
      <c r="OF244" s="21"/>
      <c r="OG244" s="21"/>
      <c r="OH244" s="21"/>
      <c r="OI244" s="21"/>
      <c r="OJ244" s="21"/>
      <c r="OK244" s="21"/>
      <c r="OL244" s="21"/>
      <c r="OM244" s="21"/>
      <c r="ON244" s="21"/>
      <c r="OO244" s="21"/>
      <c r="OP244" s="21"/>
      <c r="OQ244" s="21"/>
      <c r="OR244" s="21"/>
      <c r="OS244" s="21"/>
      <c r="OT244" s="21"/>
      <c r="OU244" s="21"/>
      <c r="OV244" s="21"/>
      <c r="OW244" s="21"/>
      <c r="OX244" s="21"/>
      <c r="OY244" s="21"/>
      <c r="OZ244" s="21"/>
      <c r="PA244" s="21"/>
      <c r="PB244" s="21"/>
      <c r="PC244" s="21"/>
      <c r="PD244" s="21"/>
      <c r="PE244" s="21"/>
      <c r="PF244" s="21"/>
      <c r="PG244" s="21"/>
      <c r="PH244" s="21"/>
      <c r="PI244" s="21"/>
      <c r="PJ244" s="21"/>
      <c r="PK244" s="21"/>
      <c r="PL244" s="21"/>
      <c r="PM244" s="21"/>
      <c r="PN244" s="21"/>
      <c r="PO244" s="21"/>
      <c r="PP244" s="21"/>
      <c r="PQ244" s="21"/>
      <c r="PR244" s="21"/>
      <c r="PS244" s="21"/>
      <c r="PT244" s="21"/>
      <c r="PU244" s="21"/>
      <c r="PV244" s="21"/>
      <c r="PW244" s="21"/>
      <c r="PX244" s="21"/>
      <c r="PY244" s="21"/>
      <c r="PZ244" s="21"/>
      <c r="QA244" s="21"/>
      <c r="QB244" s="21"/>
      <c r="QC244" s="21"/>
    </row>
    <row r="245" spans="1:445" x14ac:dyDescent="0.25">
      <c r="A245" s="21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  <c r="O245" s="21"/>
      <c r="P245" s="21"/>
      <c r="Q245" s="21"/>
      <c r="R245" s="21"/>
      <c r="S245" s="21"/>
      <c r="T245" s="21"/>
      <c r="U245" s="21"/>
      <c r="V245" s="21"/>
      <c r="W245" s="21"/>
      <c r="X245" s="21"/>
      <c r="Y245" s="21"/>
      <c r="Z245" s="21"/>
      <c r="AA245" s="21"/>
      <c r="AB245" s="21"/>
      <c r="AC245" s="21"/>
      <c r="AD245" s="21"/>
      <c r="AE245" s="21"/>
      <c r="AF245" s="21"/>
      <c r="AG245" s="21"/>
      <c r="AH245" s="21"/>
      <c r="AI245" s="21"/>
      <c r="AJ245" s="21"/>
      <c r="AK245" s="21"/>
      <c r="AL245" s="21"/>
      <c r="AM245" s="21"/>
      <c r="AN245" s="21"/>
      <c r="AO245" s="21"/>
      <c r="AP245" s="21"/>
      <c r="AQ245" s="21"/>
      <c r="AR245" s="21"/>
      <c r="AS245" s="21"/>
      <c r="AT245" s="21"/>
      <c r="AU245" s="21"/>
      <c r="AV245" s="21"/>
      <c r="AW245" s="21"/>
      <c r="AX245" s="21"/>
      <c r="AY245" s="21"/>
      <c r="AZ245" s="21"/>
      <c r="BA245" s="21"/>
      <c r="BB245" s="21"/>
      <c r="BC245" s="21"/>
      <c r="BD245" s="21"/>
      <c r="BE245" s="21"/>
      <c r="BF245" s="21"/>
      <c r="BG245" s="21"/>
      <c r="BH245" s="21"/>
      <c r="BI245" s="21"/>
      <c r="BJ245" s="21"/>
      <c r="BK245" s="21"/>
      <c r="BL245" s="21"/>
      <c r="BM245" s="21"/>
      <c r="BN245" s="21"/>
      <c r="BO245" s="21"/>
      <c r="BP245" s="21"/>
      <c r="BQ245" s="21"/>
      <c r="BR245" s="21"/>
      <c r="BS245" s="21"/>
      <c r="BT245" s="21"/>
      <c r="BU245" s="21"/>
      <c r="BV245" s="21"/>
      <c r="BW245" s="21"/>
      <c r="BX245" s="21"/>
      <c r="BY245" s="21"/>
      <c r="BZ245" s="21"/>
      <c r="CA245" s="21"/>
      <c r="CB245" s="21"/>
      <c r="CC245" s="21"/>
      <c r="CD245" s="21"/>
      <c r="CE245" s="21"/>
      <c r="CF245" s="21"/>
      <c r="CG245" s="21"/>
      <c r="CH245" s="21"/>
      <c r="CI245" s="21"/>
      <c r="CJ245" s="21"/>
      <c r="CK245" s="21"/>
      <c r="CL245" s="21"/>
      <c r="CM245" s="21"/>
      <c r="CN245" s="21"/>
      <c r="CO245" s="21"/>
      <c r="CP245" s="21"/>
      <c r="CQ245" s="21"/>
      <c r="CR245" s="21"/>
      <c r="CS245" s="21"/>
      <c r="CT245" s="21"/>
      <c r="CU245" s="21"/>
      <c r="CV245" s="21"/>
      <c r="CW245" s="21"/>
      <c r="CX245" s="21"/>
      <c r="CY245" s="21"/>
      <c r="CZ245" s="21"/>
      <c r="DA245" s="21"/>
      <c r="DB245" s="21"/>
      <c r="DC245" s="21"/>
      <c r="DD245" s="21"/>
      <c r="DE245" s="21"/>
      <c r="DF245" s="21"/>
      <c r="DG245" s="21"/>
      <c r="DH245" s="21"/>
      <c r="DI245" s="21"/>
      <c r="DJ245" s="21"/>
      <c r="DK245" s="21"/>
      <c r="DL245" s="21"/>
      <c r="DM245" s="21"/>
      <c r="DN245" s="21"/>
      <c r="DO245" s="21"/>
      <c r="DP245" s="21"/>
      <c r="DQ245" s="21"/>
      <c r="DR245" s="21"/>
      <c r="DS245" s="21"/>
      <c r="DT245" s="21"/>
      <c r="DU245" s="21"/>
      <c r="DV245" s="21"/>
      <c r="DW245" s="21"/>
      <c r="DX245" s="21"/>
      <c r="DY245" s="21"/>
      <c r="DZ245" s="21"/>
      <c r="EA245" s="21"/>
      <c r="EB245" s="21"/>
      <c r="EC245" s="21"/>
      <c r="ED245" s="21"/>
      <c r="EE245" s="21"/>
      <c r="EF245" s="21"/>
      <c r="EG245" s="21"/>
      <c r="EH245" s="21"/>
      <c r="EI245" s="21"/>
      <c r="EJ245" s="21"/>
      <c r="EK245" s="21"/>
      <c r="EL245" s="21"/>
      <c r="EM245" s="21"/>
      <c r="EN245" s="21"/>
      <c r="EO245" s="21"/>
      <c r="EP245" s="21"/>
      <c r="EQ245" s="21"/>
      <c r="ER245" s="21"/>
      <c r="ES245" s="21"/>
      <c r="ET245" s="21"/>
      <c r="EU245" s="21"/>
      <c r="EV245" s="21"/>
      <c r="EW245" s="21"/>
      <c r="EX245" s="21"/>
      <c r="EY245" s="21"/>
      <c r="EZ245" s="21"/>
      <c r="FA245" s="21"/>
      <c r="FB245" s="21"/>
      <c r="FC245" s="21"/>
      <c r="FD245" s="21"/>
      <c r="FE245" s="21"/>
      <c r="FF245" s="21"/>
      <c r="FG245" s="21"/>
      <c r="FH245" s="21"/>
      <c r="FI245" s="21"/>
      <c r="FJ245" s="21"/>
      <c r="FK245" s="21"/>
      <c r="FL245" s="21"/>
      <c r="FM245" s="21"/>
      <c r="FN245" s="21"/>
      <c r="FO245" s="21"/>
      <c r="FP245" s="21"/>
      <c r="FQ245" s="21"/>
      <c r="FR245" s="21"/>
      <c r="FS245" s="21"/>
      <c r="FT245" s="21"/>
      <c r="FU245" s="21"/>
      <c r="FV245" s="21"/>
      <c r="FW245" s="21"/>
      <c r="FX245" s="21"/>
      <c r="FY245" s="21"/>
      <c r="FZ245" s="21"/>
      <c r="GA245" s="21"/>
      <c r="GB245" s="21"/>
      <c r="GC245" s="21"/>
      <c r="GD245" s="21"/>
      <c r="GE245" s="21"/>
      <c r="GF245" s="21"/>
      <c r="GG245" s="21"/>
      <c r="GH245" s="21"/>
      <c r="GI245" s="21"/>
      <c r="GJ245" s="21"/>
      <c r="GK245" s="21"/>
      <c r="GL245" s="21"/>
      <c r="GM245" s="21"/>
      <c r="GN245" s="21"/>
      <c r="GO245" s="21"/>
      <c r="GP245" s="21"/>
      <c r="GQ245" s="21"/>
      <c r="GR245" s="21"/>
      <c r="GS245" s="21"/>
      <c r="GT245" s="21"/>
      <c r="GU245" s="21"/>
      <c r="GV245" s="21"/>
      <c r="GW245" s="21"/>
      <c r="GX245" s="21"/>
      <c r="GY245" s="21"/>
      <c r="GZ245" s="21"/>
      <c r="HA245" s="21"/>
      <c r="HB245" s="21"/>
      <c r="HC245" s="21"/>
      <c r="HD245" s="21"/>
      <c r="HE245" s="21"/>
      <c r="HF245" s="21"/>
      <c r="HG245" s="21"/>
      <c r="HH245" s="21"/>
      <c r="HI245" s="21"/>
      <c r="HJ245" s="21"/>
      <c r="HK245" s="21"/>
      <c r="HL245" s="21"/>
      <c r="HM245" s="21"/>
      <c r="HN245" s="21"/>
      <c r="HO245" s="21"/>
      <c r="HP245" s="21"/>
      <c r="HQ245" s="21"/>
      <c r="HR245" s="21"/>
      <c r="HS245" s="21"/>
      <c r="HT245" s="21"/>
      <c r="HU245" s="21"/>
      <c r="HV245" s="21"/>
      <c r="HW245" s="21"/>
      <c r="HX245" s="21"/>
      <c r="HY245" s="21"/>
      <c r="HZ245" s="21"/>
      <c r="IA245" s="21"/>
      <c r="IB245" s="21"/>
      <c r="IC245" s="21"/>
      <c r="ID245" s="21"/>
      <c r="IE245" s="21"/>
      <c r="IF245" s="21"/>
      <c r="IG245" s="21"/>
      <c r="IH245" s="21"/>
      <c r="II245" s="21"/>
      <c r="IJ245" s="21"/>
      <c r="IK245" s="21"/>
      <c r="IL245" s="21"/>
      <c r="IM245" s="21"/>
      <c r="IN245" s="21"/>
      <c r="IO245" s="21"/>
      <c r="IP245" s="21"/>
      <c r="IQ245" s="21"/>
      <c r="IR245" s="21"/>
      <c r="IS245" s="21"/>
      <c r="IT245" s="21"/>
      <c r="IU245" s="21"/>
      <c r="IV245" s="21"/>
      <c r="IW245" s="21"/>
      <c r="IX245" s="21"/>
      <c r="IY245" s="21"/>
      <c r="IZ245" s="21"/>
      <c r="JA245" s="21"/>
      <c r="JB245" s="21"/>
      <c r="JC245" s="21"/>
      <c r="JD245" s="21"/>
      <c r="JE245" s="21"/>
      <c r="JF245" s="21"/>
      <c r="JG245" s="21"/>
      <c r="JH245" s="21"/>
      <c r="JI245" s="21"/>
      <c r="JJ245" s="21"/>
      <c r="JK245" s="21"/>
      <c r="JL245" s="21"/>
      <c r="JM245" s="21"/>
      <c r="JN245" s="21"/>
      <c r="JO245" s="21"/>
      <c r="JP245" s="21"/>
      <c r="JQ245" s="21"/>
      <c r="JR245" s="21"/>
      <c r="JS245" s="21"/>
      <c r="JT245" s="21"/>
      <c r="JU245" s="21"/>
      <c r="JV245" s="21"/>
      <c r="JW245" s="21"/>
      <c r="JX245" s="21"/>
      <c r="JY245" s="21"/>
      <c r="JZ245" s="21"/>
      <c r="KA245" s="21"/>
      <c r="KB245" s="21"/>
      <c r="KC245" s="21"/>
      <c r="KD245" s="21"/>
      <c r="KE245" s="21"/>
      <c r="KF245" s="21"/>
      <c r="KG245" s="21"/>
      <c r="KH245" s="21"/>
      <c r="KI245" s="21"/>
      <c r="KJ245" s="21"/>
      <c r="KK245" s="21"/>
      <c r="KL245" s="21"/>
      <c r="KM245" s="21"/>
      <c r="KN245" s="21"/>
      <c r="KO245" s="21"/>
      <c r="KP245" s="21"/>
      <c r="KQ245" s="21"/>
      <c r="KR245" s="21"/>
      <c r="KS245" s="21"/>
      <c r="KT245" s="21"/>
      <c r="KU245" s="21"/>
      <c r="KV245" s="21"/>
      <c r="KW245" s="21"/>
      <c r="KX245" s="21"/>
      <c r="KY245" s="21"/>
      <c r="KZ245" s="21"/>
      <c r="LA245" s="21"/>
      <c r="LB245" s="21"/>
      <c r="LC245" s="21"/>
      <c r="LD245" s="21"/>
      <c r="LE245" s="21"/>
      <c r="LF245" s="21"/>
      <c r="LG245" s="21"/>
      <c r="LH245" s="21"/>
      <c r="LI245" s="21"/>
      <c r="LJ245" s="21"/>
      <c r="LK245" s="21"/>
      <c r="LL245" s="21"/>
      <c r="LM245" s="21"/>
      <c r="LN245" s="21"/>
      <c r="LO245" s="21"/>
      <c r="LP245" s="21"/>
      <c r="LQ245" s="21"/>
      <c r="LR245" s="21"/>
      <c r="LS245" s="21"/>
      <c r="LT245" s="21"/>
      <c r="LU245" s="21"/>
      <c r="LV245" s="21"/>
      <c r="LW245" s="21"/>
      <c r="LX245" s="21"/>
      <c r="LY245" s="21"/>
      <c r="LZ245" s="21"/>
      <c r="MA245" s="21"/>
      <c r="MB245" s="21"/>
      <c r="MC245" s="21"/>
      <c r="MD245" s="21"/>
      <c r="ME245" s="21"/>
      <c r="MF245" s="21"/>
      <c r="MG245" s="21"/>
      <c r="MH245" s="21"/>
      <c r="MI245" s="21"/>
      <c r="MJ245" s="21"/>
      <c r="MK245" s="21"/>
      <c r="ML245" s="21"/>
      <c r="MM245" s="21"/>
      <c r="MN245" s="21"/>
      <c r="MO245" s="21"/>
      <c r="MP245" s="21"/>
      <c r="MQ245" s="21"/>
      <c r="MR245" s="21"/>
      <c r="MS245" s="21"/>
      <c r="MT245" s="21"/>
      <c r="MU245" s="21"/>
      <c r="MV245" s="21"/>
      <c r="MW245" s="21"/>
      <c r="MX245" s="21"/>
      <c r="MY245" s="21"/>
      <c r="MZ245" s="21"/>
      <c r="NA245" s="21"/>
      <c r="NB245" s="21"/>
      <c r="NC245" s="21"/>
      <c r="ND245" s="21"/>
      <c r="NE245" s="21"/>
      <c r="NF245" s="21"/>
      <c r="NG245" s="21"/>
      <c r="NH245" s="21"/>
      <c r="NI245" s="21"/>
      <c r="NJ245" s="21"/>
      <c r="NK245" s="21"/>
      <c r="NL245" s="21"/>
      <c r="NM245" s="21"/>
      <c r="NN245" s="21"/>
      <c r="NO245" s="21"/>
      <c r="NP245" s="21"/>
      <c r="NQ245" s="21"/>
      <c r="NR245" s="21"/>
      <c r="NS245" s="21"/>
      <c r="NT245" s="21"/>
      <c r="NU245" s="21"/>
      <c r="NV245" s="21"/>
      <c r="NW245" s="21"/>
      <c r="NX245" s="21"/>
      <c r="NY245" s="21"/>
      <c r="NZ245" s="21"/>
      <c r="OA245" s="21"/>
      <c r="OB245" s="21"/>
      <c r="OC245" s="21"/>
      <c r="OD245" s="21"/>
      <c r="OE245" s="21"/>
      <c r="OF245" s="21"/>
      <c r="OG245" s="21"/>
      <c r="OH245" s="21"/>
      <c r="OI245" s="21"/>
      <c r="OJ245" s="21"/>
      <c r="OK245" s="21"/>
      <c r="OL245" s="21"/>
      <c r="OM245" s="21"/>
      <c r="ON245" s="21"/>
      <c r="OO245" s="21"/>
      <c r="OP245" s="21"/>
      <c r="OQ245" s="21"/>
      <c r="OR245" s="21"/>
      <c r="OS245" s="21"/>
      <c r="OT245" s="21"/>
      <c r="OU245" s="21"/>
      <c r="OV245" s="21"/>
      <c r="OW245" s="21"/>
      <c r="OX245" s="21"/>
      <c r="OY245" s="21"/>
      <c r="OZ245" s="21"/>
      <c r="PA245" s="21"/>
      <c r="PB245" s="21"/>
      <c r="PC245" s="21"/>
      <c r="PD245" s="21"/>
      <c r="PE245" s="21"/>
      <c r="PF245" s="21"/>
      <c r="PG245" s="21"/>
      <c r="PH245" s="21"/>
      <c r="PI245" s="21"/>
      <c r="PJ245" s="21"/>
      <c r="PK245" s="21"/>
      <c r="PL245" s="21"/>
      <c r="PM245" s="21"/>
      <c r="PN245" s="21"/>
      <c r="PO245" s="21"/>
      <c r="PP245" s="21"/>
      <c r="PQ245" s="21"/>
      <c r="PR245" s="21"/>
      <c r="PS245" s="21"/>
      <c r="PT245" s="21"/>
      <c r="PU245" s="21"/>
      <c r="PV245" s="21"/>
      <c r="PW245" s="21"/>
      <c r="PX245" s="21"/>
      <c r="PY245" s="21"/>
      <c r="PZ245" s="21"/>
      <c r="QA245" s="21"/>
      <c r="QB245" s="21"/>
      <c r="QC245" s="21"/>
    </row>
    <row r="246" spans="1:445" x14ac:dyDescent="0.25">
      <c r="A246" s="21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  <c r="O246" s="21"/>
      <c r="P246" s="21"/>
      <c r="Q246" s="21"/>
      <c r="R246" s="21"/>
      <c r="S246" s="21"/>
      <c r="T246" s="21"/>
      <c r="U246" s="21"/>
      <c r="V246" s="21"/>
      <c r="W246" s="21"/>
      <c r="X246" s="21"/>
      <c r="Y246" s="21"/>
      <c r="Z246" s="21"/>
      <c r="AA246" s="21"/>
      <c r="AB246" s="21"/>
      <c r="AC246" s="21"/>
      <c r="AD246" s="21"/>
      <c r="AE246" s="21"/>
      <c r="AF246" s="21"/>
      <c r="AG246" s="21"/>
      <c r="AH246" s="21"/>
      <c r="AI246" s="21"/>
      <c r="AJ246" s="21"/>
      <c r="AK246" s="21"/>
      <c r="AL246" s="21"/>
      <c r="AM246" s="21"/>
      <c r="AN246" s="21"/>
      <c r="AO246" s="21"/>
      <c r="AP246" s="21"/>
      <c r="AQ246" s="21"/>
      <c r="AR246" s="21"/>
      <c r="AS246" s="21"/>
      <c r="AT246" s="21"/>
      <c r="AU246" s="21"/>
      <c r="AV246" s="21"/>
      <c r="AW246" s="21"/>
      <c r="AX246" s="21"/>
      <c r="AY246" s="21"/>
      <c r="AZ246" s="21"/>
      <c r="BA246" s="21"/>
      <c r="BB246" s="21"/>
      <c r="BC246" s="21"/>
      <c r="BD246" s="21"/>
      <c r="BE246" s="21"/>
      <c r="BF246" s="21"/>
      <c r="BG246" s="21"/>
      <c r="BH246" s="21"/>
      <c r="BI246" s="21"/>
      <c r="BJ246" s="21"/>
      <c r="BK246" s="21"/>
      <c r="BL246" s="21"/>
      <c r="BM246" s="21"/>
      <c r="BN246" s="21"/>
      <c r="BO246" s="21"/>
      <c r="BP246" s="21"/>
      <c r="BQ246" s="21"/>
      <c r="BR246" s="21"/>
      <c r="BS246" s="21"/>
      <c r="BT246" s="21"/>
      <c r="BU246" s="21"/>
      <c r="BV246" s="21"/>
      <c r="BW246" s="21"/>
      <c r="BX246" s="21"/>
      <c r="BY246" s="21"/>
      <c r="BZ246" s="21"/>
      <c r="CA246" s="21"/>
      <c r="CB246" s="21"/>
      <c r="CC246" s="21"/>
      <c r="CD246" s="21"/>
      <c r="CE246" s="21"/>
      <c r="CF246" s="21"/>
      <c r="CG246" s="21"/>
      <c r="CH246" s="21"/>
      <c r="CI246" s="21"/>
      <c r="CJ246" s="21"/>
      <c r="CK246" s="21"/>
      <c r="CL246" s="21"/>
      <c r="CM246" s="21"/>
      <c r="CN246" s="21"/>
      <c r="CO246" s="21"/>
      <c r="CP246" s="21"/>
      <c r="CQ246" s="21"/>
      <c r="CR246" s="21"/>
      <c r="CS246" s="21"/>
      <c r="CT246" s="21"/>
      <c r="CU246" s="21"/>
      <c r="CV246" s="21"/>
      <c r="CW246" s="21"/>
      <c r="CX246" s="21"/>
      <c r="CY246" s="21"/>
      <c r="CZ246" s="21"/>
      <c r="DA246" s="21"/>
      <c r="DB246" s="21"/>
      <c r="DC246" s="21"/>
      <c r="DD246" s="21"/>
      <c r="DE246" s="21"/>
      <c r="DF246" s="21"/>
      <c r="DG246" s="21"/>
      <c r="DH246" s="21"/>
      <c r="DI246" s="21"/>
      <c r="DJ246" s="21"/>
      <c r="DK246" s="21"/>
      <c r="DL246" s="21"/>
      <c r="DM246" s="21"/>
      <c r="DN246" s="21"/>
      <c r="DO246" s="21"/>
      <c r="DP246" s="21"/>
      <c r="DQ246" s="21"/>
      <c r="DR246" s="21"/>
      <c r="DS246" s="21"/>
      <c r="DT246" s="21"/>
      <c r="DU246" s="21"/>
      <c r="DV246" s="21"/>
      <c r="DW246" s="21"/>
      <c r="DX246" s="21"/>
      <c r="DY246" s="21"/>
      <c r="DZ246" s="21"/>
      <c r="EA246" s="21"/>
      <c r="EB246" s="21"/>
      <c r="EC246" s="21"/>
      <c r="ED246" s="21"/>
      <c r="EE246" s="21"/>
      <c r="EF246" s="21"/>
      <c r="EG246" s="21"/>
      <c r="EH246" s="21"/>
      <c r="EI246" s="21"/>
      <c r="EJ246" s="21"/>
      <c r="EK246" s="21"/>
      <c r="EL246" s="21"/>
      <c r="EM246" s="21"/>
      <c r="EN246" s="21"/>
      <c r="EO246" s="21"/>
      <c r="EP246" s="21"/>
      <c r="EQ246" s="21"/>
      <c r="ER246" s="21"/>
      <c r="ES246" s="21"/>
      <c r="ET246" s="21"/>
      <c r="EU246" s="21"/>
      <c r="EV246" s="21"/>
      <c r="EW246" s="21"/>
      <c r="EX246" s="21"/>
      <c r="EY246" s="21"/>
      <c r="EZ246" s="21"/>
      <c r="FA246" s="21"/>
      <c r="FB246" s="21"/>
      <c r="FC246" s="21"/>
      <c r="FD246" s="21"/>
      <c r="FE246" s="21"/>
      <c r="FF246" s="21"/>
      <c r="FG246" s="21"/>
      <c r="FH246" s="21"/>
      <c r="FI246" s="21"/>
      <c r="FJ246" s="21"/>
      <c r="FK246" s="21"/>
      <c r="FL246" s="21"/>
      <c r="FM246" s="21"/>
      <c r="FN246" s="21"/>
      <c r="FO246" s="21"/>
      <c r="FP246" s="21"/>
      <c r="FQ246" s="21"/>
      <c r="FR246" s="21"/>
      <c r="FS246" s="21"/>
      <c r="FT246" s="21"/>
      <c r="FU246" s="21"/>
      <c r="FV246" s="21"/>
      <c r="FW246" s="21"/>
      <c r="FX246" s="21"/>
      <c r="FY246" s="21"/>
      <c r="FZ246" s="21"/>
      <c r="GA246" s="21"/>
      <c r="GB246" s="21"/>
      <c r="GC246" s="21"/>
      <c r="GD246" s="21"/>
      <c r="GE246" s="21"/>
      <c r="GF246" s="21"/>
      <c r="GG246" s="21"/>
      <c r="GH246" s="21"/>
      <c r="GI246" s="21"/>
      <c r="GJ246" s="21"/>
      <c r="GK246" s="21"/>
      <c r="GL246" s="21"/>
      <c r="GM246" s="21"/>
      <c r="GN246" s="21"/>
      <c r="GO246" s="21"/>
      <c r="GP246" s="21"/>
      <c r="GQ246" s="21"/>
      <c r="GR246" s="21"/>
      <c r="GS246" s="21"/>
      <c r="GT246" s="21"/>
      <c r="GU246" s="21"/>
      <c r="GV246" s="21"/>
      <c r="GW246" s="21"/>
      <c r="GX246" s="21"/>
      <c r="GY246" s="21"/>
      <c r="GZ246" s="21"/>
      <c r="HA246" s="21"/>
      <c r="HB246" s="21"/>
      <c r="HC246" s="21"/>
      <c r="HD246" s="21"/>
      <c r="HE246" s="21"/>
      <c r="HF246" s="21"/>
      <c r="HG246" s="21"/>
      <c r="HH246" s="21"/>
      <c r="HI246" s="21"/>
      <c r="HJ246" s="21"/>
      <c r="HK246" s="21"/>
      <c r="HL246" s="21"/>
      <c r="HM246" s="21"/>
      <c r="HN246" s="21"/>
      <c r="HO246" s="21"/>
      <c r="HP246" s="21"/>
      <c r="HQ246" s="21"/>
      <c r="HR246" s="21"/>
      <c r="HS246" s="21"/>
      <c r="HT246" s="21"/>
      <c r="HU246" s="21"/>
      <c r="HV246" s="21"/>
      <c r="HW246" s="21"/>
      <c r="HX246" s="21"/>
      <c r="HY246" s="21"/>
      <c r="HZ246" s="21"/>
      <c r="IA246" s="21"/>
      <c r="IB246" s="21"/>
      <c r="IC246" s="21"/>
      <c r="ID246" s="21"/>
      <c r="IE246" s="21"/>
      <c r="IF246" s="21"/>
      <c r="IG246" s="21"/>
      <c r="IH246" s="21"/>
      <c r="II246" s="21"/>
      <c r="IJ246" s="21"/>
      <c r="IK246" s="21"/>
      <c r="IL246" s="21"/>
      <c r="IM246" s="21"/>
      <c r="IN246" s="21"/>
      <c r="IO246" s="21"/>
      <c r="IP246" s="21"/>
      <c r="IQ246" s="21"/>
      <c r="IR246" s="21"/>
      <c r="IS246" s="21"/>
      <c r="IT246" s="21"/>
      <c r="IU246" s="21"/>
      <c r="IV246" s="21"/>
      <c r="IW246" s="21"/>
      <c r="IX246" s="21"/>
      <c r="IY246" s="21"/>
      <c r="IZ246" s="21"/>
      <c r="JA246" s="21"/>
      <c r="JB246" s="21"/>
      <c r="JC246" s="21"/>
      <c r="JD246" s="21"/>
      <c r="JE246" s="21"/>
      <c r="JF246" s="21"/>
      <c r="JG246" s="21"/>
      <c r="JH246" s="21"/>
      <c r="JI246" s="21"/>
      <c r="JJ246" s="21"/>
      <c r="JK246" s="21"/>
      <c r="JL246" s="21"/>
      <c r="JM246" s="21"/>
      <c r="JN246" s="21"/>
      <c r="JO246" s="21"/>
      <c r="JP246" s="21"/>
      <c r="JQ246" s="21"/>
      <c r="JR246" s="21"/>
      <c r="JS246" s="21"/>
      <c r="JT246" s="21"/>
      <c r="JU246" s="21"/>
      <c r="JV246" s="21"/>
      <c r="JW246" s="21"/>
      <c r="JX246" s="21"/>
      <c r="JY246" s="21"/>
      <c r="JZ246" s="21"/>
      <c r="KA246" s="21"/>
      <c r="KB246" s="21"/>
      <c r="KC246" s="21"/>
      <c r="KD246" s="21"/>
      <c r="KE246" s="21"/>
      <c r="KF246" s="21"/>
      <c r="KG246" s="21"/>
      <c r="KH246" s="21"/>
      <c r="KI246" s="21"/>
      <c r="KJ246" s="21"/>
      <c r="KK246" s="21"/>
      <c r="KL246" s="21"/>
      <c r="KM246" s="21"/>
      <c r="KN246" s="21"/>
      <c r="KO246" s="21"/>
      <c r="KP246" s="21"/>
      <c r="KQ246" s="21"/>
      <c r="KR246" s="21"/>
      <c r="KS246" s="21"/>
      <c r="KT246" s="21"/>
      <c r="KU246" s="21"/>
      <c r="KV246" s="21"/>
      <c r="KW246" s="21"/>
      <c r="KX246" s="21"/>
      <c r="KY246" s="21"/>
      <c r="KZ246" s="21"/>
      <c r="LA246" s="21"/>
      <c r="LB246" s="21"/>
      <c r="LC246" s="21"/>
      <c r="LD246" s="21"/>
      <c r="LE246" s="21"/>
      <c r="LF246" s="21"/>
      <c r="LG246" s="21"/>
      <c r="LH246" s="21"/>
      <c r="LI246" s="21"/>
      <c r="LJ246" s="21"/>
      <c r="LK246" s="21"/>
      <c r="LL246" s="21"/>
      <c r="LM246" s="21"/>
      <c r="LN246" s="21"/>
      <c r="LO246" s="21"/>
      <c r="LP246" s="21"/>
      <c r="LQ246" s="21"/>
      <c r="LR246" s="21"/>
      <c r="LS246" s="21"/>
      <c r="LT246" s="21"/>
      <c r="LU246" s="21"/>
      <c r="LV246" s="21"/>
      <c r="LW246" s="21"/>
      <c r="LX246" s="21"/>
      <c r="LY246" s="21"/>
      <c r="LZ246" s="21"/>
      <c r="MA246" s="21"/>
      <c r="MB246" s="21"/>
      <c r="MC246" s="21"/>
      <c r="MD246" s="21"/>
      <c r="ME246" s="21"/>
      <c r="MF246" s="21"/>
      <c r="MG246" s="21"/>
      <c r="MH246" s="21"/>
      <c r="MI246" s="21"/>
      <c r="MJ246" s="21"/>
      <c r="MK246" s="21"/>
      <c r="ML246" s="21"/>
      <c r="MM246" s="21"/>
      <c r="MN246" s="21"/>
      <c r="MO246" s="21"/>
      <c r="MP246" s="21"/>
      <c r="MQ246" s="21"/>
      <c r="MR246" s="21"/>
      <c r="MS246" s="21"/>
      <c r="MT246" s="21"/>
      <c r="MU246" s="21"/>
      <c r="MV246" s="21"/>
      <c r="MW246" s="21"/>
      <c r="MX246" s="21"/>
      <c r="MY246" s="21"/>
      <c r="MZ246" s="21"/>
      <c r="NA246" s="21"/>
      <c r="NB246" s="21"/>
      <c r="NC246" s="21"/>
      <c r="ND246" s="21"/>
      <c r="NE246" s="21"/>
      <c r="NF246" s="21"/>
      <c r="NG246" s="21"/>
      <c r="NH246" s="21"/>
      <c r="NI246" s="21"/>
      <c r="NJ246" s="21"/>
      <c r="NK246" s="21"/>
      <c r="NL246" s="21"/>
      <c r="NM246" s="21"/>
      <c r="NN246" s="21"/>
      <c r="NO246" s="21"/>
      <c r="NP246" s="21"/>
      <c r="NQ246" s="21"/>
      <c r="NR246" s="21"/>
      <c r="NS246" s="21"/>
      <c r="NT246" s="21"/>
      <c r="NU246" s="21"/>
      <c r="NV246" s="21"/>
      <c r="NW246" s="21"/>
      <c r="NX246" s="21"/>
      <c r="NY246" s="21"/>
      <c r="NZ246" s="21"/>
      <c r="OA246" s="21"/>
      <c r="OB246" s="21"/>
      <c r="OC246" s="21"/>
      <c r="OD246" s="21"/>
      <c r="OE246" s="21"/>
      <c r="OF246" s="21"/>
      <c r="OG246" s="21"/>
      <c r="OH246" s="21"/>
      <c r="OI246" s="21"/>
      <c r="OJ246" s="21"/>
      <c r="OK246" s="21"/>
      <c r="OL246" s="21"/>
      <c r="OM246" s="21"/>
      <c r="ON246" s="21"/>
      <c r="OO246" s="21"/>
      <c r="OP246" s="21"/>
      <c r="OQ246" s="21"/>
      <c r="OR246" s="21"/>
      <c r="OS246" s="21"/>
      <c r="OT246" s="21"/>
      <c r="OU246" s="21"/>
      <c r="OV246" s="21"/>
      <c r="OW246" s="21"/>
      <c r="OX246" s="21"/>
      <c r="OY246" s="21"/>
      <c r="OZ246" s="21"/>
      <c r="PA246" s="21"/>
      <c r="PB246" s="21"/>
      <c r="PC246" s="21"/>
      <c r="PD246" s="21"/>
      <c r="PE246" s="21"/>
      <c r="PF246" s="21"/>
      <c r="PG246" s="21"/>
      <c r="PH246" s="21"/>
      <c r="PI246" s="21"/>
      <c r="PJ246" s="21"/>
      <c r="PK246" s="21"/>
      <c r="PL246" s="21"/>
      <c r="PM246" s="21"/>
      <c r="PN246" s="21"/>
      <c r="PO246" s="21"/>
      <c r="PP246" s="21"/>
      <c r="PQ246" s="21"/>
      <c r="PR246" s="21"/>
      <c r="PS246" s="21"/>
      <c r="PT246" s="21"/>
      <c r="PU246" s="21"/>
      <c r="PV246" s="21"/>
      <c r="PW246" s="21"/>
      <c r="PX246" s="21"/>
      <c r="PY246" s="21"/>
      <c r="PZ246" s="21"/>
      <c r="QA246" s="21"/>
      <c r="QB246" s="21"/>
      <c r="QC246" s="21"/>
    </row>
    <row r="247" spans="1:445" x14ac:dyDescent="0.25">
      <c r="A247" s="21"/>
      <c r="B247" s="21"/>
      <c r="C247" s="21"/>
      <c r="D247" s="21"/>
      <c r="E247" s="21"/>
      <c r="F247" s="21"/>
      <c r="G247" s="21"/>
      <c r="H247" s="21"/>
      <c r="I247" s="21"/>
      <c r="J247" s="21"/>
      <c r="K247" s="21"/>
      <c r="L247" s="21"/>
      <c r="M247" s="21"/>
      <c r="N247" s="21"/>
      <c r="O247" s="21"/>
      <c r="P247" s="21"/>
      <c r="Q247" s="21"/>
      <c r="R247" s="21"/>
      <c r="S247" s="21"/>
      <c r="T247" s="21"/>
      <c r="U247" s="21"/>
      <c r="V247" s="21"/>
      <c r="W247" s="21"/>
      <c r="X247" s="21"/>
      <c r="Y247" s="21"/>
      <c r="Z247" s="21"/>
      <c r="AA247" s="21"/>
      <c r="AB247" s="21"/>
      <c r="AC247" s="21"/>
      <c r="AD247" s="21"/>
      <c r="AE247" s="21"/>
      <c r="AF247" s="21"/>
      <c r="AG247" s="21"/>
      <c r="AH247" s="21"/>
      <c r="AI247" s="21"/>
      <c r="AJ247" s="21"/>
      <c r="AK247" s="21"/>
      <c r="AL247" s="21"/>
      <c r="AM247" s="21"/>
      <c r="AN247" s="21"/>
      <c r="AO247" s="21"/>
      <c r="AP247" s="21"/>
      <c r="AQ247" s="21"/>
      <c r="AR247" s="21"/>
      <c r="AS247" s="21"/>
      <c r="AT247" s="21"/>
      <c r="AU247" s="21"/>
      <c r="AV247" s="21"/>
      <c r="AW247" s="21"/>
      <c r="AX247" s="21"/>
      <c r="AY247" s="21"/>
      <c r="AZ247" s="21"/>
      <c r="BA247" s="21"/>
      <c r="BB247" s="21"/>
      <c r="BC247" s="21"/>
      <c r="BD247" s="21"/>
      <c r="BE247" s="21"/>
      <c r="BF247" s="21"/>
      <c r="BG247" s="21"/>
      <c r="BH247" s="21"/>
      <c r="BI247" s="21"/>
      <c r="BJ247" s="21"/>
      <c r="BK247" s="21"/>
      <c r="BL247" s="21"/>
      <c r="BM247" s="21"/>
      <c r="BN247" s="21"/>
      <c r="BO247" s="21"/>
      <c r="BP247" s="21"/>
      <c r="BQ247" s="21"/>
      <c r="BR247" s="21"/>
      <c r="BS247" s="21"/>
      <c r="BT247" s="21"/>
      <c r="BU247" s="21"/>
      <c r="BV247" s="21"/>
      <c r="BW247" s="21"/>
      <c r="BX247" s="21"/>
      <c r="BY247" s="21"/>
      <c r="BZ247" s="21"/>
      <c r="CA247" s="21"/>
      <c r="CB247" s="21"/>
      <c r="CC247" s="21"/>
      <c r="CD247" s="21"/>
      <c r="CE247" s="21"/>
      <c r="CF247" s="21"/>
      <c r="CG247" s="21"/>
      <c r="CH247" s="21"/>
      <c r="CI247" s="21"/>
      <c r="CJ247" s="21"/>
      <c r="CK247" s="21"/>
      <c r="CL247" s="21"/>
      <c r="CM247" s="21"/>
      <c r="CN247" s="21"/>
      <c r="CO247" s="21"/>
      <c r="CP247" s="21"/>
      <c r="CQ247" s="21"/>
      <c r="CR247" s="21"/>
      <c r="CS247" s="21"/>
      <c r="CT247" s="21"/>
      <c r="CU247" s="21"/>
      <c r="CV247" s="21"/>
      <c r="CW247" s="21"/>
      <c r="CX247" s="21"/>
      <c r="CY247" s="21"/>
      <c r="CZ247" s="21"/>
      <c r="DA247" s="21"/>
      <c r="DB247" s="21"/>
      <c r="DC247" s="21"/>
      <c r="DD247" s="21"/>
      <c r="DE247" s="21"/>
      <c r="DF247" s="21"/>
      <c r="DG247" s="21"/>
      <c r="DH247" s="21"/>
      <c r="DI247" s="21"/>
      <c r="DJ247" s="21"/>
      <c r="DK247" s="21"/>
      <c r="DL247" s="21"/>
      <c r="DM247" s="21"/>
      <c r="DN247" s="21"/>
      <c r="DO247" s="21"/>
      <c r="DP247" s="21"/>
      <c r="DQ247" s="21"/>
      <c r="DR247" s="21"/>
      <c r="DS247" s="21"/>
      <c r="DT247" s="21"/>
      <c r="DU247" s="21"/>
      <c r="DV247" s="21"/>
      <c r="DW247" s="21"/>
      <c r="DX247" s="21"/>
      <c r="DY247" s="21"/>
      <c r="DZ247" s="21"/>
      <c r="EA247" s="21"/>
      <c r="EB247" s="21"/>
      <c r="EC247" s="21"/>
      <c r="ED247" s="21"/>
      <c r="EE247" s="21"/>
      <c r="EF247" s="21"/>
      <c r="EG247" s="21"/>
      <c r="EH247" s="21"/>
      <c r="EI247" s="21"/>
      <c r="EJ247" s="21"/>
      <c r="EK247" s="21"/>
      <c r="EL247" s="21"/>
      <c r="EM247" s="21"/>
      <c r="EN247" s="21"/>
      <c r="EO247" s="21"/>
      <c r="EP247" s="21"/>
      <c r="EQ247" s="21"/>
      <c r="ER247" s="21"/>
      <c r="ES247" s="21"/>
      <c r="ET247" s="21"/>
      <c r="EU247" s="21"/>
      <c r="EV247" s="21"/>
      <c r="EW247" s="21"/>
      <c r="EX247" s="21"/>
      <c r="EY247" s="21"/>
      <c r="EZ247" s="21"/>
      <c r="FA247" s="21"/>
      <c r="FB247" s="21"/>
      <c r="FC247" s="21"/>
      <c r="FD247" s="21"/>
      <c r="FE247" s="21"/>
      <c r="FF247" s="21"/>
      <c r="FG247" s="21"/>
      <c r="FH247" s="21"/>
      <c r="FI247" s="21"/>
      <c r="FJ247" s="21"/>
      <c r="FK247" s="21"/>
      <c r="FL247" s="21"/>
      <c r="FM247" s="21"/>
      <c r="FN247" s="21"/>
      <c r="FO247" s="21"/>
      <c r="FP247" s="21"/>
      <c r="FQ247" s="21"/>
      <c r="FR247" s="21"/>
      <c r="FS247" s="21"/>
      <c r="FT247" s="21"/>
      <c r="FU247" s="21"/>
      <c r="FV247" s="21"/>
      <c r="FW247" s="21"/>
      <c r="FX247" s="21"/>
      <c r="FY247" s="21"/>
      <c r="FZ247" s="21"/>
      <c r="GA247" s="21"/>
      <c r="GB247" s="21"/>
      <c r="GC247" s="21"/>
      <c r="GD247" s="21"/>
      <c r="GE247" s="21"/>
      <c r="GF247" s="21"/>
      <c r="GG247" s="21"/>
      <c r="GH247" s="21"/>
      <c r="GI247" s="21"/>
      <c r="GJ247" s="21"/>
      <c r="GK247" s="21"/>
      <c r="GL247" s="21"/>
      <c r="GM247" s="21"/>
      <c r="GN247" s="21"/>
      <c r="GO247" s="21"/>
      <c r="GP247" s="21"/>
      <c r="GQ247" s="21"/>
      <c r="GR247" s="21"/>
      <c r="GS247" s="21"/>
      <c r="GT247" s="21"/>
      <c r="GU247" s="21"/>
      <c r="GV247" s="21"/>
      <c r="GW247" s="21"/>
      <c r="GX247" s="21"/>
      <c r="GY247" s="21"/>
      <c r="GZ247" s="21"/>
      <c r="HA247" s="21"/>
      <c r="HB247" s="21"/>
      <c r="HC247" s="21"/>
      <c r="HD247" s="21"/>
      <c r="HE247" s="21"/>
      <c r="HF247" s="21"/>
      <c r="HG247" s="21"/>
      <c r="HH247" s="21"/>
      <c r="HI247" s="21"/>
      <c r="HJ247" s="21"/>
      <c r="HK247" s="21"/>
      <c r="HL247" s="21"/>
      <c r="HM247" s="21"/>
      <c r="HN247" s="21"/>
      <c r="HO247" s="21"/>
      <c r="HP247" s="21"/>
      <c r="HQ247" s="21"/>
      <c r="HR247" s="21"/>
      <c r="HS247" s="21"/>
      <c r="HT247" s="21"/>
      <c r="HU247" s="21"/>
      <c r="HV247" s="21"/>
      <c r="HW247" s="21"/>
      <c r="HX247" s="21"/>
      <c r="HY247" s="21"/>
      <c r="HZ247" s="21"/>
      <c r="IA247" s="21"/>
      <c r="IB247" s="21"/>
      <c r="IC247" s="21"/>
      <c r="ID247" s="21"/>
      <c r="IE247" s="21"/>
      <c r="IF247" s="21"/>
      <c r="IG247" s="21"/>
      <c r="IH247" s="21"/>
      <c r="II247" s="21"/>
      <c r="IJ247" s="21"/>
      <c r="IK247" s="21"/>
      <c r="IL247" s="21"/>
      <c r="IM247" s="21"/>
      <c r="IN247" s="21"/>
      <c r="IO247" s="21"/>
      <c r="IP247" s="21"/>
      <c r="IQ247" s="21"/>
      <c r="IR247" s="21"/>
      <c r="IS247" s="21"/>
      <c r="IT247" s="21"/>
      <c r="IU247" s="21"/>
      <c r="IV247" s="21"/>
      <c r="IW247" s="21"/>
      <c r="IX247" s="21"/>
      <c r="IY247" s="21"/>
      <c r="IZ247" s="21"/>
      <c r="JA247" s="21"/>
      <c r="JB247" s="21"/>
      <c r="JC247" s="21"/>
      <c r="JD247" s="21"/>
      <c r="JE247" s="21"/>
      <c r="JF247" s="21"/>
      <c r="JG247" s="21"/>
      <c r="JH247" s="21"/>
      <c r="JI247" s="21"/>
      <c r="JJ247" s="21"/>
      <c r="JK247" s="21"/>
      <c r="JL247" s="21"/>
      <c r="JM247" s="21"/>
      <c r="JN247" s="21"/>
      <c r="JO247" s="21"/>
      <c r="JP247" s="21"/>
      <c r="JQ247" s="21"/>
      <c r="JR247" s="21"/>
      <c r="JS247" s="21"/>
      <c r="JT247" s="21"/>
      <c r="JU247" s="21"/>
      <c r="JV247" s="21"/>
      <c r="JW247" s="21"/>
      <c r="JX247" s="21"/>
      <c r="JY247" s="21"/>
      <c r="JZ247" s="21"/>
      <c r="KA247" s="21"/>
      <c r="KB247" s="21"/>
      <c r="KC247" s="21"/>
      <c r="KD247" s="21"/>
      <c r="KE247" s="21"/>
      <c r="KF247" s="21"/>
      <c r="KG247" s="21"/>
      <c r="KH247" s="21"/>
      <c r="KI247" s="21"/>
      <c r="KJ247" s="21"/>
      <c r="KK247" s="21"/>
      <c r="KL247" s="21"/>
      <c r="KM247" s="21"/>
      <c r="KN247" s="21"/>
      <c r="KO247" s="21"/>
      <c r="KP247" s="21"/>
      <c r="KQ247" s="21"/>
      <c r="KR247" s="21"/>
      <c r="KS247" s="21"/>
      <c r="KT247" s="21"/>
      <c r="KU247" s="21"/>
      <c r="KV247" s="21"/>
      <c r="KW247" s="21"/>
      <c r="KX247" s="21"/>
      <c r="KY247" s="21"/>
      <c r="KZ247" s="21"/>
      <c r="LA247" s="21"/>
      <c r="LB247" s="21"/>
      <c r="LC247" s="21"/>
      <c r="LD247" s="21"/>
      <c r="LE247" s="21"/>
      <c r="LF247" s="21"/>
      <c r="LG247" s="21"/>
      <c r="LH247" s="21"/>
      <c r="LI247" s="21"/>
      <c r="LJ247" s="21"/>
      <c r="LK247" s="21"/>
      <c r="LL247" s="21"/>
      <c r="LM247" s="21"/>
      <c r="LN247" s="21"/>
      <c r="LO247" s="21"/>
      <c r="LP247" s="21"/>
      <c r="LQ247" s="21"/>
      <c r="LR247" s="21"/>
      <c r="LS247" s="21"/>
      <c r="LT247" s="21"/>
      <c r="LU247" s="21"/>
      <c r="LV247" s="21"/>
      <c r="LW247" s="21"/>
      <c r="LX247" s="21"/>
      <c r="LY247" s="21"/>
      <c r="LZ247" s="21"/>
      <c r="MA247" s="21"/>
      <c r="MB247" s="21"/>
      <c r="MC247" s="21"/>
      <c r="MD247" s="21"/>
      <c r="ME247" s="21"/>
      <c r="MF247" s="21"/>
      <c r="MG247" s="21"/>
      <c r="MH247" s="21"/>
      <c r="MI247" s="21"/>
      <c r="MJ247" s="21"/>
      <c r="MK247" s="21"/>
      <c r="ML247" s="21"/>
      <c r="MM247" s="21"/>
      <c r="MN247" s="21"/>
      <c r="MO247" s="21"/>
      <c r="MP247" s="21"/>
      <c r="MQ247" s="21"/>
      <c r="MR247" s="21"/>
      <c r="MS247" s="21"/>
      <c r="MT247" s="21"/>
      <c r="MU247" s="21"/>
      <c r="MV247" s="21"/>
      <c r="MW247" s="21"/>
      <c r="MX247" s="21"/>
      <c r="MY247" s="21"/>
      <c r="MZ247" s="21"/>
      <c r="NA247" s="21"/>
      <c r="NB247" s="21"/>
      <c r="NC247" s="21"/>
      <c r="ND247" s="21"/>
      <c r="NE247" s="21"/>
      <c r="NF247" s="21"/>
      <c r="NG247" s="21"/>
      <c r="NH247" s="21"/>
      <c r="NI247" s="21"/>
      <c r="NJ247" s="21"/>
      <c r="NK247" s="21"/>
      <c r="NL247" s="21"/>
      <c r="NM247" s="21"/>
      <c r="NN247" s="21"/>
      <c r="NO247" s="21"/>
      <c r="NP247" s="21"/>
      <c r="NQ247" s="21"/>
      <c r="NR247" s="21"/>
      <c r="NS247" s="21"/>
      <c r="NT247" s="21"/>
      <c r="NU247" s="21"/>
      <c r="NV247" s="21"/>
      <c r="NW247" s="21"/>
      <c r="NX247" s="21"/>
      <c r="NY247" s="21"/>
      <c r="NZ247" s="21"/>
      <c r="OA247" s="21"/>
      <c r="OB247" s="21"/>
      <c r="OC247" s="21"/>
      <c r="OD247" s="21"/>
      <c r="OE247" s="21"/>
      <c r="OF247" s="21"/>
      <c r="OG247" s="21"/>
      <c r="OH247" s="21"/>
      <c r="OI247" s="21"/>
      <c r="OJ247" s="21"/>
      <c r="OK247" s="21"/>
      <c r="OL247" s="21"/>
      <c r="OM247" s="21"/>
      <c r="ON247" s="21"/>
      <c r="OO247" s="21"/>
      <c r="OP247" s="21"/>
      <c r="OQ247" s="21"/>
      <c r="OR247" s="21"/>
      <c r="OS247" s="21"/>
      <c r="OT247" s="21"/>
      <c r="OU247" s="21"/>
      <c r="OV247" s="21"/>
      <c r="OW247" s="21"/>
      <c r="OX247" s="21"/>
      <c r="OY247" s="21"/>
      <c r="OZ247" s="21"/>
      <c r="PA247" s="21"/>
      <c r="PB247" s="21"/>
      <c r="PC247" s="21"/>
      <c r="PD247" s="21"/>
      <c r="PE247" s="21"/>
      <c r="PF247" s="21"/>
      <c r="PG247" s="21"/>
      <c r="PH247" s="21"/>
      <c r="PI247" s="21"/>
      <c r="PJ247" s="21"/>
      <c r="PK247" s="21"/>
      <c r="PL247" s="21"/>
      <c r="PM247" s="21"/>
      <c r="PN247" s="21"/>
      <c r="PO247" s="21"/>
      <c r="PP247" s="21"/>
      <c r="PQ247" s="21"/>
      <c r="PR247" s="21"/>
      <c r="PS247" s="21"/>
      <c r="PT247" s="21"/>
      <c r="PU247" s="21"/>
      <c r="PV247" s="21"/>
      <c r="PW247" s="21"/>
      <c r="PX247" s="21"/>
      <c r="PY247" s="21"/>
      <c r="PZ247" s="21"/>
      <c r="QA247" s="21"/>
      <c r="QB247" s="21"/>
      <c r="QC247" s="21"/>
    </row>
    <row r="248" spans="1:445" x14ac:dyDescent="0.25">
      <c r="A248" s="21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  <c r="O248" s="21"/>
      <c r="P248" s="21"/>
      <c r="Q248" s="21"/>
      <c r="R248" s="21"/>
      <c r="S248" s="21"/>
      <c r="T248" s="21"/>
      <c r="U248" s="21"/>
      <c r="V248" s="21"/>
      <c r="W248" s="21"/>
      <c r="X248" s="21"/>
      <c r="Y248" s="21"/>
      <c r="Z248" s="21"/>
      <c r="AA248" s="21"/>
      <c r="AB248" s="21"/>
      <c r="AC248" s="21"/>
      <c r="AD248" s="21"/>
      <c r="AE248" s="21"/>
      <c r="AF248" s="21"/>
      <c r="AG248" s="21"/>
      <c r="AH248" s="21"/>
      <c r="AI248" s="21"/>
      <c r="AJ248" s="21"/>
      <c r="AK248" s="21"/>
      <c r="AL248" s="21"/>
      <c r="AM248" s="21"/>
      <c r="AN248" s="21"/>
      <c r="AO248" s="21"/>
      <c r="AP248" s="21"/>
      <c r="AQ248" s="21"/>
      <c r="AR248" s="21"/>
      <c r="AS248" s="21"/>
      <c r="AT248" s="21"/>
      <c r="AU248" s="21"/>
      <c r="AV248" s="21"/>
      <c r="AW248" s="21"/>
      <c r="AX248" s="21"/>
      <c r="AY248" s="21"/>
      <c r="AZ248" s="21"/>
      <c r="BA248" s="21"/>
      <c r="BB248" s="21"/>
      <c r="BC248" s="21"/>
      <c r="BD248" s="21"/>
      <c r="BE248" s="21"/>
      <c r="BF248" s="21"/>
      <c r="BG248" s="21"/>
      <c r="BH248" s="21"/>
      <c r="BI248" s="21"/>
      <c r="BJ248" s="21"/>
      <c r="BK248" s="21"/>
      <c r="BL248" s="21"/>
      <c r="BM248" s="21"/>
      <c r="BN248" s="21"/>
      <c r="BO248" s="21"/>
      <c r="BP248" s="21"/>
      <c r="BQ248" s="21"/>
      <c r="BR248" s="21"/>
      <c r="BS248" s="21"/>
      <c r="BT248" s="21"/>
      <c r="BU248" s="21"/>
      <c r="BV248" s="21"/>
      <c r="BW248" s="21"/>
      <c r="BX248" s="21"/>
      <c r="BY248" s="21"/>
      <c r="BZ248" s="21"/>
      <c r="CA248" s="21"/>
      <c r="CB248" s="21"/>
      <c r="CC248" s="21"/>
      <c r="CD248" s="21"/>
      <c r="CE248" s="21"/>
      <c r="CF248" s="21"/>
      <c r="CG248" s="21"/>
      <c r="CH248" s="21"/>
      <c r="CI248" s="21"/>
      <c r="CJ248" s="21"/>
      <c r="CK248" s="21"/>
      <c r="CL248" s="21"/>
      <c r="CM248" s="21"/>
      <c r="CN248" s="21"/>
      <c r="CO248" s="21"/>
      <c r="CP248" s="21"/>
      <c r="CQ248" s="21"/>
      <c r="CR248" s="21"/>
      <c r="CS248" s="21"/>
      <c r="CT248" s="21"/>
      <c r="CU248" s="21"/>
      <c r="CV248" s="21"/>
      <c r="CW248" s="21"/>
      <c r="CX248" s="21"/>
      <c r="CY248" s="21"/>
      <c r="CZ248" s="21"/>
      <c r="DA248" s="21"/>
      <c r="DB248" s="21"/>
      <c r="DC248" s="21"/>
      <c r="DD248" s="21"/>
      <c r="DE248" s="21"/>
      <c r="DF248" s="21"/>
      <c r="DG248" s="21"/>
      <c r="DH248" s="21"/>
      <c r="DI248" s="21"/>
      <c r="DJ248" s="21"/>
      <c r="DK248" s="21"/>
      <c r="DL248" s="21"/>
      <c r="DM248" s="21"/>
      <c r="DN248" s="21"/>
      <c r="DO248" s="21"/>
      <c r="DP248" s="21"/>
      <c r="DQ248" s="21"/>
      <c r="DR248" s="21"/>
      <c r="DS248" s="21"/>
      <c r="DT248" s="21"/>
      <c r="DU248" s="21"/>
      <c r="DV248" s="21"/>
      <c r="DW248" s="21"/>
      <c r="DX248" s="21"/>
      <c r="DY248" s="21"/>
      <c r="DZ248" s="21"/>
      <c r="EA248" s="21"/>
      <c r="EB248" s="21"/>
      <c r="EC248" s="21"/>
      <c r="ED248" s="21"/>
      <c r="EE248" s="21"/>
      <c r="EF248" s="21"/>
      <c r="EG248" s="21"/>
      <c r="EH248" s="21"/>
      <c r="EI248" s="21"/>
      <c r="EJ248" s="21"/>
      <c r="EK248" s="21"/>
      <c r="EL248" s="21"/>
      <c r="EM248" s="21"/>
      <c r="EN248" s="21"/>
      <c r="EO248" s="21"/>
      <c r="EP248" s="21"/>
      <c r="EQ248" s="21"/>
      <c r="ER248" s="21"/>
      <c r="ES248" s="21"/>
      <c r="ET248" s="21"/>
      <c r="EU248" s="21"/>
      <c r="EV248" s="21"/>
      <c r="EW248" s="21"/>
      <c r="EX248" s="21"/>
      <c r="EY248" s="21"/>
      <c r="EZ248" s="21"/>
      <c r="FA248" s="21"/>
      <c r="FB248" s="21"/>
      <c r="FC248" s="21"/>
      <c r="FD248" s="21"/>
      <c r="FE248" s="21"/>
      <c r="FF248" s="21"/>
      <c r="FG248" s="21"/>
      <c r="FH248" s="21"/>
      <c r="FI248" s="21"/>
      <c r="FJ248" s="21"/>
      <c r="FK248" s="21"/>
      <c r="FL248" s="21"/>
      <c r="FM248" s="21"/>
      <c r="FN248" s="21"/>
      <c r="FO248" s="21"/>
      <c r="FP248" s="21"/>
      <c r="FQ248" s="21"/>
      <c r="FR248" s="21"/>
      <c r="FS248" s="21"/>
      <c r="FT248" s="21"/>
      <c r="FU248" s="21"/>
      <c r="FV248" s="21"/>
      <c r="FW248" s="21"/>
      <c r="FX248" s="21"/>
      <c r="FY248" s="21"/>
      <c r="FZ248" s="21"/>
      <c r="GA248" s="21"/>
      <c r="GB248" s="21"/>
      <c r="GC248" s="21"/>
      <c r="GD248" s="21"/>
      <c r="GE248" s="21"/>
      <c r="GF248" s="21"/>
      <c r="GG248" s="21"/>
      <c r="GH248" s="21"/>
      <c r="GI248" s="21"/>
      <c r="GJ248" s="21"/>
      <c r="GK248" s="21"/>
      <c r="GL248" s="21"/>
      <c r="GM248" s="21"/>
      <c r="GN248" s="21"/>
      <c r="GO248" s="21"/>
      <c r="GP248" s="21"/>
      <c r="GQ248" s="21"/>
      <c r="GR248" s="21"/>
      <c r="GS248" s="21"/>
      <c r="GT248" s="21"/>
      <c r="GU248" s="21"/>
      <c r="GV248" s="21"/>
      <c r="GW248" s="21"/>
      <c r="GX248" s="21"/>
      <c r="GY248" s="21"/>
      <c r="GZ248" s="21"/>
      <c r="HA248" s="21"/>
      <c r="HB248" s="21"/>
      <c r="HC248" s="21"/>
      <c r="HD248" s="21"/>
      <c r="HE248" s="21"/>
      <c r="HF248" s="21"/>
      <c r="HG248" s="21"/>
      <c r="HH248" s="21"/>
      <c r="HI248" s="21"/>
      <c r="HJ248" s="21"/>
      <c r="HK248" s="21"/>
      <c r="HL248" s="21"/>
      <c r="HM248" s="21"/>
      <c r="HN248" s="21"/>
      <c r="HO248" s="21"/>
      <c r="HP248" s="21"/>
      <c r="HQ248" s="21"/>
      <c r="HR248" s="21"/>
      <c r="HS248" s="21"/>
      <c r="HT248" s="21"/>
      <c r="HU248" s="21"/>
      <c r="HV248" s="21"/>
      <c r="HW248" s="21"/>
      <c r="HX248" s="21"/>
      <c r="HY248" s="21"/>
      <c r="HZ248" s="21"/>
      <c r="IA248" s="21"/>
      <c r="IB248" s="21"/>
      <c r="IC248" s="21"/>
      <c r="ID248" s="21"/>
      <c r="IE248" s="21"/>
      <c r="IF248" s="21"/>
      <c r="IG248" s="21"/>
      <c r="IH248" s="21"/>
      <c r="II248" s="21"/>
      <c r="IJ248" s="21"/>
      <c r="IK248" s="21"/>
      <c r="IL248" s="21"/>
      <c r="IM248" s="21"/>
      <c r="IN248" s="21"/>
      <c r="IO248" s="21"/>
      <c r="IP248" s="21"/>
      <c r="IQ248" s="21"/>
      <c r="IR248" s="21"/>
      <c r="IS248" s="21"/>
      <c r="IT248" s="21"/>
      <c r="IU248" s="21"/>
      <c r="IV248" s="21"/>
      <c r="IW248" s="21"/>
      <c r="IX248" s="21"/>
      <c r="IY248" s="21"/>
      <c r="IZ248" s="21"/>
      <c r="JA248" s="21"/>
      <c r="JB248" s="21"/>
      <c r="JC248" s="21"/>
      <c r="JD248" s="21"/>
      <c r="JE248" s="21"/>
      <c r="JF248" s="21"/>
      <c r="JG248" s="21"/>
      <c r="JH248" s="21"/>
      <c r="JI248" s="21"/>
      <c r="JJ248" s="21"/>
      <c r="JK248" s="21"/>
      <c r="JL248" s="21"/>
      <c r="JM248" s="21"/>
      <c r="JN248" s="21"/>
      <c r="JO248" s="21"/>
      <c r="JP248" s="21"/>
      <c r="JQ248" s="21"/>
      <c r="JR248" s="21"/>
      <c r="JS248" s="21"/>
      <c r="JT248" s="21"/>
      <c r="JU248" s="21"/>
      <c r="JV248" s="21"/>
      <c r="JW248" s="21"/>
      <c r="JX248" s="21"/>
      <c r="JY248" s="21"/>
      <c r="JZ248" s="21"/>
      <c r="KA248" s="21"/>
      <c r="KB248" s="21"/>
      <c r="KC248" s="21"/>
      <c r="KD248" s="21"/>
      <c r="KE248" s="21"/>
      <c r="KF248" s="21"/>
      <c r="KG248" s="21"/>
      <c r="KH248" s="21"/>
      <c r="KI248" s="21"/>
      <c r="KJ248" s="21"/>
      <c r="KK248" s="21"/>
      <c r="KL248" s="21"/>
      <c r="KM248" s="21"/>
      <c r="KN248" s="21"/>
      <c r="KO248" s="21"/>
      <c r="KP248" s="21"/>
      <c r="KQ248" s="21"/>
      <c r="KR248" s="21"/>
      <c r="KS248" s="21"/>
      <c r="KT248" s="21"/>
      <c r="KU248" s="21"/>
      <c r="KV248" s="21"/>
      <c r="KW248" s="21"/>
      <c r="KX248" s="21"/>
      <c r="KY248" s="21"/>
      <c r="KZ248" s="21"/>
      <c r="LA248" s="21"/>
      <c r="LB248" s="21"/>
      <c r="LC248" s="21"/>
      <c r="LD248" s="21"/>
      <c r="LE248" s="21"/>
      <c r="LF248" s="21"/>
      <c r="LG248" s="21"/>
      <c r="LH248" s="21"/>
      <c r="LI248" s="21"/>
      <c r="LJ248" s="21"/>
      <c r="LK248" s="21"/>
      <c r="LL248" s="21"/>
      <c r="LM248" s="21"/>
      <c r="LN248" s="21"/>
      <c r="LO248" s="21"/>
      <c r="LP248" s="21"/>
      <c r="LQ248" s="21"/>
      <c r="LR248" s="21"/>
      <c r="LS248" s="21"/>
      <c r="LT248" s="21"/>
      <c r="LU248" s="21"/>
      <c r="LV248" s="21"/>
      <c r="LW248" s="21"/>
      <c r="LX248" s="21"/>
      <c r="LY248" s="21"/>
      <c r="LZ248" s="21"/>
      <c r="MA248" s="21"/>
      <c r="MB248" s="21"/>
      <c r="MC248" s="21"/>
      <c r="MD248" s="21"/>
      <c r="ME248" s="21"/>
      <c r="MF248" s="21"/>
      <c r="MG248" s="21"/>
      <c r="MH248" s="21"/>
      <c r="MI248" s="21"/>
      <c r="MJ248" s="21"/>
      <c r="MK248" s="21"/>
      <c r="ML248" s="21"/>
      <c r="MM248" s="21"/>
      <c r="MN248" s="21"/>
      <c r="MO248" s="21"/>
      <c r="MP248" s="21"/>
      <c r="MQ248" s="21"/>
      <c r="MR248" s="21"/>
      <c r="MS248" s="21"/>
      <c r="MT248" s="21"/>
      <c r="MU248" s="21"/>
      <c r="MV248" s="21"/>
      <c r="MW248" s="21"/>
      <c r="MX248" s="21"/>
      <c r="MY248" s="21"/>
      <c r="MZ248" s="21"/>
      <c r="NA248" s="21"/>
      <c r="NB248" s="21"/>
      <c r="NC248" s="21"/>
      <c r="ND248" s="21"/>
      <c r="NE248" s="21"/>
      <c r="NF248" s="21"/>
      <c r="NG248" s="21"/>
      <c r="NH248" s="21"/>
      <c r="NI248" s="21"/>
      <c r="NJ248" s="21"/>
      <c r="NK248" s="21"/>
      <c r="NL248" s="21"/>
      <c r="NM248" s="21"/>
      <c r="NN248" s="21"/>
      <c r="NO248" s="21"/>
      <c r="NP248" s="21"/>
      <c r="NQ248" s="21"/>
      <c r="NR248" s="21"/>
      <c r="NS248" s="21"/>
      <c r="NT248" s="21"/>
      <c r="NU248" s="21"/>
      <c r="NV248" s="21"/>
      <c r="NW248" s="21"/>
      <c r="NX248" s="21"/>
      <c r="NY248" s="21"/>
      <c r="NZ248" s="21"/>
      <c r="OA248" s="21"/>
      <c r="OB248" s="21"/>
      <c r="OC248" s="21"/>
      <c r="OD248" s="21"/>
      <c r="OE248" s="21"/>
      <c r="OF248" s="21"/>
      <c r="OG248" s="21"/>
      <c r="OH248" s="21"/>
      <c r="OI248" s="21"/>
      <c r="OJ248" s="21"/>
      <c r="OK248" s="21"/>
      <c r="OL248" s="21"/>
      <c r="OM248" s="21"/>
      <c r="ON248" s="21"/>
      <c r="OO248" s="21"/>
      <c r="OP248" s="21"/>
      <c r="OQ248" s="21"/>
      <c r="OR248" s="21"/>
      <c r="OS248" s="21"/>
      <c r="OT248" s="21"/>
      <c r="OU248" s="21"/>
      <c r="OV248" s="21"/>
      <c r="OW248" s="21"/>
      <c r="OX248" s="21"/>
      <c r="OY248" s="21"/>
      <c r="OZ248" s="21"/>
      <c r="PA248" s="21"/>
      <c r="PB248" s="21"/>
      <c r="PC248" s="21"/>
      <c r="PD248" s="21"/>
      <c r="PE248" s="21"/>
      <c r="PF248" s="21"/>
      <c r="PG248" s="21"/>
      <c r="PH248" s="21"/>
      <c r="PI248" s="21"/>
      <c r="PJ248" s="21"/>
      <c r="PK248" s="21"/>
      <c r="PL248" s="21"/>
      <c r="PM248" s="21"/>
      <c r="PN248" s="21"/>
      <c r="PO248" s="21"/>
      <c r="PP248" s="21"/>
      <c r="PQ248" s="21"/>
      <c r="PR248" s="21"/>
      <c r="PS248" s="21"/>
      <c r="PT248" s="21"/>
      <c r="PU248" s="21"/>
      <c r="PV248" s="21"/>
      <c r="PW248" s="21"/>
      <c r="PX248" s="21"/>
      <c r="PY248" s="21"/>
      <c r="PZ248" s="21"/>
      <c r="QA248" s="21"/>
      <c r="QB248" s="21"/>
      <c r="QC248" s="21"/>
    </row>
    <row r="249" spans="1:445" x14ac:dyDescent="0.25">
      <c r="A249" s="21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1"/>
      <c r="P249" s="21"/>
      <c r="Q249" s="21"/>
      <c r="R249" s="21"/>
      <c r="S249" s="21"/>
      <c r="T249" s="21"/>
      <c r="U249" s="21"/>
      <c r="V249" s="21"/>
      <c r="W249" s="21"/>
      <c r="X249" s="21"/>
      <c r="Y249" s="21"/>
      <c r="Z249" s="21"/>
      <c r="AA249" s="21"/>
      <c r="AB249" s="21"/>
      <c r="AC249" s="21"/>
      <c r="AD249" s="21"/>
      <c r="AE249" s="21"/>
      <c r="AF249" s="21"/>
      <c r="AG249" s="21"/>
      <c r="AH249" s="21"/>
      <c r="AI249" s="21"/>
      <c r="AJ249" s="21"/>
      <c r="AK249" s="21"/>
      <c r="AL249" s="21"/>
      <c r="AM249" s="21"/>
      <c r="AN249" s="21"/>
      <c r="AO249" s="21"/>
      <c r="AP249" s="21"/>
      <c r="AQ249" s="21"/>
      <c r="AR249" s="21"/>
      <c r="AS249" s="21"/>
      <c r="AT249" s="21"/>
      <c r="AU249" s="21"/>
      <c r="AV249" s="21"/>
      <c r="AW249" s="21"/>
      <c r="AX249" s="21"/>
      <c r="AY249" s="21"/>
      <c r="AZ249" s="21"/>
      <c r="BA249" s="21"/>
      <c r="BB249" s="21"/>
      <c r="BC249" s="21"/>
      <c r="BD249" s="21"/>
      <c r="BE249" s="21"/>
      <c r="BF249" s="21"/>
      <c r="BG249" s="21"/>
      <c r="BH249" s="21"/>
      <c r="BI249" s="21"/>
      <c r="BJ249" s="21"/>
      <c r="BK249" s="21"/>
      <c r="BL249" s="21"/>
      <c r="BM249" s="21"/>
      <c r="BN249" s="21"/>
      <c r="BO249" s="21"/>
      <c r="BP249" s="21"/>
      <c r="BQ249" s="21"/>
      <c r="BR249" s="21"/>
      <c r="BS249" s="21"/>
      <c r="BT249" s="21"/>
      <c r="BU249" s="21"/>
      <c r="BV249" s="21"/>
      <c r="BW249" s="21"/>
      <c r="BX249" s="21"/>
      <c r="BY249" s="21"/>
      <c r="BZ249" s="21"/>
      <c r="CA249" s="21"/>
      <c r="CB249" s="21"/>
      <c r="CC249" s="21"/>
      <c r="CD249" s="21"/>
      <c r="CE249" s="21"/>
      <c r="CF249" s="21"/>
      <c r="CG249" s="21"/>
      <c r="CH249" s="21"/>
      <c r="CI249" s="21"/>
      <c r="CJ249" s="21"/>
      <c r="CK249" s="21"/>
      <c r="CL249" s="21"/>
      <c r="CM249" s="21"/>
      <c r="CN249" s="21"/>
      <c r="CO249" s="21"/>
      <c r="CP249" s="21"/>
      <c r="CQ249" s="21"/>
      <c r="CR249" s="21"/>
      <c r="CS249" s="21"/>
      <c r="CT249" s="21"/>
      <c r="CU249" s="21"/>
      <c r="CV249" s="21"/>
      <c r="CW249" s="21"/>
      <c r="CX249" s="21"/>
      <c r="CY249" s="21"/>
      <c r="CZ249" s="21"/>
      <c r="DA249" s="21"/>
      <c r="DB249" s="21"/>
      <c r="DC249" s="21"/>
      <c r="DD249" s="21"/>
      <c r="DE249" s="21"/>
      <c r="DF249" s="21"/>
      <c r="DG249" s="21"/>
      <c r="DH249" s="21"/>
      <c r="DI249" s="21"/>
      <c r="DJ249" s="21"/>
      <c r="DK249" s="21"/>
      <c r="DL249" s="21"/>
      <c r="DM249" s="21"/>
      <c r="DN249" s="21"/>
      <c r="DO249" s="21"/>
      <c r="DP249" s="21"/>
      <c r="DQ249" s="21"/>
      <c r="DR249" s="21"/>
      <c r="DS249" s="21"/>
      <c r="DT249" s="21"/>
      <c r="DU249" s="21"/>
      <c r="DV249" s="21"/>
      <c r="DW249" s="21"/>
      <c r="DX249" s="21"/>
      <c r="DY249" s="21"/>
      <c r="DZ249" s="21"/>
      <c r="EA249" s="21"/>
      <c r="EB249" s="21"/>
      <c r="EC249" s="21"/>
      <c r="ED249" s="21"/>
      <c r="EE249" s="21"/>
      <c r="EF249" s="21"/>
      <c r="EG249" s="21"/>
      <c r="EH249" s="21"/>
      <c r="EI249" s="21"/>
      <c r="EJ249" s="21"/>
      <c r="EK249" s="21"/>
      <c r="EL249" s="21"/>
      <c r="EM249" s="21"/>
      <c r="EN249" s="21"/>
      <c r="EO249" s="21"/>
      <c r="EP249" s="21"/>
      <c r="EQ249" s="21"/>
      <c r="ER249" s="21"/>
      <c r="ES249" s="21"/>
      <c r="ET249" s="21"/>
      <c r="EU249" s="21"/>
      <c r="EV249" s="21"/>
      <c r="EW249" s="21"/>
      <c r="EX249" s="21"/>
      <c r="EY249" s="21"/>
      <c r="EZ249" s="21"/>
      <c r="FA249" s="21"/>
      <c r="FB249" s="21"/>
      <c r="FC249" s="21"/>
      <c r="FD249" s="21"/>
      <c r="FE249" s="21"/>
      <c r="FF249" s="21"/>
      <c r="FG249" s="21"/>
      <c r="FH249" s="21"/>
      <c r="FI249" s="21"/>
      <c r="FJ249" s="21"/>
      <c r="FK249" s="21"/>
      <c r="FL249" s="21"/>
      <c r="FM249" s="21"/>
      <c r="FN249" s="21"/>
      <c r="FO249" s="21"/>
      <c r="FP249" s="21"/>
      <c r="FQ249" s="21"/>
      <c r="FR249" s="21"/>
      <c r="FS249" s="21"/>
      <c r="FT249" s="21"/>
      <c r="FU249" s="21"/>
      <c r="FV249" s="21"/>
      <c r="FW249" s="21"/>
      <c r="FX249" s="21"/>
      <c r="FY249" s="21"/>
      <c r="FZ249" s="21"/>
      <c r="GA249" s="21"/>
      <c r="GB249" s="21"/>
      <c r="GC249" s="21"/>
      <c r="GD249" s="21"/>
      <c r="GE249" s="21"/>
      <c r="GF249" s="21"/>
      <c r="GG249" s="21"/>
      <c r="GH249" s="21"/>
      <c r="GI249" s="21"/>
      <c r="GJ249" s="21"/>
      <c r="GK249" s="21"/>
      <c r="GL249" s="21"/>
      <c r="GM249" s="21"/>
      <c r="GN249" s="21"/>
      <c r="GO249" s="21"/>
      <c r="GP249" s="21"/>
      <c r="GQ249" s="21"/>
      <c r="GR249" s="21"/>
      <c r="GS249" s="21"/>
      <c r="GT249" s="21"/>
      <c r="GU249" s="21"/>
      <c r="GV249" s="21"/>
      <c r="GW249" s="21"/>
      <c r="GX249" s="21"/>
      <c r="GY249" s="21"/>
      <c r="GZ249" s="21"/>
      <c r="HA249" s="21"/>
      <c r="HB249" s="21"/>
      <c r="HC249" s="21"/>
      <c r="HD249" s="21"/>
      <c r="HE249" s="21"/>
      <c r="HF249" s="21"/>
      <c r="HG249" s="21"/>
      <c r="HH249" s="21"/>
      <c r="HI249" s="21"/>
      <c r="HJ249" s="21"/>
      <c r="HK249" s="21"/>
      <c r="HL249" s="21"/>
      <c r="HM249" s="21"/>
      <c r="HN249" s="21"/>
      <c r="HO249" s="21"/>
      <c r="HP249" s="21"/>
      <c r="HQ249" s="21"/>
      <c r="HR249" s="21"/>
      <c r="HS249" s="21"/>
      <c r="HT249" s="21"/>
      <c r="HU249" s="21"/>
      <c r="HV249" s="21"/>
      <c r="HW249" s="21"/>
      <c r="HX249" s="21"/>
      <c r="HY249" s="21"/>
      <c r="HZ249" s="21"/>
      <c r="IA249" s="21"/>
      <c r="IB249" s="21"/>
      <c r="IC249" s="21"/>
      <c r="ID249" s="21"/>
      <c r="IE249" s="21"/>
      <c r="IF249" s="21"/>
      <c r="IG249" s="21"/>
      <c r="IH249" s="21"/>
      <c r="II249" s="21"/>
      <c r="IJ249" s="21"/>
      <c r="IK249" s="21"/>
      <c r="IL249" s="21"/>
      <c r="IM249" s="21"/>
      <c r="IN249" s="21"/>
      <c r="IO249" s="21"/>
      <c r="IP249" s="21"/>
      <c r="IQ249" s="21"/>
      <c r="IR249" s="21"/>
      <c r="IS249" s="21"/>
      <c r="IT249" s="21"/>
      <c r="IU249" s="21"/>
      <c r="IV249" s="21"/>
      <c r="IW249" s="21"/>
      <c r="IX249" s="21"/>
      <c r="IY249" s="21"/>
      <c r="IZ249" s="21"/>
      <c r="JA249" s="21"/>
      <c r="JB249" s="21"/>
      <c r="JC249" s="21"/>
      <c r="JD249" s="21"/>
      <c r="JE249" s="21"/>
      <c r="JF249" s="21"/>
      <c r="JG249" s="21"/>
      <c r="JH249" s="21"/>
      <c r="JI249" s="21"/>
      <c r="JJ249" s="21"/>
      <c r="JK249" s="21"/>
      <c r="JL249" s="21"/>
      <c r="JM249" s="21"/>
      <c r="JN249" s="21"/>
      <c r="JO249" s="21"/>
      <c r="JP249" s="21"/>
      <c r="JQ249" s="21"/>
      <c r="JR249" s="21"/>
      <c r="JS249" s="21"/>
      <c r="JT249" s="21"/>
      <c r="JU249" s="21"/>
      <c r="JV249" s="21"/>
      <c r="JW249" s="21"/>
      <c r="JX249" s="21"/>
      <c r="JY249" s="21"/>
      <c r="JZ249" s="21"/>
      <c r="KA249" s="21"/>
      <c r="KB249" s="21"/>
      <c r="KC249" s="21"/>
      <c r="KD249" s="21"/>
      <c r="KE249" s="21"/>
      <c r="KF249" s="21"/>
      <c r="KG249" s="21"/>
      <c r="KH249" s="21"/>
      <c r="KI249" s="21"/>
      <c r="KJ249" s="21"/>
      <c r="KK249" s="21"/>
      <c r="KL249" s="21"/>
      <c r="KM249" s="21"/>
      <c r="KN249" s="21"/>
      <c r="KO249" s="21"/>
      <c r="KP249" s="21"/>
      <c r="KQ249" s="21"/>
      <c r="KR249" s="21"/>
      <c r="KS249" s="21"/>
      <c r="KT249" s="21"/>
      <c r="KU249" s="21"/>
      <c r="KV249" s="21"/>
      <c r="KW249" s="21"/>
      <c r="KX249" s="21"/>
      <c r="KY249" s="21"/>
      <c r="KZ249" s="21"/>
      <c r="LA249" s="21"/>
      <c r="LB249" s="21"/>
      <c r="LC249" s="21"/>
      <c r="LD249" s="21"/>
      <c r="LE249" s="21"/>
      <c r="LF249" s="21"/>
      <c r="LG249" s="21"/>
      <c r="LH249" s="21"/>
      <c r="LI249" s="21"/>
      <c r="LJ249" s="21"/>
      <c r="LK249" s="21"/>
      <c r="LL249" s="21"/>
      <c r="LM249" s="21"/>
      <c r="LN249" s="21"/>
      <c r="LO249" s="21"/>
      <c r="LP249" s="21"/>
      <c r="LQ249" s="21"/>
      <c r="LR249" s="21"/>
      <c r="LS249" s="21"/>
      <c r="LT249" s="21"/>
      <c r="LU249" s="21"/>
      <c r="LV249" s="21"/>
      <c r="LW249" s="21"/>
      <c r="LX249" s="21"/>
      <c r="LY249" s="21"/>
      <c r="LZ249" s="21"/>
      <c r="MA249" s="21"/>
      <c r="MB249" s="21"/>
      <c r="MC249" s="21"/>
      <c r="MD249" s="21"/>
      <c r="ME249" s="21"/>
      <c r="MF249" s="21"/>
      <c r="MG249" s="21"/>
      <c r="MH249" s="21"/>
      <c r="MI249" s="21"/>
      <c r="MJ249" s="21"/>
      <c r="MK249" s="21"/>
      <c r="ML249" s="21"/>
      <c r="MM249" s="21"/>
      <c r="MN249" s="21"/>
      <c r="MO249" s="21"/>
      <c r="MP249" s="21"/>
      <c r="MQ249" s="21"/>
      <c r="MR249" s="21"/>
      <c r="MS249" s="21"/>
      <c r="MT249" s="21"/>
      <c r="MU249" s="21"/>
      <c r="MV249" s="21"/>
      <c r="MW249" s="21"/>
      <c r="MX249" s="21"/>
      <c r="MY249" s="21"/>
      <c r="MZ249" s="21"/>
      <c r="NA249" s="21"/>
      <c r="NB249" s="21"/>
      <c r="NC249" s="21"/>
      <c r="ND249" s="21"/>
      <c r="NE249" s="21"/>
      <c r="NF249" s="21"/>
      <c r="NG249" s="21"/>
      <c r="NH249" s="21"/>
      <c r="NI249" s="21"/>
      <c r="NJ249" s="21"/>
      <c r="NK249" s="21"/>
      <c r="NL249" s="21"/>
      <c r="NM249" s="21"/>
      <c r="NN249" s="21"/>
      <c r="NO249" s="21"/>
      <c r="NP249" s="21"/>
      <c r="NQ249" s="21"/>
      <c r="NR249" s="21"/>
      <c r="NS249" s="21"/>
      <c r="NT249" s="21"/>
      <c r="NU249" s="21"/>
      <c r="NV249" s="21"/>
      <c r="NW249" s="21"/>
      <c r="NX249" s="21"/>
      <c r="NY249" s="21"/>
      <c r="NZ249" s="21"/>
      <c r="OA249" s="21"/>
      <c r="OB249" s="21"/>
      <c r="OC249" s="21"/>
      <c r="OD249" s="21"/>
      <c r="OE249" s="21"/>
      <c r="OF249" s="21"/>
      <c r="OG249" s="21"/>
      <c r="OH249" s="21"/>
      <c r="OI249" s="21"/>
      <c r="OJ249" s="21"/>
      <c r="OK249" s="21"/>
      <c r="OL249" s="21"/>
      <c r="OM249" s="21"/>
      <c r="ON249" s="21"/>
      <c r="OO249" s="21"/>
      <c r="OP249" s="21"/>
      <c r="OQ249" s="21"/>
      <c r="OR249" s="21"/>
      <c r="OS249" s="21"/>
      <c r="OT249" s="21"/>
      <c r="OU249" s="21"/>
      <c r="OV249" s="21"/>
      <c r="OW249" s="21"/>
      <c r="OX249" s="21"/>
      <c r="OY249" s="21"/>
      <c r="OZ249" s="21"/>
      <c r="PA249" s="21"/>
      <c r="PB249" s="21"/>
      <c r="PC249" s="21"/>
      <c r="PD249" s="21"/>
      <c r="PE249" s="21"/>
      <c r="PF249" s="21"/>
      <c r="PG249" s="21"/>
      <c r="PH249" s="21"/>
      <c r="PI249" s="21"/>
      <c r="PJ249" s="21"/>
      <c r="PK249" s="21"/>
      <c r="PL249" s="21"/>
      <c r="PM249" s="21"/>
      <c r="PN249" s="21"/>
      <c r="PO249" s="21"/>
      <c r="PP249" s="21"/>
      <c r="PQ249" s="21"/>
      <c r="PR249" s="21"/>
      <c r="PS249" s="21"/>
      <c r="PT249" s="21"/>
      <c r="PU249" s="21"/>
      <c r="PV249" s="21"/>
      <c r="PW249" s="21"/>
      <c r="PX249" s="21"/>
      <c r="PY249" s="21"/>
      <c r="PZ249" s="21"/>
      <c r="QA249" s="21"/>
      <c r="QB249" s="21"/>
      <c r="QC249" s="21"/>
    </row>
    <row r="250" spans="1:445" x14ac:dyDescent="0.25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  <c r="P250" s="21"/>
      <c r="Q250" s="21"/>
      <c r="R250" s="21"/>
      <c r="S250" s="21"/>
      <c r="T250" s="21"/>
      <c r="U250" s="21"/>
      <c r="V250" s="21"/>
      <c r="W250" s="21"/>
      <c r="X250" s="21"/>
      <c r="Y250" s="21"/>
      <c r="Z250" s="21"/>
      <c r="AA250" s="21"/>
      <c r="AB250" s="21"/>
      <c r="AC250" s="21"/>
      <c r="AD250" s="21"/>
      <c r="AE250" s="21"/>
      <c r="AF250" s="21"/>
      <c r="AG250" s="21"/>
      <c r="AH250" s="21"/>
      <c r="AI250" s="21"/>
      <c r="AJ250" s="21"/>
      <c r="AK250" s="21"/>
      <c r="AL250" s="21"/>
      <c r="AM250" s="21"/>
      <c r="AN250" s="21"/>
      <c r="AO250" s="21"/>
      <c r="AP250" s="21"/>
      <c r="AQ250" s="21"/>
      <c r="AR250" s="21"/>
      <c r="AS250" s="21"/>
      <c r="AT250" s="21"/>
      <c r="AU250" s="21"/>
      <c r="AV250" s="21"/>
      <c r="AW250" s="21"/>
      <c r="AX250" s="21"/>
      <c r="AY250" s="21"/>
      <c r="AZ250" s="21"/>
      <c r="BA250" s="21"/>
      <c r="BB250" s="21"/>
      <c r="BC250" s="21"/>
      <c r="BD250" s="21"/>
      <c r="BE250" s="21"/>
      <c r="BF250" s="21"/>
      <c r="BG250" s="21"/>
      <c r="BH250" s="21"/>
      <c r="BI250" s="21"/>
      <c r="BJ250" s="21"/>
      <c r="BK250" s="21"/>
      <c r="BL250" s="21"/>
      <c r="BM250" s="21"/>
      <c r="BN250" s="21"/>
      <c r="BO250" s="21"/>
      <c r="BP250" s="21"/>
      <c r="BQ250" s="21"/>
      <c r="BR250" s="21"/>
      <c r="BS250" s="21"/>
      <c r="BT250" s="21"/>
      <c r="BU250" s="21"/>
      <c r="BV250" s="21"/>
      <c r="BW250" s="21"/>
      <c r="BX250" s="21"/>
      <c r="BY250" s="21"/>
      <c r="BZ250" s="21"/>
      <c r="CA250" s="21"/>
      <c r="CB250" s="21"/>
      <c r="CC250" s="21"/>
      <c r="CD250" s="21"/>
      <c r="CE250" s="21"/>
      <c r="CF250" s="21"/>
      <c r="CG250" s="21"/>
      <c r="CH250" s="21"/>
      <c r="CI250" s="21"/>
      <c r="CJ250" s="21"/>
      <c r="CK250" s="21"/>
      <c r="CL250" s="21"/>
      <c r="CM250" s="21"/>
      <c r="CN250" s="21"/>
      <c r="CO250" s="21"/>
      <c r="CP250" s="21"/>
      <c r="CQ250" s="21"/>
      <c r="CR250" s="21"/>
      <c r="CS250" s="21"/>
      <c r="CT250" s="21"/>
      <c r="CU250" s="21"/>
      <c r="CV250" s="21"/>
      <c r="CW250" s="21"/>
      <c r="CX250" s="21"/>
      <c r="CY250" s="21"/>
      <c r="CZ250" s="21"/>
      <c r="DA250" s="21"/>
      <c r="DB250" s="21"/>
      <c r="DC250" s="21"/>
      <c r="DD250" s="21"/>
      <c r="DE250" s="21"/>
      <c r="DF250" s="21"/>
      <c r="DG250" s="21"/>
      <c r="DH250" s="21"/>
      <c r="DI250" s="21"/>
      <c r="DJ250" s="21"/>
      <c r="DK250" s="21"/>
      <c r="DL250" s="21"/>
      <c r="DM250" s="21"/>
      <c r="DN250" s="21"/>
      <c r="DO250" s="21"/>
      <c r="DP250" s="21"/>
      <c r="DQ250" s="21"/>
      <c r="DR250" s="21"/>
      <c r="DS250" s="21"/>
      <c r="DT250" s="21"/>
      <c r="DU250" s="21"/>
      <c r="DV250" s="21"/>
      <c r="DW250" s="21"/>
      <c r="DX250" s="21"/>
      <c r="DY250" s="21"/>
      <c r="DZ250" s="21"/>
      <c r="EA250" s="21"/>
      <c r="EB250" s="21"/>
      <c r="EC250" s="21"/>
      <c r="ED250" s="21"/>
      <c r="EE250" s="21"/>
      <c r="EF250" s="21"/>
      <c r="EG250" s="21"/>
      <c r="EH250" s="21"/>
      <c r="EI250" s="21"/>
      <c r="EJ250" s="21"/>
      <c r="EK250" s="21"/>
      <c r="EL250" s="21"/>
      <c r="EM250" s="21"/>
      <c r="EN250" s="21"/>
      <c r="EO250" s="21"/>
      <c r="EP250" s="21"/>
      <c r="EQ250" s="21"/>
      <c r="ER250" s="21"/>
      <c r="ES250" s="21"/>
      <c r="ET250" s="21"/>
      <c r="EU250" s="21"/>
      <c r="EV250" s="21"/>
      <c r="EW250" s="21"/>
      <c r="EX250" s="21"/>
      <c r="EY250" s="21"/>
      <c r="EZ250" s="21"/>
      <c r="FA250" s="21"/>
      <c r="FB250" s="21"/>
      <c r="FC250" s="21"/>
      <c r="FD250" s="21"/>
      <c r="FE250" s="21"/>
      <c r="FF250" s="21"/>
      <c r="FG250" s="21"/>
      <c r="FH250" s="21"/>
      <c r="FI250" s="21"/>
      <c r="FJ250" s="21"/>
      <c r="FK250" s="21"/>
      <c r="FL250" s="21"/>
      <c r="FM250" s="21"/>
      <c r="FN250" s="21"/>
      <c r="FO250" s="21"/>
      <c r="FP250" s="21"/>
      <c r="FQ250" s="21"/>
      <c r="FR250" s="21"/>
      <c r="FS250" s="21"/>
      <c r="FT250" s="21"/>
      <c r="FU250" s="21"/>
      <c r="FV250" s="21"/>
      <c r="FW250" s="21"/>
      <c r="FX250" s="21"/>
      <c r="FY250" s="21"/>
      <c r="FZ250" s="21"/>
      <c r="GA250" s="21"/>
      <c r="GB250" s="21"/>
      <c r="GC250" s="21"/>
      <c r="GD250" s="21"/>
      <c r="GE250" s="21"/>
      <c r="GF250" s="21"/>
      <c r="GG250" s="21"/>
      <c r="GH250" s="21"/>
      <c r="GI250" s="21"/>
      <c r="GJ250" s="21"/>
      <c r="GK250" s="21"/>
      <c r="GL250" s="21"/>
      <c r="GM250" s="21"/>
      <c r="GN250" s="21"/>
      <c r="GO250" s="21"/>
      <c r="GP250" s="21"/>
      <c r="GQ250" s="21"/>
      <c r="GR250" s="21"/>
      <c r="GS250" s="21"/>
      <c r="GT250" s="21"/>
      <c r="GU250" s="21"/>
      <c r="GV250" s="21"/>
      <c r="GW250" s="21"/>
      <c r="GX250" s="21"/>
      <c r="GY250" s="21"/>
      <c r="GZ250" s="21"/>
      <c r="HA250" s="21"/>
      <c r="HB250" s="21"/>
      <c r="HC250" s="21"/>
      <c r="HD250" s="21"/>
      <c r="HE250" s="21"/>
      <c r="HF250" s="21"/>
      <c r="HG250" s="21"/>
      <c r="HH250" s="21"/>
      <c r="HI250" s="21"/>
      <c r="HJ250" s="21"/>
      <c r="HK250" s="21"/>
      <c r="HL250" s="21"/>
      <c r="HM250" s="21"/>
      <c r="HN250" s="21"/>
      <c r="HO250" s="21"/>
      <c r="HP250" s="21"/>
      <c r="HQ250" s="21"/>
      <c r="HR250" s="21"/>
      <c r="HS250" s="21"/>
      <c r="HT250" s="21"/>
      <c r="HU250" s="21"/>
      <c r="HV250" s="21"/>
      <c r="HW250" s="21"/>
      <c r="HX250" s="21"/>
      <c r="HY250" s="21"/>
      <c r="HZ250" s="21"/>
      <c r="IA250" s="21"/>
      <c r="IB250" s="21"/>
      <c r="IC250" s="21"/>
      <c r="ID250" s="21"/>
      <c r="IE250" s="21"/>
      <c r="IF250" s="21"/>
      <c r="IG250" s="21"/>
      <c r="IH250" s="21"/>
      <c r="II250" s="21"/>
      <c r="IJ250" s="21"/>
      <c r="IK250" s="21"/>
      <c r="IL250" s="21"/>
      <c r="IM250" s="21"/>
      <c r="IN250" s="21"/>
      <c r="IO250" s="21"/>
      <c r="IP250" s="21"/>
      <c r="IQ250" s="21"/>
      <c r="IR250" s="21"/>
      <c r="IS250" s="21"/>
      <c r="IT250" s="21"/>
      <c r="IU250" s="21"/>
      <c r="IV250" s="21"/>
      <c r="IW250" s="21"/>
      <c r="IX250" s="21"/>
      <c r="IY250" s="21"/>
      <c r="IZ250" s="21"/>
      <c r="JA250" s="21"/>
      <c r="JB250" s="21"/>
      <c r="JC250" s="21"/>
      <c r="JD250" s="21"/>
      <c r="JE250" s="21"/>
      <c r="JF250" s="21"/>
      <c r="JG250" s="21"/>
      <c r="JH250" s="21"/>
      <c r="JI250" s="21"/>
      <c r="JJ250" s="21"/>
      <c r="JK250" s="21"/>
      <c r="JL250" s="21"/>
      <c r="JM250" s="21"/>
      <c r="JN250" s="21"/>
      <c r="JO250" s="21"/>
      <c r="JP250" s="21"/>
      <c r="JQ250" s="21"/>
      <c r="JR250" s="21"/>
      <c r="JS250" s="21"/>
      <c r="JT250" s="21"/>
      <c r="JU250" s="21"/>
      <c r="JV250" s="21"/>
      <c r="JW250" s="21"/>
      <c r="JX250" s="21"/>
      <c r="JY250" s="21"/>
      <c r="JZ250" s="21"/>
      <c r="KA250" s="21"/>
      <c r="KB250" s="21"/>
      <c r="KC250" s="21"/>
      <c r="KD250" s="21"/>
      <c r="KE250" s="21"/>
      <c r="KF250" s="21"/>
      <c r="KG250" s="21"/>
      <c r="KH250" s="21"/>
      <c r="KI250" s="21"/>
      <c r="KJ250" s="21"/>
      <c r="KK250" s="21"/>
      <c r="KL250" s="21"/>
      <c r="KM250" s="21"/>
      <c r="KN250" s="21"/>
      <c r="KO250" s="21"/>
      <c r="KP250" s="21"/>
      <c r="KQ250" s="21"/>
      <c r="KR250" s="21"/>
      <c r="KS250" s="21"/>
      <c r="KT250" s="21"/>
      <c r="KU250" s="21"/>
      <c r="KV250" s="21"/>
      <c r="KW250" s="21"/>
      <c r="KX250" s="21"/>
      <c r="KY250" s="21"/>
      <c r="KZ250" s="21"/>
      <c r="LA250" s="21"/>
      <c r="LB250" s="21"/>
      <c r="LC250" s="21"/>
      <c r="LD250" s="21"/>
      <c r="LE250" s="21"/>
      <c r="LF250" s="21"/>
      <c r="LG250" s="21"/>
      <c r="LH250" s="21"/>
      <c r="LI250" s="21"/>
      <c r="LJ250" s="21"/>
      <c r="LK250" s="21"/>
      <c r="LL250" s="21"/>
      <c r="LM250" s="21"/>
      <c r="LN250" s="21"/>
      <c r="LO250" s="21"/>
      <c r="LP250" s="21"/>
      <c r="LQ250" s="21"/>
      <c r="LR250" s="21"/>
      <c r="LS250" s="21"/>
      <c r="LT250" s="21"/>
      <c r="LU250" s="21"/>
      <c r="LV250" s="21"/>
      <c r="LW250" s="21"/>
      <c r="LX250" s="21"/>
      <c r="LY250" s="21"/>
      <c r="LZ250" s="21"/>
      <c r="MA250" s="21"/>
      <c r="MB250" s="21"/>
      <c r="MC250" s="21"/>
      <c r="MD250" s="21"/>
      <c r="ME250" s="21"/>
      <c r="MF250" s="21"/>
      <c r="MG250" s="21"/>
      <c r="MH250" s="21"/>
      <c r="MI250" s="21"/>
      <c r="MJ250" s="21"/>
      <c r="MK250" s="21"/>
      <c r="ML250" s="21"/>
      <c r="MM250" s="21"/>
      <c r="MN250" s="21"/>
      <c r="MO250" s="21"/>
      <c r="MP250" s="21"/>
      <c r="MQ250" s="21"/>
      <c r="MR250" s="21"/>
      <c r="MS250" s="21"/>
      <c r="MT250" s="21"/>
      <c r="MU250" s="21"/>
      <c r="MV250" s="21"/>
      <c r="MW250" s="21"/>
      <c r="MX250" s="21"/>
      <c r="MY250" s="21"/>
      <c r="MZ250" s="21"/>
      <c r="NA250" s="21"/>
      <c r="NB250" s="21"/>
      <c r="NC250" s="21"/>
      <c r="ND250" s="21"/>
      <c r="NE250" s="21"/>
      <c r="NF250" s="21"/>
      <c r="NG250" s="21"/>
      <c r="NH250" s="21"/>
      <c r="NI250" s="21"/>
      <c r="NJ250" s="21"/>
      <c r="NK250" s="21"/>
      <c r="NL250" s="21"/>
      <c r="NM250" s="21"/>
      <c r="NN250" s="21"/>
      <c r="NO250" s="21"/>
      <c r="NP250" s="21"/>
      <c r="NQ250" s="21"/>
      <c r="NR250" s="21"/>
      <c r="NS250" s="21"/>
      <c r="NT250" s="21"/>
      <c r="NU250" s="21"/>
      <c r="NV250" s="21"/>
      <c r="NW250" s="21"/>
      <c r="NX250" s="21"/>
      <c r="NY250" s="21"/>
      <c r="NZ250" s="21"/>
      <c r="OA250" s="21"/>
      <c r="OB250" s="21"/>
      <c r="OC250" s="21"/>
      <c r="OD250" s="21"/>
      <c r="OE250" s="21"/>
      <c r="OF250" s="21"/>
      <c r="OG250" s="21"/>
      <c r="OH250" s="21"/>
      <c r="OI250" s="21"/>
      <c r="OJ250" s="21"/>
      <c r="OK250" s="21"/>
      <c r="OL250" s="21"/>
      <c r="OM250" s="21"/>
      <c r="ON250" s="21"/>
      <c r="OO250" s="21"/>
      <c r="OP250" s="21"/>
      <c r="OQ250" s="21"/>
      <c r="OR250" s="21"/>
      <c r="OS250" s="21"/>
      <c r="OT250" s="21"/>
      <c r="OU250" s="21"/>
      <c r="OV250" s="21"/>
      <c r="OW250" s="21"/>
      <c r="OX250" s="21"/>
      <c r="OY250" s="21"/>
      <c r="OZ250" s="21"/>
      <c r="PA250" s="21"/>
      <c r="PB250" s="21"/>
      <c r="PC250" s="21"/>
      <c r="PD250" s="21"/>
      <c r="PE250" s="21"/>
      <c r="PF250" s="21"/>
      <c r="PG250" s="21"/>
      <c r="PH250" s="21"/>
      <c r="PI250" s="21"/>
      <c r="PJ250" s="21"/>
      <c r="PK250" s="21"/>
      <c r="PL250" s="21"/>
      <c r="PM250" s="21"/>
      <c r="PN250" s="21"/>
      <c r="PO250" s="21"/>
      <c r="PP250" s="21"/>
      <c r="PQ250" s="21"/>
      <c r="PR250" s="21"/>
      <c r="PS250" s="21"/>
      <c r="PT250" s="21"/>
      <c r="PU250" s="21"/>
      <c r="PV250" s="21"/>
      <c r="PW250" s="21"/>
      <c r="PX250" s="21"/>
      <c r="PY250" s="21"/>
      <c r="PZ250" s="21"/>
      <c r="QA250" s="21"/>
      <c r="QB250" s="21"/>
      <c r="QC250" s="21"/>
    </row>
    <row r="251" spans="1:445" x14ac:dyDescent="0.25">
      <c r="A251" s="21"/>
      <c r="B251" s="21"/>
      <c r="C251" s="21"/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  <c r="O251" s="21"/>
      <c r="P251" s="21"/>
      <c r="Q251" s="21"/>
      <c r="R251" s="21"/>
      <c r="S251" s="21"/>
      <c r="T251" s="21"/>
      <c r="U251" s="21"/>
      <c r="V251" s="21"/>
      <c r="W251" s="21"/>
      <c r="X251" s="21"/>
      <c r="Y251" s="21"/>
      <c r="Z251" s="21"/>
      <c r="AA251" s="21"/>
      <c r="AB251" s="21"/>
      <c r="AC251" s="21"/>
      <c r="AD251" s="21"/>
      <c r="AE251" s="21"/>
      <c r="AF251" s="21"/>
      <c r="AG251" s="21"/>
      <c r="AH251" s="21"/>
      <c r="AI251" s="21"/>
      <c r="AJ251" s="21"/>
      <c r="AK251" s="21"/>
      <c r="AL251" s="21"/>
      <c r="AM251" s="21"/>
      <c r="AN251" s="21"/>
      <c r="AO251" s="21"/>
      <c r="AP251" s="21"/>
      <c r="AQ251" s="21"/>
      <c r="AR251" s="21"/>
      <c r="AS251" s="21"/>
      <c r="AT251" s="21"/>
      <c r="AU251" s="21"/>
      <c r="AV251" s="21"/>
      <c r="AW251" s="21"/>
      <c r="AX251" s="21"/>
      <c r="AY251" s="21"/>
      <c r="AZ251" s="21"/>
      <c r="BA251" s="21"/>
      <c r="BB251" s="21"/>
      <c r="BC251" s="21"/>
      <c r="BD251" s="21"/>
      <c r="BE251" s="21"/>
      <c r="BF251" s="21"/>
      <c r="BG251" s="21"/>
      <c r="BH251" s="21"/>
      <c r="BI251" s="21"/>
      <c r="BJ251" s="21"/>
      <c r="BK251" s="21"/>
      <c r="BL251" s="21"/>
      <c r="BM251" s="21"/>
      <c r="BN251" s="21"/>
      <c r="BO251" s="21"/>
      <c r="BP251" s="21"/>
      <c r="BQ251" s="21"/>
      <c r="BR251" s="21"/>
      <c r="BS251" s="21"/>
      <c r="BT251" s="21"/>
      <c r="BU251" s="21"/>
      <c r="BV251" s="21"/>
      <c r="BW251" s="21"/>
      <c r="BX251" s="21"/>
      <c r="BY251" s="21"/>
      <c r="BZ251" s="21"/>
      <c r="CA251" s="21"/>
      <c r="CB251" s="21"/>
      <c r="CC251" s="21"/>
      <c r="CD251" s="21"/>
      <c r="CE251" s="21"/>
      <c r="CF251" s="21"/>
      <c r="CG251" s="21"/>
      <c r="CH251" s="21"/>
      <c r="CI251" s="21"/>
      <c r="CJ251" s="21"/>
      <c r="CK251" s="21"/>
      <c r="CL251" s="21"/>
      <c r="CM251" s="21"/>
      <c r="CN251" s="21"/>
      <c r="CO251" s="21"/>
      <c r="CP251" s="21"/>
      <c r="CQ251" s="21"/>
      <c r="CR251" s="21"/>
      <c r="CS251" s="21"/>
      <c r="CT251" s="21"/>
      <c r="CU251" s="21"/>
      <c r="CV251" s="21"/>
      <c r="CW251" s="21"/>
      <c r="CX251" s="21"/>
      <c r="CY251" s="21"/>
      <c r="CZ251" s="21"/>
      <c r="DA251" s="21"/>
      <c r="DB251" s="21"/>
      <c r="DC251" s="21"/>
      <c r="DD251" s="21"/>
      <c r="DE251" s="21"/>
      <c r="DF251" s="21"/>
      <c r="DG251" s="21"/>
      <c r="DH251" s="21"/>
      <c r="DI251" s="21"/>
      <c r="DJ251" s="21"/>
      <c r="DK251" s="21"/>
      <c r="DL251" s="21"/>
      <c r="DM251" s="21"/>
      <c r="DN251" s="21"/>
      <c r="DO251" s="21"/>
      <c r="DP251" s="21"/>
      <c r="DQ251" s="21"/>
      <c r="DR251" s="21"/>
      <c r="DS251" s="21"/>
      <c r="DT251" s="21"/>
      <c r="DU251" s="21"/>
      <c r="DV251" s="21"/>
      <c r="DW251" s="21"/>
      <c r="DX251" s="21"/>
      <c r="DY251" s="21"/>
      <c r="DZ251" s="21"/>
      <c r="EA251" s="21"/>
      <c r="EB251" s="21"/>
      <c r="EC251" s="21"/>
      <c r="ED251" s="21"/>
      <c r="EE251" s="21"/>
      <c r="EF251" s="21"/>
      <c r="EG251" s="21"/>
      <c r="EH251" s="21"/>
      <c r="EI251" s="21"/>
      <c r="EJ251" s="21"/>
      <c r="EK251" s="21"/>
      <c r="EL251" s="21"/>
      <c r="EM251" s="21"/>
      <c r="EN251" s="21"/>
      <c r="EO251" s="21"/>
      <c r="EP251" s="21"/>
      <c r="EQ251" s="21"/>
      <c r="ER251" s="21"/>
      <c r="ES251" s="21"/>
      <c r="ET251" s="21"/>
      <c r="EU251" s="21"/>
      <c r="EV251" s="21"/>
      <c r="EW251" s="21"/>
      <c r="EX251" s="21"/>
      <c r="EY251" s="21"/>
      <c r="EZ251" s="21"/>
      <c r="FA251" s="21"/>
      <c r="FB251" s="21"/>
      <c r="FC251" s="21"/>
      <c r="FD251" s="21"/>
      <c r="FE251" s="21"/>
      <c r="FF251" s="21"/>
      <c r="FG251" s="21"/>
      <c r="FH251" s="21"/>
      <c r="FI251" s="21"/>
      <c r="FJ251" s="21"/>
      <c r="FK251" s="21"/>
      <c r="FL251" s="21"/>
      <c r="FM251" s="21"/>
      <c r="FN251" s="21"/>
      <c r="FO251" s="21"/>
      <c r="FP251" s="21"/>
      <c r="FQ251" s="21"/>
      <c r="FR251" s="21"/>
      <c r="FS251" s="21"/>
      <c r="FT251" s="21"/>
      <c r="FU251" s="21"/>
      <c r="FV251" s="21"/>
      <c r="FW251" s="21"/>
      <c r="FX251" s="21"/>
      <c r="FY251" s="21"/>
      <c r="FZ251" s="21"/>
      <c r="GA251" s="21"/>
      <c r="GB251" s="21"/>
      <c r="GC251" s="21"/>
      <c r="GD251" s="21"/>
      <c r="GE251" s="21"/>
      <c r="GF251" s="21"/>
      <c r="GG251" s="21"/>
      <c r="GH251" s="21"/>
      <c r="GI251" s="21"/>
      <c r="GJ251" s="21"/>
      <c r="GK251" s="21"/>
      <c r="GL251" s="21"/>
      <c r="GM251" s="21"/>
      <c r="GN251" s="21"/>
      <c r="GO251" s="21"/>
      <c r="GP251" s="21"/>
      <c r="GQ251" s="21"/>
      <c r="GR251" s="21"/>
      <c r="GS251" s="21"/>
      <c r="GT251" s="21"/>
      <c r="GU251" s="21"/>
      <c r="GV251" s="21"/>
      <c r="GW251" s="21"/>
      <c r="GX251" s="21"/>
      <c r="GY251" s="21"/>
      <c r="GZ251" s="21"/>
      <c r="HA251" s="21"/>
      <c r="HB251" s="21"/>
      <c r="HC251" s="21"/>
      <c r="HD251" s="21"/>
      <c r="HE251" s="21"/>
      <c r="HF251" s="21"/>
      <c r="HG251" s="21"/>
      <c r="HH251" s="21"/>
      <c r="HI251" s="21"/>
      <c r="HJ251" s="21"/>
      <c r="HK251" s="21"/>
      <c r="HL251" s="21"/>
      <c r="HM251" s="21"/>
      <c r="HN251" s="21"/>
      <c r="HO251" s="21"/>
      <c r="HP251" s="21"/>
      <c r="HQ251" s="21"/>
      <c r="HR251" s="21"/>
      <c r="HS251" s="21"/>
      <c r="HT251" s="21"/>
      <c r="HU251" s="21"/>
      <c r="HV251" s="21"/>
      <c r="HW251" s="21"/>
      <c r="HX251" s="21"/>
      <c r="HY251" s="21"/>
      <c r="HZ251" s="21"/>
      <c r="IA251" s="21"/>
      <c r="IB251" s="21"/>
      <c r="IC251" s="21"/>
      <c r="ID251" s="21"/>
      <c r="IE251" s="21"/>
      <c r="IF251" s="21"/>
      <c r="IG251" s="21"/>
      <c r="IH251" s="21"/>
      <c r="II251" s="21"/>
      <c r="IJ251" s="21"/>
      <c r="IK251" s="21"/>
      <c r="IL251" s="21"/>
      <c r="IM251" s="21"/>
      <c r="IN251" s="21"/>
      <c r="IO251" s="21"/>
      <c r="IP251" s="21"/>
      <c r="IQ251" s="21"/>
      <c r="IR251" s="21"/>
      <c r="IS251" s="21"/>
      <c r="IT251" s="21"/>
      <c r="IU251" s="21"/>
      <c r="IV251" s="21"/>
      <c r="IW251" s="21"/>
      <c r="IX251" s="21"/>
      <c r="IY251" s="21"/>
      <c r="IZ251" s="21"/>
      <c r="JA251" s="21"/>
      <c r="JB251" s="21"/>
      <c r="JC251" s="21"/>
      <c r="JD251" s="21"/>
      <c r="JE251" s="21"/>
      <c r="JF251" s="21"/>
      <c r="JG251" s="21"/>
      <c r="JH251" s="21"/>
      <c r="JI251" s="21"/>
      <c r="JJ251" s="21"/>
      <c r="JK251" s="21"/>
      <c r="JL251" s="21"/>
      <c r="JM251" s="21"/>
      <c r="JN251" s="21"/>
      <c r="JO251" s="21"/>
      <c r="JP251" s="21"/>
      <c r="JQ251" s="21"/>
      <c r="JR251" s="21"/>
      <c r="JS251" s="21"/>
      <c r="JT251" s="21"/>
      <c r="JU251" s="21"/>
      <c r="JV251" s="21"/>
      <c r="JW251" s="21"/>
      <c r="JX251" s="21"/>
      <c r="JY251" s="21"/>
      <c r="JZ251" s="21"/>
      <c r="KA251" s="21"/>
      <c r="KB251" s="21"/>
      <c r="KC251" s="21"/>
      <c r="KD251" s="21"/>
      <c r="KE251" s="21"/>
      <c r="KF251" s="21"/>
      <c r="KG251" s="21"/>
      <c r="KH251" s="21"/>
      <c r="KI251" s="21"/>
      <c r="KJ251" s="21"/>
      <c r="KK251" s="21"/>
      <c r="KL251" s="21"/>
      <c r="KM251" s="21"/>
      <c r="KN251" s="21"/>
      <c r="KO251" s="21"/>
      <c r="KP251" s="21"/>
      <c r="KQ251" s="21"/>
      <c r="KR251" s="21"/>
      <c r="KS251" s="21"/>
      <c r="KT251" s="21"/>
      <c r="KU251" s="21"/>
      <c r="KV251" s="21"/>
      <c r="KW251" s="21"/>
      <c r="KX251" s="21"/>
      <c r="KY251" s="21"/>
      <c r="KZ251" s="21"/>
      <c r="LA251" s="21"/>
      <c r="LB251" s="21"/>
      <c r="LC251" s="21"/>
      <c r="LD251" s="21"/>
      <c r="LE251" s="21"/>
      <c r="LF251" s="21"/>
      <c r="LG251" s="21"/>
      <c r="LH251" s="21"/>
      <c r="LI251" s="21"/>
      <c r="LJ251" s="21"/>
      <c r="LK251" s="21"/>
      <c r="LL251" s="21"/>
      <c r="LM251" s="21"/>
      <c r="LN251" s="21"/>
      <c r="LO251" s="21"/>
      <c r="LP251" s="21"/>
      <c r="LQ251" s="21"/>
      <c r="LR251" s="21"/>
      <c r="LS251" s="21"/>
      <c r="LT251" s="21"/>
      <c r="LU251" s="21"/>
      <c r="LV251" s="21"/>
      <c r="LW251" s="21"/>
      <c r="LX251" s="21"/>
      <c r="LY251" s="21"/>
      <c r="LZ251" s="21"/>
      <c r="MA251" s="21"/>
      <c r="MB251" s="21"/>
      <c r="MC251" s="21"/>
      <c r="MD251" s="21"/>
      <c r="ME251" s="21"/>
      <c r="MF251" s="21"/>
      <c r="MG251" s="21"/>
      <c r="MH251" s="21"/>
      <c r="MI251" s="21"/>
      <c r="MJ251" s="21"/>
      <c r="MK251" s="21"/>
      <c r="ML251" s="21"/>
      <c r="MM251" s="21"/>
      <c r="MN251" s="21"/>
      <c r="MO251" s="21"/>
      <c r="MP251" s="21"/>
      <c r="MQ251" s="21"/>
      <c r="MR251" s="21"/>
      <c r="MS251" s="21"/>
      <c r="MT251" s="21"/>
      <c r="MU251" s="21"/>
      <c r="MV251" s="21"/>
      <c r="MW251" s="21"/>
      <c r="MX251" s="21"/>
      <c r="MY251" s="21"/>
      <c r="MZ251" s="21"/>
      <c r="NA251" s="21"/>
      <c r="NB251" s="21"/>
      <c r="NC251" s="21"/>
      <c r="ND251" s="21"/>
      <c r="NE251" s="21"/>
      <c r="NF251" s="21"/>
      <c r="NG251" s="21"/>
      <c r="NH251" s="21"/>
      <c r="NI251" s="21"/>
      <c r="NJ251" s="21"/>
      <c r="NK251" s="21"/>
      <c r="NL251" s="21"/>
      <c r="NM251" s="21"/>
      <c r="NN251" s="21"/>
      <c r="NO251" s="21"/>
      <c r="NP251" s="21"/>
      <c r="NQ251" s="21"/>
      <c r="NR251" s="21"/>
      <c r="NS251" s="21"/>
      <c r="NT251" s="21"/>
      <c r="NU251" s="21"/>
      <c r="NV251" s="21"/>
      <c r="NW251" s="21"/>
      <c r="NX251" s="21"/>
      <c r="NY251" s="21"/>
      <c r="NZ251" s="21"/>
      <c r="OA251" s="21"/>
      <c r="OB251" s="21"/>
      <c r="OC251" s="21"/>
      <c r="OD251" s="21"/>
      <c r="OE251" s="21"/>
      <c r="OF251" s="21"/>
      <c r="OG251" s="21"/>
      <c r="OH251" s="21"/>
      <c r="OI251" s="21"/>
      <c r="OJ251" s="21"/>
      <c r="OK251" s="21"/>
      <c r="OL251" s="21"/>
      <c r="OM251" s="21"/>
      <c r="ON251" s="21"/>
      <c r="OO251" s="21"/>
      <c r="OP251" s="21"/>
      <c r="OQ251" s="21"/>
      <c r="OR251" s="21"/>
      <c r="OS251" s="21"/>
      <c r="OT251" s="21"/>
      <c r="OU251" s="21"/>
      <c r="OV251" s="21"/>
      <c r="OW251" s="21"/>
      <c r="OX251" s="21"/>
      <c r="OY251" s="21"/>
      <c r="OZ251" s="21"/>
      <c r="PA251" s="21"/>
      <c r="PB251" s="21"/>
      <c r="PC251" s="21"/>
      <c r="PD251" s="21"/>
      <c r="PE251" s="21"/>
      <c r="PF251" s="21"/>
      <c r="PG251" s="21"/>
      <c r="PH251" s="21"/>
      <c r="PI251" s="21"/>
      <c r="PJ251" s="21"/>
      <c r="PK251" s="21"/>
      <c r="PL251" s="21"/>
      <c r="PM251" s="21"/>
      <c r="PN251" s="21"/>
      <c r="PO251" s="21"/>
      <c r="PP251" s="21"/>
      <c r="PQ251" s="21"/>
      <c r="PR251" s="21"/>
      <c r="PS251" s="21"/>
      <c r="PT251" s="21"/>
      <c r="PU251" s="21"/>
      <c r="PV251" s="21"/>
      <c r="PW251" s="21"/>
      <c r="PX251" s="21"/>
      <c r="PY251" s="21"/>
      <c r="PZ251" s="21"/>
      <c r="QA251" s="21"/>
      <c r="QB251" s="21"/>
      <c r="QC251" s="21"/>
    </row>
    <row r="252" spans="1:445" x14ac:dyDescent="0.25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P252" s="21"/>
      <c r="Q252" s="21"/>
      <c r="R252" s="21"/>
      <c r="S252" s="21"/>
      <c r="T252" s="21"/>
      <c r="U252" s="21"/>
      <c r="V252" s="21"/>
      <c r="W252" s="21"/>
      <c r="X252" s="21"/>
      <c r="Y252" s="21"/>
      <c r="Z252" s="21"/>
      <c r="AA252" s="21"/>
      <c r="AB252" s="21"/>
      <c r="AC252" s="21"/>
      <c r="AD252" s="21"/>
      <c r="AE252" s="21"/>
      <c r="AF252" s="21"/>
      <c r="AG252" s="21"/>
      <c r="AH252" s="21"/>
      <c r="AI252" s="21"/>
      <c r="AJ252" s="21"/>
      <c r="AK252" s="21"/>
      <c r="AL252" s="21"/>
      <c r="AM252" s="21"/>
      <c r="AN252" s="21"/>
      <c r="AO252" s="21"/>
      <c r="AP252" s="21"/>
      <c r="AQ252" s="21"/>
      <c r="AR252" s="21"/>
      <c r="AS252" s="21"/>
      <c r="AT252" s="21"/>
      <c r="AU252" s="21"/>
      <c r="AV252" s="21"/>
      <c r="AW252" s="21"/>
      <c r="AX252" s="21"/>
      <c r="AY252" s="21"/>
      <c r="AZ252" s="21"/>
      <c r="BA252" s="21"/>
      <c r="BB252" s="21"/>
      <c r="BC252" s="21"/>
      <c r="BD252" s="21"/>
      <c r="BE252" s="21"/>
      <c r="BF252" s="21"/>
      <c r="BG252" s="21"/>
      <c r="BH252" s="21"/>
      <c r="BI252" s="21"/>
      <c r="BJ252" s="21"/>
      <c r="BK252" s="21"/>
      <c r="BL252" s="21"/>
      <c r="BM252" s="21"/>
      <c r="BN252" s="21"/>
      <c r="BO252" s="21"/>
      <c r="BP252" s="21"/>
      <c r="BQ252" s="21"/>
      <c r="BR252" s="21"/>
      <c r="BS252" s="21"/>
      <c r="BT252" s="21"/>
      <c r="BU252" s="21"/>
      <c r="BV252" s="21"/>
      <c r="BW252" s="21"/>
      <c r="BX252" s="21"/>
      <c r="BY252" s="21"/>
      <c r="BZ252" s="21"/>
      <c r="CA252" s="21"/>
      <c r="CB252" s="21"/>
      <c r="CC252" s="21"/>
      <c r="CD252" s="21"/>
      <c r="CE252" s="21"/>
      <c r="CF252" s="21"/>
      <c r="CG252" s="21"/>
      <c r="CH252" s="21"/>
      <c r="CI252" s="21"/>
      <c r="CJ252" s="21"/>
      <c r="CK252" s="21"/>
      <c r="CL252" s="21"/>
      <c r="CM252" s="21"/>
      <c r="CN252" s="21"/>
      <c r="CO252" s="21"/>
      <c r="CP252" s="21"/>
      <c r="CQ252" s="21"/>
      <c r="CR252" s="21"/>
      <c r="CS252" s="21"/>
      <c r="CT252" s="21"/>
      <c r="CU252" s="21"/>
      <c r="CV252" s="21"/>
      <c r="CW252" s="21"/>
      <c r="CX252" s="21"/>
      <c r="CY252" s="21"/>
      <c r="CZ252" s="21"/>
      <c r="DA252" s="21"/>
      <c r="DB252" s="21"/>
      <c r="DC252" s="21"/>
      <c r="DD252" s="21"/>
      <c r="DE252" s="21"/>
      <c r="DF252" s="21"/>
      <c r="DG252" s="21"/>
      <c r="DH252" s="21"/>
      <c r="DI252" s="21"/>
      <c r="DJ252" s="21"/>
      <c r="DK252" s="21"/>
      <c r="DL252" s="21"/>
      <c r="DM252" s="21"/>
      <c r="DN252" s="21"/>
      <c r="DO252" s="21"/>
      <c r="DP252" s="21"/>
      <c r="DQ252" s="21"/>
      <c r="DR252" s="21"/>
      <c r="DS252" s="21"/>
      <c r="DT252" s="21"/>
      <c r="DU252" s="21"/>
      <c r="DV252" s="21"/>
      <c r="DW252" s="21"/>
      <c r="DX252" s="21"/>
      <c r="DY252" s="21"/>
      <c r="DZ252" s="21"/>
      <c r="EA252" s="21"/>
      <c r="EB252" s="21"/>
      <c r="EC252" s="21"/>
      <c r="ED252" s="21"/>
      <c r="EE252" s="21"/>
      <c r="EF252" s="21"/>
      <c r="EG252" s="21"/>
      <c r="EH252" s="21"/>
      <c r="EI252" s="21"/>
      <c r="EJ252" s="21"/>
      <c r="EK252" s="21"/>
      <c r="EL252" s="21"/>
      <c r="EM252" s="21"/>
      <c r="EN252" s="21"/>
      <c r="EO252" s="21"/>
      <c r="EP252" s="21"/>
      <c r="EQ252" s="21"/>
      <c r="ER252" s="21"/>
      <c r="ES252" s="21"/>
      <c r="ET252" s="21"/>
      <c r="EU252" s="21"/>
      <c r="EV252" s="21"/>
      <c r="EW252" s="21"/>
      <c r="EX252" s="21"/>
      <c r="EY252" s="21"/>
      <c r="EZ252" s="21"/>
      <c r="FA252" s="21"/>
      <c r="FB252" s="21"/>
      <c r="FC252" s="21"/>
      <c r="FD252" s="21"/>
      <c r="FE252" s="21"/>
      <c r="FF252" s="21"/>
      <c r="FG252" s="21"/>
      <c r="FH252" s="21"/>
      <c r="FI252" s="21"/>
      <c r="FJ252" s="21"/>
      <c r="FK252" s="21"/>
      <c r="FL252" s="21"/>
      <c r="FM252" s="21"/>
      <c r="FN252" s="21"/>
      <c r="FO252" s="21"/>
      <c r="FP252" s="21"/>
      <c r="FQ252" s="21"/>
      <c r="FR252" s="21"/>
      <c r="FS252" s="21"/>
      <c r="FT252" s="21"/>
      <c r="FU252" s="21"/>
      <c r="FV252" s="21"/>
      <c r="FW252" s="21"/>
      <c r="FX252" s="21"/>
      <c r="FY252" s="21"/>
      <c r="FZ252" s="21"/>
      <c r="GA252" s="21"/>
      <c r="GB252" s="21"/>
      <c r="GC252" s="21"/>
      <c r="GD252" s="21"/>
      <c r="GE252" s="21"/>
      <c r="GF252" s="21"/>
      <c r="GG252" s="21"/>
      <c r="GH252" s="21"/>
      <c r="GI252" s="21"/>
      <c r="GJ252" s="21"/>
      <c r="GK252" s="21"/>
      <c r="GL252" s="21"/>
      <c r="GM252" s="21"/>
      <c r="GN252" s="21"/>
      <c r="GO252" s="21"/>
      <c r="GP252" s="21"/>
      <c r="GQ252" s="21"/>
      <c r="GR252" s="21"/>
      <c r="GS252" s="21"/>
      <c r="GT252" s="21"/>
      <c r="GU252" s="21"/>
      <c r="GV252" s="21"/>
      <c r="GW252" s="21"/>
      <c r="GX252" s="21"/>
      <c r="GY252" s="21"/>
      <c r="GZ252" s="21"/>
      <c r="HA252" s="21"/>
      <c r="HB252" s="21"/>
      <c r="HC252" s="21"/>
      <c r="HD252" s="21"/>
      <c r="HE252" s="21"/>
      <c r="HF252" s="21"/>
      <c r="HG252" s="21"/>
      <c r="HH252" s="21"/>
      <c r="HI252" s="21"/>
      <c r="HJ252" s="21"/>
      <c r="HK252" s="21"/>
      <c r="HL252" s="21"/>
      <c r="HM252" s="21"/>
      <c r="HN252" s="21"/>
      <c r="HO252" s="21"/>
      <c r="HP252" s="21"/>
      <c r="HQ252" s="21"/>
      <c r="HR252" s="21"/>
      <c r="HS252" s="21"/>
      <c r="HT252" s="21"/>
      <c r="HU252" s="21"/>
      <c r="HV252" s="21"/>
      <c r="HW252" s="21"/>
      <c r="HX252" s="21"/>
      <c r="HY252" s="21"/>
      <c r="HZ252" s="21"/>
      <c r="IA252" s="21"/>
      <c r="IB252" s="21"/>
      <c r="IC252" s="21"/>
      <c r="ID252" s="21"/>
      <c r="IE252" s="21"/>
      <c r="IF252" s="21"/>
      <c r="IG252" s="21"/>
      <c r="IH252" s="21"/>
      <c r="II252" s="21"/>
      <c r="IJ252" s="21"/>
      <c r="IK252" s="21"/>
      <c r="IL252" s="21"/>
      <c r="IM252" s="21"/>
      <c r="IN252" s="21"/>
      <c r="IO252" s="21"/>
      <c r="IP252" s="21"/>
      <c r="IQ252" s="21"/>
      <c r="IR252" s="21"/>
      <c r="IS252" s="21"/>
      <c r="IT252" s="21"/>
      <c r="IU252" s="21"/>
      <c r="IV252" s="21"/>
      <c r="IW252" s="21"/>
      <c r="IX252" s="21"/>
      <c r="IY252" s="21"/>
      <c r="IZ252" s="21"/>
      <c r="JA252" s="21"/>
      <c r="JB252" s="21"/>
      <c r="JC252" s="21"/>
      <c r="JD252" s="21"/>
      <c r="JE252" s="21"/>
      <c r="JF252" s="21"/>
      <c r="JG252" s="21"/>
      <c r="JH252" s="21"/>
      <c r="JI252" s="21"/>
      <c r="JJ252" s="21"/>
      <c r="JK252" s="21"/>
      <c r="JL252" s="21"/>
      <c r="JM252" s="21"/>
      <c r="JN252" s="21"/>
      <c r="JO252" s="21"/>
      <c r="JP252" s="21"/>
      <c r="JQ252" s="21"/>
      <c r="JR252" s="21"/>
      <c r="JS252" s="21"/>
      <c r="JT252" s="21"/>
      <c r="JU252" s="21"/>
      <c r="JV252" s="21"/>
      <c r="JW252" s="21"/>
      <c r="JX252" s="21"/>
      <c r="JY252" s="21"/>
      <c r="JZ252" s="21"/>
      <c r="KA252" s="21"/>
      <c r="KB252" s="21"/>
      <c r="KC252" s="21"/>
      <c r="KD252" s="21"/>
      <c r="KE252" s="21"/>
      <c r="KF252" s="21"/>
      <c r="KG252" s="21"/>
      <c r="KH252" s="21"/>
      <c r="KI252" s="21"/>
      <c r="KJ252" s="21"/>
      <c r="KK252" s="21"/>
      <c r="KL252" s="21"/>
      <c r="KM252" s="21"/>
      <c r="KN252" s="21"/>
      <c r="KO252" s="21"/>
      <c r="KP252" s="21"/>
      <c r="KQ252" s="21"/>
      <c r="KR252" s="21"/>
      <c r="KS252" s="21"/>
      <c r="KT252" s="21"/>
      <c r="KU252" s="21"/>
      <c r="KV252" s="21"/>
      <c r="KW252" s="21"/>
      <c r="KX252" s="21"/>
      <c r="KY252" s="21"/>
      <c r="KZ252" s="21"/>
      <c r="LA252" s="21"/>
      <c r="LB252" s="21"/>
      <c r="LC252" s="21"/>
      <c r="LD252" s="21"/>
      <c r="LE252" s="21"/>
      <c r="LF252" s="21"/>
      <c r="LG252" s="21"/>
      <c r="LH252" s="21"/>
      <c r="LI252" s="21"/>
      <c r="LJ252" s="21"/>
      <c r="LK252" s="21"/>
      <c r="LL252" s="21"/>
      <c r="LM252" s="21"/>
      <c r="LN252" s="21"/>
      <c r="LO252" s="21"/>
      <c r="LP252" s="21"/>
      <c r="LQ252" s="21"/>
      <c r="LR252" s="21"/>
      <c r="LS252" s="21"/>
      <c r="LT252" s="21"/>
      <c r="LU252" s="21"/>
      <c r="LV252" s="21"/>
      <c r="LW252" s="21"/>
      <c r="LX252" s="21"/>
      <c r="LY252" s="21"/>
      <c r="LZ252" s="21"/>
      <c r="MA252" s="21"/>
      <c r="MB252" s="21"/>
      <c r="MC252" s="21"/>
      <c r="MD252" s="21"/>
      <c r="ME252" s="21"/>
      <c r="MF252" s="21"/>
      <c r="MG252" s="21"/>
      <c r="MH252" s="21"/>
      <c r="MI252" s="21"/>
      <c r="MJ252" s="21"/>
      <c r="MK252" s="21"/>
      <c r="ML252" s="21"/>
      <c r="MM252" s="21"/>
      <c r="MN252" s="21"/>
      <c r="MO252" s="21"/>
      <c r="MP252" s="21"/>
      <c r="MQ252" s="21"/>
      <c r="MR252" s="21"/>
      <c r="MS252" s="21"/>
      <c r="MT252" s="21"/>
      <c r="MU252" s="21"/>
      <c r="MV252" s="21"/>
      <c r="MW252" s="21"/>
      <c r="MX252" s="21"/>
      <c r="MY252" s="21"/>
      <c r="MZ252" s="21"/>
      <c r="NA252" s="21"/>
      <c r="NB252" s="21"/>
      <c r="NC252" s="21"/>
      <c r="ND252" s="21"/>
      <c r="NE252" s="21"/>
      <c r="NF252" s="21"/>
      <c r="NG252" s="21"/>
      <c r="NH252" s="21"/>
      <c r="NI252" s="21"/>
      <c r="NJ252" s="21"/>
      <c r="NK252" s="21"/>
      <c r="NL252" s="21"/>
      <c r="NM252" s="21"/>
      <c r="NN252" s="21"/>
      <c r="NO252" s="21"/>
      <c r="NP252" s="21"/>
      <c r="NQ252" s="21"/>
      <c r="NR252" s="21"/>
      <c r="NS252" s="21"/>
      <c r="NT252" s="21"/>
      <c r="NU252" s="21"/>
      <c r="NV252" s="21"/>
      <c r="NW252" s="21"/>
      <c r="NX252" s="21"/>
      <c r="NY252" s="21"/>
      <c r="NZ252" s="21"/>
      <c r="OA252" s="21"/>
      <c r="OB252" s="21"/>
      <c r="OC252" s="21"/>
      <c r="OD252" s="21"/>
      <c r="OE252" s="21"/>
      <c r="OF252" s="21"/>
      <c r="OG252" s="21"/>
      <c r="OH252" s="21"/>
      <c r="OI252" s="21"/>
      <c r="OJ252" s="21"/>
      <c r="OK252" s="21"/>
      <c r="OL252" s="21"/>
      <c r="OM252" s="21"/>
      <c r="ON252" s="21"/>
      <c r="OO252" s="21"/>
      <c r="OP252" s="21"/>
      <c r="OQ252" s="21"/>
      <c r="OR252" s="21"/>
      <c r="OS252" s="21"/>
      <c r="OT252" s="21"/>
      <c r="OU252" s="21"/>
      <c r="OV252" s="21"/>
      <c r="OW252" s="21"/>
      <c r="OX252" s="21"/>
      <c r="OY252" s="21"/>
      <c r="OZ252" s="21"/>
      <c r="PA252" s="21"/>
      <c r="PB252" s="21"/>
      <c r="PC252" s="21"/>
      <c r="PD252" s="21"/>
      <c r="PE252" s="21"/>
      <c r="PF252" s="21"/>
      <c r="PG252" s="21"/>
      <c r="PH252" s="21"/>
      <c r="PI252" s="21"/>
      <c r="PJ252" s="21"/>
      <c r="PK252" s="21"/>
      <c r="PL252" s="21"/>
      <c r="PM252" s="21"/>
      <c r="PN252" s="21"/>
      <c r="PO252" s="21"/>
      <c r="PP252" s="21"/>
      <c r="PQ252" s="21"/>
      <c r="PR252" s="21"/>
      <c r="PS252" s="21"/>
      <c r="PT252" s="21"/>
      <c r="PU252" s="21"/>
      <c r="PV252" s="21"/>
      <c r="PW252" s="21"/>
      <c r="PX252" s="21"/>
      <c r="PY252" s="21"/>
      <c r="PZ252" s="21"/>
      <c r="QA252" s="21"/>
      <c r="QB252" s="21"/>
      <c r="QC252" s="21"/>
    </row>
    <row r="253" spans="1:445" x14ac:dyDescent="0.25">
      <c r="A253" s="21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1"/>
      <c r="M253" s="21"/>
      <c r="N253" s="21"/>
      <c r="O253" s="21"/>
      <c r="P253" s="21"/>
      <c r="Q253" s="21"/>
      <c r="R253" s="21"/>
      <c r="S253" s="21"/>
      <c r="T253" s="21"/>
      <c r="U253" s="21"/>
      <c r="V253" s="21"/>
      <c r="W253" s="21"/>
      <c r="X253" s="21"/>
      <c r="Y253" s="21"/>
      <c r="Z253" s="21"/>
      <c r="AA253" s="21"/>
      <c r="AB253" s="21"/>
      <c r="AC253" s="21"/>
      <c r="AD253" s="21"/>
      <c r="AE253" s="21"/>
      <c r="AF253" s="21"/>
      <c r="AG253" s="21"/>
      <c r="AH253" s="21"/>
      <c r="AI253" s="21"/>
      <c r="AJ253" s="21"/>
      <c r="AK253" s="21"/>
      <c r="AL253" s="21"/>
      <c r="AM253" s="21"/>
      <c r="AN253" s="21"/>
      <c r="AO253" s="21"/>
      <c r="AP253" s="21"/>
      <c r="AQ253" s="21"/>
      <c r="AR253" s="21"/>
      <c r="AS253" s="21"/>
      <c r="AT253" s="21"/>
      <c r="AU253" s="21"/>
      <c r="AV253" s="21"/>
      <c r="AW253" s="21"/>
      <c r="AX253" s="21"/>
      <c r="AY253" s="21"/>
      <c r="AZ253" s="21"/>
      <c r="BA253" s="21"/>
      <c r="BB253" s="21"/>
      <c r="BC253" s="21"/>
      <c r="BD253" s="21"/>
      <c r="BE253" s="21"/>
      <c r="BF253" s="21"/>
      <c r="BG253" s="21"/>
      <c r="BH253" s="21"/>
      <c r="BI253" s="21"/>
      <c r="BJ253" s="21"/>
      <c r="BK253" s="21"/>
      <c r="BL253" s="21"/>
      <c r="BM253" s="21"/>
      <c r="BN253" s="21"/>
      <c r="BO253" s="21"/>
      <c r="BP253" s="21"/>
      <c r="BQ253" s="21"/>
      <c r="BR253" s="21"/>
      <c r="BS253" s="21"/>
      <c r="BT253" s="21"/>
      <c r="BU253" s="21"/>
      <c r="BV253" s="21"/>
      <c r="BW253" s="21"/>
      <c r="BX253" s="21"/>
      <c r="BY253" s="21"/>
      <c r="BZ253" s="21"/>
      <c r="CA253" s="21"/>
      <c r="CB253" s="21"/>
      <c r="CC253" s="21"/>
      <c r="CD253" s="21"/>
      <c r="CE253" s="21"/>
      <c r="CF253" s="21"/>
      <c r="CG253" s="21"/>
      <c r="CH253" s="21"/>
      <c r="CI253" s="21"/>
      <c r="CJ253" s="21"/>
      <c r="CK253" s="21"/>
      <c r="CL253" s="21"/>
      <c r="CM253" s="21"/>
      <c r="CN253" s="21"/>
      <c r="CO253" s="21"/>
      <c r="CP253" s="21"/>
      <c r="CQ253" s="21"/>
      <c r="CR253" s="21"/>
      <c r="CS253" s="21"/>
      <c r="CT253" s="21"/>
      <c r="CU253" s="21"/>
      <c r="CV253" s="21"/>
      <c r="CW253" s="21"/>
      <c r="CX253" s="21"/>
      <c r="CY253" s="21"/>
      <c r="CZ253" s="21"/>
      <c r="DA253" s="21"/>
      <c r="DB253" s="21"/>
      <c r="DC253" s="21"/>
      <c r="DD253" s="21"/>
      <c r="DE253" s="21"/>
      <c r="DF253" s="21"/>
      <c r="DG253" s="21"/>
      <c r="DH253" s="21"/>
      <c r="DI253" s="21"/>
      <c r="DJ253" s="21"/>
      <c r="DK253" s="21"/>
      <c r="DL253" s="21"/>
      <c r="DM253" s="21"/>
      <c r="DN253" s="21"/>
      <c r="DO253" s="21"/>
      <c r="DP253" s="21"/>
      <c r="DQ253" s="21"/>
      <c r="DR253" s="21"/>
      <c r="DS253" s="21"/>
      <c r="DT253" s="21"/>
      <c r="DU253" s="21"/>
      <c r="DV253" s="21"/>
      <c r="DW253" s="21"/>
      <c r="DX253" s="21"/>
      <c r="DY253" s="21"/>
      <c r="DZ253" s="21"/>
      <c r="EA253" s="21"/>
      <c r="EB253" s="21"/>
      <c r="EC253" s="21"/>
      <c r="ED253" s="21"/>
      <c r="EE253" s="21"/>
      <c r="EF253" s="21"/>
      <c r="EG253" s="21"/>
      <c r="EH253" s="21"/>
      <c r="EI253" s="21"/>
      <c r="EJ253" s="21"/>
      <c r="EK253" s="21"/>
      <c r="EL253" s="21"/>
      <c r="EM253" s="21"/>
      <c r="EN253" s="21"/>
      <c r="EO253" s="21"/>
      <c r="EP253" s="21"/>
      <c r="EQ253" s="21"/>
      <c r="ER253" s="21"/>
      <c r="ES253" s="21"/>
      <c r="ET253" s="21"/>
      <c r="EU253" s="21"/>
      <c r="EV253" s="21"/>
      <c r="EW253" s="21"/>
      <c r="EX253" s="21"/>
      <c r="EY253" s="21"/>
      <c r="EZ253" s="21"/>
      <c r="FA253" s="21"/>
      <c r="FB253" s="21"/>
      <c r="FC253" s="21"/>
      <c r="FD253" s="21"/>
      <c r="FE253" s="21"/>
      <c r="FF253" s="21"/>
      <c r="FG253" s="21"/>
      <c r="FH253" s="21"/>
      <c r="FI253" s="21"/>
      <c r="FJ253" s="21"/>
      <c r="FK253" s="21"/>
      <c r="FL253" s="21"/>
      <c r="FM253" s="21"/>
      <c r="FN253" s="21"/>
      <c r="FO253" s="21"/>
      <c r="FP253" s="21"/>
      <c r="FQ253" s="21"/>
      <c r="FR253" s="21"/>
      <c r="FS253" s="21"/>
      <c r="FT253" s="21"/>
      <c r="FU253" s="21"/>
      <c r="FV253" s="21"/>
      <c r="FW253" s="21"/>
      <c r="FX253" s="21"/>
      <c r="FY253" s="21"/>
      <c r="FZ253" s="21"/>
      <c r="GA253" s="21"/>
      <c r="GB253" s="21"/>
      <c r="GC253" s="21"/>
      <c r="GD253" s="21"/>
      <c r="GE253" s="21"/>
      <c r="GF253" s="21"/>
      <c r="GG253" s="21"/>
      <c r="GH253" s="21"/>
      <c r="GI253" s="21"/>
      <c r="GJ253" s="21"/>
      <c r="GK253" s="21"/>
      <c r="GL253" s="21"/>
      <c r="GM253" s="21"/>
      <c r="GN253" s="21"/>
      <c r="GO253" s="21"/>
      <c r="GP253" s="21"/>
      <c r="GQ253" s="21"/>
      <c r="GR253" s="21"/>
      <c r="GS253" s="21"/>
      <c r="GT253" s="21"/>
      <c r="GU253" s="21"/>
      <c r="GV253" s="21"/>
      <c r="GW253" s="21"/>
      <c r="GX253" s="21"/>
      <c r="GY253" s="21"/>
      <c r="GZ253" s="21"/>
      <c r="HA253" s="21"/>
      <c r="HB253" s="21"/>
      <c r="HC253" s="21"/>
      <c r="HD253" s="21"/>
      <c r="HE253" s="21"/>
      <c r="HF253" s="21"/>
      <c r="HG253" s="21"/>
      <c r="HH253" s="21"/>
      <c r="HI253" s="21"/>
      <c r="HJ253" s="21"/>
      <c r="HK253" s="21"/>
      <c r="HL253" s="21"/>
      <c r="HM253" s="21"/>
      <c r="HN253" s="21"/>
      <c r="HO253" s="21"/>
      <c r="HP253" s="21"/>
      <c r="HQ253" s="21"/>
      <c r="HR253" s="21"/>
      <c r="HS253" s="21"/>
      <c r="HT253" s="21"/>
      <c r="HU253" s="21"/>
      <c r="HV253" s="21"/>
      <c r="HW253" s="21"/>
      <c r="HX253" s="21"/>
      <c r="HY253" s="21"/>
      <c r="HZ253" s="21"/>
      <c r="IA253" s="21"/>
      <c r="IB253" s="21"/>
      <c r="IC253" s="21"/>
      <c r="ID253" s="21"/>
      <c r="IE253" s="21"/>
      <c r="IF253" s="21"/>
      <c r="IG253" s="21"/>
      <c r="IH253" s="21"/>
      <c r="II253" s="21"/>
      <c r="IJ253" s="21"/>
      <c r="IK253" s="21"/>
      <c r="IL253" s="21"/>
      <c r="IM253" s="21"/>
      <c r="IN253" s="21"/>
      <c r="IO253" s="21"/>
      <c r="IP253" s="21"/>
      <c r="IQ253" s="21"/>
      <c r="IR253" s="21"/>
      <c r="IS253" s="21"/>
      <c r="IT253" s="21"/>
      <c r="IU253" s="21"/>
      <c r="IV253" s="21"/>
      <c r="IW253" s="21"/>
      <c r="IX253" s="21"/>
      <c r="IY253" s="21"/>
      <c r="IZ253" s="21"/>
      <c r="JA253" s="21"/>
      <c r="JB253" s="21"/>
      <c r="JC253" s="21"/>
      <c r="JD253" s="21"/>
      <c r="JE253" s="21"/>
      <c r="JF253" s="21"/>
      <c r="JG253" s="21"/>
      <c r="JH253" s="21"/>
      <c r="JI253" s="21"/>
      <c r="JJ253" s="21"/>
      <c r="JK253" s="21"/>
      <c r="JL253" s="21"/>
      <c r="JM253" s="21"/>
      <c r="JN253" s="21"/>
      <c r="JO253" s="21"/>
      <c r="JP253" s="21"/>
      <c r="JQ253" s="21"/>
      <c r="JR253" s="21"/>
      <c r="JS253" s="21"/>
      <c r="JT253" s="21"/>
      <c r="JU253" s="21"/>
      <c r="JV253" s="21"/>
      <c r="JW253" s="21"/>
      <c r="JX253" s="21"/>
      <c r="JY253" s="21"/>
      <c r="JZ253" s="21"/>
      <c r="KA253" s="21"/>
      <c r="KB253" s="21"/>
      <c r="KC253" s="21"/>
      <c r="KD253" s="21"/>
      <c r="KE253" s="21"/>
      <c r="KF253" s="21"/>
      <c r="KG253" s="21"/>
      <c r="KH253" s="21"/>
      <c r="KI253" s="21"/>
      <c r="KJ253" s="21"/>
      <c r="KK253" s="21"/>
      <c r="KL253" s="21"/>
      <c r="KM253" s="21"/>
      <c r="KN253" s="21"/>
      <c r="KO253" s="21"/>
      <c r="KP253" s="21"/>
      <c r="KQ253" s="21"/>
      <c r="KR253" s="21"/>
      <c r="KS253" s="21"/>
      <c r="KT253" s="21"/>
      <c r="KU253" s="21"/>
      <c r="KV253" s="21"/>
      <c r="KW253" s="21"/>
      <c r="KX253" s="21"/>
      <c r="KY253" s="21"/>
      <c r="KZ253" s="21"/>
      <c r="LA253" s="21"/>
      <c r="LB253" s="21"/>
      <c r="LC253" s="21"/>
      <c r="LD253" s="21"/>
      <c r="LE253" s="21"/>
      <c r="LF253" s="21"/>
      <c r="LG253" s="21"/>
      <c r="LH253" s="21"/>
      <c r="LI253" s="21"/>
      <c r="LJ253" s="21"/>
      <c r="LK253" s="21"/>
      <c r="LL253" s="21"/>
      <c r="LM253" s="21"/>
      <c r="LN253" s="21"/>
      <c r="LO253" s="21"/>
      <c r="LP253" s="21"/>
      <c r="LQ253" s="21"/>
      <c r="LR253" s="21"/>
      <c r="LS253" s="21"/>
      <c r="LT253" s="21"/>
      <c r="LU253" s="21"/>
      <c r="LV253" s="21"/>
      <c r="LW253" s="21"/>
      <c r="LX253" s="21"/>
      <c r="LY253" s="21"/>
      <c r="LZ253" s="21"/>
      <c r="MA253" s="21"/>
      <c r="MB253" s="21"/>
      <c r="MC253" s="21"/>
      <c r="MD253" s="21"/>
      <c r="ME253" s="21"/>
      <c r="MF253" s="21"/>
      <c r="MG253" s="21"/>
      <c r="MH253" s="21"/>
      <c r="MI253" s="21"/>
      <c r="MJ253" s="21"/>
      <c r="MK253" s="21"/>
      <c r="ML253" s="21"/>
      <c r="MM253" s="21"/>
      <c r="MN253" s="21"/>
      <c r="MO253" s="21"/>
      <c r="MP253" s="21"/>
      <c r="MQ253" s="21"/>
      <c r="MR253" s="21"/>
      <c r="MS253" s="21"/>
      <c r="MT253" s="21"/>
      <c r="MU253" s="21"/>
      <c r="MV253" s="21"/>
      <c r="MW253" s="21"/>
      <c r="MX253" s="21"/>
      <c r="MY253" s="21"/>
      <c r="MZ253" s="21"/>
      <c r="NA253" s="21"/>
      <c r="NB253" s="21"/>
      <c r="NC253" s="21"/>
      <c r="ND253" s="21"/>
      <c r="NE253" s="21"/>
      <c r="NF253" s="21"/>
      <c r="NG253" s="21"/>
      <c r="NH253" s="21"/>
      <c r="NI253" s="21"/>
      <c r="NJ253" s="21"/>
      <c r="NK253" s="21"/>
      <c r="NL253" s="21"/>
      <c r="NM253" s="21"/>
      <c r="NN253" s="21"/>
      <c r="NO253" s="21"/>
      <c r="NP253" s="21"/>
      <c r="NQ253" s="21"/>
      <c r="NR253" s="21"/>
      <c r="NS253" s="21"/>
      <c r="NT253" s="21"/>
      <c r="NU253" s="21"/>
      <c r="NV253" s="21"/>
      <c r="NW253" s="21"/>
      <c r="NX253" s="21"/>
      <c r="NY253" s="21"/>
      <c r="NZ253" s="21"/>
      <c r="OA253" s="21"/>
      <c r="OB253" s="21"/>
      <c r="OC253" s="21"/>
      <c r="OD253" s="21"/>
      <c r="OE253" s="21"/>
      <c r="OF253" s="21"/>
      <c r="OG253" s="21"/>
      <c r="OH253" s="21"/>
      <c r="OI253" s="21"/>
      <c r="OJ253" s="21"/>
      <c r="OK253" s="21"/>
      <c r="OL253" s="21"/>
      <c r="OM253" s="21"/>
      <c r="ON253" s="21"/>
      <c r="OO253" s="21"/>
      <c r="OP253" s="21"/>
      <c r="OQ253" s="21"/>
      <c r="OR253" s="21"/>
      <c r="OS253" s="21"/>
      <c r="OT253" s="21"/>
      <c r="OU253" s="21"/>
      <c r="OV253" s="21"/>
      <c r="OW253" s="21"/>
      <c r="OX253" s="21"/>
      <c r="OY253" s="21"/>
      <c r="OZ253" s="21"/>
      <c r="PA253" s="21"/>
      <c r="PB253" s="21"/>
      <c r="PC253" s="21"/>
      <c r="PD253" s="21"/>
      <c r="PE253" s="21"/>
      <c r="PF253" s="21"/>
      <c r="PG253" s="21"/>
      <c r="PH253" s="21"/>
      <c r="PI253" s="21"/>
      <c r="PJ253" s="21"/>
      <c r="PK253" s="21"/>
      <c r="PL253" s="21"/>
      <c r="PM253" s="21"/>
      <c r="PN253" s="21"/>
      <c r="PO253" s="21"/>
      <c r="PP253" s="21"/>
      <c r="PQ253" s="21"/>
      <c r="PR253" s="21"/>
      <c r="PS253" s="21"/>
      <c r="PT253" s="21"/>
      <c r="PU253" s="21"/>
      <c r="PV253" s="21"/>
      <c r="PW253" s="21"/>
      <c r="PX253" s="21"/>
      <c r="PY253" s="21"/>
      <c r="PZ253" s="21"/>
      <c r="QA253" s="21"/>
      <c r="QB253" s="21"/>
      <c r="QC253" s="21"/>
    </row>
    <row r="254" spans="1:445" x14ac:dyDescent="0.25">
      <c r="A254" s="21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  <c r="O254" s="21"/>
      <c r="P254" s="21"/>
      <c r="Q254" s="21"/>
      <c r="R254" s="21"/>
      <c r="S254" s="21"/>
      <c r="T254" s="21"/>
      <c r="U254" s="21"/>
      <c r="V254" s="21"/>
      <c r="W254" s="21"/>
      <c r="X254" s="21"/>
      <c r="Y254" s="21"/>
      <c r="Z254" s="21"/>
      <c r="AA254" s="21"/>
      <c r="AB254" s="21"/>
      <c r="AC254" s="21"/>
      <c r="AD254" s="21"/>
      <c r="AE254" s="21"/>
      <c r="AF254" s="21"/>
      <c r="AG254" s="21"/>
      <c r="AH254" s="21"/>
      <c r="AI254" s="21"/>
      <c r="AJ254" s="21"/>
      <c r="AK254" s="21"/>
      <c r="AL254" s="21"/>
      <c r="AM254" s="21"/>
      <c r="AN254" s="21"/>
      <c r="AO254" s="21"/>
      <c r="AP254" s="21"/>
      <c r="AQ254" s="21"/>
      <c r="AR254" s="21"/>
      <c r="AS254" s="21"/>
      <c r="AT254" s="21"/>
      <c r="AU254" s="21"/>
      <c r="AV254" s="21"/>
      <c r="AW254" s="21"/>
      <c r="AX254" s="21"/>
      <c r="AY254" s="21"/>
      <c r="AZ254" s="21"/>
      <c r="BA254" s="21"/>
      <c r="BB254" s="21"/>
      <c r="BC254" s="21"/>
      <c r="BD254" s="21"/>
      <c r="BE254" s="21"/>
      <c r="BF254" s="21"/>
      <c r="BG254" s="21"/>
      <c r="BH254" s="21"/>
      <c r="BI254" s="21"/>
      <c r="BJ254" s="21"/>
      <c r="BK254" s="21"/>
      <c r="BL254" s="21"/>
      <c r="BM254" s="21"/>
      <c r="BN254" s="21"/>
      <c r="BO254" s="21"/>
      <c r="BP254" s="21"/>
      <c r="BQ254" s="21"/>
      <c r="BR254" s="21"/>
      <c r="BS254" s="21"/>
      <c r="BT254" s="21"/>
      <c r="BU254" s="21"/>
      <c r="BV254" s="21"/>
      <c r="BW254" s="21"/>
      <c r="BX254" s="21"/>
      <c r="BY254" s="21"/>
      <c r="BZ254" s="21"/>
      <c r="CA254" s="21"/>
      <c r="CB254" s="21"/>
      <c r="CC254" s="21"/>
      <c r="CD254" s="21"/>
      <c r="CE254" s="21"/>
      <c r="CF254" s="21"/>
      <c r="CG254" s="21"/>
      <c r="CH254" s="21"/>
      <c r="CI254" s="21"/>
      <c r="CJ254" s="21"/>
      <c r="CK254" s="21"/>
      <c r="CL254" s="21"/>
      <c r="CM254" s="21"/>
      <c r="CN254" s="21"/>
      <c r="CO254" s="21"/>
      <c r="CP254" s="21"/>
      <c r="CQ254" s="21"/>
      <c r="CR254" s="21"/>
      <c r="CS254" s="21"/>
      <c r="CT254" s="21"/>
      <c r="CU254" s="21"/>
      <c r="CV254" s="21"/>
      <c r="CW254" s="21"/>
      <c r="CX254" s="21"/>
      <c r="CY254" s="21"/>
      <c r="CZ254" s="21"/>
      <c r="DA254" s="21"/>
      <c r="DB254" s="21"/>
      <c r="DC254" s="21"/>
      <c r="DD254" s="21"/>
      <c r="DE254" s="21"/>
      <c r="DF254" s="21"/>
      <c r="DG254" s="21"/>
      <c r="DH254" s="21"/>
      <c r="DI254" s="21"/>
      <c r="DJ254" s="21"/>
      <c r="DK254" s="21"/>
      <c r="DL254" s="21"/>
      <c r="DM254" s="21"/>
      <c r="DN254" s="21"/>
      <c r="DO254" s="21"/>
      <c r="DP254" s="21"/>
      <c r="DQ254" s="21"/>
      <c r="DR254" s="21"/>
      <c r="DS254" s="21"/>
      <c r="DT254" s="21"/>
      <c r="DU254" s="21"/>
      <c r="DV254" s="21"/>
      <c r="DW254" s="21"/>
      <c r="DX254" s="21"/>
      <c r="DY254" s="21"/>
      <c r="DZ254" s="21"/>
      <c r="EA254" s="21"/>
      <c r="EB254" s="21"/>
      <c r="EC254" s="21"/>
      <c r="ED254" s="21"/>
      <c r="EE254" s="21"/>
      <c r="EF254" s="21"/>
      <c r="EG254" s="21"/>
      <c r="EH254" s="21"/>
      <c r="EI254" s="21"/>
      <c r="EJ254" s="21"/>
      <c r="EK254" s="21"/>
      <c r="EL254" s="21"/>
      <c r="EM254" s="21"/>
      <c r="EN254" s="21"/>
      <c r="EO254" s="21"/>
      <c r="EP254" s="21"/>
      <c r="EQ254" s="21"/>
      <c r="ER254" s="21"/>
      <c r="ES254" s="21"/>
      <c r="ET254" s="21"/>
      <c r="EU254" s="21"/>
      <c r="EV254" s="21"/>
      <c r="EW254" s="21"/>
      <c r="EX254" s="21"/>
      <c r="EY254" s="21"/>
      <c r="EZ254" s="21"/>
      <c r="FA254" s="21"/>
      <c r="FB254" s="21"/>
      <c r="FC254" s="21"/>
      <c r="FD254" s="21"/>
      <c r="FE254" s="21"/>
      <c r="FF254" s="21"/>
      <c r="FG254" s="21"/>
      <c r="FH254" s="21"/>
      <c r="FI254" s="21"/>
      <c r="FJ254" s="21"/>
      <c r="FK254" s="21"/>
      <c r="FL254" s="21"/>
      <c r="FM254" s="21"/>
      <c r="FN254" s="21"/>
      <c r="FO254" s="21"/>
      <c r="FP254" s="21"/>
      <c r="FQ254" s="21"/>
      <c r="FR254" s="21"/>
      <c r="FS254" s="21"/>
      <c r="FT254" s="21"/>
      <c r="FU254" s="21"/>
      <c r="FV254" s="21"/>
      <c r="FW254" s="21"/>
      <c r="FX254" s="21"/>
      <c r="FY254" s="21"/>
      <c r="FZ254" s="21"/>
      <c r="GA254" s="21"/>
      <c r="GB254" s="21"/>
      <c r="GC254" s="21"/>
      <c r="GD254" s="21"/>
      <c r="GE254" s="21"/>
      <c r="GF254" s="21"/>
      <c r="GG254" s="21"/>
      <c r="GH254" s="21"/>
      <c r="GI254" s="21"/>
      <c r="GJ254" s="21"/>
      <c r="GK254" s="21"/>
      <c r="GL254" s="21"/>
      <c r="GM254" s="21"/>
      <c r="GN254" s="21"/>
      <c r="GO254" s="21"/>
      <c r="GP254" s="21"/>
      <c r="GQ254" s="21"/>
      <c r="GR254" s="21"/>
      <c r="GS254" s="21"/>
      <c r="GT254" s="21"/>
      <c r="GU254" s="21"/>
      <c r="GV254" s="21"/>
      <c r="GW254" s="21"/>
      <c r="GX254" s="21"/>
      <c r="GY254" s="21"/>
      <c r="GZ254" s="21"/>
      <c r="HA254" s="21"/>
      <c r="HB254" s="21"/>
      <c r="HC254" s="21"/>
      <c r="HD254" s="21"/>
      <c r="HE254" s="21"/>
      <c r="HF254" s="21"/>
      <c r="HG254" s="21"/>
      <c r="HH254" s="21"/>
      <c r="HI254" s="21"/>
      <c r="HJ254" s="21"/>
      <c r="HK254" s="21"/>
      <c r="HL254" s="21"/>
      <c r="HM254" s="21"/>
      <c r="HN254" s="21"/>
      <c r="HO254" s="21"/>
      <c r="HP254" s="21"/>
      <c r="HQ254" s="21"/>
      <c r="HR254" s="21"/>
      <c r="HS254" s="21"/>
      <c r="HT254" s="21"/>
      <c r="HU254" s="21"/>
      <c r="HV254" s="21"/>
      <c r="HW254" s="21"/>
      <c r="HX254" s="21"/>
      <c r="HY254" s="21"/>
      <c r="HZ254" s="21"/>
      <c r="IA254" s="21"/>
      <c r="IB254" s="21"/>
      <c r="IC254" s="21"/>
      <c r="ID254" s="21"/>
      <c r="IE254" s="21"/>
      <c r="IF254" s="21"/>
      <c r="IG254" s="21"/>
      <c r="IH254" s="21"/>
      <c r="II254" s="21"/>
      <c r="IJ254" s="21"/>
      <c r="IK254" s="21"/>
      <c r="IL254" s="21"/>
      <c r="IM254" s="21"/>
      <c r="IN254" s="21"/>
      <c r="IO254" s="21"/>
      <c r="IP254" s="21"/>
      <c r="IQ254" s="21"/>
      <c r="IR254" s="21"/>
      <c r="IS254" s="21"/>
      <c r="IT254" s="21"/>
      <c r="IU254" s="21"/>
      <c r="IV254" s="21"/>
      <c r="IW254" s="21"/>
      <c r="IX254" s="21"/>
      <c r="IY254" s="21"/>
      <c r="IZ254" s="21"/>
      <c r="JA254" s="21"/>
      <c r="JB254" s="21"/>
      <c r="JC254" s="21"/>
      <c r="JD254" s="21"/>
      <c r="JE254" s="21"/>
      <c r="JF254" s="21"/>
      <c r="JG254" s="21"/>
      <c r="JH254" s="21"/>
      <c r="JI254" s="21"/>
      <c r="JJ254" s="21"/>
      <c r="JK254" s="21"/>
      <c r="JL254" s="21"/>
      <c r="JM254" s="21"/>
      <c r="JN254" s="21"/>
      <c r="JO254" s="21"/>
      <c r="JP254" s="21"/>
      <c r="JQ254" s="21"/>
      <c r="JR254" s="21"/>
      <c r="JS254" s="21"/>
      <c r="JT254" s="21"/>
      <c r="JU254" s="21"/>
      <c r="JV254" s="21"/>
      <c r="JW254" s="21"/>
      <c r="JX254" s="21"/>
      <c r="JY254" s="21"/>
      <c r="JZ254" s="21"/>
      <c r="KA254" s="21"/>
      <c r="KB254" s="21"/>
      <c r="KC254" s="21"/>
      <c r="KD254" s="21"/>
      <c r="KE254" s="21"/>
      <c r="KF254" s="21"/>
      <c r="KG254" s="21"/>
      <c r="KH254" s="21"/>
      <c r="KI254" s="21"/>
      <c r="KJ254" s="21"/>
      <c r="KK254" s="21"/>
      <c r="KL254" s="21"/>
      <c r="KM254" s="21"/>
      <c r="KN254" s="21"/>
      <c r="KO254" s="21"/>
      <c r="KP254" s="21"/>
      <c r="KQ254" s="21"/>
      <c r="KR254" s="21"/>
      <c r="KS254" s="21"/>
      <c r="KT254" s="21"/>
      <c r="KU254" s="21"/>
      <c r="KV254" s="21"/>
      <c r="KW254" s="21"/>
      <c r="KX254" s="21"/>
      <c r="KY254" s="21"/>
      <c r="KZ254" s="21"/>
      <c r="LA254" s="21"/>
      <c r="LB254" s="21"/>
      <c r="LC254" s="21"/>
      <c r="LD254" s="21"/>
      <c r="LE254" s="21"/>
      <c r="LF254" s="21"/>
      <c r="LG254" s="21"/>
      <c r="LH254" s="21"/>
      <c r="LI254" s="21"/>
      <c r="LJ254" s="21"/>
      <c r="LK254" s="21"/>
      <c r="LL254" s="21"/>
      <c r="LM254" s="21"/>
      <c r="LN254" s="21"/>
      <c r="LO254" s="21"/>
      <c r="LP254" s="21"/>
      <c r="LQ254" s="21"/>
      <c r="LR254" s="21"/>
      <c r="LS254" s="21"/>
      <c r="LT254" s="21"/>
      <c r="LU254" s="21"/>
      <c r="LV254" s="21"/>
      <c r="LW254" s="21"/>
      <c r="LX254" s="21"/>
      <c r="LY254" s="21"/>
      <c r="LZ254" s="21"/>
      <c r="MA254" s="21"/>
      <c r="MB254" s="21"/>
      <c r="MC254" s="21"/>
      <c r="MD254" s="21"/>
      <c r="ME254" s="21"/>
      <c r="MF254" s="21"/>
      <c r="MG254" s="21"/>
      <c r="MH254" s="21"/>
      <c r="MI254" s="21"/>
      <c r="MJ254" s="21"/>
      <c r="MK254" s="21"/>
      <c r="ML254" s="21"/>
      <c r="MM254" s="21"/>
      <c r="MN254" s="21"/>
      <c r="MO254" s="21"/>
      <c r="MP254" s="21"/>
      <c r="MQ254" s="21"/>
      <c r="MR254" s="21"/>
      <c r="MS254" s="21"/>
      <c r="MT254" s="21"/>
      <c r="MU254" s="21"/>
      <c r="MV254" s="21"/>
      <c r="MW254" s="21"/>
      <c r="MX254" s="21"/>
      <c r="MY254" s="21"/>
      <c r="MZ254" s="21"/>
      <c r="NA254" s="21"/>
      <c r="NB254" s="21"/>
      <c r="NC254" s="21"/>
      <c r="ND254" s="21"/>
      <c r="NE254" s="21"/>
      <c r="NF254" s="21"/>
      <c r="NG254" s="21"/>
      <c r="NH254" s="21"/>
      <c r="NI254" s="21"/>
      <c r="NJ254" s="21"/>
      <c r="NK254" s="21"/>
      <c r="NL254" s="21"/>
      <c r="NM254" s="21"/>
      <c r="NN254" s="21"/>
      <c r="NO254" s="21"/>
      <c r="NP254" s="21"/>
      <c r="NQ254" s="21"/>
      <c r="NR254" s="21"/>
      <c r="NS254" s="21"/>
      <c r="NT254" s="21"/>
      <c r="NU254" s="21"/>
      <c r="NV254" s="21"/>
      <c r="NW254" s="21"/>
      <c r="NX254" s="21"/>
      <c r="NY254" s="21"/>
      <c r="NZ254" s="21"/>
      <c r="OA254" s="21"/>
      <c r="OB254" s="21"/>
      <c r="OC254" s="21"/>
      <c r="OD254" s="21"/>
      <c r="OE254" s="21"/>
      <c r="OF254" s="21"/>
      <c r="OG254" s="21"/>
      <c r="OH254" s="21"/>
      <c r="OI254" s="21"/>
      <c r="OJ254" s="21"/>
      <c r="OK254" s="21"/>
      <c r="OL254" s="21"/>
      <c r="OM254" s="21"/>
      <c r="ON254" s="21"/>
      <c r="OO254" s="21"/>
      <c r="OP254" s="21"/>
      <c r="OQ254" s="21"/>
      <c r="OR254" s="21"/>
      <c r="OS254" s="21"/>
      <c r="OT254" s="21"/>
      <c r="OU254" s="21"/>
      <c r="OV254" s="21"/>
      <c r="OW254" s="21"/>
      <c r="OX254" s="21"/>
      <c r="OY254" s="21"/>
      <c r="OZ254" s="21"/>
      <c r="PA254" s="21"/>
      <c r="PB254" s="21"/>
      <c r="PC254" s="21"/>
      <c r="PD254" s="21"/>
      <c r="PE254" s="21"/>
      <c r="PF254" s="21"/>
      <c r="PG254" s="21"/>
      <c r="PH254" s="21"/>
      <c r="PI254" s="21"/>
      <c r="PJ254" s="21"/>
      <c r="PK254" s="21"/>
      <c r="PL254" s="21"/>
      <c r="PM254" s="21"/>
      <c r="PN254" s="21"/>
      <c r="PO254" s="21"/>
      <c r="PP254" s="21"/>
      <c r="PQ254" s="21"/>
      <c r="PR254" s="21"/>
      <c r="PS254" s="21"/>
      <c r="PT254" s="21"/>
      <c r="PU254" s="21"/>
      <c r="PV254" s="21"/>
      <c r="PW254" s="21"/>
      <c r="PX254" s="21"/>
      <c r="PY254" s="21"/>
      <c r="PZ254" s="21"/>
      <c r="QA254" s="21"/>
      <c r="QB254" s="21"/>
      <c r="QC254" s="21"/>
    </row>
    <row r="255" spans="1:445" x14ac:dyDescent="0.25">
      <c r="A255" s="21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  <c r="O255" s="21"/>
      <c r="P255" s="21"/>
      <c r="Q255" s="21"/>
      <c r="R255" s="21"/>
      <c r="S255" s="21"/>
      <c r="T255" s="21"/>
      <c r="U255" s="21"/>
      <c r="V255" s="21"/>
      <c r="W255" s="21"/>
      <c r="X255" s="21"/>
      <c r="Y255" s="21"/>
      <c r="Z255" s="21"/>
      <c r="AA255" s="21"/>
      <c r="AB255" s="21"/>
      <c r="AC255" s="21"/>
      <c r="AD255" s="21"/>
      <c r="AE255" s="21"/>
      <c r="AF255" s="21"/>
      <c r="AG255" s="21"/>
      <c r="AH255" s="21"/>
      <c r="AI255" s="21"/>
      <c r="AJ255" s="21"/>
      <c r="AK255" s="21"/>
      <c r="AL255" s="21"/>
      <c r="AM255" s="21"/>
      <c r="AN255" s="21"/>
      <c r="AO255" s="21"/>
      <c r="AP255" s="21"/>
      <c r="AQ255" s="21"/>
      <c r="AR255" s="21"/>
      <c r="AS255" s="21"/>
      <c r="AT255" s="21"/>
      <c r="AU255" s="21"/>
      <c r="AV255" s="21"/>
      <c r="AW255" s="21"/>
      <c r="AX255" s="21"/>
      <c r="AY255" s="21"/>
      <c r="AZ255" s="21"/>
      <c r="BA255" s="21"/>
      <c r="BB255" s="21"/>
      <c r="BC255" s="21"/>
      <c r="BD255" s="21"/>
      <c r="BE255" s="21"/>
      <c r="BF255" s="21"/>
      <c r="BG255" s="21"/>
      <c r="BH255" s="21"/>
      <c r="BI255" s="21"/>
      <c r="BJ255" s="21"/>
      <c r="BK255" s="21"/>
      <c r="BL255" s="21"/>
      <c r="BM255" s="21"/>
      <c r="BN255" s="21"/>
      <c r="BO255" s="21"/>
      <c r="BP255" s="21"/>
      <c r="BQ255" s="21"/>
      <c r="BR255" s="21"/>
      <c r="BS255" s="21"/>
      <c r="BT255" s="21"/>
      <c r="BU255" s="21"/>
      <c r="BV255" s="21"/>
      <c r="BW255" s="21"/>
      <c r="BX255" s="21"/>
      <c r="BY255" s="21"/>
      <c r="BZ255" s="21"/>
      <c r="CA255" s="21"/>
      <c r="CB255" s="21"/>
      <c r="CC255" s="21"/>
      <c r="CD255" s="21"/>
      <c r="CE255" s="21"/>
      <c r="CF255" s="21"/>
      <c r="CG255" s="21"/>
      <c r="CH255" s="21"/>
      <c r="CI255" s="21"/>
      <c r="CJ255" s="21"/>
      <c r="CK255" s="21"/>
      <c r="CL255" s="21"/>
      <c r="CM255" s="21"/>
      <c r="CN255" s="21"/>
      <c r="CO255" s="21"/>
      <c r="CP255" s="21"/>
      <c r="CQ255" s="21"/>
      <c r="CR255" s="21"/>
      <c r="CS255" s="21"/>
      <c r="CT255" s="21"/>
      <c r="CU255" s="21"/>
      <c r="CV255" s="21"/>
      <c r="CW255" s="21"/>
      <c r="CX255" s="21"/>
      <c r="CY255" s="21"/>
      <c r="CZ255" s="21"/>
      <c r="DA255" s="21"/>
      <c r="DB255" s="21"/>
      <c r="DC255" s="21"/>
      <c r="DD255" s="21"/>
      <c r="DE255" s="21"/>
      <c r="DF255" s="21"/>
      <c r="DG255" s="21"/>
      <c r="DH255" s="21"/>
      <c r="DI255" s="21"/>
      <c r="DJ255" s="21"/>
      <c r="DK255" s="21"/>
      <c r="DL255" s="21"/>
      <c r="DM255" s="21"/>
      <c r="DN255" s="21"/>
      <c r="DO255" s="21"/>
      <c r="DP255" s="21"/>
      <c r="DQ255" s="21"/>
      <c r="DR255" s="21"/>
      <c r="DS255" s="21"/>
      <c r="DT255" s="21"/>
      <c r="DU255" s="21"/>
      <c r="DV255" s="21"/>
      <c r="DW255" s="21"/>
      <c r="DX255" s="21"/>
      <c r="DY255" s="21"/>
      <c r="DZ255" s="21"/>
      <c r="EA255" s="21"/>
      <c r="EB255" s="21"/>
      <c r="EC255" s="21"/>
      <c r="ED255" s="21"/>
      <c r="EE255" s="21"/>
      <c r="EF255" s="21"/>
      <c r="EG255" s="21"/>
      <c r="EH255" s="21"/>
      <c r="EI255" s="21"/>
      <c r="EJ255" s="21"/>
      <c r="EK255" s="21"/>
      <c r="EL255" s="21"/>
      <c r="EM255" s="21"/>
      <c r="EN255" s="21"/>
      <c r="EO255" s="21"/>
      <c r="EP255" s="21"/>
      <c r="EQ255" s="21"/>
      <c r="ER255" s="21"/>
      <c r="ES255" s="21"/>
      <c r="ET255" s="21"/>
      <c r="EU255" s="21"/>
      <c r="EV255" s="21"/>
      <c r="EW255" s="21"/>
      <c r="EX255" s="21"/>
      <c r="EY255" s="21"/>
      <c r="EZ255" s="21"/>
      <c r="FA255" s="21"/>
      <c r="FB255" s="21"/>
      <c r="FC255" s="21"/>
      <c r="FD255" s="21"/>
      <c r="FE255" s="21"/>
      <c r="FF255" s="21"/>
      <c r="FG255" s="21"/>
      <c r="FH255" s="21"/>
      <c r="FI255" s="21"/>
      <c r="FJ255" s="21"/>
      <c r="FK255" s="21"/>
      <c r="FL255" s="21"/>
      <c r="FM255" s="21"/>
      <c r="FN255" s="21"/>
      <c r="FO255" s="21"/>
      <c r="FP255" s="21"/>
      <c r="FQ255" s="21"/>
      <c r="FR255" s="21"/>
      <c r="FS255" s="21"/>
      <c r="FT255" s="21"/>
      <c r="FU255" s="21"/>
      <c r="FV255" s="21"/>
      <c r="FW255" s="21"/>
      <c r="FX255" s="21"/>
      <c r="FY255" s="21"/>
      <c r="FZ255" s="21"/>
      <c r="GA255" s="21"/>
      <c r="GB255" s="21"/>
      <c r="GC255" s="21"/>
      <c r="GD255" s="21"/>
      <c r="GE255" s="21"/>
      <c r="GF255" s="21"/>
      <c r="GG255" s="21"/>
      <c r="GH255" s="21"/>
      <c r="GI255" s="21"/>
      <c r="GJ255" s="21"/>
      <c r="GK255" s="21"/>
      <c r="GL255" s="21"/>
      <c r="GM255" s="21"/>
      <c r="GN255" s="21"/>
      <c r="GO255" s="21"/>
      <c r="GP255" s="21"/>
      <c r="GQ255" s="21"/>
      <c r="GR255" s="21"/>
      <c r="GS255" s="21"/>
      <c r="GT255" s="21"/>
      <c r="GU255" s="21"/>
      <c r="GV255" s="21"/>
      <c r="GW255" s="21"/>
      <c r="GX255" s="21"/>
      <c r="GY255" s="21"/>
      <c r="GZ255" s="21"/>
      <c r="HA255" s="21"/>
      <c r="HB255" s="21"/>
      <c r="HC255" s="21"/>
      <c r="HD255" s="21"/>
      <c r="HE255" s="21"/>
      <c r="HF255" s="21"/>
      <c r="HG255" s="21"/>
      <c r="HH255" s="21"/>
      <c r="HI255" s="21"/>
      <c r="HJ255" s="21"/>
      <c r="HK255" s="21"/>
      <c r="HL255" s="21"/>
      <c r="HM255" s="21"/>
      <c r="HN255" s="21"/>
      <c r="HO255" s="21"/>
      <c r="HP255" s="21"/>
      <c r="HQ255" s="21"/>
      <c r="HR255" s="21"/>
      <c r="HS255" s="21"/>
      <c r="HT255" s="21"/>
      <c r="HU255" s="21"/>
      <c r="HV255" s="21"/>
      <c r="HW255" s="21"/>
      <c r="HX255" s="21"/>
      <c r="HY255" s="21"/>
      <c r="HZ255" s="21"/>
      <c r="IA255" s="21"/>
      <c r="IB255" s="21"/>
      <c r="IC255" s="21"/>
      <c r="ID255" s="21"/>
      <c r="IE255" s="21"/>
      <c r="IF255" s="21"/>
      <c r="IG255" s="21"/>
      <c r="IH255" s="21"/>
      <c r="II255" s="21"/>
      <c r="IJ255" s="21"/>
      <c r="IK255" s="21"/>
      <c r="IL255" s="21"/>
      <c r="IM255" s="21"/>
      <c r="IN255" s="21"/>
      <c r="IO255" s="21"/>
      <c r="IP255" s="21"/>
      <c r="IQ255" s="21"/>
      <c r="IR255" s="21"/>
      <c r="IS255" s="21"/>
      <c r="IT255" s="21"/>
      <c r="IU255" s="21"/>
      <c r="IV255" s="21"/>
      <c r="IW255" s="21"/>
      <c r="IX255" s="21"/>
      <c r="IY255" s="21"/>
      <c r="IZ255" s="21"/>
      <c r="JA255" s="21"/>
      <c r="JB255" s="21"/>
      <c r="JC255" s="21"/>
      <c r="JD255" s="21"/>
      <c r="JE255" s="21"/>
      <c r="JF255" s="21"/>
      <c r="JG255" s="21"/>
      <c r="JH255" s="21"/>
      <c r="JI255" s="21"/>
      <c r="JJ255" s="21"/>
      <c r="JK255" s="21"/>
      <c r="JL255" s="21"/>
      <c r="JM255" s="21"/>
      <c r="JN255" s="21"/>
      <c r="JO255" s="21"/>
      <c r="JP255" s="21"/>
      <c r="JQ255" s="21"/>
      <c r="JR255" s="21"/>
      <c r="JS255" s="21"/>
      <c r="JT255" s="21"/>
      <c r="JU255" s="21"/>
      <c r="JV255" s="21"/>
      <c r="JW255" s="21"/>
      <c r="JX255" s="21"/>
      <c r="JY255" s="21"/>
      <c r="JZ255" s="21"/>
      <c r="KA255" s="21"/>
      <c r="KB255" s="21"/>
      <c r="KC255" s="21"/>
      <c r="KD255" s="21"/>
      <c r="KE255" s="21"/>
      <c r="KF255" s="21"/>
      <c r="KG255" s="21"/>
      <c r="KH255" s="21"/>
      <c r="KI255" s="21"/>
      <c r="KJ255" s="21"/>
      <c r="KK255" s="21"/>
      <c r="KL255" s="21"/>
      <c r="KM255" s="21"/>
      <c r="KN255" s="21"/>
      <c r="KO255" s="21"/>
      <c r="KP255" s="21"/>
      <c r="KQ255" s="21"/>
      <c r="KR255" s="21"/>
      <c r="KS255" s="21"/>
      <c r="KT255" s="21"/>
      <c r="KU255" s="21"/>
      <c r="KV255" s="21"/>
      <c r="KW255" s="21"/>
      <c r="KX255" s="21"/>
      <c r="KY255" s="21"/>
      <c r="KZ255" s="21"/>
      <c r="LA255" s="21"/>
      <c r="LB255" s="21"/>
      <c r="LC255" s="21"/>
      <c r="LD255" s="21"/>
      <c r="LE255" s="21"/>
      <c r="LF255" s="21"/>
      <c r="LG255" s="21"/>
      <c r="LH255" s="21"/>
      <c r="LI255" s="21"/>
      <c r="LJ255" s="21"/>
      <c r="LK255" s="21"/>
      <c r="LL255" s="21"/>
      <c r="LM255" s="21"/>
      <c r="LN255" s="21"/>
      <c r="LO255" s="21"/>
      <c r="LP255" s="21"/>
      <c r="LQ255" s="21"/>
      <c r="LR255" s="21"/>
      <c r="LS255" s="21"/>
      <c r="LT255" s="21"/>
      <c r="LU255" s="21"/>
      <c r="LV255" s="21"/>
      <c r="LW255" s="21"/>
      <c r="LX255" s="21"/>
      <c r="LY255" s="21"/>
      <c r="LZ255" s="21"/>
      <c r="MA255" s="21"/>
      <c r="MB255" s="21"/>
      <c r="MC255" s="21"/>
      <c r="MD255" s="21"/>
      <c r="ME255" s="21"/>
      <c r="MF255" s="21"/>
      <c r="MG255" s="21"/>
      <c r="MH255" s="21"/>
      <c r="MI255" s="21"/>
      <c r="MJ255" s="21"/>
      <c r="MK255" s="21"/>
      <c r="ML255" s="21"/>
      <c r="MM255" s="21"/>
      <c r="MN255" s="21"/>
      <c r="MO255" s="21"/>
      <c r="MP255" s="21"/>
      <c r="MQ255" s="21"/>
      <c r="MR255" s="21"/>
      <c r="MS255" s="21"/>
      <c r="MT255" s="21"/>
      <c r="MU255" s="21"/>
      <c r="MV255" s="21"/>
      <c r="MW255" s="21"/>
      <c r="MX255" s="21"/>
      <c r="MY255" s="21"/>
      <c r="MZ255" s="21"/>
      <c r="NA255" s="21"/>
      <c r="NB255" s="21"/>
      <c r="NC255" s="21"/>
      <c r="ND255" s="21"/>
      <c r="NE255" s="21"/>
      <c r="NF255" s="21"/>
      <c r="NG255" s="21"/>
      <c r="NH255" s="21"/>
      <c r="NI255" s="21"/>
      <c r="NJ255" s="21"/>
      <c r="NK255" s="21"/>
      <c r="NL255" s="21"/>
      <c r="NM255" s="21"/>
      <c r="NN255" s="21"/>
      <c r="NO255" s="21"/>
      <c r="NP255" s="21"/>
      <c r="NQ255" s="21"/>
      <c r="NR255" s="21"/>
      <c r="NS255" s="21"/>
      <c r="NT255" s="21"/>
      <c r="NU255" s="21"/>
      <c r="NV255" s="21"/>
      <c r="NW255" s="21"/>
      <c r="NX255" s="21"/>
      <c r="NY255" s="21"/>
      <c r="NZ255" s="21"/>
      <c r="OA255" s="21"/>
      <c r="OB255" s="21"/>
      <c r="OC255" s="21"/>
      <c r="OD255" s="21"/>
      <c r="OE255" s="21"/>
      <c r="OF255" s="21"/>
      <c r="OG255" s="21"/>
      <c r="OH255" s="21"/>
      <c r="OI255" s="21"/>
      <c r="OJ255" s="21"/>
      <c r="OK255" s="21"/>
      <c r="OL255" s="21"/>
      <c r="OM255" s="21"/>
      <c r="ON255" s="21"/>
      <c r="OO255" s="21"/>
      <c r="OP255" s="21"/>
      <c r="OQ255" s="21"/>
      <c r="OR255" s="21"/>
      <c r="OS255" s="21"/>
      <c r="OT255" s="21"/>
      <c r="OU255" s="21"/>
      <c r="OV255" s="21"/>
      <c r="OW255" s="21"/>
      <c r="OX255" s="21"/>
      <c r="OY255" s="21"/>
      <c r="OZ255" s="21"/>
      <c r="PA255" s="21"/>
      <c r="PB255" s="21"/>
      <c r="PC255" s="21"/>
      <c r="PD255" s="21"/>
      <c r="PE255" s="21"/>
      <c r="PF255" s="21"/>
      <c r="PG255" s="21"/>
      <c r="PH255" s="21"/>
      <c r="PI255" s="21"/>
      <c r="PJ255" s="21"/>
      <c r="PK255" s="21"/>
      <c r="PL255" s="21"/>
      <c r="PM255" s="21"/>
      <c r="PN255" s="21"/>
      <c r="PO255" s="21"/>
      <c r="PP255" s="21"/>
      <c r="PQ255" s="21"/>
      <c r="PR255" s="21"/>
      <c r="PS255" s="21"/>
      <c r="PT255" s="21"/>
      <c r="PU255" s="21"/>
      <c r="PV255" s="21"/>
      <c r="PW255" s="21"/>
      <c r="PX255" s="21"/>
      <c r="PY255" s="21"/>
      <c r="PZ255" s="21"/>
      <c r="QA255" s="21"/>
      <c r="QB255" s="21"/>
      <c r="QC255" s="21"/>
    </row>
    <row r="256" spans="1:445" x14ac:dyDescent="0.25">
      <c r="A256" s="21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21"/>
      <c r="AC256" s="21"/>
      <c r="AD256" s="21"/>
      <c r="AE256" s="21"/>
      <c r="AF256" s="21"/>
      <c r="AG256" s="21"/>
      <c r="AH256" s="21"/>
      <c r="AI256" s="21"/>
      <c r="AJ256" s="21"/>
      <c r="AK256" s="21"/>
      <c r="AL256" s="21"/>
      <c r="AM256" s="21"/>
      <c r="AN256" s="21"/>
      <c r="AO256" s="21"/>
      <c r="AP256" s="21"/>
      <c r="AQ256" s="21"/>
      <c r="AR256" s="21"/>
      <c r="AS256" s="21"/>
      <c r="AT256" s="21"/>
      <c r="AU256" s="21"/>
      <c r="AV256" s="21"/>
      <c r="AW256" s="21"/>
      <c r="AX256" s="21"/>
      <c r="AY256" s="21"/>
      <c r="AZ256" s="21"/>
      <c r="BA256" s="21"/>
      <c r="BB256" s="21"/>
      <c r="BC256" s="21"/>
      <c r="BD256" s="21"/>
      <c r="BE256" s="21"/>
      <c r="BF256" s="21"/>
      <c r="BG256" s="21"/>
      <c r="BH256" s="21"/>
      <c r="BI256" s="21"/>
      <c r="BJ256" s="21"/>
      <c r="BK256" s="21"/>
      <c r="BL256" s="21"/>
      <c r="BM256" s="21"/>
      <c r="BN256" s="21"/>
      <c r="BO256" s="21"/>
      <c r="BP256" s="21"/>
      <c r="BQ256" s="21"/>
      <c r="BR256" s="21"/>
      <c r="BS256" s="21"/>
      <c r="BT256" s="21"/>
      <c r="BU256" s="21"/>
      <c r="BV256" s="21"/>
      <c r="BW256" s="21"/>
      <c r="BX256" s="21"/>
      <c r="BY256" s="21"/>
      <c r="BZ256" s="21"/>
      <c r="CA256" s="21"/>
      <c r="CB256" s="21"/>
      <c r="CC256" s="21"/>
      <c r="CD256" s="21"/>
      <c r="CE256" s="21"/>
      <c r="CF256" s="21"/>
      <c r="CG256" s="21"/>
      <c r="CH256" s="21"/>
      <c r="CI256" s="21"/>
      <c r="CJ256" s="21"/>
      <c r="CK256" s="21"/>
      <c r="CL256" s="21"/>
      <c r="CM256" s="21"/>
      <c r="CN256" s="21"/>
      <c r="CO256" s="21"/>
      <c r="CP256" s="21"/>
      <c r="CQ256" s="21"/>
      <c r="CR256" s="21"/>
      <c r="CS256" s="21"/>
      <c r="CT256" s="21"/>
      <c r="CU256" s="21"/>
      <c r="CV256" s="21"/>
      <c r="CW256" s="21"/>
      <c r="CX256" s="21"/>
      <c r="CY256" s="21"/>
      <c r="CZ256" s="21"/>
      <c r="DA256" s="21"/>
      <c r="DB256" s="21"/>
      <c r="DC256" s="21"/>
      <c r="DD256" s="21"/>
      <c r="DE256" s="21"/>
      <c r="DF256" s="21"/>
      <c r="DG256" s="21"/>
      <c r="DH256" s="21"/>
      <c r="DI256" s="21"/>
      <c r="DJ256" s="21"/>
      <c r="DK256" s="21"/>
      <c r="DL256" s="21"/>
      <c r="DM256" s="21"/>
      <c r="DN256" s="21"/>
      <c r="DO256" s="21"/>
      <c r="DP256" s="21"/>
      <c r="DQ256" s="21"/>
      <c r="DR256" s="21"/>
      <c r="DS256" s="21"/>
      <c r="DT256" s="21"/>
      <c r="DU256" s="21"/>
      <c r="DV256" s="21"/>
      <c r="DW256" s="21"/>
      <c r="DX256" s="21"/>
      <c r="DY256" s="21"/>
      <c r="DZ256" s="21"/>
      <c r="EA256" s="21"/>
      <c r="EB256" s="21"/>
      <c r="EC256" s="21"/>
      <c r="ED256" s="21"/>
      <c r="EE256" s="21"/>
      <c r="EF256" s="21"/>
      <c r="EG256" s="21"/>
      <c r="EH256" s="21"/>
      <c r="EI256" s="21"/>
      <c r="EJ256" s="21"/>
      <c r="EK256" s="21"/>
      <c r="EL256" s="21"/>
      <c r="EM256" s="21"/>
      <c r="EN256" s="21"/>
      <c r="EO256" s="21"/>
      <c r="EP256" s="21"/>
      <c r="EQ256" s="21"/>
      <c r="ER256" s="21"/>
      <c r="ES256" s="21"/>
      <c r="ET256" s="21"/>
      <c r="EU256" s="21"/>
      <c r="EV256" s="21"/>
      <c r="EW256" s="21"/>
      <c r="EX256" s="21"/>
      <c r="EY256" s="21"/>
      <c r="EZ256" s="21"/>
      <c r="FA256" s="21"/>
      <c r="FB256" s="21"/>
      <c r="FC256" s="21"/>
      <c r="FD256" s="21"/>
      <c r="FE256" s="21"/>
      <c r="FF256" s="21"/>
      <c r="FG256" s="21"/>
      <c r="FH256" s="21"/>
      <c r="FI256" s="21"/>
      <c r="FJ256" s="21"/>
      <c r="FK256" s="21"/>
      <c r="FL256" s="21"/>
      <c r="FM256" s="21"/>
      <c r="FN256" s="21"/>
      <c r="FO256" s="21"/>
      <c r="FP256" s="21"/>
      <c r="FQ256" s="21"/>
      <c r="FR256" s="21"/>
      <c r="FS256" s="21"/>
      <c r="FT256" s="21"/>
      <c r="FU256" s="21"/>
      <c r="FV256" s="21"/>
      <c r="FW256" s="21"/>
      <c r="FX256" s="21"/>
      <c r="FY256" s="21"/>
      <c r="FZ256" s="21"/>
      <c r="GA256" s="21"/>
      <c r="GB256" s="21"/>
      <c r="GC256" s="21"/>
      <c r="GD256" s="21"/>
      <c r="GE256" s="21"/>
      <c r="GF256" s="21"/>
      <c r="GG256" s="21"/>
      <c r="GH256" s="21"/>
      <c r="GI256" s="21"/>
      <c r="GJ256" s="21"/>
      <c r="GK256" s="21"/>
      <c r="GL256" s="21"/>
      <c r="GM256" s="21"/>
      <c r="GN256" s="21"/>
      <c r="GO256" s="21"/>
      <c r="GP256" s="21"/>
      <c r="GQ256" s="21"/>
      <c r="GR256" s="21"/>
      <c r="GS256" s="21"/>
      <c r="GT256" s="21"/>
      <c r="GU256" s="21"/>
      <c r="GV256" s="21"/>
      <c r="GW256" s="21"/>
      <c r="GX256" s="21"/>
      <c r="GY256" s="21"/>
      <c r="GZ256" s="21"/>
      <c r="HA256" s="21"/>
      <c r="HB256" s="21"/>
      <c r="HC256" s="21"/>
      <c r="HD256" s="21"/>
      <c r="HE256" s="21"/>
      <c r="HF256" s="21"/>
      <c r="HG256" s="21"/>
      <c r="HH256" s="21"/>
      <c r="HI256" s="21"/>
      <c r="HJ256" s="21"/>
      <c r="HK256" s="21"/>
      <c r="HL256" s="21"/>
      <c r="HM256" s="21"/>
      <c r="HN256" s="21"/>
      <c r="HO256" s="21"/>
      <c r="HP256" s="21"/>
      <c r="HQ256" s="21"/>
      <c r="HR256" s="21"/>
      <c r="HS256" s="21"/>
      <c r="HT256" s="21"/>
      <c r="HU256" s="21"/>
      <c r="HV256" s="21"/>
      <c r="HW256" s="21"/>
      <c r="HX256" s="21"/>
      <c r="HY256" s="21"/>
      <c r="HZ256" s="21"/>
      <c r="IA256" s="21"/>
      <c r="IB256" s="21"/>
      <c r="IC256" s="21"/>
      <c r="ID256" s="21"/>
      <c r="IE256" s="21"/>
      <c r="IF256" s="21"/>
      <c r="IG256" s="21"/>
      <c r="IH256" s="21"/>
      <c r="II256" s="21"/>
      <c r="IJ256" s="21"/>
      <c r="IK256" s="21"/>
      <c r="IL256" s="21"/>
      <c r="IM256" s="21"/>
      <c r="IN256" s="21"/>
      <c r="IO256" s="21"/>
      <c r="IP256" s="21"/>
      <c r="IQ256" s="21"/>
      <c r="IR256" s="21"/>
      <c r="IS256" s="21"/>
      <c r="IT256" s="21"/>
      <c r="IU256" s="21"/>
      <c r="IV256" s="21"/>
      <c r="IW256" s="21"/>
      <c r="IX256" s="21"/>
      <c r="IY256" s="21"/>
      <c r="IZ256" s="21"/>
      <c r="JA256" s="21"/>
      <c r="JB256" s="21"/>
      <c r="JC256" s="21"/>
      <c r="JD256" s="21"/>
      <c r="JE256" s="21"/>
      <c r="JF256" s="21"/>
      <c r="JG256" s="21"/>
      <c r="JH256" s="21"/>
      <c r="JI256" s="21"/>
      <c r="JJ256" s="21"/>
      <c r="JK256" s="21"/>
      <c r="JL256" s="21"/>
      <c r="JM256" s="21"/>
      <c r="JN256" s="21"/>
      <c r="JO256" s="21"/>
      <c r="JP256" s="21"/>
      <c r="JQ256" s="21"/>
      <c r="JR256" s="21"/>
      <c r="JS256" s="21"/>
      <c r="JT256" s="21"/>
      <c r="JU256" s="21"/>
      <c r="JV256" s="21"/>
      <c r="JW256" s="21"/>
      <c r="JX256" s="21"/>
      <c r="JY256" s="21"/>
      <c r="JZ256" s="21"/>
      <c r="KA256" s="21"/>
      <c r="KB256" s="21"/>
      <c r="KC256" s="21"/>
      <c r="KD256" s="21"/>
      <c r="KE256" s="21"/>
      <c r="KF256" s="21"/>
      <c r="KG256" s="21"/>
      <c r="KH256" s="21"/>
      <c r="KI256" s="21"/>
      <c r="KJ256" s="21"/>
      <c r="KK256" s="21"/>
      <c r="KL256" s="21"/>
      <c r="KM256" s="21"/>
      <c r="KN256" s="21"/>
      <c r="KO256" s="21"/>
      <c r="KP256" s="21"/>
      <c r="KQ256" s="21"/>
      <c r="KR256" s="21"/>
      <c r="KS256" s="21"/>
      <c r="KT256" s="21"/>
      <c r="KU256" s="21"/>
      <c r="KV256" s="21"/>
      <c r="KW256" s="21"/>
      <c r="KX256" s="21"/>
      <c r="KY256" s="21"/>
      <c r="KZ256" s="21"/>
      <c r="LA256" s="21"/>
      <c r="LB256" s="21"/>
      <c r="LC256" s="21"/>
      <c r="LD256" s="21"/>
      <c r="LE256" s="21"/>
      <c r="LF256" s="21"/>
      <c r="LG256" s="21"/>
      <c r="LH256" s="21"/>
      <c r="LI256" s="21"/>
      <c r="LJ256" s="21"/>
      <c r="LK256" s="21"/>
      <c r="LL256" s="21"/>
      <c r="LM256" s="21"/>
      <c r="LN256" s="21"/>
      <c r="LO256" s="21"/>
      <c r="LP256" s="21"/>
      <c r="LQ256" s="21"/>
      <c r="LR256" s="21"/>
      <c r="LS256" s="21"/>
      <c r="LT256" s="21"/>
      <c r="LU256" s="21"/>
      <c r="LV256" s="21"/>
      <c r="LW256" s="21"/>
      <c r="LX256" s="21"/>
      <c r="LY256" s="21"/>
      <c r="LZ256" s="21"/>
      <c r="MA256" s="21"/>
      <c r="MB256" s="21"/>
      <c r="MC256" s="21"/>
      <c r="MD256" s="21"/>
      <c r="ME256" s="21"/>
      <c r="MF256" s="21"/>
      <c r="MG256" s="21"/>
      <c r="MH256" s="21"/>
      <c r="MI256" s="21"/>
      <c r="MJ256" s="21"/>
      <c r="MK256" s="21"/>
      <c r="ML256" s="21"/>
      <c r="MM256" s="21"/>
      <c r="MN256" s="21"/>
      <c r="MO256" s="21"/>
      <c r="MP256" s="21"/>
      <c r="MQ256" s="21"/>
      <c r="MR256" s="21"/>
      <c r="MS256" s="21"/>
      <c r="MT256" s="21"/>
      <c r="MU256" s="21"/>
      <c r="MV256" s="21"/>
      <c r="MW256" s="21"/>
      <c r="MX256" s="21"/>
      <c r="MY256" s="21"/>
      <c r="MZ256" s="21"/>
      <c r="NA256" s="21"/>
      <c r="NB256" s="21"/>
      <c r="NC256" s="21"/>
      <c r="ND256" s="21"/>
      <c r="NE256" s="21"/>
      <c r="NF256" s="21"/>
      <c r="NG256" s="21"/>
      <c r="NH256" s="21"/>
      <c r="NI256" s="21"/>
      <c r="NJ256" s="21"/>
      <c r="NK256" s="21"/>
      <c r="NL256" s="21"/>
      <c r="NM256" s="21"/>
      <c r="NN256" s="21"/>
      <c r="NO256" s="21"/>
      <c r="NP256" s="21"/>
      <c r="NQ256" s="21"/>
      <c r="NR256" s="21"/>
      <c r="NS256" s="21"/>
      <c r="NT256" s="21"/>
      <c r="NU256" s="21"/>
      <c r="NV256" s="21"/>
      <c r="NW256" s="21"/>
      <c r="NX256" s="21"/>
      <c r="NY256" s="21"/>
      <c r="NZ256" s="21"/>
      <c r="OA256" s="21"/>
      <c r="OB256" s="21"/>
      <c r="OC256" s="21"/>
      <c r="OD256" s="21"/>
      <c r="OE256" s="21"/>
      <c r="OF256" s="21"/>
      <c r="OG256" s="21"/>
      <c r="OH256" s="21"/>
      <c r="OI256" s="21"/>
      <c r="OJ256" s="21"/>
      <c r="OK256" s="21"/>
      <c r="OL256" s="21"/>
      <c r="OM256" s="21"/>
      <c r="ON256" s="21"/>
      <c r="OO256" s="21"/>
      <c r="OP256" s="21"/>
      <c r="OQ256" s="21"/>
      <c r="OR256" s="21"/>
      <c r="OS256" s="21"/>
      <c r="OT256" s="21"/>
      <c r="OU256" s="21"/>
      <c r="OV256" s="21"/>
      <c r="OW256" s="21"/>
      <c r="OX256" s="21"/>
      <c r="OY256" s="21"/>
      <c r="OZ256" s="21"/>
      <c r="PA256" s="21"/>
      <c r="PB256" s="21"/>
      <c r="PC256" s="21"/>
      <c r="PD256" s="21"/>
      <c r="PE256" s="21"/>
      <c r="PF256" s="21"/>
      <c r="PG256" s="21"/>
      <c r="PH256" s="21"/>
      <c r="PI256" s="21"/>
      <c r="PJ256" s="21"/>
      <c r="PK256" s="21"/>
      <c r="PL256" s="21"/>
      <c r="PM256" s="21"/>
      <c r="PN256" s="21"/>
      <c r="PO256" s="21"/>
      <c r="PP256" s="21"/>
      <c r="PQ256" s="21"/>
      <c r="PR256" s="21"/>
      <c r="PS256" s="21"/>
      <c r="PT256" s="21"/>
      <c r="PU256" s="21"/>
      <c r="PV256" s="21"/>
      <c r="PW256" s="21"/>
      <c r="PX256" s="21"/>
      <c r="PY256" s="21"/>
      <c r="PZ256" s="21"/>
      <c r="QA256" s="21"/>
      <c r="QB256" s="21"/>
      <c r="QC256" s="21"/>
    </row>
    <row r="257" spans="1:445" x14ac:dyDescent="0.25">
      <c r="A257" s="21"/>
      <c r="B257" s="21"/>
      <c r="C257" s="21"/>
      <c r="D257" s="21"/>
      <c r="E257" s="21"/>
      <c r="F257" s="21"/>
      <c r="G257" s="21"/>
      <c r="H257" s="21"/>
      <c r="I257" s="21"/>
      <c r="J257" s="21"/>
      <c r="K257" s="21"/>
      <c r="L257" s="21"/>
      <c r="M257" s="21"/>
      <c r="N257" s="21"/>
      <c r="O257" s="21"/>
      <c r="P257" s="21"/>
      <c r="Q257" s="21"/>
      <c r="R257" s="21"/>
      <c r="S257" s="21"/>
      <c r="T257" s="21"/>
      <c r="U257" s="21"/>
      <c r="V257" s="21"/>
      <c r="W257" s="21"/>
      <c r="X257" s="21"/>
      <c r="Y257" s="21"/>
      <c r="Z257" s="21"/>
      <c r="AA257" s="21"/>
      <c r="AB257" s="21"/>
      <c r="AC257" s="21"/>
      <c r="AD257" s="21"/>
      <c r="AE257" s="21"/>
      <c r="AF257" s="21"/>
      <c r="AG257" s="21"/>
      <c r="AH257" s="21"/>
      <c r="AI257" s="21"/>
      <c r="AJ257" s="21"/>
      <c r="AK257" s="21"/>
      <c r="AL257" s="21"/>
      <c r="AM257" s="21"/>
      <c r="AN257" s="21"/>
      <c r="AO257" s="21"/>
      <c r="AP257" s="21"/>
      <c r="AQ257" s="21"/>
      <c r="AR257" s="21"/>
      <c r="AS257" s="21"/>
      <c r="AT257" s="21"/>
      <c r="AU257" s="21"/>
      <c r="AV257" s="21"/>
      <c r="AW257" s="21"/>
      <c r="AX257" s="21"/>
      <c r="AY257" s="21"/>
      <c r="AZ257" s="21"/>
      <c r="BA257" s="21"/>
      <c r="BB257" s="21"/>
      <c r="BC257" s="21"/>
      <c r="BD257" s="21"/>
      <c r="BE257" s="21"/>
      <c r="BF257" s="21"/>
      <c r="BG257" s="21"/>
      <c r="BH257" s="21"/>
      <c r="BI257" s="21"/>
      <c r="BJ257" s="21"/>
      <c r="BK257" s="21"/>
      <c r="BL257" s="21"/>
      <c r="BM257" s="21"/>
      <c r="BN257" s="21"/>
      <c r="BO257" s="21"/>
      <c r="BP257" s="21"/>
      <c r="BQ257" s="21"/>
      <c r="BR257" s="21"/>
      <c r="BS257" s="21"/>
      <c r="BT257" s="21"/>
      <c r="BU257" s="21"/>
      <c r="BV257" s="21"/>
      <c r="BW257" s="21"/>
      <c r="BX257" s="21"/>
      <c r="BY257" s="21"/>
      <c r="BZ257" s="21"/>
      <c r="CA257" s="21"/>
      <c r="CB257" s="21"/>
      <c r="CC257" s="21"/>
      <c r="CD257" s="21"/>
      <c r="CE257" s="21"/>
      <c r="CF257" s="21"/>
      <c r="CG257" s="21"/>
      <c r="CH257" s="21"/>
      <c r="CI257" s="21"/>
      <c r="CJ257" s="21"/>
      <c r="CK257" s="21"/>
      <c r="CL257" s="21"/>
      <c r="CM257" s="21"/>
      <c r="CN257" s="21"/>
      <c r="CO257" s="21"/>
      <c r="CP257" s="21"/>
      <c r="CQ257" s="21"/>
      <c r="CR257" s="21"/>
      <c r="CS257" s="21"/>
      <c r="CT257" s="21"/>
      <c r="CU257" s="21"/>
      <c r="CV257" s="21"/>
      <c r="CW257" s="21"/>
      <c r="CX257" s="21"/>
      <c r="CY257" s="21"/>
      <c r="CZ257" s="21"/>
      <c r="DA257" s="21"/>
      <c r="DB257" s="21"/>
      <c r="DC257" s="21"/>
      <c r="DD257" s="21"/>
      <c r="DE257" s="21"/>
      <c r="DF257" s="21"/>
      <c r="DG257" s="21"/>
      <c r="DH257" s="21"/>
      <c r="DI257" s="21"/>
      <c r="DJ257" s="21"/>
      <c r="DK257" s="21"/>
      <c r="DL257" s="21"/>
      <c r="DM257" s="21"/>
      <c r="DN257" s="21"/>
      <c r="DO257" s="21"/>
      <c r="DP257" s="21"/>
      <c r="DQ257" s="21"/>
      <c r="DR257" s="21"/>
      <c r="DS257" s="21"/>
      <c r="DT257" s="21"/>
      <c r="DU257" s="21"/>
      <c r="DV257" s="21"/>
      <c r="DW257" s="21"/>
      <c r="DX257" s="21"/>
      <c r="DY257" s="21"/>
      <c r="DZ257" s="21"/>
      <c r="EA257" s="21"/>
      <c r="EB257" s="21"/>
      <c r="EC257" s="21"/>
      <c r="ED257" s="21"/>
      <c r="EE257" s="21"/>
      <c r="EF257" s="21"/>
      <c r="EG257" s="21"/>
      <c r="EH257" s="21"/>
      <c r="EI257" s="21"/>
      <c r="EJ257" s="21"/>
      <c r="EK257" s="21"/>
      <c r="EL257" s="21"/>
      <c r="EM257" s="21"/>
      <c r="EN257" s="21"/>
      <c r="EO257" s="21"/>
      <c r="EP257" s="21"/>
      <c r="EQ257" s="21"/>
      <c r="ER257" s="21"/>
      <c r="ES257" s="21"/>
      <c r="ET257" s="21"/>
      <c r="EU257" s="21"/>
      <c r="EV257" s="21"/>
      <c r="EW257" s="21"/>
      <c r="EX257" s="21"/>
      <c r="EY257" s="21"/>
      <c r="EZ257" s="21"/>
      <c r="FA257" s="21"/>
      <c r="FB257" s="21"/>
      <c r="FC257" s="21"/>
      <c r="FD257" s="21"/>
      <c r="FE257" s="21"/>
      <c r="FF257" s="21"/>
      <c r="FG257" s="21"/>
      <c r="FH257" s="21"/>
      <c r="FI257" s="21"/>
      <c r="FJ257" s="21"/>
      <c r="FK257" s="21"/>
      <c r="FL257" s="21"/>
      <c r="FM257" s="21"/>
      <c r="FN257" s="21"/>
      <c r="FO257" s="21"/>
      <c r="FP257" s="21"/>
      <c r="FQ257" s="21"/>
      <c r="FR257" s="21"/>
      <c r="FS257" s="21"/>
      <c r="FT257" s="21"/>
      <c r="FU257" s="21"/>
      <c r="FV257" s="21"/>
      <c r="FW257" s="21"/>
      <c r="FX257" s="21"/>
      <c r="FY257" s="21"/>
      <c r="FZ257" s="21"/>
      <c r="GA257" s="21"/>
      <c r="GB257" s="21"/>
      <c r="GC257" s="21"/>
      <c r="GD257" s="21"/>
      <c r="GE257" s="21"/>
      <c r="GF257" s="21"/>
      <c r="GG257" s="21"/>
      <c r="GH257" s="21"/>
      <c r="GI257" s="21"/>
      <c r="GJ257" s="21"/>
      <c r="GK257" s="21"/>
      <c r="GL257" s="21"/>
      <c r="GM257" s="21"/>
      <c r="GN257" s="21"/>
      <c r="GO257" s="21"/>
      <c r="GP257" s="21"/>
      <c r="GQ257" s="21"/>
      <c r="GR257" s="21"/>
      <c r="GS257" s="21"/>
      <c r="GT257" s="21"/>
      <c r="GU257" s="21"/>
      <c r="GV257" s="21"/>
      <c r="GW257" s="21"/>
      <c r="GX257" s="21"/>
      <c r="GY257" s="21"/>
      <c r="GZ257" s="21"/>
      <c r="HA257" s="21"/>
      <c r="HB257" s="21"/>
      <c r="HC257" s="21"/>
      <c r="HD257" s="21"/>
      <c r="HE257" s="21"/>
      <c r="HF257" s="21"/>
      <c r="HG257" s="21"/>
      <c r="HH257" s="21"/>
      <c r="HI257" s="21"/>
      <c r="HJ257" s="21"/>
      <c r="HK257" s="21"/>
      <c r="HL257" s="21"/>
      <c r="HM257" s="21"/>
      <c r="HN257" s="21"/>
      <c r="HO257" s="21"/>
      <c r="HP257" s="21"/>
      <c r="HQ257" s="21"/>
      <c r="HR257" s="21"/>
      <c r="HS257" s="21"/>
      <c r="HT257" s="21"/>
      <c r="HU257" s="21"/>
      <c r="HV257" s="21"/>
      <c r="HW257" s="21"/>
      <c r="HX257" s="21"/>
      <c r="HY257" s="21"/>
      <c r="HZ257" s="21"/>
      <c r="IA257" s="21"/>
      <c r="IB257" s="21"/>
      <c r="IC257" s="21"/>
      <c r="ID257" s="21"/>
      <c r="IE257" s="21"/>
      <c r="IF257" s="21"/>
      <c r="IG257" s="21"/>
      <c r="IH257" s="21"/>
      <c r="II257" s="21"/>
      <c r="IJ257" s="21"/>
      <c r="IK257" s="21"/>
      <c r="IL257" s="21"/>
      <c r="IM257" s="21"/>
      <c r="IN257" s="21"/>
      <c r="IO257" s="21"/>
      <c r="IP257" s="21"/>
      <c r="IQ257" s="21"/>
      <c r="IR257" s="21"/>
      <c r="IS257" s="21"/>
      <c r="IT257" s="21"/>
      <c r="IU257" s="21"/>
      <c r="IV257" s="21"/>
      <c r="IW257" s="21"/>
      <c r="IX257" s="21"/>
      <c r="IY257" s="21"/>
      <c r="IZ257" s="21"/>
      <c r="JA257" s="21"/>
      <c r="JB257" s="21"/>
      <c r="JC257" s="21"/>
      <c r="JD257" s="21"/>
      <c r="JE257" s="21"/>
      <c r="JF257" s="21"/>
      <c r="JG257" s="21"/>
      <c r="JH257" s="21"/>
      <c r="JI257" s="21"/>
      <c r="JJ257" s="21"/>
      <c r="JK257" s="21"/>
      <c r="JL257" s="21"/>
      <c r="JM257" s="21"/>
      <c r="JN257" s="21"/>
      <c r="JO257" s="21"/>
      <c r="JP257" s="21"/>
      <c r="JQ257" s="21"/>
      <c r="JR257" s="21"/>
      <c r="JS257" s="21"/>
      <c r="JT257" s="21"/>
      <c r="JU257" s="21"/>
      <c r="JV257" s="21"/>
      <c r="JW257" s="21"/>
      <c r="JX257" s="21"/>
      <c r="JY257" s="21"/>
      <c r="JZ257" s="21"/>
      <c r="KA257" s="21"/>
      <c r="KB257" s="21"/>
      <c r="KC257" s="21"/>
      <c r="KD257" s="21"/>
      <c r="KE257" s="21"/>
      <c r="KF257" s="21"/>
      <c r="KG257" s="21"/>
      <c r="KH257" s="21"/>
      <c r="KI257" s="21"/>
      <c r="KJ257" s="21"/>
      <c r="KK257" s="21"/>
      <c r="KL257" s="21"/>
      <c r="KM257" s="21"/>
      <c r="KN257" s="21"/>
      <c r="KO257" s="21"/>
      <c r="KP257" s="21"/>
      <c r="KQ257" s="21"/>
      <c r="KR257" s="21"/>
      <c r="KS257" s="21"/>
      <c r="KT257" s="21"/>
      <c r="KU257" s="21"/>
      <c r="KV257" s="21"/>
      <c r="KW257" s="21"/>
      <c r="KX257" s="21"/>
      <c r="KY257" s="21"/>
      <c r="KZ257" s="21"/>
      <c r="LA257" s="21"/>
      <c r="LB257" s="21"/>
      <c r="LC257" s="21"/>
      <c r="LD257" s="21"/>
      <c r="LE257" s="21"/>
      <c r="LF257" s="21"/>
      <c r="LG257" s="21"/>
      <c r="LH257" s="21"/>
      <c r="LI257" s="21"/>
      <c r="LJ257" s="21"/>
      <c r="LK257" s="21"/>
      <c r="LL257" s="21"/>
      <c r="LM257" s="21"/>
      <c r="LN257" s="21"/>
      <c r="LO257" s="21"/>
      <c r="LP257" s="21"/>
      <c r="LQ257" s="21"/>
      <c r="LR257" s="21"/>
      <c r="LS257" s="21"/>
      <c r="LT257" s="21"/>
      <c r="LU257" s="21"/>
      <c r="LV257" s="21"/>
      <c r="LW257" s="21"/>
      <c r="LX257" s="21"/>
      <c r="LY257" s="21"/>
      <c r="LZ257" s="21"/>
      <c r="MA257" s="21"/>
      <c r="MB257" s="21"/>
      <c r="MC257" s="21"/>
      <c r="MD257" s="21"/>
      <c r="ME257" s="21"/>
      <c r="MF257" s="21"/>
      <c r="MG257" s="21"/>
      <c r="MH257" s="21"/>
      <c r="MI257" s="21"/>
      <c r="MJ257" s="21"/>
      <c r="MK257" s="21"/>
      <c r="ML257" s="21"/>
      <c r="MM257" s="21"/>
      <c r="MN257" s="21"/>
      <c r="MO257" s="21"/>
      <c r="MP257" s="21"/>
      <c r="MQ257" s="21"/>
      <c r="MR257" s="21"/>
      <c r="MS257" s="21"/>
      <c r="MT257" s="21"/>
      <c r="MU257" s="21"/>
      <c r="MV257" s="21"/>
      <c r="MW257" s="21"/>
      <c r="MX257" s="21"/>
      <c r="MY257" s="21"/>
      <c r="MZ257" s="21"/>
      <c r="NA257" s="21"/>
      <c r="NB257" s="21"/>
      <c r="NC257" s="21"/>
      <c r="ND257" s="21"/>
      <c r="NE257" s="21"/>
      <c r="NF257" s="21"/>
      <c r="NG257" s="21"/>
      <c r="NH257" s="21"/>
      <c r="NI257" s="21"/>
      <c r="NJ257" s="21"/>
      <c r="NK257" s="21"/>
      <c r="NL257" s="21"/>
      <c r="NM257" s="21"/>
      <c r="NN257" s="21"/>
      <c r="NO257" s="21"/>
      <c r="NP257" s="21"/>
      <c r="NQ257" s="21"/>
      <c r="NR257" s="21"/>
      <c r="NS257" s="21"/>
      <c r="NT257" s="21"/>
      <c r="NU257" s="21"/>
      <c r="NV257" s="21"/>
      <c r="NW257" s="21"/>
      <c r="NX257" s="21"/>
      <c r="NY257" s="21"/>
      <c r="NZ257" s="21"/>
      <c r="OA257" s="21"/>
      <c r="OB257" s="21"/>
      <c r="OC257" s="21"/>
      <c r="OD257" s="21"/>
      <c r="OE257" s="21"/>
      <c r="OF257" s="21"/>
      <c r="OG257" s="21"/>
      <c r="OH257" s="21"/>
      <c r="OI257" s="21"/>
      <c r="OJ257" s="21"/>
      <c r="OK257" s="21"/>
      <c r="OL257" s="21"/>
      <c r="OM257" s="21"/>
      <c r="ON257" s="21"/>
      <c r="OO257" s="21"/>
      <c r="OP257" s="21"/>
      <c r="OQ257" s="21"/>
      <c r="OR257" s="21"/>
      <c r="OS257" s="21"/>
      <c r="OT257" s="21"/>
      <c r="OU257" s="21"/>
      <c r="OV257" s="21"/>
      <c r="OW257" s="21"/>
      <c r="OX257" s="21"/>
      <c r="OY257" s="21"/>
      <c r="OZ257" s="21"/>
      <c r="PA257" s="21"/>
      <c r="PB257" s="21"/>
      <c r="PC257" s="21"/>
      <c r="PD257" s="21"/>
      <c r="PE257" s="21"/>
      <c r="PF257" s="21"/>
      <c r="PG257" s="21"/>
      <c r="PH257" s="21"/>
      <c r="PI257" s="21"/>
      <c r="PJ257" s="21"/>
      <c r="PK257" s="21"/>
      <c r="PL257" s="21"/>
      <c r="PM257" s="21"/>
      <c r="PN257" s="21"/>
      <c r="PO257" s="21"/>
      <c r="PP257" s="21"/>
      <c r="PQ257" s="21"/>
      <c r="PR257" s="21"/>
      <c r="PS257" s="21"/>
      <c r="PT257" s="21"/>
      <c r="PU257" s="21"/>
      <c r="PV257" s="21"/>
      <c r="PW257" s="21"/>
      <c r="PX257" s="21"/>
      <c r="PY257" s="21"/>
      <c r="PZ257" s="21"/>
      <c r="QA257" s="21"/>
      <c r="QB257" s="21"/>
      <c r="QC257" s="21"/>
    </row>
    <row r="258" spans="1:445" x14ac:dyDescent="0.25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P258" s="21"/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21"/>
      <c r="AC258" s="21"/>
      <c r="AD258" s="21"/>
      <c r="AE258" s="21"/>
      <c r="AF258" s="21"/>
      <c r="AG258" s="21"/>
      <c r="AH258" s="21"/>
      <c r="AI258" s="21"/>
      <c r="AJ258" s="21"/>
      <c r="AK258" s="21"/>
      <c r="AL258" s="21"/>
      <c r="AM258" s="21"/>
      <c r="AN258" s="21"/>
      <c r="AO258" s="21"/>
      <c r="AP258" s="21"/>
      <c r="AQ258" s="21"/>
      <c r="AR258" s="21"/>
      <c r="AS258" s="21"/>
      <c r="AT258" s="21"/>
      <c r="AU258" s="21"/>
      <c r="AV258" s="21"/>
      <c r="AW258" s="21"/>
      <c r="AX258" s="21"/>
      <c r="AY258" s="21"/>
      <c r="AZ258" s="21"/>
      <c r="BA258" s="21"/>
      <c r="BB258" s="21"/>
      <c r="BC258" s="21"/>
      <c r="BD258" s="21"/>
      <c r="BE258" s="21"/>
      <c r="BF258" s="21"/>
      <c r="BG258" s="21"/>
      <c r="BH258" s="21"/>
      <c r="BI258" s="21"/>
      <c r="BJ258" s="21"/>
      <c r="BK258" s="21"/>
      <c r="BL258" s="21"/>
      <c r="BM258" s="21"/>
      <c r="BN258" s="21"/>
      <c r="BO258" s="21"/>
      <c r="BP258" s="21"/>
      <c r="BQ258" s="21"/>
      <c r="BR258" s="21"/>
      <c r="BS258" s="21"/>
      <c r="BT258" s="21"/>
      <c r="BU258" s="21"/>
      <c r="BV258" s="21"/>
      <c r="BW258" s="21"/>
      <c r="BX258" s="21"/>
      <c r="BY258" s="21"/>
      <c r="BZ258" s="21"/>
      <c r="CA258" s="21"/>
      <c r="CB258" s="21"/>
      <c r="CC258" s="21"/>
      <c r="CD258" s="21"/>
      <c r="CE258" s="21"/>
      <c r="CF258" s="21"/>
      <c r="CG258" s="21"/>
      <c r="CH258" s="21"/>
      <c r="CI258" s="21"/>
      <c r="CJ258" s="21"/>
      <c r="CK258" s="21"/>
      <c r="CL258" s="21"/>
      <c r="CM258" s="21"/>
      <c r="CN258" s="21"/>
      <c r="CO258" s="21"/>
      <c r="CP258" s="21"/>
      <c r="CQ258" s="21"/>
      <c r="CR258" s="21"/>
      <c r="CS258" s="21"/>
      <c r="CT258" s="21"/>
      <c r="CU258" s="21"/>
      <c r="CV258" s="21"/>
      <c r="CW258" s="21"/>
      <c r="CX258" s="21"/>
      <c r="CY258" s="21"/>
      <c r="CZ258" s="21"/>
      <c r="DA258" s="21"/>
      <c r="DB258" s="21"/>
      <c r="DC258" s="21"/>
      <c r="DD258" s="21"/>
      <c r="DE258" s="21"/>
      <c r="DF258" s="21"/>
      <c r="DG258" s="21"/>
      <c r="DH258" s="21"/>
      <c r="DI258" s="21"/>
      <c r="DJ258" s="21"/>
      <c r="DK258" s="21"/>
      <c r="DL258" s="21"/>
      <c r="DM258" s="21"/>
      <c r="DN258" s="21"/>
      <c r="DO258" s="21"/>
      <c r="DP258" s="21"/>
      <c r="DQ258" s="21"/>
      <c r="DR258" s="21"/>
      <c r="DS258" s="21"/>
      <c r="DT258" s="21"/>
      <c r="DU258" s="21"/>
      <c r="DV258" s="21"/>
      <c r="DW258" s="21"/>
      <c r="DX258" s="21"/>
      <c r="DY258" s="21"/>
      <c r="DZ258" s="21"/>
      <c r="EA258" s="21"/>
      <c r="EB258" s="21"/>
      <c r="EC258" s="21"/>
      <c r="ED258" s="21"/>
      <c r="EE258" s="21"/>
      <c r="EF258" s="21"/>
      <c r="EG258" s="21"/>
      <c r="EH258" s="21"/>
      <c r="EI258" s="21"/>
      <c r="EJ258" s="21"/>
      <c r="EK258" s="21"/>
      <c r="EL258" s="21"/>
      <c r="EM258" s="21"/>
      <c r="EN258" s="21"/>
      <c r="EO258" s="21"/>
      <c r="EP258" s="21"/>
      <c r="EQ258" s="21"/>
      <c r="ER258" s="21"/>
      <c r="ES258" s="21"/>
      <c r="ET258" s="21"/>
      <c r="EU258" s="21"/>
      <c r="EV258" s="21"/>
      <c r="EW258" s="21"/>
      <c r="EX258" s="21"/>
      <c r="EY258" s="21"/>
      <c r="EZ258" s="21"/>
      <c r="FA258" s="21"/>
      <c r="FB258" s="21"/>
      <c r="FC258" s="21"/>
      <c r="FD258" s="21"/>
      <c r="FE258" s="21"/>
      <c r="FF258" s="21"/>
      <c r="FG258" s="21"/>
      <c r="FH258" s="21"/>
      <c r="FI258" s="21"/>
      <c r="FJ258" s="21"/>
      <c r="FK258" s="21"/>
      <c r="FL258" s="21"/>
      <c r="FM258" s="21"/>
      <c r="FN258" s="21"/>
      <c r="FO258" s="21"/>
      <c r="FP258" s="21"/>
      <c r="FQ258" s="21"/>
      <c r="FR258" s="21"/>
      <c r="FS258" s="21"/>
      <c r="FT258" s="21"/>
      <c r="FU258" s="21"/>
      <c r="FV258" s="21"/>
      <c r="FW258" s="21"/>
      <c r="FX258" s="21"/>
      <c r="FY258" s="21"/>
      <c r="FZ258" s="21"/>
      <c r="GA258" s="21"/>
      <c r="GB258" s="21"/>
      <c r="GC258" s="21"/>
      <c r="GD258" s="21"/>
      <c r="GE258" s="21"/>
      <c r="GF258" s="21"/>
      <c r="GG258" s="21"/>
      <c r="GH258" s="21"/>
      <c r="GI258" s="21"/>
      <c r="GJ258" s="21"/>
      <c r="GK258" s="21"/>
      <c r="GL258" s="21"/>
      <c r="GM258" s="21"/>
      <c r="GN258" s="21"/>
      <c r="GO258" s="21"/>
      <c r="GP258" s="21"/>
      <c r="GQ258" s="21"/>
      <c r="GR258" s="21"/>
      <c r="GS258" s="21"/>
      <c r="GT258" s="21"/>
      <c r="GU258" s="21"/>
      <c r="GV258" s="21"/>
      <c r="GW258" s="21"/>
      <c r="GX258" s="21"/>
      <c r="GY258" s="21"/>
      <c r="GZ258" s="21"/>
      <c r="HA258" s="21"/>
      <c r="HB258" s="21"/>
      <c r="HC258" s="21"/>
      <c r="HD258" s="21"/>
      <c r="HE258" s="21"/>
      <c r="HF258" s="21"/>
      <c r="HG258" s="21"/>
      <c r="HH258" s="21"/>
      <c r="HI258" s="21"/>
      <c r="HJ258" s="21"/>
      <c r="HK258" s="21"/>
      <c r="HL258" s="21"/>
      <c r="HM258" s="21"/>
      <c r="HN258" s="21"/>
      <c r="HO258" s="21"/>
      <c r="HP258" s="21"/>
      <c r="HQ258" s="21"/>
      <c r="HR258" s="21"/>
      <c r="HS258" s="21"/>
      <c r="HT258" s="21"/>
      <c r="HU258" s="21"/>
      <c r="HV258" s="21"/>
      <c r="HW258" s="21"/>
      <c r="HX258" s="21"/>
      <c r="HY258" s="21"/>
      <c r="HZ258" s="21"/>
      <c r="IA258" s="21"/>
      <c r="IB258" s="21"/>
      <c r="IC258" s="21"/>
      <c r="ID258" s="21"/>
      <c r="IE258" s="21"/>
      <c r="IF258" s="21"/>
      <c r="IG258" s="21"/>
      <c r="IH258" s="21"/>
      <c r="II258" s="21"/>
      <c r="IJ258" s="21"/>
      <c r="IK258" s="21"/>
      <c r="IL258" s="21"/>
      <c r="IM258" s="21"/>
      <c r="IN258" s="21"/>
      <c r="IO258" s="21"/>
      <c r="IP258" s="21"/>
      <c r="IQ258" s="21"/>
      <c r="IR258" s="21"/>
      <c r="IS258" s="21"/>
      <c r="IT258" s="21"/>
      <c r="IU258" s="21"/>
      <c r="IV258" s="21"/>
      <c r="IW258" s="21"/>
      <c r="IX258" s="21"/>
      <c r="IY258" s="21"/>
      <c r="IZ258" s="21"/>
      <c r="JA258" s="21"/>
      <c r="JB258" s="21"/>
      <c r="JC258" s="21"/>
      <c r="JD258" s="21"/>
      <c r="JE258" s="21"/>
      <c r="JF258" s="21"/>
      <c r="JG258" s="21"/>
      <c r="JH258" s="21"/>
      <c r="JI258" s="21"/>
      <c r="JJ258" s="21"/>
      <c r="JK258" s="21"/>
      <c r="JL258" s="21"/>
      <c r="JM258" s="21"/>
      <c r="JN258" s="21"/>
      <c r="JO258" s="21"/>
      <c r="JP258" s="21"/>
      <c r="JQ258" s="21"/>
      <c r="JR258" s="21"/>
      <c r="JS258" s="21"/>
      <c r="JT258" s="21"/>
      <c r="JU258" s="21"/>
      <c r="JV258" s="21"/>
      <c r="JW258" s="21"/>
      <c r="JX258" s="21"/>
      <c r="JY258" s="21"/>
      <c r="JZ258" s="21"/>
      <c r="KA258" s="21"/>
      <c r="KB258" s="21"/>
      <c r="KC258" s="21"/>
      <c r="KD258" s="21"/>
      <c r="KE258" s="21"/>
      <c r="KF258" s="21"/>
      <c r="KG258" s="21"/>
      <c r="KH258" s="21"/>
      <c r="KI258" s="21"/>
      <c r="KJ258" s="21"/>
      <c r="KK258" s="21"/>
      <c r="KL258" s="21"/>
      <c r="KM258" s="21"/>
      <c r="KN258" s="21"/>
      <c r="KO258" s="21"/>
      <c r="KP258" s="21"/>
      <c r="KQ258" s="21"/>
      <c r="KR258" s="21"/>
      <c r="KS258" s="21"/>
      <c r="KT258" s="21"/>
      <c r="KU258" s="21"/>
      <c r="KV258" s="21"/>
      <c r="KW258" s="21"/>
      <c r="KX258" s="21"/>
      <c r="KY258" s="21"/>
      <c r="KZ258" s="21"/>
      <c r="LA258" s="21"/>
      <c r="LB258" s="21"/>
      <c r="LC258" s="21"/>
      <c r="LD258" s="21"/>
      <c r="LE258" s="21"/>
      <c r="LF258" s="21"/>
      <c r="LG258" s="21"/>
      <c r="LH258" s="21"/>
      <c r="LI258" s="21"/>
      <c r="LJ258" s="21"/>
      <c r="LK258" s="21"/>
      <c r="LL258" s="21"/>
      <c r="LM258" s="21"/>
      <c r="LN258" s="21"/>
      <c r="LO258" s="21"/>
      <c r="LP258" s="21"/>
      <c r="LQ258" s="21"/>
      <c r="LR258" s="21"/>
      <c r="LS258" s="21"/>
      <c r="LT258" s="21"/>
      <c r="LU258" s="21"/>
      <c r="LV258" s="21"/>
      <c r="LW258" s="21"/>
      <c r="LX258" s="21"/>
      <c r="LY258" s="21"/>
      <c r="LZ258" s="21"/>
      <c r="MA258" s="21"/>
      <c r="MB258" s="21"/>
      <c r="MC258" s="21"/>
      <c r="MD258" s="21"/>
      <c r="ME258" s="21"/>
      <c r="MF258" s="21"/>
      <c r="MG258" s="21"/>
      <c r="MH258" s="21"/>
      <c r="MI258" s="21"/>
      <c r="MJ258" s="21"/>
      <c r="MK258" s="21"/>
      <c r="ML258" s="21"/>
      <c r="MM258" s="21"/>
      <c r="MN258" s="21"/>
      <c r="MO258" s="21"/>
      <c r="MP258" s="21"/>
      <c r="MQ258" s="21"/>
      <c r="MR258" s="21"/>
      <c r="MS258" s="21"/>
      <c r="MT258" s="21"/>
      <c r="MU258" s="21"/>
      <c r="MV258" s="21"/>
      <c r="MW258" s="21"/>
      <c r="MX258" s="21"/>
      <c r="MY258" s="21"/>
      <c r="MZ258" s="21"/>
      <c r="NA258" s="21"/>
      <c r="NB258" s="21"/>
      <c r="NC258" s="21"/>
      <c r="ND258" s="21"/>
      <c r="NE258" s="21"/>
      <c r="NF258" s="21"/>
      <c r="NG258" s="21"/>
      <c r="NH258" s="21"/>
      <c r="NI258" s="21"/>
      <c r="NJ258" s="21"/>
      <c r="NK258" s="21"/>
      <c r="NL258" s="21"/>
      <c r="NM258" s="21"/>
      <c r="NN258" s="21"/>
      <c r="NO258" s="21"/>
      <c r="NP258" s="21"/>
      <c r="NQ258" s="21"/>
      <c r="NR258" s="21"/>
      <c r="NS258" s="21"/>
      <c r="NT258" s="21"/>
      <c r="NU258" s="21"/>
      <c r="NV258" s="21"/>
      <c r="NW258" s="21"/>
      <c r="NX258" s="21"/>
      <c r="NY258" s="21"/>
      <c r="NZ258" s="21"/>
      <c r="OA258" s="21"/>
      <c r="OB258" s="21"/>
      <c r="OC258" s="21"/>
      <c r="OD258" s="21"/>
      <c r="OE258" s="21"/>
      <c r="OF258" s="21"/>
      <c r="OG258" s="21"/>
      <c r="OH258" s="21"/>
      <c r="OI258" s="21"/>
      <c r="OJ258" s="21"/>
      <c r="OK258" s="21"/>
      <c r="OL258" s="21"/>
      <c r="OM258" s="21"/>
      <c r="ON258" s="21"/>
      <c r="OO258" s="21"/>
      <c r="OP258" s="21"/>
      <c r="OQ258" s="21"/>
      <c r="OR258" s="21"/>
      <c r="OS258" s="21"/>
      <c r="OT258" s="21"/>
      <c r="OU258" s="21"/>
      <c r="OV258" s="21"/>
      <c r="OW258" s="21"/>
      <c r="OX258" s="21"/>
      <c r="OY258" s="21"/>
      <c r="OZ258" s="21"/>
      <c r="PA258" s="21"/>
      <c r="PB258" s="21"/>
      <c r="PC258" s="21"/>
      <c r="PD258" s="21"/>
      <c r="PE258" s="21"/>
      <c r="PF258" s="21"/>
      <c r="PG258" s="21"/>
      <c r="PH258" s="21"/>
      <c r="PI258" s="21"/>
      <c r="PJ258" s="21"/>
      <c r="PK258" s="21"/>
      <c r="PL258" s="21"/>
      <c r="PM258" s="21"/>
      <c r="PN258" s="21"/>
      <c r="PO258" s="21"/>
      <c r="PP258" s="21"/>
      <c r="PQ258" s="21"/>
      <c r="PR258" s="21"/>
      <c r="PS258" s="21"/>
      <c r="PT258" s="21"/>
      <c r="PU258" s="21"/>
      <c r="PV258" s="21"/>
      <c r="PW258" s="21"/>
      <c r="PX258" s="21"/>
      <c r="PY258" s="21"/>
      <c r="PZ258" s="21"/>
      <c r="QA258" s="21"/>
      <c r="QB258" s="21"/>
      <c r="QC258" s="21"/>
    </row>
    <row r="259" spans="1:445" x14ac:dyDescent="0.25">
      <c r="A259" s="21"/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  <c r="O259" s="21"/>
      <c r="P259" s="21"/>
      <c r="Q259" s="21"/>
      <c r="R259" s="21"/>
      <c r="S259" s="21"/>
      <c r="T259" s="21"/>
      <c r="U259" s="21"/>
      <c r="V259" s="21"/>
      <c r="W259" s="21"/>
      <c r="X259" s="21"/>
      <c r="Y259" s="21"/>
      <c r="Z259" s="21"/>
      <c r="AA259" s="21"/>
      <c r="AB259" s="21"/>
      <c r="AC259" s="21"/>
      <c r="AD259" s="21"/>
      <c r="AE259" s="21"/>
      <c r="AF259" s="21"/>
      <c r="AG259" s="21"/>
      <c r="AH259" s="21"/>
      <c r="AI259" s="21"/>
      <c r="AJ259" s="21"/>
      <c r="AK259" s="21"/>
      <c r="AL259" s="21"/>
      <c r="AM259" s="21"/>
      <c r="AN259" s="21"/>
      <c r="AO259" s="21"/>
      <c r="AP259" s="21"/>
      <c r="AQ259" s="21"/>
      <c r="AR259" s="21"/>
      <c r="AS259" s="21"/>
      <c r="AT259" s="21"/>
      <c r="AU259" s="21"/>
      <c r="AV259" s="21"/>
      <c r="AW259" s="21"/>
      <c r="AX259" s="21"/>
      <c r="AY259" s="21"/>
      <c r="AZ259" s="21"/>
      <c r="BA259" s="21"/>
      <c r="BB259" s="21"/>
      <c r="BC259" s="21"/>
      <c r="BD259" s="21"/>
      <c r="BE259" s="21"/>
      <c r="BF259" s="21"/>
      <c r="BG259" s="21"/>
      <c r="BH259" s="21"/>
      <c r="BI259" s="21"/>
      <c r="BJ259" s="21"/>
      <c r="BK259" s="21"/>
      <c r="BL259" s="21"/>
      <c r="BM259" s="21"/>
      <c r="BN259" s="21"/>
      <c r="BO259" s="21"/>
      <c r="BP259" s="21"/>
      <c r="BQ259" s="21"/>
      <c r="BR259" s="21"/>
      <c r="BS259" s="21"/>
      <c r="BT259" s="21"/>
      <c r="BU259" s="21"/>
      <c r="BV259" s="21"/>
      <c r="BW259" s="21"/>
      <c r="BX259" s="21"/>
      <c r="BY259" s="21"/>
      <c r="BZ259" s="21"/>
      <c r="CA259" s="21"/>
      <c r="CB259" s="21"/>
      <c r="CC259" s="21"/>
      <c r="CD259" s="21"/>
      <c r="CE259" s="21"/>
      <c r="CF259" s="21"/>
      <c r="CG259" s="21"/>
      <c r="CH259" s="21"/>
      <c r="CI259" s="21"/>
      <c r="CJ259" s="21"/>
      <c r="CK259" s="21"/>
      <c r="CL259" s="21"/>
      <c r="CM259" s="21"/>
      <c r="CN259" s="21"/>
      <c r="CO259" s="21"/>
      <c r="CP259" s="21"/>
      <c r="CQ259" s="21"/>
      <c r="CR259" s="21"/>
      <c r="CS259" s="21"/>
      <c r="CT259" s="21"/>
      <c r="CU259" s="21"/>
      <c r="CV259" s="21"/>
      <c r="CW259" s="21"/>
      <c r="CX259" s="21"/>
      <c r="CY259" s="21"/>
      <c r="CZ259" s="21"/>
      <c r="DA259" s="21"/>
      <c r="DB259" s="21"/>
      <c r="DC259" s="21"/>
      <c r="DD259" s="21"/>
      <c r="DE259" s="21"/>
      <c r="DF259" s="21"/>
      <c r="DG259" s="21"/>
      <c r="DH259" s="21"/>
      <c r="DI259" s="21"/>
      <c r="DJ259" s="21"/>
      <c r="DK259" s="21"/>
      <c r="DL259" s="21"/>
      <c r="DM259" s="21"/>
      <c r="DN259" s="21"/>
      <c r="DO259" s="21"/>
      <c r="DP259" s="21"/>
      <c r="DQ259" s="21"/>
      <c r="DR259" s="21"/>
      <c r="DS259" s="21"/>
      <c r="DT259" s="21"/>
      <c r="DU259" s="21"/>
      <c r="DV259" s="21"/>
      <c r="DW259" s="21"/>
      <c r="DX259" s="21"/>
      <c r="DY259" s="21"/>
      <c r="DZ259" s="21"/>
      <c r="EA259" s="21"/>
      <c r="EB259" s="21"/>
      <c r="EC259" s="21"/>
      <c r="ED259" s="21"/>
      <c r="EE259" s="21"/>
      <c r="EF259" s="21"/>
      <c r="EG259" s="21"/>
      <c r="EH259" s="21"/>
      <c r="EI259" s="21"/>
      <c r="EJ259" s="21"/>
      <c r="EK259" s="21"/>
      <c r="EL259" s="21"/>
      <c r="EM259" s="21"/>
      <c r="EN259" s="21"/>
      <c r="EO259" s="21"/>
      <c r="EP259" s="21"/>
      <c r="EQ259" s="21"/>
      <c r="ER259" s="21"/>
      <c r="ES259" s="21"/>
      <c r="ET259" s="21"/>
      <c r="EU259" s="21"/>
      <c r="EV259" s="21"/>
      <c r="EW259" s="21"/>
      <c r="EX259" s="21"/>
      <c r="EY259" s="21"/>
      <c r="EZ259" s="21"/>
      <c r="FA259" s="21"/>
      <c r="FB259" s="21"/>
      <c r="FC259" s="21"/>
      <c r="FD259" s="21"/>
      <c r="FE259" s="21"/>
      <c r="FF259" s="21"/>
      <c r="FG259" s="21"/>
      <c r="FH259" s="21"/>
      <c r="FI259" s="21"/>
      <c r="FJ259" s="21"/>
      <c r="FK259" s="21"/>
      <c r="FL259" s="21"/>
      <c r="FM259" s="21"/>
      <c r="FN259" s="21"/>
      <c r="FO259" s="21"/>
      <c r="FP259" s="21"/>
      <c r="FQ259" s="21"/>
      <c r="FR259" s="21"/>
      <c r="FS259" s="21"/>
      <c r="FT259" s="21"/>
      <c r="FU259" s="21"/>
      <c r="FV259" s="21"/>
      <c r="FW259" s="21"/>
      <c r="FX259" s="21"/>
      <c r="FY259" s="21"/>
      <c r="FZ259" s="21"/>
      <c r="GA259" s="21"/>
      <c r="GB259" s="21"/>
      <c r="GC259" s="21"/>
      <c r="GD259" s="21"/>
      <c r="GE259" s="21"/>
      <c r="GF259" s="21"/>
      <c r="GG259" s="21"/>
      <c r="GH259" s="21"/>
      <c r="GI259" s="21"/>
      <c r="GJ259" s="21"/>
      <c r="GK259" s="21"/>
      <c r="GL259" s="21"/>
      <c r="GM259" s="21"/>
      <c r="GN259" s="21"/>
      <c r="GO259" s="21"/>
      <c r="GP259" s="21"/>
      <c r="GQ259" s="21"/>
      <c r="GR259" s="21"/>
      <c r="GS259" s="21"/>
      <c r="GT259" s="21"/>
      <c r="GU259" s="21"/>
      <c r="GV259" s="21"/>
      <c r="GW259" s="21"/>
      <c r="GX259" s="21"/>
      <c r="GY259" s="21"/>
      <c r="GZ259" s="21"/>
      <c r="HA259" s="21"/>
      <c r="HB259" s="21"/>
      <c r="HC259" s="21"/>
      <c r="HD259" s="21"/>
      <c r="HE259" s="21"/>
      <c r="HF259" s="21"/>
      <c r="HG259" s="21"/>
      <c r="HH259" s="21"/>
      <c r="HI259" s="21"/>
      <c r="HJ259" s="21"/>
      <c r="HK259" s="21"/>
      <c r="HL259" s="21"/>
      <c r="HM259" s="21"/>
      <c r="HN259" s="21"/>
      <c r="HO259" s="21"/>
      <c r="HP259" s="21"/>
      <c r="HQ259" s="21"/>
      <c r="HR259" s="21"/>
      <c r="HS259" s="21"/>
      <c r="HT259" s="21"/>
      <c r="HU259" s="21"/>
      <c r="HV259" s="21"/>
      <c r="HW259" s="21"/>
      <c r="HX259" s="21"/>
      <c r="HY259" s="21"/>
      <c r="HZ259" s="21"/>
      <c r="IA259" s="21"/>
      <c r="IB259" s="21"/>
      <c r="IC259" s="21"/>
      <c r="ID259" s="21"/>
      <c r="IE259" s="21"/>
      <c r="IF259" s="21"/>
      <c r="IG259" s="21"/>
      <c r="IH259" s="21"/>
      <c r="II259" s="21"/>
      <c r="IJ259" s="21"/>
      <c r="IK259" s="21"/>
      <c r="IL259" s="21"/>
      <c r="IM259" s="21"/>
      <c r="IN259" s="21"/>
      <c r="IO259" s="21"/>
      <c r="IP259" s="21"/>
      <c r="IQ259" s="21"/>
      <c r="IR259" s="21"/>
      <c r="IS259" s="21"/>
      <c r="IT259" s="21"/>
      <c r="IU259" s="21"/>
      <c r="IV259" s="21"/>
      <c r="IW259" s="21"/>
      <c r="IX259" s="21"/>
      <c r="IY259" s="21"/>
      <c r="IZ259" s="21"/>
      <c r="JA259" s="21"/>
      <c r="JB259" s="21"/>
      <c r="JC259" s="21"/>
      <c r="JD259" s="21"/>
      <c r="JE259" s="21"/>
      <c r="JF259" s="21"/>
      <c r="JG259" s="21"/>
      <c r="JH259" s="21"/>
      <c r="JI259" s="21"/>
      <c r="JJ259" s="21"/>
      <c r="JK259" s="21"/>
      <c r="JL259" s="21"/>
      <c r="JM259" s="21"/>
      <c r="JN259" s="21"/>
      <c r="JO259" s="21"/>
      <c r="JP259" s="21"/>
      <c r="JQ259" s="21"/>
      <c r="JR259" s="21"/>
      <c r="JS259" s="21"/>
      <c r="JT259" s="21"/>
      <c r="JU259" s="21"/>
      <c r="JV259" s="21"/>
      <c r="JW259" s="21"/>
      <c r="JX259" s="21"/>
      <c r="JY259" s="21"/>
      <c r="JZ259" s="21"/>
      <c r="KA259" s="21"/>
      <c r="KB259" s="21"/>
      <c r="KC259" s="21"/>
      <c r="KD259" s="21"/>
      <c r="KE259" s="21"/>
      <c r="KF259" s="21"/>
      <c r="KG259" s="21"/>
      <c r="KH259" s="21"/>
      <c r="KI259" s="21"/>
      <c r="KJ259" s="21"/>
      <c r="KK259" s="21"/>
      <c r="KL259" s="21"/>
      <c r="KM259" s="21"/>
      <c r="KN259" s="21"/>
      <c r="KO259" s="21"/>
      <c r="KP259" s="21"/>
      <c r="KQ259" s="21"/>
      <c r="KR259" s="21"/>
      <c r="KS259" s="21"/>
      <c r="KT259" s="21"/>
      <c r="KU259" s="21"/>
      <c r="KV259" s="21"/>
      <c r="KW259" s="21"/>
      <c r="KX259" s="21"/>
      <c r="KY259" s="21"/>
      <c r="KZ259" s="21"/>
      <c r="LA259" s="21"/>
      <c r="LB259" s="21"/>
      <c r="LC259" s="21"/>
      <c r="LD259" s="21"/>
      <c r="LE259" s="21"/>
      <c r="LF259" s="21"/>
      <c r="LG259" s="21"/>
      <c r="LH259" s="21"/>
      <c r="LI259" s="21"/>
      <c r="LJ259" s="21"/>
      <c r="LK259" s="21"/>
      <c r="LL259" s="21"/>
      <c r="LM259" s="21"/>
      <c r="LN259" s="21"/>
      <c r="LO259" s="21"/>
      <c r="LP259" s="21"/>
      <c r="LQ259" s="21"/>
      <c r="LR259" s="21"/>
      <c r="LS259" s="21"/>
      <c r="LT259" s="21"/>
      <c r="LU259" s="21"/>
      <c r="LV259" s="21"/>
      <c r="LW259" s="21"/>
      <c r="LX259" s="21"/>
      <c r="LY259" s="21"/>
      <c r="LZ259" s="21"/>
      <c r="MA259" s="21"/>
      <c r="MB259" s="21"/>
      <c r="MC259" s="21"/>
      <c r="MD259" s="21"/>
      <c r="ME259" s="21"/>
      <c r="MF259" s="21"/>
      <c r="MG259" s="21"/>
      <c r="MH259" s="21"/>
      <c r="MI259" s="21"/>
      <c r="MJ259" s="21"/>
      <c r="MK259" s="21"/>
      <c r="ML259" s="21"/>
      <c r="MM259" s="21"/>
      <c r="MN259" s="21"/>
      <c r="MO259" s="21"/>
      <c r="MP259" s="21"/>
      <c r="MQ259" s="21"/>
      <c r="MR259" s="21"/>
      <c r="MS259" s="21"/>
      <c r="MT259" s="21"/>
      <c r="MU259" s="21"/>
      <c r="MV259" s="21"/>
      <c r="MW259" s="21"/>
      <c r="MX259" s="21"/>
      <c r="MY259" s="21"/>
      <c r="MZ259" s="21"/>
      <c r="NA259" s="21"/>
      <c r="NB259" s="21"/>
      <c r="NC259" s="21"/>
      <c r="ND259" s="21"/>
      <c r="NE259" s="21"/>
      <c r="NF259" s="21"/>
      <c r="NG259" s="21"/>
      <c r="NH259" s="21"/>
      <c r="NI259" s="21"/>
      <c r="NJ259" s="21"/>
      <c r="NK259" s="21"/>
      <c r="NL259" s="21"/>
      <c r="NM259" s="21"/>
      <c r="NN259" s="21"/>
      <c r="NO259" s="21"/>
      <c r="NP259" s="21"/>
      <c r="NQ259" s="21"/>
      <c r="NR259" s="21"/>
      <c r="NS259" s="21"/>
      <c r="NT259" s="21"/>
      <c r="NU259" s="21"/>
      <c r="NV259" s="21"/>
      <c r="NW259" s="21"/>
      <c r="NX259" s="21"/>
      <c r="NY259" s="21"/>
      <c r="NZ259" s="21"/>
      <c r="OA259" s="21"/>
      <c r="OB259" s="21"/>
      <c r="OC259" s="21"/>
      <c r="OD259" s="21"/>
      <c r="OE259" s="21"/>
      <c r="OF259" s="21"/>
      <c r="OG259" s="21"/>
      <c r="OH259" s="21"/>
      <c r="OI259" s="21"/>
      <c r="OJ259" s="21"/>
      <c r="OK259" s="21"/>
      <c r="OL259" s="21"/>
      <c r="OM259" s="21"/>
      <c r="ON259" s="21"/>
      <c r="OO259" s="21"/>
      <c r="OP259" s="21"/>
      <c r="OQ259" s="21"/>
      <c r="OR259" s="21"/>
      <c r="OS259" s="21"/>
      <c r="OT259" s="21"/>
      <c r="OU259" s="21"/>
      <c r="OV259" s="21"/>
      <c r="OW259" s="21"/>
      <c r="OX259" s="21"/>
      <c r="OY259" s="21"/>
      <c r="OZ259" s="21"/>
      <c r="PA259" s="21"/>
      <c r="PB259" s="21"/>
      <c r="PC259" s="21"/>
      <c r="PD259" s="21"/>
      <c r="PE259" s="21"/>
      <c r="PF259" s="21"/>
      <c r="PG259" s="21"/>
      <c r="PH259" s="21"/>
      <c r="PI259" s="21"/>
      <c r="PJ259" s="21"/>
      <c r="PK259" s="21"/>
      <c r="PL259" s="21"/>
      <c r="PM259" s="21"/>
      <c r="PN259" s="21"/>
      <c r="PO259" s="21"/>
      <c r="PP259" s="21"/>
      <c r="PQ259" s="21"/>
      <c r="PR259" s="21"/>
      <c r="PS259" s="21"/>
      <c r="PT259" s="21"/>
      <c r="PU259" s="21"/>
      <c r="PV259" s="21"/>
      <c r="PW259" s="21"/>
      <c r="PX259" s="21"/>
      <c r="PY259" s="21"/>
      <c r="PZ259" s="21"/>
      <c r="QA259" s="21"/>
      <c r="QB259" s="21"/>
      <c r="QC259" s="21"/>
    </row>
    <row r="260" spans="1:445" x14ac:dyDescent="0.25">
      <c r="A260" s="21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  <c r="O260" s="21"/>
      <c r="P260" s="21"/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21"/>
      <c r="AC260" s="21"/>
      <c r="AD260" s="21"/>
      <c r="AE260" s="21"/>
      <c r="AF260" s="21"/>
      <c r="AG260" s="21"/>
      <c r="AH260" s="21"/>
      <c r="AI260" s="21"/>
      <c r="AJ260" s="21"/>
      <c r="AK260" s="21"/>
      <c r="AL260" s="21"/>
      <c r="AM260" s="21"/>
      <c r="AN260" s="21"/>
      <c r="AO260" s="21"/>
      <c r="AP260" s="21"/>
      <c r="AQ260" s="21"/>
      <c r="AR260" s="21"/>
      <c r="AS260" s="21"/>
      <c r="AT260" s="21"/>
      <c r="AU260" s="21"/>
      <c r="AV260" s="21"/>
      <c r="AW260" s="21"/>
      <c r="AX260" s="21"/>
      <c r="AY260" s="21"/>
      <c r="AZ260" s="21"/>
      <c r="BA260" s="21"/>
      <c r="BB260" s="21"/>
      <c r="BC260" s="21"/>
      <c r="BD260" s="21"/>
      <c r="BE260" s="21"/>
      <c r="BF260" s="21"/>
      <c r="BG260" s="21"/>
      <c r="BH260" s="21"/>
      <c r="BI260" s="21"/>
      <c r="BJ260" s="21"/>
      <c r="BK260" s="21"/>
      <c r="BL260" s="21"/>
      <c r="BM260" s="21"/>
      <c r="BN260" s="21"/>
      <c r="BO260" s="21"/>
      <c r="BP260" s="21"/>
      <c r="BQ260" s="21"/>
      <c r="BR260" s="21"/>
      <c r="BS260" s="21"/>
      <c r="BT260" s="21"/>
      <c r="BU260" s="21"/>
      <c r="BV260" s="21"/>
      <c r="BW260" s="21"/>
      <c r="BX260" s="21"/>
      <c r="BY260" s="21"/>
      <c r="BZ260" s="21"/>
      <c r="CA260" s="21"/>
      <c r="CB260" s="21"/>
      <c r="CC260" s="21"/>
      <c r="CD260" s="21"/>
      <c r="CE260" s="21"/>
      <c r="CF260" s="21"/>
      <c r="CG260" s="21"/>
      <c r="CH260" s="21"/>
      <c r="CI260" s="21"/>
      <c r="CJ260" s="21"/>
      <c r="CK260" s="21"/>
      <c r="CL260" s="21"/>
      <c r="CM260" s="21"/>
      <c r="CN260" s="21"/>
      <c r="CO260" s="21"/>
      <c r="CP260" s="21"/>
      <c r="CQ260" s="21"/>
      <c r="CR260" s="21"/>
      <c r="CS260" s="21"/>
      <c r="CT260" s="21"/>
      <c r="CU260" s="21"/>
      <c r="CV260" s="21"/>
      <c r="CW260" s="21"/>
      <c r="CX260" s="21"/>
      <c r="CY260" s="21"/>
      <c r="CZ260" s="21"/>
      <c r="DA260" s="21"/>
      <c r="DB260" s="21"/>
      <c r="DC260" s="21"/>
      <c r="DD260" s="21"/>
      <c r="DE260" s="21"/>
      <c r="DF260" s="21"/>
      <c r="DG260" s="21"/>
      <c r="DH260" s="21"/>
      <c r="DI260" s="21"/>
      <c r="DJ260" s="21"/>
      <c r="DK260" s="21"/>
      <c r="DL260" s="21"/>
      <c r="DM260" s="21"/>
      <c r="DN260" s="21"/>
      <c r="DO260" s="21"/>
      <c r="DP260" s="21"/>
      <c r="DQ260" s="21"/>
      <c r="DR260" s="21"/>
      <c r="DS260" s="21"/>
      <c r="DT260" s="21"/>
      <c r="DU260" s="21"/>
      <c r="DV260" s="21"/>
      <c r="DW260" s="21"/>
      <c r="DX260" s="21"/>
      <c r="DY260" s="21"/>
      <c r="DZ260" s="21"/>
      <c r="EA260" s="21"/>
      <c r="EB260" s="21"/>
      <c r="EC260" s="21"/>
      <c r="ED260" s="21"/>
      <c r="EE260" s="21"/>
      <c r="EF260" s="21"/>
      <c r="EG260" s="21"/>
      <c r="EH260" s="21"/>
      <c r="EI260" s="21"/>
      <c r="EJ260" s="21"/>
      <c r="EK260" s="21"/>
      <c r="EL260" s="21"/>
      <c r="EM260" s="21"/>
      <c r="EN260" s="21"/>
      <c r="EO260" s="21"/>
      <c r="EP260" s="21"/>
      <c r="EQ260" s="21"/>
      <c r="ER260" s="21"/>
      <c r="ES260" s="21"/>
      <c r="ET260" s="21"/>
      <c r="EU260" s="21"/>
      <c r="EV260" s="21"/>
      <c r="EW260" s="21"/>
      <c r="EX260" s="21"/>
      <c r="EY260" s="21"/>
      <c r="EZ260" s="21"/>
      <c r="FA260" s="21"/>
      <c r="FB260" s="21"/>
      <c r="FC260" s="21"/>
      <c r="FD260" s="21"/>
      <c r="FE260" s="21"/>
      <c r="FF260" s="21"/>
      <c r="FG260" s="21"/>
      <c r="FH260" s="21"/>
      <c r="FI260" s="21"/>
      <c r="FJ260" s="21"/>
      <c r="FK260" s="21"/>
      <c r="FL260" s="21"/>
      <c r="FM260" s="21"/>
      <c r="FN260" s="21"/>
      <c r="FO260" s="21"/>
      <c r="FP260" s="21"/>
      <c r="FQ260" s="21"/>
      <c r="FR260" s="21"/>
      <c r="FS260" s="21"/>
      <c r="FT260" s="21"/>
      <c r="FU260" s="21"/>
      <c r="FV260" s="21"/>
      <c r="FW260" s="21"/>
      <c r="FX260" s="21"/>
      <c r="FY260" s="21"/>
      <c r="FZ260" s="21"/>
      <c r="GA260" s="21"/>
      <c r="GB260" s="21"/>
      <c r="GC260" s="21"/>
      <c r="GD260" s="21"/>
      <c r="GE260" s="21"/>
      <c r="GF260" s="21"/>
      <c r="GG260" s="21"/>
      <c r="GH260" s="21"/>
      <c r="GI260" s="21"/>
      <c r="GJ260" s="21"/>
      <c r="GK260" s="21"/>
      <c r="GL260" s="21"/>
      <c r="GM260" s="21"/>
      <c r="GN260" s="21"/>
      <c r="GO260" s="21"/>
      <c r="GP260" s="21"/>
      <c r="GQ260" s="21"/>
      <c r="GR260" s="21"/>
      <c r="GS260" s="21"/>
      <c r="GT260" s="21"/>
      <c r="GU260" s="21"/>
      <c r="GV260" s="21"/>
      <c r="GW260" s="21"/>
      <c r="GX260" s="21"/>
      <c r="GY260" s="21"/>
      <c r="GZ260" s="21"/>
      <c r="HA260" s="21"/>
      <c r="HB260" s="21"/>
      <c r="HC260" s="21"/>
      <c r="HD260" s="21"/>
      <c r="HE260" s="21"/>
      <c r="HF260" s="21"/>
      <c r="HG260" s="21"/>
      <c r="HH260" s="21"/>
      <c r="HI260" s="21"/>
      <c r="HJ260" s="21"/>
      <c r="HK260" s="21"/>
      <c r="HL260" s="21"/>
      <c r="HM260" s="21"/>
      <c r="HN260" s="21"/>
      <c r="HO260" s="21"/>
      <c r="HP260" s="21"/>
      <c r="HQ260" s="21"/>
      <c r="HR260" s="21"/>
      <c r="HS260" s="21"/>
      <c r="HT260" s="21"/>
      <c r="HU260" s="21"/>
      <c r="HV260" s="21"/>
      <c r="HW260" s="21"/>
      <c r="HX260" s="21"/>
      <c r="HY260" s="21"/>
      <c r="HZ260" s="21"/>
      <c r="IA260" s="21"/>
      <c r="IB260" s="21"/>
      <c r="IC260" s="21"/>
      <c r="ID260" s="21"/>
      <c r="IE260" s="21"/>
      <c r="IF260" s="21"/>
      <c r="IG260" s="21"/>
      <c r="IH260" s="21"/>
      <c r="II260" s="21"/>
      <c r="IJ260" s="21"/>
      <c r="IK260" s="21"/>
      <c r="IL260" s="21"/>
      <c r="IM260" s="21"/>
      <c r="IN260" s="21"/>
      <c r="IO260" s="21"/>
      <c r="IP260" s="21"/>
      <c r="IQ260" s="21"/>
      <c r="IR260" s="21"/>
      <c r="IS260" s="21"/>
      <c r="IT260" s="21"/>
      <c r="IU260" s="21"/>
      <c r="IV260" s="21"/>
      <c r="IW260" s="21"/>
      <c r="IX260" s="21"/>
      <c r="IY260" s="21"/>
      <c r="IZ260" s="21"/>
      <c r="JA260" s="21"/>
      <c r="JB260" s="21"/>
      <c r="JC260" s="21"/>
      <c r="JD260" s="21"/>
      <c r="JE260" s="21"/>
      <c r="JF260" s="21"/>
      <c r="JG260" s="21"/>
      <c r="JH260" s="21"/>
      <c r="JI260" s="21"/>
      <c r="JJ260" s="21"/>
      <c r="JK260" s="21"/>
      <c r="JL260" s="21"/>
      <c r="JM260" s="21"/>
      <c r="JN260" s="21"/>
      <c r="JO260" s="21"/>
      <c r="JP260" s="21"/>
      <c r="JQ260" s="21"/>
      <c r="JR260" s="21"/>
      <c r="JS260" s="21"/>
      <c r="JT260" s="21"/>
      <c r="JU260" s="21"/>
      <c r="JV260" s="21"/>
      <c r="JW260" s="21"/>
      <c r="JX260" s="21"/>
      <c r="JY260" s="21"/>
      <c r="JZ260" s="21"/>
      <c r="KA260" s="21"/>
      <c r="KB260" s="21"/>
      <c r="KC260" s="21"/>
      <c r="KD260" s="21"/>
      <c r="KE260" s="21"/>
      <c r="KF260" s="21"/>
      <c r="KG260" s="21"/>
      <c r="KH260" s="21"/>
      <c r="KI260" s="21"/>
      <c r="KJ260" s="21"/>
      <c r="KK260" s="21"/>
      <c r="KL260" s="21"/>
      <c r="KM260" s="21"/>
      <c r="KN260" s="21"/>
      <c r="KO260" s="21"/>
      <c r="KP260" s="21"/>
      <c r="KQ260" s="21"/>
      <c r="KR260" s="21"/>
      <c r="KS260" s="21"/>
      <c r="KT260" s="21"/>
      <c r="KU260" s="21"/>
      <c r="KV260" s="21"/>
      <c r="KW260" s="21"/>
      <c r="KX260" s="21"/>
      <c r="KY260" s="21"/>
      <c r="KZ260" s="21"/>
      <c r="LA260" s="21"/>
      <c r="LB260" s="21"/>
      <c r="LC260" s="21"/>
      <c r="LD260" s="21"/>
      <c r="LE260" s="21"/>
      <c r="LF260" s="21"/>
      <c r="LG260" s="21"/>
      <c r="LH260" s="21"/>
      <c r="LI260" s="21"/>
      <c r="LJ260" s="21"/>
      <c r="LK260" s="21"/>
      <c r="LL260" s="21"/>
      <c r="LM260" s="21"/>
      <c r="LN260" s="21"/>
      <c r="LO260" s="21"/>
      <c r="LP260" s="21"/>
      <c r="LQ260" s="21"/>
      <c r="LR260" s="21"/>
      <c r="LS260" s="21"/>
      <c r="LT260" s="21"/>
      <c r="LU260" s="21"/>
      <c r="LV260" s="21"/>
      <c r="LW260" s="21"/>
      <c r="LX260" s="21"/>
      <c r="LY260" s="21"/>
      <c r="LZ260" s="21"/>
      <c r="MA260" s="21"/>
      <c r="MB260" s="21"/>
      <c r="MC260" s="21"/>
      <c r="MD260" s="21"/>
      <c r="ME260" s="21"/>
      <c r="MF260" s="21"/>
      <c r="MG260" s="21"/>
      <c r="MH260" s="21"/>
      <c r="MI260" s="21"/>
      <c r="MJ260" s="21"/>
      <c r="MK260" s="21"/>
      <c r="ML260" s="21"/>
      <c r="MM260" s="21"/>
      <c r="MN260" s="21"/>
      <c r="MO260" s="21"/>
      <c r="MP260" s="21"/>
      <c r="MQ260" s="21"/>
      <c r="MR260" s="21"/>
      <c r="MS260" s="21"/>
      <c r="MT260" s="21"/>
      <c r="MU260" s="21"/>
      <c r="MV260" s="21"/>
      <c r="MW260" s="21"/>
      <c r="MX260" s="21"/>
      <c r="MY260" s="21"/>
      <c r="MZ260" s="21"/>
      <c r="NA260" s="21"/>
      <c r="NB260" s="21"/>
      <c r="NC260" s="21"/>
      <c r="ND260" s="21"/>
      <c r="NE260" s="21"/>
      <c r="NF260" s="21"/>
      <c r="NG260" s="21"/>
      <c r="NH260" s="21"/>
      <c r="NI260" s="21"/>
      <c r="NJ260" s="21"/>
      <c r="NK260" s="21"/>
      <c r="NL260" s="21"/>
      <c r="NM260" s="21"/>
      <c r="NN260" s="21"/>
      <c r="NO260" s="21"/>
      <c r="NP260" s="21"/>
      <c r="NQ260" s="21"/>
      <c r="NR260" s="21"/>
      <c r="NS260" s="21"/>
      <c r="NT260" s="21"/>
      <c r="NU260" s="21"/>
      <c r="NV260" s="21"/>
      <c r="NW260" s="21"/>
      <c r="NX260" s="21"/>
      <c r="NY260" s="21"/>
      <c r="NZ260" s="21"/>
      <c r="OA260" s="21"/>
      <c r="OB260" s="21"/>
      <c r="OC260" s="21"/>
      <c r="OD260" s="21"/>
      <c r="OE260" s="21"/>
      <c r="OF260" s="21"/>
      <c r="OG260" s="21"/>
      <c r="OH260" s="21"/>
      <c r="OI260" s="21"/>
      <c r="OJ260" s="21"/>
      <c r="OK260" s="21"/>
      <c r="OL260" s="21"/>
      <c r="OM260" s="21"/>
      <c r="ON260" s="21"/>
      <c r="OO260" s="21"/>
      <c r="OP260" s="21"/>
      <c r="OQ260" s="21"/>
      <c r="OR260" s="21"/>
      <c r="OS260" s="21"/>
      <c r="OT260" s="21"/>
      <c r="OU260" s="21"/>
      <c r="OV260" s="21"/>
      <c r="OW260" s="21"/>
      <c r="OX260" s="21"/>
      <c r="OY260" s="21"/>
      <c r="OZ260" s="21"/>
      <c r="PA260" s="21"/>
      <c r="PB260" s="21"/>
      <c r="PC260" s="21"/>
      <c r="PD260" s="21"/>
      <c r="PE260" s="21"/>
      <c r="PF260" s="21"/>
      <c r="PG260" s="21"/>
      <c r="PH260" s="21"/>
      <c r="PI260" s="21"/>
      <c r="PJ260" s="21"/>
      <c r="PK260" s="21"/>
      <c r="PL260" s="21"/>
      <c r="PM260" s="21"/>
      <c r="PN260" s="21"/>
      <c r="PO260" s="21"/>
      <c r="PP260" s="21"/>
      <c r="PQ260" s="21"/>
      <c r="PR260" s="21"/>
      <c r="PS260" s="21"/>
      <c r="PT260" s="21"/>
      <c r="PU260" s="21"/>
      <c r="PV260" s="21"/>
      <c r="PW260" s="21"/>
      <c r="PX260" s="21"/>
      <c r="PY260" s="21"/>
      <c r="PZ260" s="21"/>
      <c r="QA260" s="21"/>
      <c r="QB260" s="21"/>
      <c r="QC260" s="21"/>
    </row>
    <row r="261" spans="1:445" x14ac:dyDescent="0.25">
      <c r="A261" s="21"/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  <c r="O261" s="21"/>
      <c r="P261" s="21"/>
      <c r="Q261" s="21"/>
      <c r="R261" s="21"/>
      <c r="S261" s="21"/>
      <c r="T261" s="21"/>
      <c r="U261" s="21"/>
      <c r="V261" s="21"/>
      <c r="W261" s="21"/>
      <c r="X261" s="21"/>
      <c r="Y261" s="21"/>
      <c r="Z261" s="21"/>
      <c r="AA261" s="21"/>
      <c r="AB261" s="21"/>
      <c r="AC261" s="21"/>
      <c r="AD261" s="21"/>
      <c r="AE261" s="21"/>
      <c r="AF261" s="21"/>
      <c r="AG261" s="21"/>
      <c r="AH261" s="21"/>
      <c r="AI261" s="21"/>
      <c r="AJ261" s="21"/>
      <c r="AK261" s="21"/>
      <c r="AL261" s="21"/>
      <c r="AM261" s="21"/>
      <c r="AN261" s="21"/>
      <c r="AO261" s="21"/>
      <c r="AP261" s="21"/>
      <c r="AQ261" s="21"/>
      <c r="AR261" s="21"/>
      <c r="AS261" s="21"/>
      <c r="AT261" s="21"/>
      <c r="AU261" s="21"/>
      <c r="AV261" s="21"/>
      <c r="AW261" s="21"/>
      <c r="AX261" s="21"/>
      <c r="AY261" s="21"/>
      <c r="AZ261" s="21"/>
      <c r="BA261" s="21"/>
      <c r="BB261" s="21"/>
      <c r="BC261" s="21"/>
      <c r="BD261" s="21"/>
      <c r="BE261" s="21"/>
      <c r="BF261" s="21"/>
      <c r="BG261" s="21"/>
      <c r="BH261" s="21"/>
      <c r="BI261" s="21"/>
      <c r="BJ261" s="21"/>
      <c r="BK261" s="21"/>
      <c r="BL261" s="21"/>
      <c r="BM261" s="21"/>
      <c r="BN261" s="21"/>
      <c r="BO261" s="21"/>
      <c r="BP261" s="21"/>
      <c r="BQ261" s="21"/>
      <c r="BR261" s="21"/>
      <c r="BS261" s="21"/>
      <c r="BT261" s="21"/>
      <c r="BU261" s="21"/>
      <c r="BV261" s="21"/>
      <c r="BW261" s="21"/>
      <c r="BX261" s="21"/>
      <c r="BY261" s="21"/>
      <c r="BZ261" s="21"/>
      <c r="CA261" s="21"/>
      <c r="CB261" s="21"/>
      <c r="CC261" s="21"/>
      <c r="CD261" s="21"/>
      <c r="CE261" s="21"/>
      <c r="CF261" s="21"/>
      <c r="CG261" s="21"/>
      <c r="CH261" s="21"/>
      <c r="CI261" s="21"/>
      <c r="CJ261" s="21"/>
      <c r="CK261" s="21"/>
      <c r="CL261" s="21"/>
      <c r="CM261" s="21"/>
      <c r="CN261" s="21"/>
      <c r="CO261" s="21"/>
      <c r="CP261" s="21"/>
      <c r="CQ261" s="21"/>
      <c r="CR261" s="21"/>
      <c r="CS261" s="21"/>
      <c r="CT261" s="21"/>
      <c r="CU261" s="21"/>
      <c r="CV261" s="21"/>
      <c r="CW261" s="21"/>
      <c r="CX261" s="21"/>
      <c r="CY261" s="21"/>
      <c r="CZ261" s="21"/>
      <c r="DA261" s="21"/>
      <c r="DB261" s="21"/>
      <c r="DC261" s="21"/>
      <c r="DD261" s="21"/>
      <c r="DE261" s="21"/>
      <c r="DF261" s="21"/>
      <c r="DG261" s="21"/>
      <c r="DH261" s="21"/>
      <c r="DI261" s="21"/>
      <c r="DJ261" s="21"/>
      <c r="DK261" s="21"/>
      <c r="DL261" s="21"/>
      <c r="DM261" s="21"/>
      <c r="DN261" s="21"/>
      <c r="DO261" s="21"/>
      <c r="DP261" s="21"/>
      <c r="DQ261" s="21"/>
      <c r="DR261" s="21"/>
      <c r="DS261" s="21"/>
      <c r="DT261" s="21"/>
      <c r="DU261" s="21"/>
      <c r="DV261" s="21"/>
      <c r="DW261" s="21"/>
      <c r="DX261" s="21"/>
      <c r="DY261" s="21"/>
      <c r="DZ261" s="21"/>
      <c r="EA261" s="21"/>
      <c r="EB261" s="21"/>
      <c r="EC261" s="21"/>
      <c r="ED261" s="21"/>
      <c r="EE261" s="21"/>
      <c r="EF261" s="21"/>
      <c r="EG261" s="21"/>
      <c r="EH261" s="21"/>
      <c r="EI261" s="21"/>
      <c r="EJ261" s="21"/>
      <c r="EK261" s="21"/>
      <c r="EL261" s="21"/>
      <c r="EM261" s="21"/>
      <c r="EN261" s="21"/>
      <c r="EO261" s="21"/>
      <c r="EP261" s="21"/>
      <c r="EQ261" s="21"/>
      <c r="ER261" s="21"/>
      <c r="ES261" s="21"/>
      <c r="ET261" s="21"/>
      <c r="EU261" s="21"/>
      <c r="EV261" s="21"/>
      <c r="EW261" s="21"/>
      <c r="EX261" s="21"/>
      <c r="EY261" s="21"/>
      <c r="EZ261" s="21"/>
      <c r="FA261" s="21"/>
      <c r="FB261" s="21"/>
      <c r="FC261" s="21"/>
      <c r="FD261" s="21"/>
      <c r="FE261" s="21"/>
      <c r="FF261" s="21"/>
      <c r="FG261" s="21"/>
      <c r="FH261" s="21"/>
      <c r="FI261" s="21"/>
      <c r="FJ261" s="21"/>
      <c r="FK261" s="21"/>
      <c r="FL261" s="21"/>
      <c r="FM261" s="21"/>
      <c r="FN261" s="21"/>
      <c r="FO261" s="21"/>
      <c r="FP261" s="21"/>
      <c r="FQ261" s="21"/>
      <c r="FR261" s="21"/>
      <c r="FS261" s="21"/>
      <c r="FT261" s="21"/>
      <c r="FU261" s="21"/>
      <c r="FV261" s="21"/>
      <c r="FW261" s="21"/>
      <c r="FX261" s="21"/>
      <c r="FY261" s="21"/>
      <c r="FZ261" s="21"/>
      <c r="GA261" s="21"/>
      <c r="GB261" s="21"/>
      <c r="GC261" s="21"/>
      <c r="GD261" s="21"/>
      <c r="GE261" s="21"/>
      <c r="GF261" s="21"/>
      <c r="GG261" s="21"/>
      <c r="GH261" s="21"/>
      <c r="GI261" s="21"/>
      <c r="GJ261" s="21"/>
      <c r="GK261" s="21"/>
      <c r="GL261" s="21"/>
      <c r="GM261" s="21"/>
      <c r="GN261" s="21"/>
      <c r="GO261" s="21"/>
      <c r="GP261" s="21"/>
      <c r="GQ261" s="21"/>
      <c r="GR261" s="21"/>
      <c r="GS261" s="21"/>
      <c r="GT261" s="21"/>
      <c r="GU261" s="21"/>
      <c r="GV261" s="21"/>
      <c r="GW261" s="21"/>
      <c r="GX261" s="21"/>
      <c r="GY261" s="21"/>
      <c r="GZ261" s="21"/>
      <c r="HA261" s="21"/>
      <c r="HB261" s="21"/>
      <c r="HC261" s="21"/>
      <c r="HD261" s="21"/>
      <c r="HE261" s="21"/>
      <c r="HF261" s="21"/>
      <c r="HG261" s="21"/>
      <c r="HH261" s="21"/>
      <c r="HI261" s="21"/>
      <c r="HJ261" s="21"/>
      <c r="HK261" s="21"/>
      <c r="HL261" s="21"/>
      <c r="HM261" s="21"/>
      <c r="HN261" s="21"/>
      <c r="HO261" s="21"/>
      <c r="HP261" s="21"/>
      <c r="HQ261" s="21"/>
      <c r="HR261" s="21"/>
      <c r="HS261" s="21"/>
      <c r="HT261" s="21"/>
      <c r="HU261" s="21"/>
      <c r="HV261" s="21"/>
      <c r="HW261" s="21"/>
      <c r="HX261" s="21"/>
      <c r="HY261" s="21"/>
      <c r="HZ261" s="21"/>
      <c r="IA261" s="21"/>
      <c r="IB261" s="21"/>
      <c r="IC261" s="21"/>
      <c r="ID261" s="21"/>
      <c r="IE261" s="21"/>
      <c r="IF261" s="21"/>
      <c r="IG261" s="21"/>
      <c r="IH261" s="21"/>
      <c r="II261" s="21"/>
      <c r="IJ261" s="21"/>
      <c r="IK261" s="21"/>
      <c r="IL261" s="21"/>
      <c r="IM261" s="21"/>
      <c r="IN261" s="21"/>
      <c r="IO261" s="21"/>
      <c r="IP261" s="21"/>
      <c r="IQ261" s="21"/>
      <c r="IR261" s="21"/>
      <c r="IS261" s="21"/>
      <c r="IT261" s="21"/>
      <c r="IU261" s="21"/>
      <c r="IV261" s="21"/>
      <c r="IW261" s="21"/>
      <c r="IX261" s="21"/>
      <c r="IY261" s="21"/>
      <c r="IZ261" s="21"/>
      <c r="JA261" s="21"/>
      <c r="JB261" s="21"/>
      <c r="JC261" s="21"/>
      <c r="JD261" s="21"/>
      <c r="JE261" s="21"/>
      <c r="JF261" s="21"/>
      <c r="JG261" s="21"/>
      <c r="JH261" s="21"/>
      <c r="JI261" s="21"/>
      <c r="JJ261" s="21"/>
      <c r="JK261" s="21"/>
      <c r="JL261" s="21"/>
      <c r="JM261" s="21"/>
      <c r="JN261" s="21"/>
      <c r="JO261" s="21"/>
      <c r="JP261" s="21"/>
      <c r="JQ261" s="21"/>
      <c r="JR261" s="21"/>
      <c r="JS261" s="21"/>
      <c r="JT261" s="21"/>
      <c r="JU261" s="21"/>
      <c r="JV261" s="21"/>
      <c r="JW261" s="21"/>
      <c r="JX261" s="21"/>
      <c r="JY261" s="21"/>
      <c r="JZ261" s="21"/>
      <c r="KA261" s="21"/>
      <c r="KB261" s="21"/>
      <c r="KC261" s="21"/>
      <c r="KD261" s="21"/>
      <c r="KE261" s="21"/>
      <c r="KF261" s="21"/>
      <c r="KG261" s="21"/>
      <c r="KH261" s="21"/>
      <c r="KI261" s="21"/>
      <c r="KJ261" s="21"/>
      <c r="KK261" s="21"/>
      <c r="KL261" s="21"/>
      <c r="KM261" s="21"/>
      <c r="KN261" s="21"/>
      <c r="KO261" s="21"/>
      <c r="KP261" s="21"/>
      <c r="KQ261" s="21"/>
      <c r="KR261" s="21"/>
      <c r="KS261" s="21"/>
      <c r="KT261" s="21"/>
      <c r="KU261" s="21"/>
      <c r="KV261" s="21"/>
      <c r="KW261" s="21"/>
      <c r="KX261" s="21"/>
      <c r="KY261" s="21"/>
      <c r="KZ261" s="21"/>
      <c r="LA261" s="21"/>
      <c r="LB261" s="21"/>
      <c r="LC261" s="21"/>
      <c r="LD261" s="21"/>
      <c r="LE261" s="21"/>
      <c r="LF261" s="21"/>
      <c r="LG261" s="21"/>
      <c r="LH261" s="21"/>
      <c r="LI261" s="21"/>
      <c r="LJ261" s="21"/>
      <c r="LK261" s="21"/>
      <c r="LL261" s="21"/>
      <c r="LM261" s="21"/>
      <c r="LN261" s="21"/>
      <c r="LO261" s="21"/>
      <c r="LP261" s="21"/>
      <c r="LQ261" s="21"/>
      <c r="LR261" s="21"/>
      <c r="LS261" s="21"/>
      <c r="LT261" s="21"/>
      <c r="LU261" s="21"/>
      <c r="LV261" s="21"/>
      <c r="LW261" s="21"/>
      <c r="LX261" s="21"/>
      <c r="LY261" s="21"/>
      <c r="LZ261" s="21"/>
      <c r="MA261" s="21"/>
      <c r="MB261" s="21"/>
      <c r="MC261" s="21"/>
      <c r="MD261" s="21"/>
      <c r="ME261" s="21"/>
      <c r="MF261" s="21"/>
      <c r="MG261" s="21"/>
      <c r="MH261" s="21"/>
      <c r="MI261" s="21"/>
      <c r="MJ261" s="21"/>
      <c r="MK261" s="21"/>
      <c r="ML261" s="21"/>
      <c r="MM261" s="21"/>
      <c r="MN261" s="21"/>
      <c r="MO261" s="21"/>
      <c r="MP261" s="21"/>
      <c r="MQ261" s="21"/>
      <c r="MR261" s="21"/>
      <c r="MS261" s="21"/>
      <c r="MT261" s="21"/>
      <c r="MU261" s="21"/>
      <c r="MV261" s="21"/>
      <c r="MW261" s="21"/>
      <c r="MX261" s="21"/>
      <c r="MY261" s="21"/>
      <c r="MZ261" s="21"/>
      <c r="NA261" s="21"/>
      <c r="NB261" s="21"/>
      <c r="NC261" s="21"/>
      <c r="ND261" s="21"/>
      <c r="NE261" s="21"/>
      <c r="NF261" s="21"/>
      <c r="NG261" s="21"/>
      <c r="NH261" s="21"/>
      <c r="NI261" s="21"/>
      <c r="NJ261" s="21"/>
      <c r="NK261" s="21"/>
      <c r="NL261" s="21"/>
      <c r="NM261" s="21"/>
      <c r="NN261" s="21"/>
      <c r="NO261" s="21"/>
      <c r="NP261" s="21"/>
      <c r="NQ261" s="21"/>
      <c r="NR261" s="21"/>
      <c r="NS261" s="21"/>
      <c r="NT261" s="21"/>
      <c r="NU261" s="21"/>
      <c r="NV261" s="21"/>
      <c r="NW261" s="21"/>
      <c r="NX261" s="21"/>
      <c r="NY261" s="21"/>
      <c r="NZ261" s="21"/>
      <c r="OA261" s="21"/>
      <c r="OB261" s="21"/>
      <c r="OC261" s="21"/>
      <c r="OD261" s="21"/>
      <c r="OE261" s="21"/>
      <c r="OF261" s="21"/>
      <c r="OG261" s="21"/>
      <c r="OH261" s="21"/>
      <c r="OI261" s="21"/>
      <c r="OJ261" s="21"/>
      <c r="OK261" s="21"/>
      <c r="OL261" s="21"/>
      <c r="OM261" s="21"/>
      <c r="ON261" s="21"/>
      <c r="OO261" s="21"/>
      <c r="OP261" s="21"/>
      <c r="OQ261" s="21"/>
      <c r="OR261" s="21"/>
      <c r="OS261" s="21"/>
      <c r="OT261" s="21"/>
      <c r="OU261" s="21"/>
      <c r="OV261" s="21"/>
      <c r="OW261" s="21"/>
      <c r="OX261" s="21"/>
      <c r="OY261" s="21"/>
      <c r="OZ261" s="21"/>
      <c r="PA261" s="21"/>
      <c r="PB261" s="21"/>
      <c r="PC261" s="21"/>
      <c r="PD261" s="21"/>
      <c r="PE261" s="21"/>
      <c r="PF261" s="21"/>
      <c r="PG261" s="21"/>
      <c r="PH261" s="21"/>
      <c r="PI261" s="21"/>
      <c r="PJ261" s="21"/>
      <c r="PK261" s="21"/>
      <c r="PL261" s="21"/>
      <c r="PM261" s="21"/>
      <c r="PN261" s="21"/>
      <c r="PO261" s="21"/>
      <c r="PP261" s="21"/>
      <c r="PQ261" s="21"/>
      <c r="PR261" s="21"/>
      <c r="PS261" s="21"/>
      <c r="PT261" s="21"/>
      <c r="PU261" s="21"/>
      <c r="PV261" s="21"/>
      <c r="PW261" s="21"/>
      <c r="PX261" s="21"/>
      <c r="PY261" s="21"/>
      <c r="PZ261" s="21"/>
      <c r="QA261" s="21"/>
      <c r="QB261" s="21"/>
      <c r="QC261" s="21"/>
    </row>
    <row r="262" spans="1:445" x14ac:dyDescent="0.25">
      <c r="A262" s="21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  <c r="O262" s="21"/>
      <c r="P262" s="21"/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21"/>
      <c r="AC262" s="21"/>
      <c r="AD262" s="21"/>
      <c r="AE262" s="21"/>
      <c r="AF262" s="21"/>
      <c r="AG262" s="21"/>
      <c r="AH262" s="21"/>
      <c r="AI262" s="21"/>
      <c r="AJ262" s="21"/>
      <c r="AK262" s="21"/>
      <c r="AL262" s="21"/>
      <c r="AM262" s="21"/>
      <c r="AN262" s="21"/>
      <c r="AO262" s="21"/>
      <c r="AP262" s="21"/>
      <c r="AQ262" s="21"/>
      <c r="AR262" s="21"/>
      <c r="AS262" s="21"/>
      <c r="AT262" s="21"/>
      <c r="AU262" s="21"/>
      <c r="AV262" s="21"/>
      <c r="AW262" s="21"/>
      <c r="AX262" s="21"/>
      <c r="AY262" s="21"/>
      <c r="AZ262" s="21"/>
      <c r="BA262" s="21"/>
      <c r="BB262" s="21"/>
      <c r="BC262" s="21"/>
      <c r="BD262" s="21"/>
      <c r="BE262" s="21"/>
      <c r="BF262" s="21"/>
      <c r="BG262" s="21"/>
      <c r="BH262" s="21"/>
      <c r="BI262" s="21"/>
      <c r="BJ262" s="21"/>
      <c r="BK262" s="21"/>
      <c r="BL262" s="21"/>
      <c r="BM262" s="21"/>
      <c r="BN262" s="21"/>
      <c r="BO262" s="21"/>
      <c r="BP262" s="21"/>
      <c r="BQ262" s="21"/>
      <c r="BR262" s="21"/>
      <c r="BS262" s="21"/>
      <c r="BT262" s="21"/>
      <c r="BU262" s="21"/>
      <c r="BV262" s="21"/>
      <c r="BW262" s="21"/>
      <c r="BX262" s="21"/>
      <c r="BY262" s="21"/>
      <c r="BZ262" s="21"/>
      <c r="CA262" s="21"/>
      <c r="CB262" s="21"/>
      <c r="CC262" s="21"/>
      <c r="CD262" s="21"/>
      <c r="CE262" s="21"/>
      <c r="CF262" s="21"/>
      <c r="CG262" s="21"/>
      <c r="CH262" s="21"/>
      <c r="CI262" s="21"/>
      <c r="CJ262" s="21"/>
      <c r="CK262" s="21"/>
      <c r="CL262" s="21"/>
      <c r="CM262" s="21"/>
      <c r="CN262" s="21"/>
      <c r="CO262" s="21"/>
      <c r="CP262" s="21"/>
      <c r="CQ262" s="21"/>
      <c r="CR262" s="21"/>
      <c r="CS262" s="21"/>
      <c r="CT262" s="21"/>
      <c r="CU262" s="21"/>
      <c r="CV262" s="21"/>
      <c r="CW262" s="21"/>
      <c r="CX262" s="21"/>
      <c r="CY262" s="21"/>
      <c r="CZ262" s="21"/>
      <c r="DA262" s="21"/>
      <c r="DB262" s="21"/>
      <c r="DC262" s="21"/>
      <c r="DD262" s="21"/>
      <c r="DE262" s="21"/>
      <c r="DF262" s="21"/>
      <c r="DG262" s="21"/>
      <c r="DH262" s="21"/>
      <c r="DI262" s="21"/>
      <c r="DJ262" s="21"/>
      <c r="DK262" s="21"/>
      <c r="DL262" s="21"/>
      <c r="DM262" s="21"/>
      <c r="DN262" s="21"/>
      <c r="DO262" s="21"/>
      <c r="DP262" s="21"/>
      <c r="DQ262" s="21"/>
      <c r="DR262" s="21"/>
      <c r="DS262" s="21"/>
      <c r="DT262" s="21"/>
      <c r="DU262" s="21"/>
      <c r="DV262" s="21"/>
      <c r="DW262" s="21"/>
      <c r="DX262" s="21"/>
      <c r="DY262" s="21"/>
      <c r="DZ262" s="21"/>
      <c r="EA262" s="21"/>
      <c r="EB262" s="21"/>
      <c r="EC262" s="21"/>
      <c r="ED262" s="21"/>
      <c r="EE262" s="21"/>
      <c r="EF262" s="21"/>
      <c r="EG262" s="21"/>
      <c r="EH262" s="21"/>
      <c r="EI262" s="21"/>
      <c r="EJ262" s="21"/>
      <c r="EK262" s="21"/>
      <c r="EL262" s="21"/>
      <c r="EM262" s="21"/>
      <c r="EN262" s="21"/>
      <c r="EO262" s="21"/>
      <c r="EP262" s="21"/>
      <c r="EQ262" s="21"/>
      <c r="ER262" s="21"/>
      <c r="ES262" s="21"/>
      <c r="ET262" s="21"/>
      <c r="EU262" s="21"/>
      <c r="EV262" s="21"/>
      <c r="EW262" s="21"/>
      <c r="EX262" s="21"/>
      <c r="EY262" s="21"/>
      <c r="EZ262" s="21"/>
      <c r="FA262" s="21"/>
      <c r="FB262" s="21"/>
      <c r="FC262" s="21"/>
      <c r="FD262" s="21"/>
      <c r="FE262" s="21"/>
      <c r="FF262" s="21"/>
      <c r="FG262" s="21"/>
      <c r="FH262" s="21"/>
      <c r="FI262" s="21"/>
      <c r="FJ262" s="21"/>
      <c r="FK262" s="21"/>
      <c r="FL262" s="21"/>
      <c r="FM262" s="21"/>
      <c r="FN262" s="21"/>
      <c r="FO262" s="21"/>
      <c r="FP262" s="21"/>
      <c r="FQ262" s="21"/>
      <c r="FR262" s="21"/>
      <c r="FS262" s="21"/>
      <c r="FT262" s="21"/>
      <c r="FU262" s="21"/>
      <c r="FV262" s="21"/>
      <c r="FW262" s="21"/>
      <c r="FX262" s="21"/>
      <c r="FY262" s="21"/>
      <c r="FZ262" s="21"/>
      <c r="GA262" s="21"/>
      <c r="GB262" s="21"/>
      <c r="GC262" s="21"/>
      <c r="GD262" s="21"/>
      <c r="GE262" s="21"/>
      <c r="GF262" s="21"/>
      <c r="GG262" s="21"/>
      <c r="GH262" s="21"/>
      <c r="GI262" s="21"/>
      <c r="GJ262" s="21"/>
      <c r="GK262" s="21"/>
      <c r="GL262" s="21"/>
      <c r="GM262" s="21"/>
      <c r="GN262" s="21"/>
      <c r="GO262" s="21"/>
      <c r="GP262" s="21"/>
      <c r="GQ262" s="21"/>
      <c r="GR262" s="21"/>
      <c r="GS262" s="21"/>
      <c r="GT262" s="21"/>
      <c r="GU262" s="21"/>
      <c r="GV262" s="21"/>
      <c r="GW262" s="21"/>
      <c r="GX262" s="21"/>
      <c r="GY262" s="21"/>
      <c r="GZ262" s="21"/>
      <c r="HA262" s="21"/>
      <c r="HB262" s="21"/>
      <c r="HC262" s="21"/>
      <c r="HD262" s="21"/>
      <c r="HE262" s="21"/>
      <c r="HF262" s="21"/>
      <c r="HG262" s="21"/>
      <c r="HH262" s="21"/>
      <c r="HI262" s="21"/>
      <c r="HJ262" s="21"/>
      <c r="HK262" s="21"/>
      <c r="HL262" s="21"/>
      <c r="HM262" s="21"/>
      <c r="HN262" s="21"/>
      <c r="HO262" s="21"/>
      <c r="HP262" s="21"/>
      <c r="HQ262" s="21"/>
      <c r="HR262" s="21"/>
      <c r="HS262" s="21"/>
      <c r="HT262" s="21"/>
      <c r="HU262" s="21"/>
      <c r="HV262" s="21"/>
      <c r="HW262" s="21"/>
      <c r="HX262" s="21"/>
      <c r="HY262" s="21"/>
      <c r="HZ262" s="21"/>
      <c r="IA262" s="21"/>
      <c r="IB262" s="21"/>
      <c r="IC262" s="21"/>
      <c r="ID262" s="21"/>
      <c r="IE262" s="21"/>
      <c r="IF262" s="21"/>
      <c r="IG262" s="21"/>
      <c r="IH262" s="21"/>
      <c r="II262" s="21"/>
      <c r="IJ262" s="21"/>
      <c r="IK262" s="21"/>
      <c r="IL262" s="21"/>
      <c r="IM262" s="21"/>
      <c r="IN262" s="21"/>
      <c r="IO262" s="21"/>
      <c r="IP262" s="21"/>
      <c r="IQ262" s="21"/>
      <c r="IR262" s="21"/>
      <c r="IS262" s="21"/>
      <c r="IT262" s="21"/>
      <c r="IU262" s="21"/>
      <c r="IV262" s="21"/>
      <c r="IW262" s="21"/>
      <c r="IX262" s="21"/>
      <c r="IY262" s="21"/>
      <c r="IZ262" s="21"/>
      <c r="JA262" s="21"/>
      <c r="JB262" s="21"/>
      <c r="JC262" s="21"/>
      <c r="JD262" s="21"/>
      <c r="JE262" s="21"/>
      <c r="JF262" s="21"/>
      <c r="JG262" s="21"/>
      <c r="JH262" s="21"/>
      <c r="JI262" s="21"/>
      <c r="JJ262" s="21"/>
      <c r="JK262" s="21"/>
      <c r="JL262" s="21"/>
      <c r="JM262" s="21"/>
      <c r="JN262" s="21"/>
      <c r="JO262" s="21"/>
      <c r="JP262" s="21"/>
      <c r="JQ262" s="21"/>
      <c r="JR262" s="21"/>
      <c r="JS262" s="21"/>
      <c r="JT262" s="21"/>
      <c r="JU262" s="21"/>
      <c r="JV262" s="21"/>
      <c r="JW262" s="21"/>
      <c r="JX262" s="21"/>
      <c r="JY262" s="21"/>
      <c r="JZ262" s="21"/>
      <c r="KA262" s="21"/>
      <c r="KB262" s="21"/>
      <c r="KC262" s="21"/>
      <c r="KD262" s="21"/>
      <c r="KE262" s="21"/>
      <c r="KF262" s="21"/>
      <c r="KG262" s="21"/>
      <c r="KH262" s="21"/>
      <c r="KI262" s="21"/>
      <c r="KJ262" s="21"/>
      <c r="KK262" s="21"/>
      <c r="KL262" s="21"/>
      <c r="KM262" s="21"/>
      <c r="KN262" s="21"/>
      <c r="KO262" s="21"/>
      <c r="KP262" s="21"/>
      <c r="KQ262" s="21"/>
      <c r="KR262" s="21"/>
      <c r="KS262" s="21"/>
      <c r="KT262" s="21"/>
      <c r="KU262" s="21"/>
      <c r="KV262" s="21"/>
      <c r="KW262" s="21"/>
      <c r="KX262" s="21"/>
      <c r="KY262" s="21"/>
      <c r="KZ262" s="21"/>
      <c r="LA262" s="21"/>
      <c r="LB262" s="21"/>
      <c r="LC262" s="21"/>
      <c r="LD262" s="21"/>
      <c r="LE262" s="21"/>
      <c r="LF262" s="21"/>
      <c r="LG262" s="21"/>
      <c r="LH262" s="21"/>
      <c r="LI262" s="21"/>
      <c r="LJ262" s="21"/>
      <c r="LK262" s="21"/>
      <c r="LL262" s="21"/>
      <c r="LM262" s="21"/>
      <c r="LN262" s="21"/>
      <c r="LO262" s="21"/>
      <c r="LP262" s="21"/>
      <c r="LQ262" s="21"/>
      <c r="LR262" s="21"/>
      <c r="LS262" s="21"/>
      <c r="LT262" s="21"/>
      <c r="LU262" s="21"/>
      <c r="LV262" s="21"/>
      <c r="LW262" s="21"/>
      <c r="LX262" s="21"/>
      <c r="LY262" s="21"/>
      <c r="LZ262" s="21"/>
      <c r="MA262" s="21"/>
      <c r="MB262" s="21"/>
      <c r="MC262" s="21"/>
      <c r="MD262" s="21"/>
      <c r="ME262" s="21"/>
      <c r="MF262" s="21"/>
      <c r="MG262" s="21"/>
      <c r="MH262" s="21"/>
      <c r="MI262" s="21"/>
      <c r="MJ262" s="21"/>
      <c r="MK262" s="21"/>
      <c r="ML262" s="21"/>
      <c r="MM262" s="21"/>
      <c r="MN262" s="21"/>
      <c r="MO262" s="21"/>
      <c r="MP262" s="21"/>
      <c r="MQ262" s="21"/>
      <c r="MR262" s="21"/>
      <c r="MS262" s="21"/>
      <c r="MT262" s="21"/>
      <c r="MU262" s="21"/>
      <c r="MV262" s="21"/>
      <c r="MW262" s="21"/>
      <c r="MX262" s="21"/>
      <c r="MY262" s="21"/>
      <c r="MZ262" s="21"/>
      <c r="NA262" s="21"/>
      <c r="NB262" s="21"/>
      <c r="NC262" s="21"/>
      <c r="ND262" s="21"/>
      <c r="NE262" s="21"/>
      <c r="NF262" s="21"/>
      <c r="NG262" s="21"/>
      <c r="NH262" s="21"/>
      <c r="NI262" s="21"/>
      <c r="NJ262" s="21"/>
      <c r="NK262" s="21"/>
      <c r="NL262" s="21"/>
      <c r="NM262" s="21"/>
      <c r="NN262" s="21"/>
      <c r="NO262" s="21"/>
      <c r="NP262" s="21"/>
      <c r="NQ262" s="21"/>
      <c r="NR262" s="21"/>
      <c r="NS262" s="21"/>
      <c r="NT262" s="21"/>
      <c r="NU262" s="21"/>
      <c r="NV262" s="21"/>
      <c r="NW262" s="21"/>
      <c r="NX262" s="21"/>
      <c r="NY262" s="21"/>
      <c r="NZ262" s="21"/>
      <c r="OA262" s="21"/>
      <c r="OB262" s="21"/>
      <c r="OC262" s="21"/>
      <c r="OD262" s="21"/>
      <c r="OE262" s="21"/>
      <c r="OF262" s="21"/>
      <c r="OG262" s="21"/>
      <c r="OH262" s="21"/>
      <c r="OI262" s="21"/>
      <c r="OJ262" s="21"/>
      <c r="OK262" s="21"/>
      <c r="OL262" s="21"/>
      <c r="OM262" s="21"/>
      <c r="ON262" s="21"/>
      <c r="OO262" s="21"/>
      <c r="OP262" s="21"/>
      <c r="OQ262" s="21"/>
      <c r="OR262" s="21"/>
      <c r="OS262" s="21"/>
      <c r="OT262" s="21"/>
      <c r="OU262" s="21"/>
      <c r="OV262" s="21"/>
      <c r="OW262" s="21"/>
      <c r="OX262" s="21"/>
      <c r="OY262" s="21"/>
      <c r="OZ262" s="21"/>
      <c r="PA262" s="21"/>
      <c r="PB262" s="21"/>
      <c r="PC262" s="21"/>
      <c r="PD262" s="21"/>
      <c r="PE262" s="21"/>
      <c r="PF262" s="21"/>
      <c r="PG262" s="21"/>
      <c r="PH262" s="21"/>
      <c r="PI262" s="21"/>
      <c r="PJ262" s="21"/>
      <c r="PK262" s="21"/>
      <c r="PL262" s="21"/>
      <c r="PM262" s="21"/>
      <c r="PN262" s="21"/>
      <c r="PO262" s="21"/>
      <c r="PP262" s="21"/>
      <c r="PQ262" s="21"/>
      <c r="PR262" s="21"/>
      <c r="PS262" s="21"/>
      <c r="PT262" s="21"/>
      <c r="PU262" s="21"/>
      <c r="PV262" s="21"/>
      <c r="PW262" s="21"/>
      <c r="PX262" s="21"/>
      <c r="PY262" s="21"/>
      <c r="PZ262" s="21"/>
      <c r="QA262" s="21"/>
      <c r="QB262" s="21"/>
      <c r="QC262" s="21"/>
    </row>
    <row r="263" spans="1:445" x14ac:dyDescent="0.25">
      <c r="A263" s="21"/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1"/>
      <c r="M263" s="21"/>
      <c r="N263" s="21"/>
      <c r="O263" s="21"/>
      <c r="P263" s="21"/>
      <c r="Q263" s="21"/>
      <c r="R263" s="21"/>
      <c r="S263" s="21"/>
      <c r="T263" s="21"/>
      <c r="U263" s="21"/>
      <c r="V263" s="21"/>
      <c r="W263" s="21"/>
      <c r="X263" s="21"/>
      <c r="Y263" s="21"/>
      <c r="Z263" s="21"/>
      <c r="AA263" s="21"/>
      <c r="AB263" s="21"/>
      <c r="AC263" s="21"/>
      <c r="AD263" s="21"/>
      <c r="AE263" s="21"/>
      <c r="AF263" s="21"/>
      <c r="AG263" s="21"/>
      <c r="AH263" s="21"/>
      <c r="AI263" s="21"/>
      <c r="AJ263" s="21"/>
      <c r="AK263" s="21"/>
      <c r="AL263" s="21"/>
      <c r="AM263" s="21"/>
      <c r="AN263" s="21"/>
      <c r="AO263" s="21"/>
      <c r="AP263" s="21"/>
      <c r="AQ263" s="21"/>
      <c r="AR263" s="21"/>
      <c r="AS263" s="21"/>
      <c r="AT263" s="21"/>
      <c r="AU263" s="21"/>
      <c r="AV263" s="21"/>
      <c r="AW263" s="21"/>
      <c r="AX263" s="21"/>
      <c r="AY263" s="21"/>
      <c r="AZ263" s="21"/>
      <c r="BA263" s="21"/>
      <c r="BB263" s="21"/>
      <c r="BC263" s="21"/>
      <c r="BD263" s="21"/>
      <c r="BE263" s="21"/>
      <c r="BF263" s="21"/>
      <c r="BG263" s="21"/>
      <c r="BH263" s="21"/>
      <c r="BI263" s="21"/>
      <c r="BJ263" s="21"/>
      <c r="BK263" s="21"/>
      <c r="BL263" s="21"/>
      <c r="BM263" s="21"/>
      <c r="BN263" s="21"/>
      <c r="BO263" s="21"/>
      <c r="BP263" s="21"/>
      <c r="BQ263" s="21"/>
      <c r="BR263" s="21"/>
      <c r="BS263" s="21"/>
      <c r="BT263" s="21"/>
      <c r="BU263" s="21"/>
      <c r="BV263" s="21"/>
      <c r="BW263" s="21"/>
      <c r="BX263" s="21"/>
      <c r="BY263" s="21"/>
      <c r="BZ263" s="21"/>
      <c r="CA263" s="21"/>
      <c r="CB263" s="21"/>
      <c r="CC263" s="21"/>
      <c r="CD263" s="21"/>
      <c r="CE263" s="21"/>
      <c r="CF263" s="21"/>
      <c r="CG263" s="21"/>
      <c r="CH263" s="21"/>
      <c r="CI263" s="21"/>
      <c r="CJ263" s="21"/>
      <c r="CK263" s="21"/>
      <c r="CL263" s="21"/>
      <c r="CM263" s="21"/>
      <c r="CN263" s="21"/>
      <c r="CO263" s="21"/>
      <c r="CP263" s="21"/>
      <c r="CQ263" s="21"/>
      <c r="CR263" s="21"/>
      <c r="CS263" s="21"/>
      <c r="CT263" s="21"/>
      <c r="CU263" s="21"/>
      <c r="CV263" s="21"/>
      <c r="CW263" s="21"/>
      <c r="CX263" s="21"/>
      <c r="CY263" s="21"/>
      <c r="CZ263" s="21"/>
      <c r="DA263" s="21"/>
      <c r="DB263" s="21"/>
      <c r="DC263" s="21"/>
      <c r="DD263" s="21"/>
      <c r="DE263" s="21"/>
      <c r="DF263" s="21"/>
      <c r="DG263" s="21"/>
      <c r="DH263" s="21"/>
      <c r="DI263" s="21"/>
      <c r="DJ263" s="21"/>
      <c r="DK263" s="21"/>
      <c r="DL263" s="21"/>
      <c r="DM263" s="21"/>
      <c r="DN263" s="21"/>
      <c r="DO263" s="21"/>
      <c r="DP263" s="21"/>
      <c r="DQ263" s="21"/>
      <c r="DR263" s="21"/>
      <c r="DS263" s="21"/>
      <c r="DT263" s="21"/>
      <c r="DU263" s="21"/>
      <c r="DV263" s="21"/>
      <c r="DW263" s="21"/>
      <c r="DX263" s="21"/>
      <c r="DY263" s="21"/>
      <c r="DZ263" s="21"/>
      <c r="EA263" s="21"/>
      <c r="EB263" s="21"/>
      <c r="EC263" s="21"/>
      <c r="ED263" s="21"/>
      <c r="EE263" s="21"/>
      <c r="EF263" s="21"/>
      <c r="EG263" s="21"/>
      <c r="EH263" s="21"/>
      <c r="EI263" s="21"/>
      <c r="EJ263" s="21"/>
      <c r="EK263" s="21"/>
      <c r="EL263" s="21"/>
      <c r="EM263" s="21"/>
      <c r="EN263" s="21"/>
      <c r="EO263" s="21"/>
      <c r="EP263" s="21"/>
      <c r="EQ263" s="21"/>
      <c r="ER263" s="21"/>
      <c r="ES263" s="21"/>
      <c r="ET263" s="21"/>
      <c r="EU263" s="21"/>
      <c r="EV263" s="21"/>
      <c r="EW263" s="21"/>
      <c r="EX263" s="21"/>
      <c r="EY263" s="21"/>
      <c r="EZ263" s="21"/>
      <c r="FA263" s="21"/>
      <c r="FB263" s="21"/>
      <c r="FC263" s="21"/>
      <c r="FD263" s="21"/>
      <c r="FE263" s="21"/>
      <c r="FF263" s="21"/>
      <c r="FG263" s="21"/>
      <c r="FH263" s="21"/>
      <c r="FI263" s="21"/>
      <c r="FJ263" s="21"/>
      <c r="FK263" s="21"/>
      <c r="FL263" s="21"/>
      <c r="FM263" s="21"/>
      <c r="FN263" s="21"/>
      <c r="FO263" s="21"/>
      <c r="FP263" s="21"/>
      <c r="FQ263" s="21"/>
      <c r="FR263" s="21"/>
      <c r="FS263" s="21"/>
      <c r="FT263" s="21"/>
      <c r="FU263" s="21"/>
      <c r="FV263" s="21"/>
      <c r="FW263" s="21"/>
      <c r="FX263" s="21"/>
      <c r="FY263" s="21"/>
      <c r="FZ263" s="21"/>
      <c r="GA263" s="21"/>
      <c r="GB263" s="21"/>
      <c r="GC263" s="21"/>
      <c r="GD263" s="21"/>
      <c r="GE263" s="21"/>
      <c r="GF263" s="21"/>
      <c r="GG263" s="21"/>
      <c r="GH263" s="21"/>
      <c r="GI263" s="21"/>
      <c r="GJ263" s="21"/>
      <c r="GK263" s="21"/>
      <c r="GL263" s="21"/>
      <c r="GM263" s="21"/>
      <c r="GN263" s="21"/>
      <c r="GO263" s="21"/>
      <c r="GP263" s="21"/>
      <c r="GQ263" s="21"/>
      <c r="GR263" s="21"/>
      <c r="GS263" s="21"/>
      <c r="GT263" s="21"/>
      <c r="GU263" s="21"/>
      <c r="GV263" s="21"/>
      <c r="GW263" s="21"/>
      <c r="GX263" s="21"/>
      <c r="GY263" s="21"/>
      <c r="GZ263" s="21"/>
      <c r="HA263" s="21"/>
      <c r="HB263" s="21"/>
      <c r="HC263" s="21"/>
      <c r="HD263" s="21"/>
      <c r="HE263" s="21"/>
      <c r="HF263" s="21"/>
      <c r="HG263" s="21"/>
      <c r="HH263" s="21"/>
      <c r="HI263" s="21"/>
      <c r="HJ263" s="21"/>
      <c r="HK263" s="21"/>
      <c r="HL263" s="21"/>
      <c r="HM263" s="21"/>
      <c r="HN263" s="21"/>
      <c r="HO263" s="21"/>
      <c r="HP263" s="21"/>
      <c r="HQ263" s="21"/>
      <c r="HR263" s="21"/>
      <c r="HS263" s="21"/>
      <c r="HT263" s="21"/>
      <c r="HU263" s="21"/>
      <c r="HV263" s="21"/>
      <c r="HW263" s="21"/>
      <c r="HX263" s="21"/>
      <c r="HY263" s="21"/>
      <c r="HZ263" s="21"/>
      <c r="IA263" s="21"/>
      <c r="IB263" s="21"/>
      <c r="IC263" s="21"/>
      <c r="ID263" s="21"/>
      <c r="IE263" s="21"/>
      <c r="IF263" s="21"/>
      <c r="IG263" s="21"/>
      <c r="IH263" s="21"/>
      <c r="II263" s="21"/>
      <c r="IJ263" s="21"/>
      <c r="IK263" s="21"/>
      <c r="IL263" s="21"/>
      <c r="IM263" s="21"/>
      <c r="IN263" s="21"/>
      <c r="IO263" s="21"/>
      <c r="IP263" s="21"/>
      <c r="IQ263" s="21"/>
      <c r="IR263" s="21"/>
      <c r="IS263" s="21"/>
      <c r="IT263" s="21"/>
      <c r="IU263" s="21"/>
      <c r="IV263" s="21"/>
      <c r="IW263" s="21"/>
      <c r="IX263" s="21"/>
      <c r="IY263" s="21"/>
      <c r="IZ263" s="21"/>
      <c r="JA263" s="21"/>
      <c r="JB263" s="21"/>
      <c r="JC263" s="21"/>
      <c r="JD263" s="21"/>
      <c r="JE263" s="21"/>
      <c r="JF263" s="21"/>
      <c r="JG263" s="21"/>
      <c r="JH263" s="21"/>
      <c r="JI263" s="21"/>
      <c r="JJ263" s="21"/>
      <c r="JK263" s="21"/>
      <c r="JL263" s="21"/>
      <c r="JM263" s="21"/>
      <c r="JN263" s="21"/>
      <c r="JO263" s="21"/>
      <c r="JP263" s="21"/>
      <c r="JQ263" s="21"/>
      <c r="JR263" s="21"/>
      <c r="JS263" s="21"/>
      <c r="JT263" s="21"/>
      <c r="JU263" s="21"/>
      <c r="JV263" s="21"/>
      <c r="JW263" s="21"/>
      <c r="JX263" s="21"/>
      <c r="JY263" s="21"/>
      <c r="JZ263" s="21"/>
      <c r="KA263" s="21"/>
      <c r="KB263" s="21"/>
      <c r="KC263" s="21"/>
      <c r="KD263" s="21"/>
      <c r="KE263" s="21"/>
      <c r="KF263" s="21"/>
      <c r="KG263" s="21"/>
      <c r="KH263" s="21"/>
      <c r="KI263" s="21"/>
      <c r="KJ263" s="21"/>
      <c r="KK263" s="21"/>
      <c r="KL263" s="21"/>
      <c r="KM263" s="21"/>
      <c r="KN263" s="21"/>
      <c r="KO263" s="21"/>
      <c r="KP263" s="21"/>
      <c r="KQ263" s="21"/>
      <c r="KR263" s="21"/>
      <c r="KS263" s="21"/>
      <c r="KT263" s="21"/>
      <c r="KU263" s="21"/>
      <c r="KV263" s="21"/>
      <c r="KW263" s="21"/>
      <c r="KX263" s="21"/>
      <c r="KY263" s="21"/>
      <c r="KZ263" s="21"/>
      <c r="LA263" s="21"/>
      <c r="LB263" s="21"/>
      <c r="LC263" s="21"/>
      <c r="LD263" s="21"/>
      <c r="LE263" s="21"/>
      <c r="LF263" s="21"/>
      <c r="LG263" s="21"/>
      <c r="LH263" s="21"/>
      <c r="LI263" s="21"/>
      <c r="LJ263" s="21"/>
      <c r="LK263" s="21"/>
      <c r="LL263" s="21"/>
      <c r="LM263" s="21"/>
      <c r="LN263" s="21"/>
      <c r="LO263" s="21"/>
      <c r="LP263" s="21"/>
      <c r="LQ263" s="21"/>
      <c r="LR263" s="21"/>
      <c r="LS263" s="21"/>
      <c r="LT263" s="21"/>
      <c r="LU263" s="21"/>
      <c r="LV263" s="21"/>
      <c r="LW263" s="21"/>
      <c r="LX263" s="21"/>
      <c r="LY263" s="21"/>
      <c r="LZ263" s="21"/>
      <c r="MA263" s="21"/>
      <c r="MB263" s="21"/>
      <c r="MC263" s="21"/>
      <c r="MD263" s="21"/>
      <c r="ME263" s="21"/>
      <c r="MF263" s="21"/>
      <c r="MG263" s="21"/>
      <c r="MH263" s="21"/>
      <c r="MI263" s="21"/>
      <c r="MJ263" s="21"/>
      <c r="MK263" s="21"/>
      <c r="ML263" s="21"/>
      <c r="MM263" s="21"/>
      <c r="MN263" s="21"/>
      <c r="MO263" s="21"/>
      <c r="MP263" s="21"/>
      <c r="MQ263" s="21"/>
      <c r="MR263" s="21"/>
      <c r="MS263" s="21"/>
      <c r="MT263" s="21"/>
      <c r="MU263" s="21"/>
      <c r="MV263" s="21"/>
      <c r="MW263" s="21"/>
      <c r="MX263" s="21"/>
      <c r="MY263" s="21"/>
      <c r="MZ263" s="21"/>
      <c r="NA263" s="21"/>
      <c r="NB263" s="21"/>
      <c r="NC263" s="21"/>
      <c r="ND263" s="21"/>
      <c r="NE263" s="21"/>
      <c r="NF263" s="21"/>
      <c r="NG263" s="21"/>
      <c r="NH263" s="21"/>
      <c r="NI263" s="21"/>
      <c r="NJ263" s="21"/>
      <c r="NK263" s="21"/>
      <c r="NL263" s="21"/>
      <c r="NM263" s="21"/>
      <c r="NN263" s="21"/>
      <c r="NO263" s="21"/>
      <c r="NP263" s="21"/>
      <c r="NQ263" s="21"/>
      <c r="NR263" s="21"/>
      <c r="NS263" s="21"/>
      <c r="NT263" s="21"/>
      <c r="NU263" s="21"/>
      <c r="NV263" s="21"/>
      <c r="NW263" s="21"/>
      <c r="NX263" s="21"/>
      <c r="NY263" s="21"/>
      <c r="NZ263" s="21"/>
      <c r="OA263" s="21"/>
      <c r="OB263" s="21"/>
      <c r="OC263" s="21"/>
      <c r="OD263" s="21"/>
      <c r="OE263" s="21"/>
      <c r="OF263" s="21"/>
      <c r="OG263" s="21"/>
      <c r="OH263" s="21"/>
      <c r="OI263" s="21"/>
      <c r="OJ263" s="21"/>
      <c r="OK263" s="21"/>
      <c r="OL263" s="21"/>
      <c r="OM263" s="21"/>
      <c r="ON263" s="21"/>
      <c r="OO263" s="21"/>
      <c r="OP263" s="21"/>
      <c r="OQ263" s="21"/>
      <c r="OR263" s="21"/>
      <c r="OS263" s="21"/>
      <c r="OT263" s="21"/>
      <c r="OU263" s="21"/>
      <c r="OV263" s="21"/>
      <c r="OW263" s="21"/>
      <c r="OX263" s="21"/>
      <c r="OY263" s="21"/>
      <c r="OZ263" s="21"/>
      <c r="PA263" s="21"/>
      <c r="PB263" s="21"/>
      <c r="PC263" s="21"/>
      <c r="PD263" s="21"/>
      <c r="PE263" s="21"/>
      <c r="PF263" s="21"/>
      <c r="PG263" s="21"/>
      <c r="PH263" s="21"/>
      <c r="PI263" s="21"/>
      <c r="PJ263" s="21"/>
      <c r="PK263" s="21"/>
      <c r="PL263" s="21"/>
      <c r="PM263" s="21"/>
      <c r="PN263" s="21"/>
      <c r="PO263" s="21"/>
      <c r="PP263" s="21"/>
      <c r="PQ263" s="21"/>
      <c r="PR263" s="21"/>
      <c r="PS263" s="21"/>
      <c r="PT263" s="21"/>
      <c r="PU263" s="21"/>
      <c r="PV263" s="21"/>
      <c r="PW263" s="21"/>
      <c r="PX263" s="21"/>
      <c r="PY263" s="21"/>
      <c r="PZ263" s="21"/>
      <c r="QA263" s="21"/>
      <c r="QB263" s="21"/>
      <c r="QC263" s="21"/>
    </row>
    <row r="264" spans="1:445" x14ac:dyDescent="0.25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P264" s="21"/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21"/>
      <c r="AC264" s="21"/>
      <c r="AD264" s="21"/>
      <c r="AE264" s="21"/>
      <c r="AF264" s="21"/>
      <c r="AG264" s="21"/>
      <c r="AH264" s="21"/>
      <c r="AI264" s="21"/>
      <c r="AJ264" s="21"/>
      <c r="AK264" s="21"/>
      <c r="AL264" s="21"/>
      <c r="AM264" s="21"/>
      <c r="AN264" s="21"/>
      <c r="AO264" s="21"/>
      <c r="AP264" s="21"/>
      <c r="AQ264" s="21"/>
      <c r="AR264" s="21"/>
      <c r="AS264" s="21"/>
      <c r="AT264" s="21"/>
      <c r="AU264" s="21"/>
      <c r="AV264" s="21"/>
      <c r="AW264" s="21"/>
      <c r="AX264" s="21"/>
      <c r="AY264" s="21"/>
      <c r="AZ264" s="21"/>
      <c r="BA264" s="21"/>
      <c r="BB264" s="21"/>
      <c r="BC264" s="21"/>
      <c r="BD264" s="21"/>
      <c r="BE264" s="21"/>
      <c r="BF264" s="21"/>
      <c r="BG264" s="21"/>
      <c r="BH264" s="21"/>
      <c r="BI264" s="21"/>
      <c r="BJ264" s="21"/>
      <c r="BK264" s="21"/>
      <c r="BL264" s="21"/>
      <c r="BM264" s="21"/>
      <c r="BN264" s="21"/>
      <c r="BO264" s="21"/>
      <c r="BP264" s="21"/>
      <c r="BQ264" s="21"/>
      <c r="BR264" s="21"/>
      <c r="BS264" s="21"/>
      <c r="BT264" s="21"/>
      <c r="BU264" s="21"/>
      <c r="BV264" s="21"/>
      <c r="BW264" s="21"/>
      <c r="BX264" s="21"/>
      <c r="BY264" s="21"/>
      <c r="BZ264" s="21"/>
      <c r="CA264" s="21"/>
      <c r="CB264" s="21"/>
      <c r="CC264" s="21"/>
      <c r="CD264" s="21"/>
      <c r="CE264" s="21"/>
      <c r="CF264" s="21"/>
      <c r="CG264" s="21"/>
      <c r="CH264" s="21"/>
      <c r="CI264" s="21"/>
      <c r="CJ264" s="21"/>
      <c r="CK264" s="21"/>
      <c r="CL264" s="21"/>
      <c r="CM264" s="21"/>
      <c r="CN264" s="21"/>
      <c r="CO264" s="21"/>
      <c r="CP264" s="21"/>
      <c r="CQ264" s="21"/>
      <c r="CR264" s="21"/>
      <c r="CS264" s="21"/>
      <c r="CT264" s="21"/>
      <c r="CU264" s="21"/>
      <c r="CV264" s="21"/>
      <c r="CW264" s="21"/>
      <c r="CX264" s="21"/>
      <c r="CY264" s="21"/>
      <c r="CZ264" s="21"/>
      <c r="DA264" s="21"/>
      <c r="DB264" s="21"/>
      <c r="DC264" s="21"/>
      <c r="DD264" s="21"/>
      <c r="DE264" s="21"/>
      <c r="DF264" s="21"/>
      <c r="DG264" s="21"/>
      <c r="DH264" s="21"/>
      <c r="DI264" s="21"/>
      <c r="DJ264" s="21"/>
      <c r="DK264" s="21"/>
      <c r="DL264" s="21"/>
      <c r="DM264" s="21"/>
      <c r="DN264" s="21"/>
      <c r="DO264" s="21"/>
      <c r="DP264" s="21"/>
      <c r="DQ264" s="21"/>
      <c r="DR264" s="21"/>
      <c r="DS264" s="21"/>
      <c r="DT264" s="21"/>
      <c r="DU264" s="21"/>
      <c r="DV264" s="21"/>
      <c r="DW264" s="21"/>
      <c r="DX264" s="21"/>
      <c r="DY264" s="21"/>
      <c r="DZ264" s="21"/>
      <c r="EA264" s="21"/>
      <c r="EB264" s="21"/>
      <c r="EC264" s="21"/>
      <c r="ED264" s="21"/>
      <c r="EE264" s="21"/>
      <c r="EF264" s="21"/>
      <c r="EG264" s="21"/>
      <c r="EH264" s="21"/>
      <c r="EI264" s="21"/>
      <c r="EJ264" s="21"/>
      <c r="EK264" s="21"/>
      <c r="EL264" s="21"/>
      <c r="EM264" s="21"/>
      <c r="EN264" s="21"/>
      <c r="EO264" s="21"/>
      <c r="EP264" s="21"/>
      <c r="EQ264" s="21"/>
      <c r="ER264" s="21"/>
      <c r="ES264" s="21"/>
      <c r="ET264" s="21"/>
      <c r="EU264" s="21"/>
      <c r="EV264" s="21"/>
      <c r="EW264" s="21"/>
      <c r="EX264" s="21"/>
      <c r="EY264" s="21"/>
      <c r="EZ264" s="21"/>
      <c r="FA264" s="21"/>
      <c r="FB264" s="21"/>
      <c r="FC264" s="21"/>
      <c r="FD264" s="21"/>
      <c r="FE264" s="21"/>
      <c r="FF264" s="21"/>
      <c r="FG264" s="21"/>
      <c r="FH264" s="21"/>
      <c r="FI264" s="21"/>
      <c r="FJ264" s="21"/>
      <c r="FK264" s="21"/>
      <c r="FL264" s="21"/>
      <c r="FM264" s="21"/>
      <c r="FN264" s="21"/>
      <c r="FO264" s="21"/>
      <c r="FP264" s="21"/>
      <c r="FQ264" s="21"/>
      <c r="FR264" s="21"/>
      <c r="FS264" s="21"/>
      <c r="FT264" s="21"/>
      <c r="FU264" s="21"/>
      <c r="FV264" s="21"/>
      <c r="FW264" s="21"/>
      <c r="FX264" s="21"/>
      <c r="FY264" s="21"/>
      <c r="FZ264" s="21"/>
      <c r="GA264" s="21"/>
      <c r="GB264" s="21"/>
      <c r="GC264" s="21"/>
      <c r="GD264" s="21"/>
      <c r="GE264" s="21"/>
      <c r="GF264" s="21"/>
      <c r="GG264" s="21"/>
      <c r="GH264" s="21"/>
      <c r="GI264" s="21"/>
      <c r="GJ264" s="21"/>
      <c r="GK264" s="21"/>
      <c r="GL264" s="21"/>
      <c r="GM264" s="21"/>
      <c r="GN264" s="21"/>
      <c r="GO264" s="21"/>
      <c r="GP264" s="21"/>
      <c r="GQ264" s="21"/>
      <c r="GR264" s="21"/>
      <c r="GS264" s="21"/>
      <c r="GT264" s="21"/>
      <c r="GU264" s="21"/>
      <c r="GV264" s="21"/>
      <c r="GW264" s="21"/>
      <c r="GX264" s="21"/>
      <c r="GY264" s="21"/>
      <c r="GZ264" s="21"/>
      <c r="HA264" s="21"/>
      <c r="HB264" s="21"/>
      <c r="HC264" s="21"/>
      <c r="HD264" s="21"/>
      <c r="HE264" s="21"/>
      <c r="HF264" s="21"/>
      <c r="HG264" s="21"/>
      <c r="HH264" s="21"/>
      <c r="HI264" s="21"/>
      <c r="HJ264" s="21"/>
      <c r="HK264" s="21"/>
      <c r="HL264" s="21"/>
      <c r="HM264" s="21"/>
      <c r="HN264" s="21"/>
      <c r="HO264" s="21"/>
      <c r="HP264" s="21"/>
      <c r="HQ264" s="21"/>
      <c r="HR264" s="21"/>
      <c r="HS264" s="21"/>
      <c r="HT264" s="21"/>
      <c r="HU264" s="21"/>
      <c r="HV264" s="21"/>
      <c r="HW264" s="21"/>
      <c r="HX264" s="21"/>
      <c r="HY264" s="21"/>
      <c r="HZ264" s="21"/>
      <c r="IA264" s="21"/>
      <c r="IB264" s="21"/>
      <c r="IC264" s="21"/>
      <c r="ID264" s="21"/>
      <c r="IE264" s="21"/>
      <c r="IF264" s="21"/>
      <c r="IG264" s="21"/>
      <c r="IH264" s="21"/>
      <c r="II264" s="21"/>
      <c r="IJ264" s="21"/>
      <c r="IK264" s="21"/>
      <c r="IL264" s="21"/>
      <c r="IM264" s="21"/>
      <c r="IN264" s="21"/>
      <c r="IO264" s="21"/>
      <c r="IP264" s="21"/>
      <c r="IQ264" s="21"/>
      <c r="IR264" s="21"/>
      <c r="IS264" s="21"/>
      <c r="IT264" s="21"/>
      <c r="IU264" s="21"/>
      <c r="IV264" s="21"/>
      <c r="IW264" s="21"/>
      <c r="IX264" s="21"/>
      <c r="IY264" s="21"/>
      <c r="IZ264" s="21"/>
      <c r="JA264" s="21"/>
      <c r="JB264" s="21"/>
      <c r="JC264" s="21"/>
      <c r="JD264" s="21"/>
      <c r="JE264" s="21"/>
      <c r="JF264" s="21"/>
      <c r="JG264" s="21"/>
      <c r="JH264" s="21"/>
      <c r="JI264" s="21"/>
      <c r="JJ264" s="21"/>
      <c r="JK264" s="21"/>
      <c r="JL264" s="21"/>
      <c r="JM264" s="21"/>
      <c r="JN264" s="21"/>
      <c r="JO264" s="21"/>
      <c r="JP264" s="21"/>
      <c r="JQ264" s="21"/>
      <c r="JR264" s="21"/>
      <c r="JS264" s="21"/>
      <c r="JT264" s="21"/>
      <c r="JU264" s="21"/>
      <c r="JV264" s="21"/>
      <c r="JW264" s="21"/>
      <c r="JX264" s="21"/>
      <c r="JY264" s="21"/>
      <c r="JZ264" s="21"/>
      <c r="KA264" s="21"/>
      <c r="KB264" s="21"/>
      <c r="KC264" s="21"/>
      <c r="KD264" s="21"/>
      <c r="KE264" s="21"/>
      <c r="KF264" s="21"/>
      <c r="KG264" s="21"/>
      <c r="KH264" s="21"/>
      <c r="KI264" s="21"/>
      <c r="KJ264" s="21"/>
      <c r="KK264" s="21"/>
      <c r="KL264" s="21"/>
      <c r="KM264" s="21"/>
      <c r="KN264" s="21"/>
      <c r="KO264" s="21"/>
      <c r="KP264" s="21"/>
      <c r="KQ264" s="21"/>
      <c r="KR264" s="21"/>
      <c r="KS264" s="21"/>
      <c r="KT264" s="21"/>
      <c r="KU264" s="21"/>
      <c r="KV264" s="21"/>
      <c r="KW264" s="21"/>
      <c r="KX264" s="21"/>
      <c r="KY264" s="21"/>
      <c r="KZ264" s="21"/>
      <c r="LA264" s="21"/>
      <c r="LB264" s="21"/>
      <c r="LC264" s="21"/>
      <c r="LD264" s="21"/>
      <c r="LE264" s="21"/>
      <c r="LF264" s="21"/>
      <c r="LG264" s="21"/>
      <c r="LH264" s="21"/>
      <c r="LI264" s="21"/>
      <c r="LJ264" s="21"/>
      <c r="LK264" s="21"/>
      <c r="LL264" s="21"/>
      <c r="LM264" s="21"/>
      <c r="LN264" s="21"/>
      <c r="LO264" s="21"/>
      <c r="LP264" s="21"/>
      <c r="LQ264" s="21"/>
      <c r="LR264" s="21"/>
      <c r="LS264" s="21"/>
      <c r="LT264" s="21"/>
      <c r="LU264" s="21"/>
      <c r="LV264" s="21"/>
      <c r="LW264" s="21"/>
      <c r="LX264" s="21"/>
      <c r="LY264" s="21"/>
      <c r="LZ264" s="21"/>
      <c r="MA264" s="21"/>
      <c r="MB264" s="21"/>
      <c r="MC264" s="21"/>
      <c r="MD264" s="21"/>
      <c r="ME264" s="21"/>
      <c r="MF264" s="21"/>
      <c r="MG264" s="21"/>
      <c r="MH264" s="21"/>
      <c r="MI264" s="21"/>
      <c r="MJ264" s="21"/>
      <c r="MK264" s="21"/>
      <c r="ML264" s="21"/>
      <c r="MM264" s="21"/>
      <c r="MN264" s="21"/>
      <c r="MO264" s="21"/>
      <c r="MP264" s="21"/>
      <c r="MQ264" s="21"/>
      <c r="MR264" s="21"/>
      <c r="MS264" s="21"/>
      <c r="MT264" s="21"/>
      <c r="MU264" s="21"/>
      <c r="MV264" s="21"/>
      <c r="MW264" s="21"/>
      <c r="MX264" s="21"/>
      <c r="MY264" s="21"/>
      <c r="MZ264" s="21"/>
      <c r="NA264" s="21"/>
      <c r="NB264" s="21"/>
      <c r="NC264" s="21"/>
      <c r="ND264" s="21"/>
      <c r="NE264" s="21"/>
      <c r="NF264" s="21"/>
      <c r="NG264" s="21"/>
      <c r="NH264" s="21"/>
      <c r="NI264" s="21"/>
      <c r="NJ264" s="21"/>
      <c r="NK264" s="21"/>
      <c r="NL264" s="21"/>
      <c r="NM264" s="21"/>
      <c r="NN264" s="21"/>
      <c r="NO264" s="21"/>
      <c r="NP264" s="21"/>
      <c r="NQ264" s="21"/>
      <c r="NR264" s="21"/>
      <c r="NS264" s="21"/>
      <c r="NT264" s="21"/>
      <c r="NU264" s="21"/>
      <c r="NV264" s="21"/>
      <c r="NW264" s="21"/>
      <c r="NX264" s="21"/>
      <c r="NY264" s="21"/>
      <c r="NZ264" s="21"/>
      <c r="OA264" s="21"/>
      <c r="OB264" s="21"/>
      <c r="OC264" s="21"/>
      <c r="OD264" s="21"/>
      <c r="OE264" s="21"/>
      <c r="OF264" s="21"/>
      <c r="OG264" s="21"/>
      <c r="OH264" s="21"/>
      <c r="OI264" s="21"/>
      <c r="OJ264" s="21"/>
      <c r="OK264" s="21"/>
      <c r="OL264" s="21"/>
      <c r="OM264" s="21"/>
      <c r="ON264" s="21"/>
      <c r="OO264" s="21"/>
      <c r="OP264" s="21"/>
      <c r="OQ264" s="21"/>
      <c r="OR264" s="21"/>
      <c r="OS264" s="21"/>
      <c r="OT264" s="21"/>
      <c r="OU264" s="21"/>
      <c r="OV264" s="21"/>
      <c r="OW264" s="21"/>
      <c r="OX264" s="21"/>
      <c r="OY264" s="21"/>
      <c r="OZ264" s="21"/>
      <c r="PA264" s="21"/>
      <c r="PB264" s="21"/>
      <c r="PC264" s="21"/>
      <c r="PD264" s="21"/>
      <c r="PE264" s="21"/>
      <c r="PF264" s="21"/>
      <c r="PG264" s="21"/>
      <c r="PH264" s="21"/>
      <c r="PI264" s="21"/>
      <c r="PJ264" s="21"/>
      <c r="PK264" s="21"/>
      <c r="PL264" s="21"/>
      <c r="PM264" s="21"/>
      <c r="PN264" s="21"/>
      <c r="PO264" s="21"/>
      <c r="PP264" s="21"/>
      <c r="PQ264" s="21"/>
      <c r="PR264" s="21"/>
      <c r="PS264" s="21"/>
      <c r="PT264" s="21"/>
      <c r="PU264" s="21"/>
      <c r="PV264" s="21"/>
      <c r="PW264" s="21"/>
      <c r="PX264" s="21"/>
      <c r="PY264" s="21"/>
      <c r="PZ264" s="21"/>
      <c r="QA264" s="21"/>
      <c r="QB264" s="21"/>
      <c r="QC264" s="21"/>
    </row>
    <row r="265" spans="1:445" x14ac:dyDescent="0.25">
      <c r="A265" s="21"/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1"/>
      <c r="M265" s="21"/>
      <c r="N265" s="21"/>
      <c r="O265" s="21"/>
      <c r="P265" s="21"/>
      <c r="Q265" s="21"/>
      <c r="R265" s="21"/>
      <c r="S265" s="21"/>
      <c r="T265" s="21"/>
      <c r="U265" s="21"/>
      <c r="V265" s="21"/>
      <c r="W265" s="21"/>
      <c r="X265" s="21"/>
      <c r="Y265" s="21"/>
      <c r="Z265" s="21"/>
      <c r="AA265" s="21"/>
      <c r="AB265" s="21"/>
      <c r="AC265" s="21"/>
      <c r="AD265" s="21"/>
      <c r="AE265" s="21"/>
      <c r="AF265" s="21"/>
      <c r="AG265" s="21"/>
      <c r="AH265" s="21"/>
      <c r="AI265" s="21"/>
      <c r="AJ265" s="21"/>
      <c r="AK265" s="21"/>
      <c r="AL265" s="21"/>
      <c r="AM265" s="21"/>
      <c r="AN265" s="21"/>
      <c r="AO265" s="21"/>
      <c r="AP265" s="21"/>
      <c r="AQ265" s="21"/>
      <c r="AR265" s="21"/>
      <c r="AS265" s="21"/>
      <c r="AT265" s="21"/>
      <c r="AU265" s="21"/>
      <c r="AV265" s="21"/>
      <c r="AW265" s="21"/>
      <c r="AX265" s="21"/>
      <c r="AY265" s="21"/>
      <c r="AZ265" s="21"/>
      <c r="BA265" s="21"/>
      <c r="BB265" s="21"/>
      <c r="BC265" s="21"/>
      <c r="BD265" s="21"/>
      <c r="BE265" s="21"/>
      <c r="BF265" s="21"/>
      <c r="BG265" s="21"/>
      <c r="BH265" s="21"/>
      <c r="BI265" s="21"/>
      <c r="BJ265" s="21"/>
      <c r="BK265" s="21"/>
      <c r="BL265" s="21"/>
      <c r="BM265" s="21"/>
      <c r="BN265" s="21"/>
      <c r="BO265" s="21"/>
      <c r="BP265" s="21"/>
      <c r="BQ265" s="21"/>
      <c r="BR265" s="21"/>
      <c r="BS265" s="21"/>
      <c r="BT265" s="21"/>
      <c r="BU265" s="21"/>
      <c r="BV265" s="21"/>
      <c r="BW265" s="21"/>
      <c r="BX265" s="21"/>
      <c r="BY265" s="21"/>
      <c r="BZ265" s="21"/>
      <c r="CA265" s="21"/>
      <c r="CB265" s="21"/>
      <c r="CC265" s="21"/>
      <c r="CD265" s="21"/>
      <c r="CE265" s="21"/>
      <c r="CF265" s="21"/>
      <c r="CG265" s="21"/>
      <c r="CH265" s="21"/>
      <c r="CI265" s="21"/>
      <c r="CJ265" s="21"/>
      <c r="CK265" s="21"/>
      <c r="CL265" s="21"/>
      <c r="CM265" s="21"/>
      <c r="CN265" s="21"/>
      <c r="CO265" s="21"/>
      <c r="CP265" s="21"/>
      <c r="CQ265" s="21"/>
      <c r="CR265" s="21"/>
      <c r="CS265" s="21"/>
      <c r="CT265" s="21"/>
      <c r="CU265" s="21"/>
      <c r="CV265" s="21"/>
      <c r="CW265" s="21"/>
      <c r="CX265" s="21"/>
      <c r="CY265" s="21"/>
      <c r="CZ265" s="21"/>
      <c r="DA265" s="21"/>
      <c r="DB265" s="21"/>
      <c r="DC265" s="21"/>
      <c r="DD265" s="21"/>
      <c r="DE265" s="21"/>
      <c r="DF265" s="21"/>
      <c r="DG265" s="21"/>
      <c r="DH265" s="21"/>
      <c r="DI265" s="21"/>
      <c r="DJ265" s="21"/>
      <c r="DK265" s="21"/>
      <c r="DL265" s="21"/>
      <c r="DM265" s="21"/>
      <c r="DN265" s="21"/>
      <c r="DO265" s="21"/>
      <c r="DP265" s="21"/>
      <c r="DQ265" s="21"/>
      <c r="DR265" s="21"/>
      <c r="DS265" s="21"/>
      <c r="DT265" s="21"/>
      <c r="DU265" s="21"/>
      <c r="DV265" s="21"/>
      <c r="DW265" s="21"/>
      <c r="DX265" s="21"/>
      <c r="DY265" s="21"/>
      <c r="DZ265" s="21"/>
      <c r="EA265" s="21"/>
      <c r="EB265" s="21"/>
      <c r="EC265" s="21"/>
      <c r="ED265" s="21"/>
      <c r="EE265" s="21"/>
      <c r="EF265" s="21"/>
      <c r="EG265" s="21"/>
      <c r="EH265" s="21"/>
      <c r="EI265" s="21"/>
      <c r="EJ265" s="21"/>
      <c r="EK265" s="21"/>
      <c r="EL265" s="21"/>
      <c r="EM265" s="21"/>
      <c r="EN265" s="21"/>
      <c r="EO265" s="21"/>
      <c r="EP265" s="21"/>
      <c r="EQ265" s="21"/>
      <c r="ER265" s="21"/>
      <c r="ES265" s="21"/>
      <c r="ET265" s="21"/>
      <c r="EU265" s="21"/>
      <c r="EV265" s="21"/>
      <c r="EW265" s="21"/>
      <c r="EX265" s="21"/>
      <c r="EY265" s="21"/>
      <c r="EZ265" s="21"/>
      <c r="FA265" s="21"/>
      <c r="FB265" s="21"/>
      <c r="FC265" s="21"/>
      <c r="FD265" s="21"/>
      <c r="FE265" s="21"/>
      <c r="FF265" s="21"/>
      <c r="FG265" s="21"/>
      <c r="FH265" s="21"/>
      <c r="FI265" s="21"/>
      <c r="FJ265" s="21"/>
      <c r="FK265" s="21"/>
      <c r="FL265" s="21"/>
      <c r="FM265" s="21"/>
      <c r="FN265" s="21"/>
      <c r="FO265" s="21"/>
      <c r="FP265" s="21"/>
      <c r="FQ265" s="21"/>
      <c r="FR265" s="21"/>
      <c r="FS265" s="21"/>
      <c r="FT265" s="21"/>
      <c r="FU265" s="21"/>
      <c r="FV265" s="21"/>
      <c r="FW265" s="21"/>
      <c r="FX265" s="21"/>
      <c r="FY265" s="21"/>
      <c r="FZ265" s="21"/>
      <c r="GA265" s="21"/>
      <c r="GB265" s="21"/>
      <c r="GC265" s="21"/>
      <c r="GD265" s="21"/>
      <c r="GE265" s="21"/>
      <c r="GF265" s="21"/>
      <c r="GG265" s="21"/>
      <c r="GH265" s="21"/>
      <c r="GI265" s="21"/>
      <c r="GJ265" s="21"/>
      <c r="GK265" s="21"/>
      <c r="GL265" s="21"/>
      <c r="GM265" s="21"/>
      <c r="GN265" s="21"/>
      <c r="GO265" s="21"/>
      <c r="GP265" s="21"/>
      <c r="GQ265" s="21"/>
      <c r="GR265" s="21"/>
      <c r="GS265" s="21"/>
      <c r="GT265" s="21"/>
      <c r="GU265" s="21"/>
      <c r="GV265" s="21"/>
      <c r="GW265" s="21"/>
      <c r="GX265" s="21"/>
      <c r="GY265" s="21"/>
      <c r="GZ265" s="21"/>
      <c r="HA265" s="21"/>
      <c r="HB265" s="21"/>
      <c r="HC265" s="21"/>
      <c r="HD265" s="21"/>
      <c r="HE265" s="21"/>
      <c r="HF265" s="21"/>
      <c r="HG265" s="21"/>
      <c r="HH265" s="21"/>
      <c r="HI265" s="21"/>
      <c r="HJ265" s="21"/>
      <c r="HK265" s="21"/>
      <c r="HL265" s="21"/>
      <c r="HM265" s="21"/>
      <c r="HN265" s="21"/>
      <c r="HO265" s="21"/>
      <c r="HP265" s="21"/>
      <c r="HQ265" s="21"/>
      <c r="HR265" s="21"/>
      <c r="HS265" s="21"/>
      <c r="HT265" s="21"/>
      <c r="HU265" s="21"/>
      <c r="HV265" s="21"/>
      <c r="HW265" s="21"/>
      <c r="HX265" s="21"/>
      <c r="HY265" s="21"/>
      <c r="HZ265" s="21"/>
      <c r="IA265" s="21"/>
      <c r="IB265" s="21"/>
      <c r="IC265" s="21"/>
      <c r="ID265" s="21"/>
      <c r="IE265" s="21"/>
      <c r="IF265" s="21"/>
      <c r="IG265" s="21"/>
      <c r="IH265" s="21"/>
      <c r="II265" s="21"/>
      <c r="IJ265" s="21"/>
      <c r="IK265" s="21"/>
      <c r="IL265" s="21"/>
      <c r="IM265" s="21"/>
      <c r="IN265" s="21"/>
      <c r="IO265" s="21"/>
      <c r="IP265" s="21"/>
      <c r="IQ265" s="21"/>
      <c r="IR265" s="21"/>
      <c r="IS265" s="21"/>
      <c r="IT265" s="21"/>
      <c r="IU265" s="21"/>
      <c r="IV265" s="21"/>
      <c r="IW265" s="21"/>
      <c r="IX265" s="21"/>
      <c r="IY265" s="21"/>
      <c r="IZ265" s="21"/>
      <c r="JA265" s="21"/>
      <c r="JB265" s="21"/>
      <c r="JC265" s="21"/>
      <c r="JD265" s="21"/>
      <c r="JE265" s="21"/>
      <c r="JF265" s="21"/>
      <c r="JG265" s="21"/>
      <c r="JH265" s="21"/>
      <c r="JI265" s="21"/>
      <c r="JJ265" s="21"/>
      <c r="JK265" s="21"/>
      <c r="JL265" s="21"/>
      <c r="JM265" s="21"/>
      <c r="JN265" s="21"/>
      <c r="JO265" s="21"/>
      <c r="JP265" s="21"/>
      <c r="JQ265" s="21"/>
      <c r="JR265" s="21"/>
      <c r="JS265" s="21"/>
      <c r="JT265" s="21"/>
      <c r="JU265" s="21"/>
      <c r="JV265" s="21"/>
      <c r="JW265" s="21"/>
      <c r="JX265" s="21"/>
      <c r="JY265" s="21"/>
      <c r="JZ265" s="21"/>
      <c r="KA265" s="21"/>
      <c r="KB265" s="21"/>
      <c r="KC265" s="21"/>
      <c r="KD265" s="21"/>
      <c r="KE265" s="21"/>
      <c r="KF265" s="21"/>
      <c r="KG265" s="21"/>
      <c r="KH265" s="21"/>
      <c r="KI265" s="21"/>
      <c r="KJ265" s="21"/>
      <c r="KK265" s="21"/>
      <c r="KL265" s="21"/>
      <c r="KM265" s="21"/>
      <c r="KN265" s="21"/>
      <c r="KO265" s="21"/>
      <c r="KP265" s="21"/>
      <c r="KQ265" s="21"/>
      <c r="KR265" s="21"/>
      <c r="KS265" s="21"/>
      <c r="KT265" s="21"/>
      <c r="KU265" s="21"/>
      <c r="KV265" s="21"/>
      <c r="KW265" s="21"/>
      <c r="KX265" s="21"/>
      <c r="KY265" s="21"/>
      <c r="KZ265" s="21"/>
      <c r="LA265" s="21"/>
      <c r="LB265" s="21"/>
      <c r="LC265" s="21"/>
      <c r="LD265" s="21"/>
      <c r="LE265" s="21"/>
      <c r="LF265" s="21"/>
      <c r="LG265" s="21"/>
      <c r="LH265" s="21"/>
      <c r="LI265" s="21"/>
      <c r="LJ265" s="21"/>
      <c r="LK265" s="21"/>
      <c r="LL265" s="21"/>
      <c r="LM265" s="21"/>
      <c r="LN265" s="21"/>
      <c r="LO265" s="21"/>
      <c r="LP265" s="21"/>
      <c r="LQ265" s="21"/>
      <c r="LR265" s="21"/>
      <c r="LS265" s="21"/>
      <c r="LT265" s="21"/>
      <c r="LU265" s="21"/>
      <c r="LV265" s="21"/>
      <c r="LW265" s="21"/>
      <c r="LX265" s="21"/>
      <c r="LY265" s="21"/>
      <c r="LZ265" s="21"/>
      <c r="MA265" s="21"/>
      <c r="MB265" s="21"/>
      <c r="MC265" s="21"/>
      <c r="MD265" s="21"/>
      <c r="ME265" s="21"/>
      <c r="MF265" s="21"/>
      <c r="MG265" s="21"/>
      <c r="MH265" s="21"/>
      <c r="MI265" s="21"/>
      <c r="MJ265" s="21"/>
      <c r="MK265" s="21"/>
      <c r="ML265" s="21"/>
      <c r="MM265" s="21"/>
      <c r="MN265" s="21"/>
      <c r="MO265" s="21"/>
      <c r="MP265" s="21"/>
      <c r="MQ265" s="21"/>
      <c r="MR265" s="21"/>
      <c r="MS265" s="21"/>
      <c r="MT265" s="21"/>
      <c r="MU265" s="21"/>
      <c r="MV265" s="21"/>
      <c r="MW265" s="21"/>
      <c r="MX265" s="21"/>
      <c r="MY265" s="21"/>
      <c r="MZ265" s="21"/>
      <c r="NA265" s="21"/>
      <c r="NB265" s="21"/>
      <c r="NC265" s="21"/>
      <c r="ND265" s="21"/>
      <c r="NE265" s="21"/>
      <c r="NF265" s="21"/>
      <c r="NG265" s="21"/>
      <c r="NH265" s="21"/>
      <c r="NI265" s="21"/>
      <c r="NJ265" s="21"/>
      <c r="NK265" s="21"/>
      <c r="NL265" s="21"/>
      <c r="NM265" s="21"/>
      <c r="NN265" s="21"/>
      <c r="NO265" s="21"/>
      <c r="NP265" s="21"/>
      <c r="NQ265" s="21"/>
      <c r="NR265" s="21"/>
      <c r="NS265" s="21"/>
      <c r="NT265" s="21"/>
      <c r="NU265" s="21"/>
      <c r="NV265" s="21"/>
      <c r="NW265" s="21"/>
      <c r="NX265" s="21"/>
      <c r="NY265" s="21"/>
      <c r="NZ265" s="21"/>
      <c r="OA265" s="21"/>
      <c r="OB265" s="21"/>
      <c r="OC265" s="21"/>
      <c r="OD265" s="21"/>
      <c r="OE265" s="21"/>
      <c r="OF265" s="21"/>
      <c r="OG265" s="21"/>
      <c r="OH265" s="21"/>
      <c r="OI265" s="21"/>
      <c r="OJ265" s="21"/>
      <c r="OK265" s="21"/>
      <c r="OL265" s="21"/>
      <c r="OM265" s="21"/>
      <c r="ON265" s="21"/>
      <c r="OO265" s="21"/>
      <c r="OP265" s="21"/>
      <c r="OQ265" s="21"/>
      <c r="OR265" s="21"/>
      <c r="OS265" s="21"/>
      <c r="OT265" s="21"/>
      <c r="OU265" s="21"/>
      <c r="OV265" s="21"/>
      <c r="OW265" s="21"/>
      <c r="OX265" s="21"/>
      <c r="OY265" s="21"/>
      <c r="OZ265" s="21"/>
      <c r="PA265" s="21"/>
      <c r="PB265" s="21"/>
      <c r="PC265" s="21"/>
      <c r="PD265" s="21"/>
      <c r="PE265" s="21"/>
      <c r="PF265" s="21"/>
      <c r="PG265" s="21"/>
      <c r="PH265" s="21"/>
      <c r="PI265" s="21"/>
      <c r="PJ265" s="21"/>
      <c r="PK265" s="21"/>
      <c r="PL265" s="21"/>
      <c r="PM265" s="21"/>
      <c r="PN265" s="21"/>
      <c r="PO265" s="21"/>
      <c r="PP265" s="21"/>
      <c r="PQ265" s="21"/>
      <c r="PR265" s="21"/>
      <c r="PS265" s="21"/>
      <c r="PT265" s="21"/>
      <c r="PU265" s="21"/>
      <c r="PV265" s="21"/>
      <c r="PW265" s="21"/>
      <c r="PX265" s="21"/>
      <c r="PY265" s="21"/>
      <c r="PZ265" s="21"/>
      <c r="QA265" s="21"/>
      <c r="QB265" s="21"/>
      <c r="QC265" s="21"/>
    </row>
    <row r="266" spans="1:445" x14ac:dyDescent="0.25">
      <c r="A266" s="21"/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1"/>
      <c r="M266" s="21"/>
      <c r="N266" s="21"/>
      <c r="O266" s="21"/>
      <c r="P266" s="21"/>
      <c r="Q266" s="21"/>
      <c r="R266" s="21"/>
      <c r="S266" s="21"/>
      <c r="T266" s="21"/>
      <c r="U266" s="21"/>
      <c r="V266" s="21"/>
      <c r="W266" s="21"/>
      <c r="X266" s="21"/>
      <c r="Y266" s="21"/>
      <c r="Z266" s="21"/>
      <c r="AA266" s="21"/>
      <c r="AB266" s="21"/>
      <c r="AC266" s="21"/>
      <c r="AD266" s="21"/>
      <c r="AE266" s="21"/>
      <c r="AF266" s="21"/>
      <c r="AG266" s="21"/>
      <c r="AH266" s="21"/>
      <c r="AI266" s="21"/>
      <c r="AJ266" s="21"/>
      <c r="AK266" s="21"/>
      <c r="AL266" s="21"/>
      <c r="AM266" s="21"/>
      <c r="AN266" s="21"/>
      <c r="AO266" s="21"/>
      <c r="AP266" s="21"/>
      <c r="AQ266" s="21"/>
      <c r="AR266" s="21"/>
      <c r="AS266" s="21"/>
      <c r="AT266" s="21"/>
      <c r="AU266" s="21"/>
      <c r="AV266" s="21"/>
      <c r="AW266" s="21"/>
      <c r="AX266" s="21"/>
      <c r="AY266" s="21"/>
      <c r="AZ266" s="21"/>
      <c r="BA266" s="21"/>
      <c r="BB266" s="21"/>
      <c r="BC266" s="21"/>
      <c r="BD266" s="21"/>
      <c r="BE266" s="21"/>
      <c r="BF266" s="21"/>
      <c r="BG266" s="21"/>
      <c r="BH266" s="21"/>
      <c r="BI266" s="21"/>
      <c r="BJ266" s="21"/>
      <c r="BK266" s="21"/>
      <c r="BL266" s="21"/>
      <c r="BM266" s="21"/>
      <c r="BN266" s="21"/>
      <c r="BO266" s="21"/>
      <c r="BP266" s="21"/>
      <c r="BQ266" s="21"/>
      <c r="BR266" s="21"/>
      <c r="BS266" s="21"/>
      <c r="BT266" s="21"/>
      <c r="BU266" s="21"/>
      <c r="BV266" s="21"/>
      <c r="BW266" s="21"/>
      <c r="BX266" s="21"/>
      <c r="BY266" s="21"/>
      <c r="BZ266" s="21"/>
      <c r="CA266" s="21"/>
      <c r="CB266" s="21"/>
      <c r="CC266" s="21"/>
      <c r="CD266" s="21"/>
      <c r="CE266" s="21"/>
      <c r="CF266" s="21"/>
      <c r="CG266" s="21"/>
      <c r="CH266" s="21"/>
      <c r="CI266" s="21"/>
      <c r="CJ266" s="21"/>
      <c r="CK266" s="21"/>
      <c r="CL266" s="21"/>
      <c r="CM266" s="21"/>
      <c r="CN266" s="21"/>
      <c r="CO266" s="21"/>
      <c r="CP266" s="21"/>
      <c r="CQ266" s="21"/>
      <c r="CR266" s="21"/>
      <c r="CS266" s="21"/>
      <c r="CT266" s="21"/>
      <c r="CU266" s="21"/>
      <c r="CV266" s="21"/>
      <c r="CW266" s="21"/>
      <c r="CX266" s="21"/>
      <c r="CY266" s="21"/>
      <c r="CZ266" s="21"/>
      <c r="DA266" s="21"/>
      <c r="DB266" s="21"/>
      <c r="DC266" s="21"/>
      <c r="DD266" s="21"/>
      <c r="DE266" s="21"/>
      <c r="DF266" s="21"/>
      <c r="DG266" s="21"/>
      <c r="DH266" s="21"/>
      <c r="DI266" s="21"/>
      <c r="DJ266" s="21"/>
      <c r="DK266" s="21"/>
      <c r="DL266" s="21"/>
      <c r="DM266" s="21"/>
      <c r="DN266" s="21"/>
      <c r="DO266" s="21"/>
      <c r="DP266" s="21"/>
      <c r="DQ266" s="21"/>
      <c r="DR266" s="21"/>
      <c r="DS266" s="21"/>
      <c r="DT266" s="21"/>
      <c r="DU266" s="21"/>
      <c r="DV266" s="21"/>
      <c r="DW266" s="21"/>
      <c r="DX266" s="21"/>
      <c r="DY266" s="21"/>
      <c r="DZ266" s="21"/>
      <c r="EA266" s="21"/>
      <c r="EB266" s="21"/>
      <c r="EC266" s="21"/>
      <c r="ED266" s="21"/>
      <c r="EE266" s="21"/>
      <c r="EF266" s="21"/>
      <c r="EG266" s="21"/>
      <c r="EH266" s="21"/>
      <c r="EI266" s="21"/>
      <c r="EJ266" s="21"/>
      <c r="EK266" s="21"/>
      <c r="EL266" s="21"/>
      <c r="EM266" s="21"/>
      <c r="EN266" s="21"/>
      <c r="EO266" s="21"/>
      <c r="EP266" s="21"/>
      <c r="EQ266" s="21"/>
      <c r="ER266" s="21"/>
      <c r="ES266" s="21"/>
      <c r="ET266" s="21"/>
      <c r="EU266" s="21"/>
      <c r="EV266" s="21"/>
      <c r="EW266" s="21"/>
      <c r="EX266" s="21"/>
      <c r="EY266" s="21"/>
      <c r="EZ266" s="21"/>
      <c r="FA266" s="21"/>
      <c r="FB266" s="21"/>
      <c r="FC266" s="21"/>
      <c r="FD266" s="21"/>
      <c r="FE266" s="21"/>
      <c r="FF266" s="21"/>
      <c r="FG266" s="21"/>
      <c r="FH266" s="21"/>
      <c r="FI266" s="21"/>
      <c r="FJ266" s="21"/>
      <c r="FK266" s="21"/>
      <c r="FL266" s="21"/>
      <c r="FM266" s="21"/>
      <c r="FN266" s="21"/>
      <c r="FO266" s="21"/>
      <c r="FP266" s="21"/>
      <c r="FQ266" s="21"/>
      <c r="FR266" s="21"/>
      <c r="FS266" s="21"/>
      <c r="FT266" s="21"/>
      <c r="FU266" s="21"/>
      <c r="FV266" s="21"/>
      <c r="FW266" s="21"/>
      <c r="FX266" s="21"/>
      <c r="FY266" s="21"/>
      <c r="FZ266" s="21"/>
      <c r="GA266" s="21"/>
      <c r="GB266" s="21"/>
      <c r="GC266" s="21"/>
      <c r="GD266" s="21"/>
      <c r="GE266" s="21"/>
      <c r="GF266" s="21"/>
      <c r="GG266" s="21"/>
      <c r="GH266" s="21"/>
      <c r="GI266" s="21"/>
      <c r="GJ266" s="21"/>
      <c r="GK266" s="21"/>
      <c r="GL266" s="21"/>
      <c r="GM266" s="21"/>
      <c r="GN266" s="21"/>
      <c r="GO266" s="21"/>
      <c r="GP266" s="21"/>
      <c r="GQ266" s="21"/>
      <c r="GR266" s="21"/>
      <c r="GS266" s="21"/>
      <c r="GT266" s="21"/>
      <c r="GU266" s="21"/>
      <c r="GV266" s="21"/>
      <c r="GW266" s="21"/>
      <c r="GX266" s="21"/>
      <c r="GY266" s="21"/>
      <c r="GZ266" s="21"/>
      <c r="HA266" s="21"/>
      <c r="HB266" s="21"/>
      <c r="HC266" s="21"/>
      <c r="HD266" s="21"/>
      <c r="HE266" s="21"/>
      <c r="HF266" s="21"/>
      <c r="HG266" s="21"/>
      <c r="HH266" s="21"/>
      <c r="HI266" s="21"/>
      <c r="HJ266" s="21"/>
      <c r="HK266" s="21"/>
      <c r="HL266" s="21"/>
      <c r="HM266" s="21"/>
      <c r="HN266" s="21"/>
      <c r="HO266" s="21"/>
      <c r="HP266" s="21"/>
      <c r="HQ266" s="21"/>
      <c r="HR266" s="21"/>
      <c r="HS266" s="21"/>
      <c r="HT266" s="21"/>
      <c r="HU266" s="21"/>
      <c r="HV266" s="21"/>
      <c r="HW266" s="21"/>
      <c r="HX266" s="21"/>
      <c r="HY266" s="21"/>
      <c r="HZ266" s="21"/>
      <c r="IA266" s="21"/>
      <c r="IB266" s="21"/>
      <c r="IC266" s="21"/>
      <c r="ID266" s="21"/>
      <c r="IE266" s="21"/>
      <c r="IF266" s="21"/>
      <c r="IG266" s="21"/>
      <c r="IH266" s="21"/>
      <c r="II266" s="21"/>
      <c r="IJ266" s="21"/>
      <c r="IK266" s="21"/>
      <c r="IL266" s="21"/>
      <c r="IM266" s="21"/>
      <c r="IN266" s="21"/>
      <c r="IO266" s="21"/>
      <c r="IP266" s="21"/>
      <c r="IQ266" s="21"/>
      <c r="IR266" s="21"/>
      <c r="IS266" s="21"/>
      <c r="IT266" s="21"/>
      <c r="IU266" s="21"/>
      <c r="IV266" s="21"/>
      <c r="IW266" s="21"/>
      <c r="IX266" s="21"/>
      <c r="IY266" s="21"/>
      <c r="IZ266" s="21"/>
      <c r="JA266" s="21"/>
      <c r="JB266" s="21"/>
      <c r="JC266" s="21"/>
      <c r="JD266" s="21"/>
      <c r="JE266" s="21"/>
      <c r="JF266" s="21"/>
      <c r="JG266" s="21"/>
      <c r="JH266" s="21"/>
      <c r="JI266" s="21"/>
      <c r="JJ266" s="21"/>
      <c r="JK266" s="21"/>
      <c r="JL266" s="21"/>
      <c r="JM266" s="21"/>
      <c r="JN266" s="21"/>
      <c r="JO266" s="21"/>
      <c r="JP266" s="21"/>
      <c r="JQ266" s="21"/>
      <c r="JR266" s="21"/>
      <c r="JS266" s="21"/>
      <c r="JT266" s="21"/>
      <c r="JU266" s="21"/>
      <c r="JV266" s="21"/>
      <c r="JW266" s="21"/>
      <c r="JX266" s="21"/>
      <c r="JY266" s="21"/>
      <c r="JZ266" s="21"/>
      <c r="KA266" s="21"/>
      <c r="KB266" s="21"/>
      <c r="KC266" s="21"/>
      <c r="KD266" s="21"/>
      <c r="KE266" s="21"/>
      <c r="KF266" s="21"/>
      <c r="KG266" s="21"/>
      <c r="KH266" s="21"/>
      <c r="KI266" s="21"/>
      <c r="KJ266" s="21"/>
      <c r="KK266" s="21"/>
      <c r="KL266" s="21"/>
      <c r="KM266" s="21"/>
      <c r="KN266" s="21"/>
      <c r="KO266" s="21"/>
      <c r="KP266" s="21"/>
      <c r="KQ266" s="21"/>
      <c r="KR266" s="21"/>
      <c r="KS266" s="21"/>
      <c r="KT266" s="21"/>
      <c r="KU266" s="21"/>
      <c r="KV266" s="21"/>
      <c r="KW266" s="21"/>
      <c r="KX266" s="21"/>
      <c r="KY266" s="21"/>
      <c r="KZ266" s="21"/>
      <c r="LA266" s="21"/>
      <c r="LB266" s="21"/>
      <c r="LC266" s="21"/>
      <c r="LD266" s="21"/>
      <c r="LE266" s="21"/>
      <c r="LF266" s="21"/>
      <c r="LG266" s="21"/>
      <c r="LH266" s="21"/>
      <c r="LI266" s="21"/>
      <c r="LJ266" s="21"/>
      <c r="LK266" s="21"/>
      <c r="LL266" s="21"/>
      <c r="LM266" s="21"/>
      <c r="LN266" s="21"/>
      <c r="LO266" s="21"/>
      <c r="LP266" s="21"/>
      <c r="LQ266" s="21"/>
      <c r="LR266" s="21"/>
      <c r="LS266" s="21"/>
      <c r="LT266" s="21"/>
      <c r="LU266" s="21"/>
      <c r="LV266" s="21"/>
      <c r="LW266" s="21"/>
      <c r="LX266" s="21"/>
      <c r="LY266" s="21"/>
      <c r="LZ266" s="21"/>
      <c r="MA266" s="21"/>
      <c r="MB266" s="21"/>
      <c r="MC266" s="21"/>
      <c r="MD266" s="21"/>
      <c r="ME266" s="21"/>
      <c r="MF266" s="21"/>
      <c r="MG266" s="21"/>
      <c r="MH266" s="21"/>
      <c r="MI266" s="21"/>
      <c r="MJ266" s="21"/>
      <c r="MK266" s="21"/>
      <c r="ML266" s="21"/>
      <c r="MM266" s="21"/>
      <c r="MN266" s="21"/>
      <c r="MO266" s="21"/>
      <c r="MP266" s="21"/>
      <c r="MQ266" s="21"/>
      <c r="MR266" s="21"/>
      <c r="MS266" s="21"/>
      <c r="MT266" s="21"/>
      <c r="MU266" s="21"/>
      <c r="MV266" s="21"/>
      <c r="MW266" s="21"/>
      <c r="MX266" s="21"/>
      <c r="MY266" s="21"/>
      <c r="MZ266" s="21"/>
      <c r="NA266" s="21"/>
      <c r="NB266" s="21"/>
      <c r="NC266" s="21"/>
      <c r="ND266" s="21"/>
      <c r="NE266" s="21"/>
      <c r="NF266" s="21"/>
      <c r="NG266" s="21"/>
      <c r="NH266" s="21"/>
      <c r="NI266" s="21"/>
      <c r="NJ266" s="21"/>
      <c r="NK266" s="21"/>
      <c r="NL266" s="21"/>
      <c r="NM266" s="21"/>
      <c r="NN266" s="21"/>
      <c r="NO266" s="21"/>
      <c r="NP266" s="21"/>
      <c r="NQ266" s="21"/>
      <c r="NR266" s="21"/>
      <c r="NS266" s="21"/>
      <c r="NT266" s="21"/>
      <c r="NU266" s="21"/>
      <c r="NV266" s="21"/>
      <c r="NW266" s="21"/>
      <c r="NX266" s="21"/>
      <c r="NY266" s="21"/>
      <c r="NZ266" s="21"/>
      <c r="OA266" s="21"/>
      <c r="OB266" s="21"/>
      <c r="OC266" s="21"/>
      <c r="OD266" s="21"/>
      <c r="OE266" s="21"/>
      <c r="OF266" s="21"/>
      <c r="OG266" s="21"/>
      <c r="OH266" s="21"/>
      <c r="OI266" s="21"/>
      <c r="OJ266" s="21"/>
      <c r="OK266" s="21"/>
      <c r="OL266" s="21"/>
      <c r="OM266" s="21"/>
      <c r="ON266" s="21"/>
      <c r="OO266" s="21"/>
      <c r="OP266" s="21"/>
      <c r="OQ266" s="21"/>
      <c r="OR266" s="21"/>
      <c r="OS266" s="21"/>
      <c r="OT266" s="21"/>
      <c r="OU266" s="21"/>
      <c r="OV266" s="21"/>
      <c r="OW266" s="21"/>
      <c r="OX266" s="21"/>
      <c r="OY266" s="21"/>
      <c r="OZ266" s="21"/>
      <c r="PA266" s="21"/>
      <c r="PB266" s="21"/>
      <c r="PC266" s="21"/>
      <c r="PD266" s="21"/>
      <c r="PE266" s="21"/>
      <c r="PF266" s="21"/>
      <c r="PG266" s="21"/>
      <c r="PH266" s="21"/>
      <c r="PI266" s="21"/>
      <c r="PJ266" s="21"/>
      <c r="PK266" s="21"/>
      <c r="PL266" s="21"/>
      <c r="PM266" s="21"/>
      <c r="PN266" s="21"/>
      <c r="PO266" s="21"/>
      <c r="PP266" s="21"/>
      <c r="PQ266" s="21"/>
      <c r="PR266" s="21"/>
      <c r="PS266" s="21"/>
      <c r="PT266" s="21"/>
      <c r="PU266" s="21"/>
      <c r="PV266" s="21"/>
      <c r="PW266" s="21"/>
      <c r="PX266" s="21"/>
      <c r="PY266" s="21"/>
      <c r="PZ266" s="21"/>
      <c r="QA266" s="21"/>
      <c r="QB266" s="21"/>
      <c r="QC266" s="21"/>
    </row>
    <row r="267" spans="1:445" x14ac:dyDescent="0.25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P267" s="21"/>
      <c r="Q267" s="21"/>
      <c r="R267" s="21"/>
      <c r="S267" s="21"/>
      <c r="T267" s="21"/>
      <c r="U267" s="21"/>
      <c r="V267" s="21"/>
      <c r="W267" s="21"/>
      <c r="X267" s="21"/>
      <c r="Y267" s="21"/>
      <c r="Z267" s="21"/>
      <c r="AA267" s="21"/>
      <c r="AB267" s="21"/>
      <c r="AC267" s="21"/>
      <c r="AD267" s="21"/>
      <c r="AE267" s="21"/>
      <c r="AF267" s="21"/>
      <c r="AG267" s="21"/>
      <c r="AH267" s="21"/>
      <c r="AI267" s="21"/>
      <c r="AJ267" s="21"/>
      <c r="AK267" s="21"/>
      <c r="AL267" s="21"/>
      <c r="AM267" s="21"/>
      <c r="AN267" s="21"/>
      <c r="AO267" s="21"/>
      <c r="AP267" s="21"/>
      <c r="AQ267" s="21"/>
      <c r="AR267" s="21"/>
      <c r="AS267" s="21"/>
      <c r="AT267" s="21"/>
      <c r="AU267" s="21"/>
      <c r="AV267" s="21"/>
      <c r="AW267" s="21"/>
      <c r="AX267" s="21"/>
      <c r="AY267" s="21"/>
      <c r="AZ267" s="21"/>
      <c r="BA267" s="21"/>
      <c r="BB267" s="21"/>
      <c r="BC267" s="21"/>
      <c r="BD267" s="21"/>
      <c r="BE267" s="21"/>
      <c r="BF267" s="21"/>
      <c r="BG267" s="21"/>
      <c r="BH267" s="21"/>
      <c r="BI267" s="21"/>
      <c r="BJ267" s="21"/>
      <c r="BK267" s="21"/>
      <c r="BL267" s="21"/>
      <c r="BM267" s="21"/>
      <c r="BN267" s="21"/>
      <c r="BO267" s="21"/>
      <c r="BP267" s="21"/>
      <c r="BQ267" s="21"/>
      <c r="BR267" s="21"/>
      <c r="BS267" s="21"/>
      <c r="BT267" s="21"/>
      <c r="BU267" s="21"/>
      <c r="BV267" s="21"/>
      <c r="BW267" s="21"/>
      <c r="BX267" s="21"/>
      <c r="BY267" s="21"/>
      <c r="BZ267" s="21"/>
      <c r="CA267" s="21"/>
      <c r="CB267" s="21"/>
      <c r="CC267" s="21"/>
      <c r="CD267" s="21"/>
      <c r="CE267" s="21"/>
      <c r="CF267" s="21"/>
      <c r="CG267" s="21"/>
      <c r="CH267" s="21"/>
      <c r="CI267" s="21"/>
      <c r="CJ267" s="21"/>
      <c r="CK267" s="21"/>
      <c r="CL267" s="21"/>
      <c r="CM267" s="21"/>
      <c r="CN267" s="21"/>
      <c r="CO267" s="21"/>
      <c r="CP267" s="21"/>
      <c r="CQ267" s="21"/>
      <c r="CR267" s="21"/>
      <c r="CS267" s="21"/>
      <c r="CT267" s="21"/>
      <c r="CU267" s="21"/>
      <c r="CV267" s="21"/>
      <c r="CW267" s="21"/>
      <c r="CX267" s="21"/>
      <c r="CY267" s="21"/>
      <c r="CZ267" s="21"/>
      <c r="DA267" s="21"/>
      <c r="DB267" s="21"/>
      <c r="DC267" s="21"/>
      <c r="DD267" s="21"/>
      <c r="DE267" s="21"/>
      <c r="DF267" s="21"/>
      <c r="DG267" s="21"/>
      <c r="DH267" s="21"/>
      <c r="DI267" s="21"/>
      <c r="DJ267" s="21"/>
      <c r="DK267" s="21"/>
      <c r="DL267" s="21"/>
      <c r="DM267" s="21"/>
      <c r="DN267" s="21"/>
      <c r="DO267" s="21"/>
      <c r="DP267" s="21"/>
      <c r="DQ267" s="21"/>
      <c r="DR267" s="21"/>
      <c r="DS267" s="21"/>
      <c r="DT267" s="21"/>
      <c r="DU267" s="21"/>
      <c r="DV267" s="21"/>
      <c r="DW267" s="21"/>
      <c r="DX267" s="21"/>
      <c r="DY267" s="21"/>
      <c r="DZ267" s="21"/>
      <c r="EA267" s="21"/>
      <c r="EB267" s="21"/>
      <c r="EC267" s="21"/>
      <c r="ED267" s="21"/>
      <c r="EE267" s="21"/>
      <c r="EF267" s="21"/>
      <c r="EG267" s="21"/>
      <c r="EH267" s="21"/>
      <c r="EI267" s="21"/>
      <c r="EJ267" s="21"/>
      <c r="EK267" s="21"/>
      <c r="EL267" s="21"/>
      <c r="EM267" s="21"/>
      <c r="EN267" s="21"/>
      <c r="EO267" s="21"/>
      <c r="EP267" s="21"/>
      <c r="EQ267" s="21"/>
      <c r="ER267" s="21"/>
      <c r="ES267" s="21"/>
      <c r="ET267" s="21"/>
      <c r="EU267" s="21"/>
      <c r="EV267" s="21"/>
      <c r="EW267" s="21"/>
      <c r="EX267" s="21"/>
      <c r="EY267" s="21"/>
      <c r="EZ267" s="21"/>
      <c r="FA267" s="21"/>
      <c r="FB267" s="21"/>
      <c r="FC267" s="21"/>
      <c r="FD267" s="21"/>
      <c r="FE267" s="21"/>
      <c r="FF267" s="21"/>
      <c r="FG267" s="21"/>
      <c r="FH267" s="21"/>
      <c r="FI267" s="21"/>
      <c r="FJ267" s="21"/>
      <c r="FK267" s="21"/>
      <c r="FL267" s="21"/>
      <c r="FM267" s="21"/>
      <c r="FN267" s="21"/>
      <c r="FO267" s="21"/>
      <c r="FP267" s="21"/>
      <c r="FQ267" s="21"/>
      <c r="FR267" s="21"/>
      <c r="FS267" s="21"/>
      <c r="FT267" s="21"/>
      <c r="FU267" s="21"/>
      <c r="FV267" s="21"/>
      <c r="FW267" s="21"/>
      <c r="FX267" s="21"/>
      <c r="FY267" s="21"/>
      <c r="FZ267" s="21"/>
      <c r="GA267" s="21"/>
      <c r="GB267" s="21"/>
      <c r="GC267" s="21"/>
      <c r="GD267" s="21"/>
      <c r="GE267" s="21"/>
      <c r="GF267" s="21"/>
      <c r="GG267" s="21"/>
      <c r="GH267" s="21"/>
      <c r="GI267" s="21"/>
      <c r="GJ267" s="21"/>
      <c r="GK267" s="21"/>
      <c r="GL267" s="21"/>
      <c r="GM267" s="21"/>
      <c r="GN267" s="21"/>
      <c r="GO267" s="21"/>
      <c r="GP267" s="21"/>
      <c r="GQ267" s="21"/>
      <c r="GR267" s="21"/>
      <c r="GS267" s="21"/>
      <c r="GT267" s="21"/>
      <c r="GU267" s="21"/>
      <c r="GV267" s="21"/>
      <c r="GW267" s="21"/>
      <c r="GX267" s="21"/>
      <c r="GY267" s="21"/>
      <c r="GZ267" s="21"/>
      <c r="HA267" s="21"/>
      <c r="HB267" s="21"/>
      <c r="HC267" s="21"/>
      <c r="HD267" s="21"/>
      <c r="HE267" s="21"/>
      <c r="HF267" s="21"/>
      <c r="HG267" s="21"/>
      <c r="HH267" s="21"/>
      <c r="HI267" s="21"/>
      <c r="HJ267" s="21"/>
      <c r="HK267" s="21"/>
      <c r="HL267" s="21"/>
      <c r="HM267" s="21"/>
      <c r="HN267" s="21"/>
      <c r="HO267" s="21"/>
      <c r="HP267" s="21"/>
      <c r="HQ267" s="21"/>
      <c r="HR267" s="21"/>
      <c r="HS267" s="21"/>
      <c r="HT267" s="21"/>
      <c r="HU267" s="21"/>
      <c r="HV267" s="21"/>
      <c r="HW267" s="21"/>
      <c r="HX267" s="21"/>
      <c r="HY267" s="21"/>
      <c r="HZ267" s="21"/>
      <c r="IA267" s="21"/>
      <c r="IB267" s="21"/>
      <c r="IC267" s="21"/>
      <c r="ID267" s="21"/>
      <c r="IE267" s="21"/>
      <c r="IF267" s="21"/>
      <c r="IG267" s="21"/>
      <c r="IH267" s="21"/>
      <c r="II267" s="21"/>
      <c r="IJ267" s="21"/>
      <c r="IK267" s="21"/>
      <c r="IL267" s="21"/>
      <c r="IM267" s="21"/>
      <c r="IN267" s="21"/>
      <c r="IO267" s="21"/>
      <c r="IP267" s="21"/>
      <c r="IQ267" s="21"/>
      <c r="IR267" s="21"/>
      <c r="IS267" s="21"/>
      <c r="IT267" s="21"/>
      <c r="IU267" s="21"/>
      <c r="IV267" s="21"/>
      <c r="IW267" s="21"/>
      <c r="IX267" s="21"/>
      <c r="IY267" s="21"/>
      <c r="IZ267" s="21"/>
      <c r="JA267" s="21"/>
      <c r="JB267" s="21"/>
      <c r="JC267" s="21"/>
      <c r="JD267" s="21"/>
      <c r="JE267" s="21"/>
      <c r="JF267" s="21"/>
      <c r="JG267" s="21"/>
      <c r="JH267" s="21"/>
      <c r="JI267" s="21"/>
      <c r="JJ267" s="21"/>
      <c r="JK267" s="21"/>
      <c r="JL267" s="21"/>
      <c r="JM267" s="21"/>
      <c r="JN267" s="21"/>
      <c r="JO267" s="21"/>
      <c r="JP267" s="21"/>
      <c r="JQ267" s="21"/>
      <c r="JR267" s="21"/>
      <c r="JS267" s="21"/>
      <c r="JT267" s="21"/>
      <c r="JU267" s="21"/>
      <c r="JV267" s="21"/>
      <c r="JW267" s="21"/>
      <c r="JX267" s="21"/>
      <c r="JY267" s="21"/>
      <c r="JZ267" s="21"/>
      <c r="KA267" s="21"/>
      <c r="KB267" s="21"/>
      <c r="KC267" s="21"/>
      <c r="KD267" s="21"/>
      <c r="KE267" s="21"/>
      <c r="KF267" s="21"/>
      <c r="KG267" s="21"/>
      <c r="KH267" s="21"/>
      <c r="KI267" s="21"/>
      <c r="KJ267" s="21"/>
      <c r="KK267" s="21"/>
      <c r="KL267" s="21"/>
      <c r="KM267" s="21"/>
      <c r="KN267" s="21"/>
      <c r="KO267" s="21"/>
      <c r="KP267" s="21"/>
      <c r="KQ267" s="21"/>
      <c r="KR267" s="21"/>
      <c r="KS267" s="21"/>
      <c r="KT267" s="21"/>
      <c r="KU267" s="21"/>
      <c r="KV267" s="21"/>
      <c r="KW267" s="21"/>
      <c r="KX267" s="21"/>
      <c r="KY267" s="21"/>
      <c r="KZ267" s="21"/>
      <c r="LA267" s="21"/>
      <c r="LB267" s="21"/>
      <c r="LC267" s="21"/>
      <c r="LD267" s="21"/>
      <c r="LE267" s="21"/>
      <c r="LF267" s="21"/>
      <c r="LG267" s="21"/>
      <c r="LH267" s="21"/>
      <c r="LI267" s="21"/>
      <c r="LJ267" s="21"/>
      <c r="LK267" s="21"/>
      <c r="LL267" s="21"/>
      <c r="LM267" s="21"/>
      <c r="LN267" s="21"/>
      <c r="LO267" s="21"/>
      <c r="LP267" s="21"/>
      <c r="LQ267" s="21"/>
      <c r="LR267" s="21"/>
      <c r="LS267" s="21"/>
      <c r="LT267" s="21"/>
      <c r="LU267" s="21"/>
      <c r="LV267" s="21"/>
      <c r="LW267" s="21"/>
      <c r="LX267" s="21"/>
      <c r="LY267" s="21"/>
      <c r="LZ267" s="21"/>
      <c r="MA267" s="21"/>
      <c r="MB267" s="21"/>
      <c r="MC267" s="21"/>
      <c r="MD267" s="21"/>
      <c r="ME267" s="21"/>
      <c r="MF267" s="21"/>
      <c r="MG267" s="21"/>
      <c r="MH267" s="21"/>
      <c r="MI267" s="21"/>
      <c r="MJ267" s="21"/>
      <c r="MK267" s="21"/>
      <c r="ML267" s="21"/>
      <c r="MM267" s="21"/>
      <c r="MN267" s="21"/>
      <c r="MO267" s="21"/>
      <c r="MP267" s="21"/>
      <c r="MQ267" s="21"/>
      <c r="MR267" s="21"/>
      <c r="MS267" s="21"/>
      <c r="MT267" s="21"/>
      <c r="MU267" s="21"/>
      <c r="MV267" s="21"/>
      <c r="MW267" s="21"/>
      <c r="MX267" s="21"/>
      <c r="MY267" s="21"/>
      <c r="MZ267" s="21"/>
      <c r="NA267" s="21"/>
      <c r="NB267" s="21"/>
      <c r="NC267" s="21"/>
      <c r="ND267" s="21"/>
      <c r="NE267" s="21"/>
      <c r="NF267" s="21"/>
      <c r="NG267" s="21"/>
      <c r="NH267" s="21"/>
      <c r="NI267" s="21"/>
      <c r="NJ267" s="21"/>
      <c r="NK267" s="21"/>
      <c r="NL267" s="21"/>
      <c r="NM267" s="21"/>
      <c r="NN267" s="21"/>
      <c r="NO267" s="21"/>
      <c r="NP267" s="21"/>
      <c r="NQ267" s="21"/>
      <c r="NR267" s="21"/>
      <c r="NS267" s="21"/>
      <c r="NT267" s="21"/>
      <c r="NU267" s="21"/>
      <c r="NV267" s="21"/>
      <c r="NW267" s="21"/>
      <c r="NX267" s="21"/>
      <c r="NY267" s="21"/>
      <c r="NZ267" s="21"/>
      <c r="OA267" s="21"/>
      <c r="OB267" s="21"/>
      <c r="OC267" s="21"/>
      <c r="OD267" s="21"/>
      <c r="OE267" s="21"/>
      <c r="OF267" s="21"/>
      <c r="OG267" s="21"/>
      <c r="OH267" s="21"/>
      <c r="OI267" s="21"/>
      <c r="OJ267" s="21"/>
      <c r="OK267" s="21"/>
      <c r="OL267" s="21"/>
      <c r="OM267" s="21"/>
      <c r="ON267" s="21"/>
      <c r="OO267" s="21"/>
      <c r="OP267" s="21"/>
      <c r="OQ267" s="21"/>
      <c r="OR267" s="21"/>
      <c r="OS267" s="21"/>
      <c r="OT267" s="21"/>
      <c r="OU267" s="21"/>
      <c r="OV267" s="21"/>
      <c r="OW267" s="21"/>
      <c r="OX267" s="21"/>
      <c r="OY267" s="21"/>
      <c r="OZ267" s="21"/>
      <c r="PA267" s="21"/>
      <c r="PB267" s="21"/>
      <c r="PC267" s="21"/>
      <c r="PD267" s="21"/>
      <c r="PE267" s="21"/>
      <c r="PF267" s="21"/>
      <c r="PG267" s="21"/>
      <c r="PH267" s="21"/>
      <c r="PI267" s="21"/>
      <c r="PJ267" s="21"/>
      <c r="PK267" s="21"/>
      <c r="PL267" s="21"/>
      <c r="PM267" s="21"/>
      <c r="PN267" s="21"/>
      <c r="PO267" s="21"/>
      <c r="PP267" s="21"/>
      <c r="PQ267" s="21"/>
      <c r="PR267" s="21"/>
      <c r="PS267" s="21"/>
      <c r="PT267" s="21"/>
      <c r="PU267" s="21"/>
      <c r="PV267" s="21"/>
      <c r="PW267" s="21"/>
      <c r="PX267" s="21"/>
      <c r="PY267" s="21"/>
      <c r="PZ267" s="21"/>
      <c r="QA267" s="21"/>
      <c r="QB267" s="21"/>
      <c r="QC267" s="21"/>
    </row>
    <row r="268" spans="1:445" x14ac:dyDescent="0.25">
      <c r="A268" s="21"/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1"/>
      <c r="M268" s="21"/>
      <c r="N268" s="21"/>
      <c r="O268" s="21"/>
      <c r="P268" s="21"/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21"/>
      <c r="AC268" s="21"/>
      <c r="AD268" s="21"/>
      <c r="AE268" s="21"/>
      <c r="AF268" s="21"/>
      <c r="AG268" s="21"/>
      <c r="AH268" s="21"/>
      <c r="AI268" s="21"/>
      <c r="AJ268" s="21"/>
      <c r="AK268" s="21"/>
      <c r="AL268" s="21"/>
      <c r="AM268" s="21"/>
      <c r="AN268" s="21"/>
      <c r="AO268" s="21"/>
      <c r="AP268" s="21"/>
      <c r="AQ268" s="21"/>
      <c r="AR268" s="21"/>
      <c r="AS268" s="21"/>
      <c r="AT268" s="21"/>
      <c r="AU268" s="21"/>
      <c r="AV268" s="21"/>
      <c r="AW268" s="21"/>
      <c r="AX268" s="21"/>
      <c r="AY268" s="21"/>
      <c r="AZ268" s="21"/>
      <c r="BA268" s="21"/>
      <c r="BB268" s="21"/>
      <c r="BC268" s="21"/>
      <c r="BD268" s="21"/>
      <c r="BE268" s="21"/>
      <c r="BF268" s="21"/>
      <c r="BG268" s="21"/>
      <c r="BH268" s="21"/>
      <c r="BI268" s="21"/>
      <c r="BJ268" s="21"/>
      <c r="BK268" s="21"/>
      <c r="BL268" s="21"/>
      <c r="BM268" s="21"/>
      <c r="BN268" s="21"/>
      <c r="BO268" s="21"/>
      <c r="BP268" s="21"/>
      <c r="BQ268" s="21"/>
      <c r="BR268" s="21"/>
      <c r="BS268" s="21"/>
      <c r="BT268" s="21"/>
      <c r="BU268" s="21"/>
      <c r="BV268" s="21"/>
      <c r="BW268" s="21"/>
      <c r="BX268" s="21"/>
      <c r="BY268" s="21"/>
      <c r="BZ268" s="21"/>
      <c r="CA268" s="21"/>
      <c r="CB268" s="21"/>
      <c r="CC268" s="21"/>
      <c r="CD268" s="21"/>
      <c r="CE268" s="21"/>
      <c r="CF268" s="21"/>
      <c r="CG268" s="21"/>
      <c r="CH268" s="21"/>
      <c r="CI268" s="21"/>
      <c r="CJ268" s="21"/>
      <c r="CK268" s="21"/>
      <c r="CL268" s="21"/>
      <c r="CM268" s="21"/>
      <c r="CN268" s="21"/>
      <c r="CO268" s="21"/>
      <c r="CP268" s="21"/>
      <c r="CQ268" s="21"/>
      <c r="CR268" s="21"/>
      <c r="CS268" s="21"/>
      <c r="CT268" s="21"/>
      <c r="CU268" s="21"/>
      <c r="CV268" s="21"/>
      <c r="CW268" s="21"/>
      <c r="CX268" s="21"/>
      <c r="CY268" s="21"/>
      <c r="CZ268" s="21"/>
      <c r="DA268" s="21"/>
      <c r="DB268" s="21"/>
      <c r="DC268" s="21"/>
      <c r="DD268" s="21"/>
      <c r="DE268" s="21"/>
      <c r="DF268" s="21"/>
      <c r="DG268" s="21"/>
      <c r="DH268" s="21"/>
      <c r="DI268" s="21"/>
      <c r="DJ268" s="21"/>
      <c r="DK268" s="21"/>
      <c r="DL268" s="21"/>
      <c r="DM268" s="21"/>
      <c r="DN268" s="21"/>
      <c r="DO268" s="21"/>
      <c r="DP268" s="21"/>
      <c r="DQ268" s="21"/>
      <c r="DR268" s="21"/>
      <c r="DS268" s="21"/>
      <c r="DT268" s="21"/>
      <c r="DU268" s="21"/>
      <c r="DV268" s="21"/>
      <c r="DW268" s="21"/>
      <c r="DX268" s="21"/>
      <c r="DY268" s="21"/>
      <c r="DZ268" s="21"/>
      <c r="EA268" s="21"/>
      <c r="EB268" s="21"/>
      <c r="EC268" s="21"/>
      <c r="ED268" s="21"/>
      <c r="EE268" s="21"/>
      <c r="EF268" s="21"/>
      <c r="EG268" s="21"/>
      <c r="EH268" s="21"/>
      <c r="EI268" s="21"/>
      <c r="EJ268" s="21"/>
      <c r="EK268" s="21"/>
      <c r="EL268" s="21"/>
      <c r="EM268" s="21"/>
      <c r="EN268" s="21"/>
      <c r="EO268" s="21"/>
      <c r="EP268" s="21"/>
      <c r="EQ268" s="21"/>
      <c r="ER268" s="21"/>
      <c r="ES268" s="21"/>
      <c r="ET268" s="21"/>
      <c r="EU268" s="21"/>
      <c r="EV268" s="21"/>
      <c r="EW268" s="21"/>
      <c r="EX268" s="21"/>
      <c r="EY268" s="21"/>
      <c r="EZ268" s="21"/>
      <c r="FA268" s="21"/>
      <c r="FB268" s="21"/>
      <c r="FC268" s="21"/>
      <c r="FD268" s="21"/>
      <c r="FE268" s="21"/>
      <c r="FF268" s="21"/>
      <c r="FG268" s="21"/>
      <c r="FH268" s="21"/>
      <c r="FI268" s="21"/>
      <c r="FJ268" s="21"/>
      <c r="FK268" s="21"/>
      <c r="FL268" s="21"/>
      <c r="FM268" s="21"/>
      <c r="FN268" s="21"/>
      <c r="FO268" s="21"/>
      <c r="FP268" s="21"/>
      <c r="FQ268" s="21"/>
      <c r="FR268" s="21"/>
      <c r="FS268" s="21"/>
      <c r="FT268" s="21"/>
      <c r="FU268" s="21"/>
      <c r="FV268" s="21"/>
      <c r="FW268" s="21"/>
      <c r="FX268" s="21"/>
      <c r="FY268" s="21"/>
      <c r="FZ268" s="21"/>
      <c r="GA268" s="21"/>
      <c r="GB268" s="21"/>
      <c r="GC268" s="21"/>
      <c r="GD268" s="21"/>
      <c r="GE268" s="21"/>
      <c r="GF268" s="21"/>
      <c r="GG268" s="21"/>
      <c r="GH268" s="21"/>
      <c r="GI268" s="21"/>
      <c r="GJ268" s="21"/>
      <c r="GK268" s="21"/>
      <c r="GL268" s="21"/>
      <c r="GM268" s="21"/>
      <c r="GN268" s="21"/>
      <c r="GO268" s="21"/>
      <c r="GP268" s="21"/>
      <c r="GQ268" s="21"/>
      <c r="GR268" s="21"/>
      <c r="GS268" s="21"/>
      <c r="GT268" s="21"/>
      <c r="GU268" s="21"/>
      <c r="GV268" s="21"/>
      <c r="GW268" s="21"/>
      <c r="GX268" s="21"/>
      <c r="GY268" s="21"/>
      <c r="GZ268" s="21"/>
      <c r="HA268" s="21"/>
      <c r="HB268" s="21"/>
      <c r="HC268" s="21"/>
      <c r="HD268" s="21"/>
      <c r="HE268" s="21"/>
      <c r="HF268" s="21"/>
      <c r="HG268" s="21"/>
      <c r="HH268" s="21"/>
      <c r="HI268" s="21"/>
      <c r="HJ268" s="21"/>
      <c r="HK268" s="21"/>
      <c r="HL268" s="21"/>
      <c r="HM268" s="21"/>
      <c r="HN268" s="21"/>
      <c r="HO268" s="21"/>
      <c r="HP268" s="21"/>
      <c r="HQ268" s="21"/>
      <c r="HR268" s="21"/>
      <c r="HS268" s="21"/>
      <c r="HT268" s="21"/>
      <c r="HU268" s="21"/>
      <c r="HV268" s="21"/>
      <c r="HW268" s="21"/>
      <c r="HX268" s="21"/>
      <c r="HY268" s="21"/>
      <c r="HZ268" s="21"/>
      <c r="IA268" s="21"/>
      <c r="IB268" s="21"/>
      <c r="IC268" s="21"/>
      <c r="ID268" s="21"/>
      <c r="IE268" s="21"/>
      <c r="IF268" s="21"/>
      <c r="IG268" s="21"/>
      <c r="IH268" s="21"/>
      <c r="II268" s="21"/>
      <c r="IJ268" s="21"/>
      <c r="IK268" s="21"/>
      <c r="IL268" s="21"/>
      <c r="IM268" s="21"/>
      <c r="IN268" s="21"/>
      <c r="IO268" s="21"/>
      <c r="IP268" s="21"/>
      <c r="IQ268" s="21"/>
      <c r="IR268" s="21"/>
      <c r="IS268" s="21"/>
      <c r="IT268" s="21"/>
      <c r="IU268" s="21"/>
      <c r="IV268" s="21"/>
      <c r="IW268" s="21"/>
      <c r="IX268" s="21"/>
      <c r="IY268" s="21"/>
      <c r="IZ268" s="21"/>
      <c r="JA268" s="21"/>
      <c r="JB268" s="21"/>
      <c r="JC268" s="21"/>
      <c r="JD268" s="21"/>
      <c r="JE268" s="21"/>
      <c r="JF268" s="21"/>
      <c r="JG268" s="21"/>
      <c r="JH268" s="21"/>
      <c r="JI268" s="21"/>
      <c r="JJ268" s="21"/>
      <c r="JK268" s="21"/>
      <c r="JL268" s="21"/>
      <c r="JM268" s="21"/>
      <c r="JN268" s="21"/>
      <c r="JO268" s="21"/>
      <c r="JP268" s="21"/>
      <c r="JQ268" s="21"/>
      <c r="JR268" s="21"/>
      <c r="JS268" s="21"/>
      <c r="JT268" s="21"/>
      <c r="JU268" s="21"/>
      <c r="JV268" s="21"/>
      <c r="JW268" s="21"/>
      <c r="JX268" s="21"/>
      <c r="JY268" s="21"/>
      <c r="JZ268" s="21"/>
      <c r="KA268" s="21"/>
      <c r="KB268" s="21"/>
      <c r="KC268" s="21"/>
      <c r="KD268" s="21"/>
      <c r="KE268" s="21"/>
      <c r="KF268" s="21"/>
      <c r="KG268" s="21"/>
      <c r="KH268" s="21"/>
      <c r="KI268" s="21"/>
      <c r="KJ268" s="21"/>
      <c r="KK268" s="21"/>
      <c r="KL268" s="21"/>
      <c r="KM268" s="21"/>
      <c r="KN268" s="21"/>
      <c r="KO268" s="21"/>
      <c r="KP268" s="21"/>
      <c r="KQ268" s="21"/>
      <c r="KR268" s="21"/>
      <c r="KS268" s="21"/>
      <c r="KT268" s="21"/>
      <c r="KU268" s="21"/>
      <c r="KV268" s="21"/>
      <c r="KW268" s="21"/>
      <c r="KX268" s="21"/>
      <c r="KY268" s="21"/>
      <c r="KZ268" s="21"/>
      <c r="LA268" s="21"/>
      <c r="LB268" s="21"/>
      <c r="LC268" s="21"/>
      <c r="LD268" s="21"/>
      <c r="LE268" s="21"/>
      <c r="LF268" s="21"/>
      <c r="LG268" s="21"/>
      <c r="LH268" s="21"/>
      <c r="LI268" s="21"/>
      <c r="LJ268" s="21"/>
      <c r="LK268" s="21"/>
      <c r="LL268" s="21"/>
      <c r="LM268" s="21"/>
      <c r="LN268" s="21"/>
      <c r="LO268" s="21"/>
      <c r="LP268" s="21"/>
      <c r="LQ268" s="21"/>
      <c r="LR268" s="21"/>
      <c r="LS268" s="21"/>
      <c r="LT268" s="21"/>
      <c r="LU268" s="21"/>
      <c r="LV268" s="21"/>
      <c r="LW268" s="21"/>
      <c r="LX268" s="21"/>
      <c r="LY268" s="21"/>
      <c r="LZ268" s="21"/>
      <c r="MA268" s="21"/>
      <c r="MB268" s="21"/>
      <c r="MC268" s="21"/>
      <c r="MD268" s="21"/>
      <c r="ME268" s="21"/>
      <c r="MF268" s="21"/>
      <c r="MG268" s="21"/>
      <c r="MH268" s="21"/>
      <c r="MI268" s="21"/>
      <c r="MJ268" s="21"/>
      <c r="MK268" s="21"/>
      <c r="ML268" s="21"/>
      <c r="MM268" s="21"/>
      <c r="MN268" s="21"/>
      <c r="MO268" s="21"/>
      <c r="MP268" s="21"/>
      <c r="MQ268" s="21"/>
      <c r="MR268" s="21"/>
      <c r="MS268" s="21"/>
      <c r="MT268" s="21"/>
      <c r="MU268" s="21"/>
      <c r="MV268" s="21"/>
      <c r="MW268" s="21"/>
      <c r="MX268" s="21"/>
      <c r="MY268" s="21"/>
      <c r="MZ268" s="21"/>
      <c r="NA268" s="21"/>
      <c r="NB268" s="21"/>
      <c r="NC268" s="21"/>
      <c r="ND268" s="21"/>
      <c r="NE268" s="21"/>
      <c r="NF268" s="21"/>
      <c r="NG268" s="21"/>
      <c r="NH268" s="21"/>
      <c r="NI268" s="21"/>
      <c r="NJ268" s="21"/>
      <c r="NK268" s="21"/>
      <c r="NL268" s="21"/>
      <c r="NM268" s="21"/>
      <c r="NN268" s="21"/>
      <c r="NO268" s="21"/>
      <c r="NP268" s="21"/>
      <c r="NQ268" s="21"/>
      <c r="NR268" s="21"/>
      <c r="NS268" s="21"/>
      <c r="NT268" s="21"/>
      <c r="NU268" s="21"/>
      <c r="NV268" s="21"/>
      <c r="NW268" s="21"/>
      <c r="NX268" s="21"/>
      <c r="NY268" s="21"/>
      <c r="NZ268" s="21"/>
      <c r="OA268" s="21"/>
      <c r="OB268" s="21"/>
      <c r="OC268" s="21"/>
      <c r="OD268" s="21"/>
      <c r="OE268" s="21"/>
      <c r="OF268" s="21"/>
      <c r="OG268" s="21"/>
      <c r="OH268" s="21"/>
      <c r="OI268" s="21"/>
      <c r="OJ268" s="21"/>
      <c r="OK268" s="21"/>
      <c r="OL268" s="21"/>
      <c r="OM268" s="21"/>
      <c r="ON268" s="21"/>
      <c r="OO268" s="21"/>
      <c r="OP268" s="21"/>
      <c r="OQ268" s="21"/>
      <c r="OR268" s="21"/>
      <c r="OS268" s="21"/>
      <c r="OT268" s="21"/>
      <c r="OU268" s="21"/>
      <c r="OV268" s="21"/>
      <c r="OW268" s="21"/>
      <c r="OX268" s="21"/>
      <c r="OY268" s="21"/>
      <c r="OZ268" s="21"/>
      <c r="PA268" s="21"/>
      <c r="PB268" s="21"/>
      <c r="PC268" s="21"/>
      <c r="PD268" s="21"/>
      <c r="PE268" s="21"/>
      <c r="PF268" s="21"/>
      <c r="PG268" s="21"/>
      <c r="PH268" s="21"/>
      <c r="PI268" s="21"/>
      <c r="PJ268" s="21"/>
      <c r="PK268" s="21"/>
      <c r="PL268" s="21"/>
      <c r="PM268" s="21"/>
      <c r="PN268" s="21"/>
      <c r="PO268" s="21"/>
      <c r="PP268" s="21"/>
      <c r="PQ268" s="21"/>
      <c r="PR268" s="21"/>
      <c r="PS268" s="21"/>
      <c r="PT268" s="21"/>
      <c r="PU268" s="21"/>
      <c r="PV268" s="21"/>
      <c r="PW268" s="21"/>
      <c r="PX268" s="21"/>
      <c r="PY268" s="21"/>
      <c r="PZ268" s="21"/>
      <c r="QA268" s="21"/>
      <c r="QB268" s="21"/>
      <c r="QC268" s="21"/>
    </row>
  </sheetData>
  <pageMargins left="0.511811024" right="0.511811024" top="0.78740157499999996" bottom="0.78740157499999996" header="0.31496062000000002" footer="0.3149606200000000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QD268"/>
  <sheetViews>
    <sheetView workbookViewId="0">
      <selection activeCell="B3" sqref="B3"/>
    </sheetView>
  </sheetViews>
  <sheetFormatPr defaultRowHeight="15" x14ac:dyDescent="0.25"/>
  <cols>
    <col min="1" max="1" width="34.28515625" customWidth="1"/>
    <col min="2" max="2" width="27.140625" customWidth="1"/>
    <col min="3" max="3" width="22.5703125" customWidth="1"/>
    <col min="4" max="4" width="27.7109375" customWidth="1"/>
    <col min="5" max="5" width="30.85546875" bestFit="1" customWidth="1"/>
    <col min="6" max="6" width="48" customWidth="1"/>
    <col min="7" max="7" width="52.85546875" bestFit="1" customWidth="1"/>
  </cols>
  <sheetData>
    <row r="1" spans="1:446" x14ac:dyDescent="0.25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  <c r="FW1" s="21"/>
      <c r="FX1" s="21"/>
      <c r="FY1" s="21"/>
      <c r="FZ1" s="21"/>
      <c r="GA1" s="21"/>
      <c r="GB1" s="21"/>
      <c r="GC1" s="21"/>
      <c r="GD1" s="21"/>
      <c r="GE1" s="21"/>
      <c r="GF1" s="21"/>
      <c r="GG1" s="21"/>
      <c r="GH1" s="21"/>
      <c r="GI1" s="21"/>
      <c r="GJ1" s="21"/>
      <c r="GK1" s="21"/>
      <c r="GL1" s="21"/>
      <c r="GM1" s="21"/>
      <c r="GN1" s="21"/>
      <c r="GO1" s="21"/>
      <c r="GP1" s="21"/>
      <c r="GQ1" s="21"/>
      <c r="GR1" s="21"/>
      <c r="GS1" s="21"/>
      <c r="GT1" s="21"/>
      <c r="GU1" s="21"/>
      <c r="GV1" s="21"/>
      <c r="GW1" s="21"/>
      <c r="GX1" s="21"/>
      <c r="GY1" s="21"/>
      <c r="GZ1" s="21"/>
      <c r="HA1" s="21"/>
      <c r="HB1" s="21"/>
      <c r="HC1" s="21"/>
      <c r="HD1" s="21"/>
      <c r="HE1" s="21"/>
      <c r="HF1" s="21"/>
      <c r="HG1" s="21"/>
      <c r="HH1" s="21"/>
      <c r="HI1" s="21"/>
      <c r="HJ1" s="21"/>
      <c r="HK1" s="21"/>
      <c r="HL1" s="21"/>
      <c r="HM1" s="21"/>
      <c r="HN1" s="21"/>
      <c r="HO1" s="21"/>
      <c r="HP1" s="21"/>
      <c r="HQ1" s="21"/>
      <c r="HR1" s="21"/>
      <c r="HS1" s="21"/>
      <c r="HT1" s="21"/>
      <c r="HU1" s="21"/>
      <c r="HV1" s="21"/>
      <c r="HW1" s="21"/>
      <c r="HX1" s="21"/>
      <c r="HY1" s="21"/>
      <c r="HZ1" s="21"/>
      <c r="IA1" s="21"/>
      <c r="IB1" s="21"/>
      <c r="IC1" s="21"/>
      <c r="ID1" s="21"/>
      <c r="IE1" s="21"/>
      <c r="IF1" s="21"/>
      <c r="IG1" s="21"/>
      <c r="IH1" s="21"/>
      <c r="II1" s="21"/>
      <c r="IJ1" s="21"/>
      <c r="IK1" s="21"/>
      <c r="IL1" s="21"/>
      <c r="IM1" s="21"/>
      <c r="IN1" s="21"/>
      <c r="IO1" s="21"/>
      <c r="IP1" s="21"/>
      <c r="IQ1" s="21"/>
      <c r="IR1" s="21"/>
      <c r="IS1" s="21"/>
      <c r="IT1" s="21"/>
      <c r="IU1" s="21"/>
      <c r="IV1" s="21"/>
      <c r="IW1" s="21"/>
      <c r="IX1" s="21"/>
      <c r="IY1" s="21"/>
      <c r="IZ1" s="21"/>
      <c r="JA1" s="21"/>
      <c r="JB1" s="21"/>
      <c r="JC1" s="21"/>
      <c r="JD1" s="21"/>
      <c r="JE1" s="21"/>
      <c r="JF1" s="21"/>
      <c r="JG1" s="21"/>
      <c r="JH1" s="21"/>
      <c r="JI1" s="21"/>
      <c r="JJ1" s="21"/>
      <c r="JK1" s="21"/>
      <c r="JL1" s="21"/>
      <c r="JM1" s="21"/>
      <c r="JN1" s="21"/>
      <c r="JO1" s="21"/>
      <c r="JP1" s="21"/>
      <c r="JQ1" s="21"/>
      <c r="JR1" s="21"/>
      <c r="JS1" s="21"/>
      <c r="JT1" s="21"/>
      <c r="JU1" s="21"/>
      <c r="JV1" s="21"/>
      <c r="JW1" s="21"/>
      <c r="JX1" s="21"/>
      <c r="JY1" s="21"/>
      <c r="JZ1" s="21"/>
      <c r="KA1" s="21"/>
      <c r="KB1" s="21"/>
      <c r="KC1" s="21"/>
      <c r="KD1" s="21"/>
      <c r="KE1" s="21"/>
      <c r="KF1" s="21"/>
      <c r="KG1" s="21"/>
      <c r="KH1" s="21"/>
      <c r="KI1" s="21"/>
      <c r="KJ1" s="21"/>
      <c r="KK1" s="21"/>
      <c r="KL1" s="21"/>
      <c r="KM1" s="21"/>
      <c r="KN1" s="21"/>
      <c r="KO1" s="21"/>
      <c r="KP1" s="21"/>
      <c r="KQ1" s="21"/>
      <c r="KR1" s="21"/>
      <c r="KS1" s="21"/>
      <c r="KT1" s="21"/>
      <c r="KU1" s="21"/>
      <c r="KV1" s="21"/>
      <c r="KW1" s="21"/>
      <c r="KX1" s="21"/>
      <c r="KY1" s="21"/>
      <c r="KZ1" s="21"/>
      <c r="LA1" s="21"/>
      <c r="LB1" s="21"/>
      <c r="LC1" s="21"/>
      <c r="LD1" s="21"/>
      <c r="LE1" s="21"/>
      <c r="LF1" s="21"/>
      <c r="LG1" s="21"/>
      <c r="LH1" s="21"/>
      <c r="LI1" s="21"/>
      <c r="LJ1" s="21"/>
      <c r="LK1" s="21"/>
      <c r="LL1" s="21"/>
      <c r="LM1" s="21"/>
      <c r="LN1" s="21"/>
      <c r="LO1" s="21"/>
      <c r="LP1" s="21"/>
      <c r="LQ1" s="21"/>
      <c r="LR1" s="21"/>
      <c r="LS1" s="21"/>
      <c r="LT1" s="21"/>
      <c r="LU1" s="21"/>
      <c r="LV1" s="21"/>
      <c r="LW1" s="21"/>
      <c r="LX1" s="21"/>
      <c r="LY1" s="21"/>
      <c r="LZ1" s="21"/>
      <c r="MA1" s="21"/>
      <c r="MB1" s="21"/>
      <c r="MC1" s="21"/>
      <c r="MD1" s="21"/>
      <c r="ME1" s="21"/>
      <c r="MF1" s="21"/>
      <c r="MG1" s="21"/>
      <c r="MH1" s="21"/>
      <c r="MI1" s="21"/>
      <c r="MJ1" s="21"/>
      <c r="MK1" s="21"/>
      <c r="ML1" s="21"/>
      <c r="MM1" s="21"/>
      <c r="MN1" s="21"/>
      <c r="MO1" s="21"/>
      <c r="MP1" s="21"/>
      <c r="MQ1" s="21"/>
      <c r="MR1" s="21"/>
      <c r="MS1" s="21"/>
      <c r="MT1" s="21"/>
      <c r="MU1" s="21"/>
      <c r="MV1" s="21"/>
      <c r="MW1" s="21"/>
      <c r="MX1" s="21"/>
      <c r="MY1" s="21"/>
      <c r="MZ1" s="21"/>
      <c r="NA1" s="21"/>
      <c r="NB1" s="21"/>
      <c r="NC1" s="21"/>
      <c r="ND1" s="21"/>
      <c r="NE1" s="21"/>
      <c r="NF1" s="21"/>
      <c r="NG1" s="21"/>
      <c r="NH1" s="21"/>
      <c r="NI1" s="21"/>
      <c r="NJ1" s="21"/>
      <c r="NK1" s="21"/>
      <c r="NL1" s="21"/>
      <c r="NM1" s="21"/>
      <c r="NN1" s="21"/>
      <c r="NO1" s="21"/>
      <c r="NP1" s="21"/>
      <c r="NQ1" s="21"/>
      <c r="NR1" s="21"/>
      <c r="NS1" s="21"/>
      <c r="NT1" s="21"/>
      <c r="NU1" s="21"/>
      <c r="NV1" s="21"/>
      <c r="NW1" s="21"/>
      <c r="NX1" s="21"/>
      <c r="NY1" s="21"/>
      <c r="NZ1" s="21"/>
      <c r="OA1" s="21"/>
      <c r="OB1" s="21"/>
      <c r="OC1" s="21"/>
      <c r="OD1" s="21"/>
      <c r="OE1" s="21"/>
      <c r="OF1" s="21"/>
      <c r="OG1" s="21"/>
      <c r="OH1" s="21"/>
      <c r="OI1" s="21"/>
      <c r="OJ1" s="21"/>
      <c r="OK1" s="21"/>
      <c r="OL1" s="21"/>
      <c r="OM1" s="21"/>
      <c r="ON1" s="21"/>
      <c r="OO1" s="21"/>
      <c r="OP1" s="21"/>
      <c r="OQ1" s="21"/>
      <c r="OR1" s="21"/>
      <c r="OS1" s="21"/>
      <c r="OT1" s="21"/>
      <c r="OU1" s="21"/>
      <c r="OV1" s="21"/>
      <c r="OW1" s="21"/>
      <c r="OX1" s="21"/>
      <c r="OY1" s="21"/>
      <c r="OZ1" s="21"/>
      <c r="PA1" s="21"/>
      <c r="PB1" s="21"/>
      <c r="PC1" s="21"/>
      <c r="PD1" s="21"/>
      <c r="PE1" s="21"/>
      <c r="PF1" s="21"/>
      <c r="PG1" s="21"/>
      <c r="PH1" s="21"/>
      <c r="PI1" s="21"/>
      <c r="PJ1" s="21"/>
      <c r="PK1" s="21"/>
      <c r="PL1" s="21"/>
      <c r="PM1" s="21"/>
      <c r="PN1" s="21"/>
      <c r="PO1" s="21"/>
      <c r="PP1" s="21"/>
      <c r="PQ1" s="21"/>
      <c r="PR1" s="21"/>
      <c r="PS1" s="21"/>
      <c r="PT1" s="21"/>
      <c r="PU1" s="21"/>
      <c r="PV1" s="21"/>
      <c r="PW1" s="21"/>
      <c r="PX1" s="21"/>
      <c r="PY1" s="21"/>
      <c r="PZ1" s="21"/>
      <c r="QA1" s="21"/>
      <c r="QB1" s="21"/>
      <c r="QC1" s="21"/>
      <c r="QD1" s="21"/>
    </row>
    <row r="2" spans="1:446" ht="16.5" x14ac:dyDescent="0.3">
      <c r="A2" s="20" t="s">
        <v>0</v>
      </c>
      <c r="B2" s="21" t="s">
        <v>250</v>
      </c>
      <c r="C2" s="21" t="s">
        <v>251</v>
      </c>
      <c r="D2" s="21" t="s">
        <v>252</v>
      </c>
      <c r="E2" s="21" t="s">
        <v>255</v>
      </c>
      <c r="F2" s="21" t="s">
        <v>256</v>
      </c>
      <c r="G2" s="21" t="s">
        <v>257</v>
      </c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21"/>
      <c r="IT2" s="21"/>
      <c r="IU2" s="21"/>
      <c r="IV2" s="21"/>
      <c r="IW2" s="21"/>
      <c r="IX2" s="21"/>
      <c r="IY2" s="21"/>
      <c r="IZ2" s="21"/>
      <c r="JA2" s="21"/>
      <c r="JB2" s="21"/>
      <c r="JC2" s="21"/>
      <c r="JD2" s="21"/>
      <c r="JE2" s="21"/>
      <c r="JF2" s="21"/>
      <c r="JG2" s="21"/>
      <c r="JH2" s="21"/>
      <c r="JI2" s="21"/>
      <c r="JJ2" s="21"/>
      <c r="JK2" s="21"/>
      <c r="JL2" s="21"/>
      <c r="JM2" s="21"/>
      <c r="JN2" s="21"/>
      <c r="JO2" s="21"/>
      <c r="JP2" s="21"/>
      <c r="JQ2" s="21"/>
      <c r="JR2" s="21"/>
      <c r="JS2" s="21"/>
      <c r="JT2" s="21"/>
      <c r="JU2" s="21"/>
      <c r="JV2" s="21"/>
      <c r="JW2" s="21"/>
      <c r="JX2" s="21"/>
      <c r="JY2" s="21"/>
      <c r="JZ2" s="21"/>
      <c r="KA2" s="21"/>
      <c r="KB2" s="21"/>
      <c r="KC2" s="21"/>
      <c r="KD2" s="21"/>
      <c r="KE2" s="21"/>
      <c r="KF2" s="21"/>
      <c r="KG2" s="21"/>
      <c r="KH2" s="21"/>
      <c r="KI2" s="21"/>
      <c r="KJ2" s="21"/>
      <c r="KK2" s="21"/>
      <c r="KL2" s="21"/>
      <c r="KM2" s="21"/>
      <c r="KN2" s="21"/>
      <c r="KO2" s="21"/>
      <c r="KP2" s="21"/>
      <c r="KQ2" s="21"/>
      <c r="KR2" s="21"/>
      <c r="KS2" s="21"/>
      <c r="KT2" s="21"/>
      <c r="KU2" s="21"/>
      <c r="KV2" s="21"/>
      <c r="KW2" s="21"/>
      <c r="KX2" s="21"/>
      <c r="KY2" s="21"/>
      <c r="KZ2" s="21"/>
      <c r="LA2" s="21"/>
      <c r="LB2" s="21"/>
      <c r="LC2" s="21"/>
      <c r="LD2" s="21"/>
      <c r="LE2" s="21"/>
      <c r="LF2" s="21"/>
      <c r="LG2" s="21"/>
      <c r="LH2" s="21"/>
      <c r="LI2" s="21"/>
      <c r="LJ2" s="21"/>
      <c r="LK2" s="21"/>
      <c r="LL2" s="21"/>
      <c r="LM2" s="21"/>
      <c r="LN2" s="21"/>
      <c r="LO2" s="21"/>
      <c r="LP2" s="21"/>
      <c r="LQ2" s="21"/>
      <c r="LR2" s="21"/>
      <c r="LS2" s="21"/>
      <c r="LT2" s="21"/>
      <c r="LU2" s="21"/>
      <c r="LV2" s="21"/>
      <c r="LW2" s="21"/>
      <c r="LX2" s="21"/>
      <c r="LY2" s="21"/>
      <c r="LZ2" s="21"/>
      <c r="MA2" s="21"/>
      <c r="MB2" s="21"/>
      <c r="MC2" s="21"/>
      <c r="MD2" s="21"/>
      <c r="ME2" s="21"/>
      <c r="MF2" s="21"/>
      <c r="MG2" s="21"/>
      <c r="MH2" s="21"/>
      <c r="MI2" s="21"/>
      <c r="MJ2" s="21"/>
      <c r="MK2" s="21"/>
      <c r="ML2" s="21"/>
      <c r="MM2" s="21"/>
      <c r="MN2" s="21"/>
      <c r="MO2" s="21"/>
      <c r="MP2" s="21"/>
      <c r="MQ2" s="21"/>
      <c r="MR2" s="21"/>
      <c r="MS2" s="21"/>
      <c r="MT2" s="21"/>
      <c r="MU2" s="21"/>
      <c r="MV2" s="21"/>
      <c r="MW2" s="21"/>
      <c r="MX2" s="21"/>
      <c r="MY2" s="21"/>
      <c r="MZ2" s="21"/>
      <c r="NA2" s="21"/>
      <c r="NB2" s="21"/>
      <c r="NC2" s="21"/>
      <c r="ND2" s="21"/>
      <c r="NE2" s="21"/>
      <c r="NF2" s="21"/>
      <c r="NG2" s="21"/>
      <c r="NH2" s="21"/>
      <c r="NI2" s="21"/>
      <c r="NJ2" s="21"/>
      <c r="NK2" s="21"/>
      <c r="NL2" s="21"/>
      <c r="NM2" s="21"/>
      <c r="NN2" s="21"/>
      <c r="NO2" s="21"/>
      <c r="NP2" s="21"/>
      <c r="NQ2" s="21"/>
      <c r="NR2" s="21"/>
      <c r="NS2" s="21"/>
      <c r="NT2" s="21"/>
      <c r="NU2" s="21"/>
      <c r="NV2" s="21"/>
      <c r="NW2" s="21"/>
      <c r="NX2" s="21"/>
      <c r="NY2" s="21"/>
      <c r="NZ2" s="21"/>
      <c r="OA2" s="21"/>
      <c r="OB2" s="21"/>
      <c r="OC2" s="21"/>
      <c r="OD2" s="21"/>
      <c r="OE2" s="21"/>
      <c r="OF2" s="21"/>
      <c r="OG2" s="21"/>
      <c r="OH2" s="21"/>
      <c r="OI2" s="21"/>
      <c r="OJ2" s="21"/>
      <c r="OK2" s="21"/>
      <c r="OL2" s="21"/>
      <c r="OM2" s="21"/>
      <c r="ON2" s="21"/>
      <c r="OO2" s="21"/>
      <c r="OP2" s="21"/>
      <c r="OQ2" s="21"/>
      <c r="OR2" s="21"/>
      <c r="OS2" s="21"/>
      <c r="OT2" s="21"/>
      <c r="OU2" s="21"/>
      <c r="OV2" s="21"/>
      <c r="OW2" s="21"/>
      <c r="OX2" s="21"/>
      <c r="OY2" s="21"/>
      <c r="OZ2" s="21"/>
      <c r="PA2" s="21"/>
      <c r="PB2" s="21"/>
      <c r="PC2" s="21"/>
      <c r="PD2" s="21"/>
      <c r="PE2" s="21"/>
      <c r="PF2" s="21"/>
      <c r="PG2" s="21"/>
      <c r="PH2" s="21"/>
      <c r="PI2" s="21"/>
      <c r="PJ2" s="21"/>
      <c r="PK2" s="21"/>
      <c r="PL2" s="21"/>
      <c r="PM2" s="21"/>
      <c r="PN2" s="21"/>
      <c r="PO2" s="21"/>
      <c r="PP2" s="21"/>
      <c r="PQ2" s="21"/>
      <c r="PR2" s="21"/>
      <c r="PS2" s="21"/>
      <c r="PT2" s="21"/>
      <c r="PU2" s="21"/>
      <c r="PV2" s="21"/>
      <c r="PW2" s="21"/>
      <c r="PX2" s="21"/>
      <c r="PY2" s="21"/>
      <c r="PZ2" s="21"/>
      <c r="QA2" s="21"/>
      <c r="QB2" s="21"/>
      <c r="QC2" s="21"/>
      <c r="QD2" s="21"/>
    </row>
    <row r="3" spans="1:446" ht="16.5" x14ac:dyDescent="0.3">
      <c r="A3" s="19" t="s">
        <v>187</v>
      </c>
      <c r="B3" s="23" t="e">
        <f>#REF!</f>
        <v>#REF!</v>
      </c>
      <c r="C3" s="23" t="e">
        <f>B3/52</f>
        <v>#REF!</v>
      </c>
      <c r="D3" s="23" t="e">
        <f>C3/12</f>
        <v>#REF!</v>
      </c>
      <c r="E3" s="23" t="e">
        <f>D3/4</f>
        <v>#REF!</v>
      </c>
      <c r="F3" s="21"/>
      <c r="G3" s="23" t="e">
        <f>F3-E3</f>
        <v>#REF!</v>
      </c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  <c r="IV3" s="21"/>
      <c r="IW3" s="21"/>
      <c r="IX3" s="21"/>
      <c r="IY3" s="21"/>
      <c r="IZ3" s="21"/>
      <c r="JA3" s="21"/>
      <c r="JB3" s="21"/>
      <c r="JC3" s="21"/>
      <c r="JD3" s="21"/>
      <c r="JE3" s="21"/>
      <c r="JF3" s="21"/>
      <c r="JG3" s="21"/>
      <c r="JH3" s="21"/>
      <c r="JI3" s="21"/>
      <c r="JJ3" s="21"/>
      <c r="JK3" s="21"/>
      <c r="JL3" s="21"/>
      <c r="JM3" s="21"/>
      <c r="JN3" s="21"/>
      <c r="JO3" s="21"/>
      <c r="JP3" s="21"/>
      <c r="JQ3" s="21"/>
      <c r="JR3" s="21"/>
      <c r="JS3" s="21"/>
      <c r="JT3" s="21"/>
      <c r="JU3" s="21"/>
      <c r="JV3" s="21"/>
      <c r="JW3" s="21"/>
      <c r="JX3" s="21"/>
      <c r="JY3" s="21"/>
      <c r="JZ3" s="21"/>
      <c r="KA3" s="21"/>
      <c r="KB3" s="21"/>
      <c r="KC3" s="21"/>
      <c r="KD3" s="21"/>
      <c r="KE3" s="21"/>
      <c r="KF3" s="21"/>
      <c r="KG3" s="21"/>
      <c r="KH3" s="21"/>
      <c r="KI3" s="21"/>
      <c r="KJ3" s="21"/>
      <c r="KK3" s="21"/>
      <c r="KL3" s="21"/>
      <c r="KM3" s="21"/>
      <c r="KN3" s="21"/>
      <c r="KO3" s="21"/>
      <c r="KP3" s="21"/>
      <c r="KQ3" s="21"/>
      <c r="KR3" s="21"/>
      <c r="KS3" s="21"/>
      <c r="KT3" s="21"/>
      <c r="KU3" s="21"/>
      <c r="KV3" s="21"/>
      <c r="KW3" s="21"/>
      <c r="KX3" s="21"/>
      <c r="KY3" s="21"/>
      <c r="KZ3" s="21"/>
      <c r="LA3" s="21"/>
      <c r="LB3" s="21"/>
      <c r="LC3" s="21"/>
      <c r="LD3" s="21"/>
      <c r="LE3" s="21"/>
      <c r="LF3" s="21"/>
      <c r="LG3" s="21"/>
      <c r="LH3" s="21"/>
      <c r="LI3" s="21"/>
      <c r="LJ3" s="21"/>
      <c r="LK3" s="21"/>
      <c r="LL3" s="21"/>
      <c r="LM3" s="21"/>
      <c r="LN3" s="21"/>
      <c r="LO3" s="21"/>
      <c r="LP3" s="21"/>
      <c r="LQ3" s="21"/>
      <c r="LR3" s="21"/>
      <c r="LS3" s="21"/>
      <c r="LT3" s="21"/>
      <c r="LU3" s="21"/>
      <c r="LV3" s="21"/>
      <c r="LW3" s="21"/>
      <c r="LX3" s="21"/>
      <c r="LY3" s="21"/>
      <c r="LZ3" s="21"/>
      <c r="MA3" s="21"/>
      <c r="MB3" s="21"/>
      <c r="MC3" s="21"/>
      <c r="MD3" s="21"/>
      <c r="ME3" s="21"/>
      <c r="MF3" s="21"/>
      <c r="MG3" s="21"/>
      <c r="MH3" s="21"/>
      <c r="MI3" s="21"/>
      <c r="MJ3" s="21"/>
      <c r="MK3" s="21"/>
      <c r="ML3" s="21"/>
      <c r="MM3" s="21"/>
      <c r="MN3" s="21"/>
      <c r="MO3" s="21"/>
      <c r="MP3" s="21"/>
      <c r="MQ3" s="21"/>
      <c r="MR3" s="21"/>
      <c r="MS3" s="21"/>
      <c r="MT3" s="21"/>
      <c r="MU3" s="21"/>
      <c r="MV3" s="21"/>
      <c r="MW3" s="21"/>
      <c r="MX3" s="21"/>
      <c r="MY3" s="21"/>
      <c r="MZ3" s="21"/>
      <c r="NA3" s="21"/>
      <c r="NB3" s="21"/>
      <c r="NC3" s="21"/>
      <c r="ND3" s="21"/>
      <c r="NE3" s="21"/>
      <c r="NF3" s="21"/>
      <c r="NG3" s="21"/>
      <c r="NH3" s="21"/>
      <c r="NI3" s="21"/>
      <c r="NJ3" s="21"/>
      <c r="NK3" s="21"/>
      <c r="NL3" s="21"/>
      <c r="NM3" s="21"/>
      <c r="NN3" s="21"/>
      <c r="NO3" s="21"/>
      <c r="NP3" s="21"/>
      <c r="NQ3" s="21"/>
      <c r="NR3" s="21"/>
      <c r="NS3" s="21"/>
      <c r="NT3" s="21"/>
      <c r="NU3" s="21"/>
      <c r="NV3" s="21"/>
      <c r="NW3" s="21"/>
      <c r="NX3" s="21"/>
      <c r="NY3" s="21"/>
      <c r="NZ3" s="21"/>
      <c r="OA3" s="21"/>
      <c r="OB3" s="21"/>
      <c r="OC3" s="21"/>
      <c r="OD3" s="21"/>
      <c r="OE3" s="21"/>
      <c r="OF3" s="21"/>
      <c r="OG3" s="21"/>
      <c r="OH3" s="21"/>
      <c r="OI3" s="21"/>
      <c r="OJ3" s="21"/>
      <c r="OK3" s="21"/>
      <c r="OL3" s="21"/>
      <c r="OM3" s="21"/>
      <c r="ON3" s="21"/>
      <c r="OO3" s="21"/>
      <c r="OP3" s="21"/>
      <c r="OQ3" s="21"/>
      <c r="OR3" s="21"/>
      <c r="OS3" s="21"/>
      <c r="OT3" s="21"/>
      <c r="OU3" s="21"/>
      <c r="OV3" s="21"/>
      <c r="OW3" s="21"/>
      <c r="OX3" s="21"/>
      <c r="OY3" s="21"/>
      <c r="OZ3" s="21"/>
      <c r="PA3" s="21"/>
      <c r="PB3" s="21"/>
      <c r="PC3" s="21"/>
      <c r="PD3" s="21"/>
      <c r="PE3" s="21"/>
      <c r="PF3" s="21"/>
      <c r="PG3" s="21"/>
      <c r="PH3" s="21"/>
      <c r="PI3" s="21"/>
      <c r="PJ3" s="21"/>
      <c r="PK3" s="21"/>
      <c r="PL3" s="21"/>
      <c r="PM3" s="21"/>
      <c r="PN3" s="21"/>
      <c r="PO3" s="21"/>
      <c r="PP3" s="21"/>
      <c r="PQ3" s="21"/>
      <c r="PR3" s="21"/>
      <c r="PS3" s="21"/>
      <c r="PT3" s="21"/>
      <c r="PU3" s="21"/>
      <c r="PV3" s="21"/>
      <c r="PW3" s="21"/>
      <c r="PX3" s="21"/>
      <c r="PY3" s="21"/>
      <c r="PZ3" s="21"/>
      <c r="QA3" s="21"/>
      <c r="QB3" s="21"/>
      <c r="QC3" s="21"/>
      <c r="QD3" s="21"/>
    </row>
    <row r="4" spans="1:446" ht="16.5" x14ac:dyDescent="0.3">
      <c r="A4" s="19" t="s">
        <v>128</v>
      </c>
      <c r="B4" s="23" t="e">
        <f>#REF!</f>
        <v>#REF!</v>
      </c>
      <c r="C4" s="23" t="e">
        <f t="shared" ref="C4:C67" si="0">B4/52</f>
        <v>#REF!</v>
      </c>
      <c r="D4" s="23" t="e">
        <f t="shared" ref="D4:D67" si="1">C4/12</f>
        <v>#REF!</v>
      </c>
      <c r="E4" s="23" t="e">
        <f t="shared" ref="E4:E67" si="2">D4/4</f>
        <v>#REF!</v>
      </c>
      <c r="F4" s="21"/>
      <c r="G4" s="23" t="e">
        <f t="shared" ref="G4:G67" si="3">F4-E4</f>
        <v>#REF!</v>
      </c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  <c r="IX4" s="21"/>
      <c r="IY4" s="21"/>
      <c r="IZ4" s="21"/>
      <c r="JA4" s="21"/>
      <c r="JB4" s="21"/>
      <c r="JC4" s="21"/>
      <c r="JD4" s="21"/>
      <c r="JE4" s="21"/>
      <c r="JF4" s="21"/>
      <c r="JG4" s="21"/>
      <c r="JH4" s="21"/>
      <c r="JI4" s="21"/>
      <c r="JJ4" s="21"/>
      <c r="JK4" s="21"/>
      <c r="JL4" s="21"/>
      <c r="JM4" s="21"/>
      <c r="JN4" s="21"/>
      <c r="JO4" s="21"/>
      <c r="JP4" s="21"/>
      <c r="JQ4" s="21"/>
      <c r="JR4" s="21"/>
      <c r="JS4" s="21"/>
      <c r="JT4" s="21"/>
      <c r="JU4" s="21"/>
      <c r="JV4" s="21"/>
      <c r="JW4" s="21"/>
      <c r="JX4" s="21"/>
      <c r="JY4" s="21"/>
      <c r="JZ4" s="21"/>
      <c r="KA4" s="21"/>
      <c r="KB4" s="21"/>
      <c r="KC4" s="21"/>
      <c r="KD4" s="21"/>
      <c r="KE4" s="21"/>
      <c r="KF4" s="21"/>
      <c r="KG4" s="21"/>
      <c r="KH4" s="21"/>
      <c r="KI4" s="21"/>
      <c r="KJ4" s="21"/>
      <c r="KK4" s="21"/>
      <c r="KL4" s="21"/>
      <c r="KM4" s="21"/>
      <c r="KN4" s="21"/>
      <c r="KO4" s="21"/>
      <c r="KP4" s="21"/>
      <c r="KQ4" s="21"/>
      <c r="KR4" s="21"/>
      <c r="KS4" s="21"/>
      <c r="KT4" s="21"/>
      <c r="KU4" s="21"/>
      <c r="KV4" s="21"/>
      <c r="KW4" s="21"/>
      <c r="KX4" s="21"/>
      <c r="KY4" s="21"/>
      <c r="KZ4" s="21"/>
      <c r="LA4" s="21"/>
      <c r="LB4" s="21"/>
      <c r="LC4" s="21"/>
      <c r="LD4" s="21"/>
      <c r="LE4" s="21"/>
      <c r="LF4" s="21"/>
      <c r="LG4" s="21"/>
      <c r="LH4" s="21"/>
      <c r="LI4" s="21"/>
      <c r="LJ4" s="21"/>
      <c r="LK4" s="21"/>
      <c r="LL4" s="21"/>
      <c r="LM4" s="21"/>
      <c r="LN4" s="21"/>
      <c r="LO4" s="21"/>
      <c r="LP4" s="21"/>
      <c r="LQ4" s="21"/>
      <c r="LR4" s="21"/>
      <c r="LS4" s="21"/>
      <c r="LT4" s="21"/>
      <c r="LU4" s="21"/>
      <c r="LV4" s="21"/>
      <c r="LW4" s="21"/>
      <c r="LX4" s="21"/>
      <c r="LY4" s="21"/>
      <c r="LZ4" s="21"/>
      <c r="MA4" s="21"/>
      <c r="MB4" s="21"/>
      <c r="MC4" s="21"/>
      <c r="MD4" s="21"/>
      <c r="ME4" s="21"/>
      <c r="MF4" s="21"/>
      <c r="MG4" s="21"/>
      <c r="MH4" s="21"/>
      <c r="MI4" s="21"/>
      <c r="MJ4" s="21"/>
      <c r="MK4" s="21"/>
      <c r="ML4" s="21"/>
      <c r="MM4" s="21"/>
      <c r="MN4" s="21"/>
      <c r="MO4" s="21"/>
      <c r="MP4" s="21"/>
      <c r="MQ4" s="21"/>
      <c r="MR4" s="21"/>
      <c r="MS4" s="21"/>
      <c r="MT4" s="21"/>
      <c r="MU4" s="21"/>
      <c r="MV4" s="21"/>
      <c r="MW4" s="21"/>
      <c r="MX4" s="21"/>
      <c r="MY4" s="21"/>
      <c r="MZ4" s="21"/>
      <c r="NA4" s="21"/>
      <c r="NB4" s="21"/>
      <c r="NC4" s="21"/>
      <c r="ND4" s="21"/>
      <c r="NE4" s="21"/>
      <c r="NF4" s="21"/>
      <c r="NG4" s="21"/>
      <c r="NH4" s="21"/>
      <c r="NI4" s="21"/>
      <c r="NJ4" s="21"/>
      <c r="NK4" s="21"/>
      <c r="NL4" s="21"/>
      <c r="NM4" s="21"/>
      <c r="NN4" s="21"/>
      <c r="NO4" s="21"/>
      <c r="NP4" s="21"/>
      <c r="NQ4" s="21"/>
      <c r="NR4" s="21"/>
      <c r="NS4" s="21"/>
      <c r="NT4" s="21"/>
      <c r="NU4" s="21"/>
      <c r="NV4" s="21"/>
      <c r="NW4" s="21"/>
      <c r="NX4" s="21"/>
      <c r="NY4" s="21"/>
      <c r="NZ4" s="21"/>
      <c r="OA4" s="21"/>
      <c r="OB4" s="21"/>
      <c r="OC4" s="21"/>
      <c r="OD4" s="21"/>
      <c r="OE4" s="21"/>
      <c r="OF4" s="21"/>
      <c r="OG4" s="21"/>
      <c r="OH4" s="21"/>
      <c r="OI4" s="21"/>
      <c r="OJ4" s="21"/>
      <c r="OK4" s="21"/>
      <c r="OL4" s="21"/>
      <c r="OM4" s="21"/>
      <c r="ON4" s="21"/>
      <c r="OO4" s="21"/>
      <c r="OP4" s="21"/>
      <c r="OQ4" s="21"/>
      <c r="OR4" s="21"/>
      <c r="OS4" s="21"/>
      <c r="OT4" s="21"/>
      <c r="OU4" s="21"/>
      <c r="OV4" s="21"/>
      <c r="OW4" s="21"/>
      <c r="OX4" s="21"/>
      <c r="OY4" s="21"/>
      <c r="OZ4" s="21"/>
      <c r="PA4" s="21"/>
      <c r="PB4" s="21"/>
      <c r="PC4" s="21"/>
      <c r="PD4" s="21"/>
      <c r="PE4" s="21"/>
      <c r="PF4" s="21"/>
      <c r="PG4" s="21"/>
      <c r="PH4" s="21"/>
      <c r="PI4" s="21"/>
      <c r="PJ4" s="21"/>
      <c r="PK4" s="21"/>
      <c r="PL4" s="21"/>
      <c r="PM4" s="21"/>
      <c r="PN4" s="21"/>
      <c r="PO4" s="21"/>
      <c r="PP4" s="21"/>
      <c r="PQ4" s="21"/>
      <c r="PR4" s="21"/>
      <c r="PS4" s="21"/>
      <c r="PT4" s="21"/>
      <c r="PU4" s="21"/>
      <c r="PV4" s="21"/>
      <c r="PW4" s="21"/>
      <c r="PX4" s="21"/>
      <c r="PY4" s="21"/>
      <c r="PZ4" s="21"/>
      <c r="QA4" s="21"/>
      <c r="QB4" s="21"/>
      <c r="QC4" s="21"/>
      <c r="QD4" s="21"/>
    </row>
    <row r="5" spans="1:446" ht="16.5" x14ac:dyDescent="0.3">
      <c r="A5" s="19" t="s">
        <v>153</v>
      </c>
      <c r="B5" s="23" t="e">
        <f>#REF!</f>
        <v>#REF!</v>
      </c>
      <c r="C5" s="23" t="e">
        <f t="shared" si="0"/>
        <v>#REF!</v>
      </c>
      <c r="D5" s="23" t="e">
        <f t="shared" si="1"/>
        <v>#REF!</v>
      </c>
      <c r="E5" s="23" t="e">
        <f t="shared" si="2"/>
        <v>#REF!</v>
      </c>
      <c r="F5" s="21"/>
      <c r="G5" s="23" t="e">
        <f t="shared" si="3"/>
        <v>#REF!</v>
      </c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DY5" s="21"/>
      <c r="DZ5" s="21"/>
      <c r="EA5" s="21"/>
      <c r="EB5" s="21"/>
      <c r="EC5" s="21"/>
      <c r="ED5" s="21"/>
      <c r="EE5" s="21"/>
      <c r="EF5" s="21"/>
      <c r="EG5" s="21"/>
      <c r="EH5" s="21"/>
      <c r="EI5" s="21"/>
      <c r="EJ5" s="21"/>
      <c r="EK5" s="21"/>
      <c r="EL5" s="21"/>
      <c r="EM5" s="21"/>
      <c r="EN5" s="21"/>
      <c r="EO5" s="21"/>
      <c r="EP5" s="21"/>
      <c r="EQ5" s="21"/>
      <c r="ER5" s="21"/>
      <c r="ES5" s="21"/>
      <c r="ET5" s="21"/>
      <c r="EU5" s="21"/>
      <c r="EV5" s="21"/>
      <c r="EW5" s="21"/>
      <c r="EX5" s="21"/>
      <c r="EY5" s="21"/>
      <c r="EZ5" s="21"/>
      <c r="FA5" s="21"/>
      <c r="FB5" s="21"/>
      <c r="FC5" s="21"/>
      <c r="FD5" s="21"/>
      <c r="FE5" s="21"/>
      <c r="FF5" s="21"/>
      <c r="FG5" s="21"/>
      <c r="FH5" s="21"/>
      <c r="FI5" s="21"/>
      <c r="FJ5" s="21"/>
      <c r="FK5" s="21"/>
      <c r="FL5" s="21"/>
      <c r="FM5" s="21"/>
      <c r="FN5" s="21"/>
      <c r="FO5" s="21"/>
      <c r="FP5" s="21"/>
      <c r="FQ5" s="21"/>
      <c r="FR5" s="21"/>
      <c r="FS5" s="21"/>
      <c r="FT5" s="21"/>
      <c r="FU5" s="21"/>
      <c r="FV5" s="21"/>
      <c r="FW5" s="21"/>
      <c r="FX5" s="21"/>
      <c r="FY5" s="21"/>
      <c r="FZ5" s="21"/>
      <c r="GA5" s="21"/>
      <c r="GB5" s="21"/>
      <c r="GC5" s="21"/>
      <c r="GD5" s="21"/>
      <c r="GE5" s="21"/>
      <c r="GF5" s="21"/>
      <c r="GG5" s="21"/>
      <c r="GH5" s="21"/>
      <c r="GI5" s="21"/>
      <c r="GJ5" s="21"/>
      <c r="GK5" s="21"/>
      <c r="GL5" s="21"/>
      <c r="GM5" s="21"/>
      <c r="GN5" s="21"/>
      <c r="GO5" s="21"/>
      <c r="GP5" s="21"/>
      <c r="GQ5" s="21"/>
      <c r="GR5" s="21"/>
      <c r="GS5" s="21"/>
      <c r="GT5" s="21"/>
      <c r="GU5" s="21"/>
      <c r="GV5" s="21"/>
      <c r="GW5" s="21"/>
      <c r="GX5" s="21"/>
      <c r="GY5" s="21"/>
      <c r="GZ5" s="21"/>
      <c r="HA5" s="21"/>
      <c r="HB5" s="21"/>
      <c r="HC5" s="21"/>
      <c r="HD5" s="21"/>
      <c r="HE5" s="21"/>
      <c r="HF5" s="21"/>
      <c r="HG5" s="21"/>
      <c r="HH5" s="21"/>
      <c r="HI5" s="21"/>
      <c r="HJ5" s="21"/>
      <c r="HK5" s="21"/>
      <c r="HL5" s="21"/>
      <c r="HM5" s="21"/>
      <c r="HN5" s="21"/>
      <c r="HO5" s="21"/>
      <c r="HP5" s="21"/>
      <c r="HQ5" s="21"/>
      <c r="HR5" s="21"/>
      <c r="HS5" s="21"/>
      <c r="HT5" s="21"/>
      <c r="HU5" s="21"/>
      <c r="HV5" s="21"/>
      <c r="HW5" s="21"/>
      <c r="HX5" s="21"/>
      <c r="HY5" s="21"/>
      <c r="HZ5" s="21"/>
      <c r="IA5" s="21"/>
      <c r="IB5" s="21"/>
      <c r="IC5" s="21"/>
      <c r="ID5" s="21"/>
      <c r="IE5" s="21"/>
      <c r="IF5" s="21"/>
      <c r="IG5" s="21"/>
      <c r="IH5" s="21"/>
      <c r="II5" s="21"/>
      <c r="IJ5" s="21"/>
      <c r="IK5" s="21"/>
      <c r="IL5" s="21"/>
      <c r="IM5" s="21"/>
      <c r="IN5" s="21"/>
      <c r="IO5" s="21"/>
      <c r="IP5" s="21"/>
      <c r="IQ5" s="21"/>
      <c r="IR5" s="21"/>
      <c r="IS5" s="21"/>
      <c r="IT5" s="21"/>
      <c r="IU5" s="21"/>
      <c r="IV5" s="21"/>
      <c r="IW5" s="21"/>
      <c r="IX5" s="21"/>
      <c r="IY5" s="21"/>
      <c r="IZ5" s="21"/>
      <c r="JA5" s="21"/>
      <c r="JB5" s="21"/>
      <c r="JC5" s="21"/>
      <c r="JD5" s="21"/>
      <c r="JE5" s="21"/>
      <c r="JF5" s="21"/>
      <c r="JG5" s="21"/>
      <c r="JH5" s="21"/>
      <c r="JI5" s="21"/>
      <c r="JJ5" s="21"/>
      <c r="JK5" s="21"/>
      <c r="JL5" s="21"/>
      <c r="JM5" s="21"/>
      <c r="JN5" s="21"/>
      <c r="JO5" s="21"/>
      <c r="JP5" s="21"/>
      <c r="JQ5" s="21"/>
      <c r="JR5" s="21"/>
      <c r="JS5" s="21"/>
      <c r="JT5" s="21"/>
      <c r="JU5" s="21"/>
      <c r="JV5" s="21"/>
      <c r="JW5" s="21"/>
      <c r="JX5" s="21"/>
      <c r="JY5" s="21"/>
      <c r="JZ5" s="21"/>
      <c r="KA5" s="21"/>
      <c r="KB5" s="21"/>
      <c r="KC5" s="21"/>
      <c r="KD5" s="21"/>
      <c r="KE5" s="21"/>
      <c r="KF5" s="21"/>
      <c r="KG5" s="21"/>
      <c r="KH5" s="21"/>
      <c r="KI5" s="21"/>
      <c r="KJ5" s="21"/>
      <c r="KK5" s="21"/>
      <c r="KL5" s="21"/>
      <c r="KM5" s="21"/>
      <c r="KN5" s="21"/>
      <c r="KO5" s="21"/>
      <c r="KP5" s="21"/>
      <c r="KQ5" s="21"/>
      <c r="KR5" s="21"/>
      <c r="KS5" s="21"/>
      <c r="KT5" s="21"/>
      <c r="KU5" s="21"/>
      <c r="KV5" s="21"/>
      <c r="KW5" s="21"/>
      <c r="KX5" s="21"/>
      <c r="KY5" s="21"/>
      <c r="KZ5" s="21"/>
      <c r="LA5" s="21"/>
      <c r="LB5" s="21"/>
      <c r="LC5" s="21"/>
      <c r="LD5" s="21"/>
      <c r="LE5" s="21"/>
      <c r="LF5" s="21"/>
      <c r="LG5" s="21"/>
      <c r="LH5" s="21"/>
      <c r="LI5" s="21"/>
      <c r="LJ5" s="21"/>
      <c r="LK5" s="21"/>
      <c r="LL5" s="21"/>
      <c r="LM5" s="21"/>
      <c r="LN5" s="21"/>
      <c r="LO5" s="21"/>
      <c r="LP5" s="21"/>
      <c r="LQ5" s="21"/>
      <c r="LR5" s="21"/>
      <c r="LS5" s="21"/>
      <c r="LT5" s="21"/>
      <c r="LU5" s="21"/>
      <c r="LV5" s="21"/>
      <c r="LW5" s="21"/>
      <c r="LX5" s="21"/>
      <c r="LY5" s="21"/>
      <c r="LZ5" s="21"/>
      <c r="MA5" s="21"/>
      <c r="MB5" s="21"/>
      <c r="MC5" s="21"/>
      <c r="MD5" s="21"/>
      <c r="ME5" s="21"/>
      <c r="MF5" s="21"/>
      <c r="MG5" s="21"/>
      <c r="MH5" s="21"/>
      <c r="MI5" s="21"/>
      <c r="MJ5" s="21"/>
      <c r="MK5" s="21"/>
      <c r="ML5" s="21"/>
      <c r="MM5" s="21"/>
      <c r="MN5" s="21"/>
      <c r="MO5" s="21"/>
      <c r="MP5" s="21"/>
      <c r="MQ5" s="21"/>
      <c r="MR5" s="21"/>
      <c r="MS5" s="21"/>
      <c r="MT5" s="21"/>
      <c r="MU5" s="21"/>
      <c r="MV5" s="21"/>
      <c r="MW5" s="21"/>
      <c r="MX5" s="21"/>
      <c r="MY5" s="21"/>
      <c r="MZ5" s="21"/>
      <c r="NA5" s="21"/>
      <c r="NB5" s="21"/>
      <c r="NC5" s="21"/>
      <c r="ND5" s="21"/>
      <c r="NE5" s="21"/>
      <c r="NF5" s="21"/>
      <c r="NG5" s="21"/>
      <c r="NH5" s="21"/>
      <c r="NI5" s="21"/>
      <c r="NJ5" s="21"/>
      <c r="NK5" s="21"/>
      <c r="NL5" s="21"/>
      <c r="NM5" s="21"/>
      <c r="NN5" s="21"/>
      <c r="NO5" s="21"/>
      <c r="NP5" s="21"/>
      <c r="NQ5" s="21"/>
      <c r="NR5" s="21"/>
      <c r="NS5" s="21"/>
      <c r="NT5" s="21"/>
      <c r="NU5" s="21"/>
      <c r="NV5" s="21"/>
      <c r="NW5" s="21"/>
      <c r="NX5" s="21"/>
      <c r="NY5" s="21"/>
      <c r="NZ5" s="21"/>
      <c r="OA5" s="21"/>
      <c r="OB5" s="21"/>
      <c r="OC5" s="21"/>
      <c r="OD5" s="21"/>
      <c r="OE5" s="21"/>
      <c r="OF5" s="21"/>
      <c r="OG5" s="21"/>
      <c r="OH5" s="21"/>
      <c r="OI5" s="21"/>
      <c r="OJ5" s="21"/>
      <c r="OK5" s="21"/>
      <c r="OL5" s="21"/>
      <c r="OM5" s="21"/>
      <c r="ON5" s="21"/>
      <c r="OO5" s="21"/>
      <c r="OP5" s="21"/>
      <c r="OQ5" s="21"/>
      <c r="OR5" s="21"/>
      <c r="OS5" s="21"/>
      <c r="OT5" s="21"/>
      <c r="OU5" s="21"/>
      <c r="OV5" s="21"/>
      <c r="OW5" s="21"/>
      <c r="OX5" s="21"/>
      <c r="OY5" s="21"/>
      <c r="OZ5" s="21"/>
      <c r="PA5" s="21"/>
      <c r="PB5" s="21"/>
      <c r="PC5" s="21"/>
      <c r="PD5" s="21"/>
      <c r="PE5" s="21"/>
      <c r="PF5" s="21"/>
      <c r="PG5" s="21"/>
      <c r="PH5" s="21"/>
      <c r="PI5" s="21"/>
      <c r="PJ5" s="21"/>
      <c r="PK5" s="21"/>
      <c r="PL5" s="21"/>
      <c r="PM5" s="21"/>
      <c r="PN5" s="21"/>
      <c r="PO5" s="21"/>
      <c r="PP5" s="21"/>
      <c r="PQ5" s="21"/>
      <c r="PR5" s="21"/>
      <c r="PS5" s="21"/>
      <c r="PT5" s="21"/>
      <c r="PU5" s="21"/>
      <c r="PV5" s="21"/>
      <c r="PW5" s="21"/>
      <c r="PX5" s="21"/>
      <c r="PY5" s="21"/>
      <c r="PZ5" s="21"/>
      <c r="QA5" s="21"/>
      <c r="QB5" s="21"/>
      <c r="QC5" s="21"/>
      <c r="QD5" s="21"/>
    </row>
    <row r="6" spans="1:446" ht="16.5" x14ac:dyDescent="0.3">
      <c r="A6" s="19" t="s">
        <v>186</v>
      </c>
      <c r="B6" s="23" t="e">
        <f>#REF!</f>
        <v>#REF!</v>
      </c>
      <c r="C6" s="23" t="e">
        <f t="shared" si="0"/>
        <v>#REF!</v>
      </c>
      <c r="D6" s="23" t="e">
        <f t="shared" si="1"/>
        <v>#REF!</v>
      </c>
      <c r="E6" s="23" t="e">
        <f t="shared" si="2"/>
        <v>#REF!</v>
      </c>
      <c r="F6" s="21"/>
      <c r="G6" s="23" t="e">
        <f t="shared" si="3"/>
        <v>#REF!</v>
      </c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  <c r="IU6" s="21"/>
      <c r="IV6" s="21"/>
      <c r="IW6" s="21"/>
      <c r="IX6" s="21"/>
      <c r="IY6" s="21"/>
      <c r="IZ6" s="21"/>
      <c r="JA6" s="21"/>
      <c r="JB6" s="21"/>
      <c r="JC6" s="21"/>
      <c r="JD6" s="21"/>
      <c r="JE6" s="21"/>
      <c r="JF6" s="21"/>
      <c r="JG6" s="21"/>
      <c r="JH6" s="21"/>
      <c r="JI6" s="21"/>
      <c r="JJ6" s="21"/>
      <c r="JK6" s="21"/>
      <c r="JL6" s="21"/>
      <c r="JM6" s="21"/>
      <c r="JN6" s="21"/>
      <c r="JO6" s="21"/>
      <c r="JP6" s="21"/>
      <c r="JQ6" s="21"/>
      <c r="JR6" s="21"/>
      <c r="JS6" s="21"/>
      <c r="JT6" s="21"/>
      <c r="JU6" s="21"/>
      <c r="JV6" s="21"/>
      <c r="JW6" s="21"/>
      <c r="JX6" s="21"/>
      <c r="JY6" s="21"/>
      <c r="JZ6" s="21"/>
      <c r="KA6" s="21"/>
      <c r="KB6" s="21"/>
      <c r="KC6" s="21"/>
      <c r="KD6" s="21"/>
      <c r="KE6" s="21"/>
      <c r="KF6" s="21"/>
      <c r="KG6" s="21"/>
      <c r="KH6" s="21"/>
      <c r="KI6" s="21"/>
      <c r="KJ6" s="21"/>
      <c r="KK6" s="21"/>
      <c r="KL6" s="21"/>
      <c r="KM6" s="21"/>
      <c r="KN6" s="21"/>
      <c r="KO6" s="21"/>
      <c r="KP6" s="21"/>
      <c r="KQ6" s="21"/>
      <c r="KR6" s="21"/>
      <c r="KS6" s="21"/>
      <c r="KT6" s="21"/>
      <c r="KU6" s="21"/>
      <c r="KV6" s="21"/>
      <c r="KW6" s="21"/>
      <c r="KX6" s="21"/>
      <c r="KY6" s="21"/>
      <c r="KZ6" s="21"/>
      <c r="LA6" s="21"/>
      <c r="LB6" s="21"/>
      <c r="LC6" s="21"/>
      <c r="LD6" s="21"/>
      <c r="LE6" s="21"/>
      <c r="LF6" s="21"/>
      <c r="LG6" s="21"/>
      <c r="LH6" s="21"/>
      <c r="LI6" s="21"/>
      <c r="LJ6" s="21"/>
      <c r="LK6" s="21"/>
      <c r="LL6" s="21"/>
      <c r="LM6" s="21"/>
      <c r="LN6" s="21"/>
      <c r="LO6" s="21"/>
      <c r="LP6" s="21"/>
      <c r="LQ6" s="21"/>
      <c r="LR6" s="21"/>
      <c r="LS6" s="21"/>
      <c r="LT6" s="21"/>
      <c r="LU6" s="21"/>
      <c r="LV6" s="21"/>
      <c r="LW6" s="21"/>
      <c r="LX6" s="21"/>
      <c r="LY6" s="21"/>
      <c r="LZ6" s="21"/>
      <c r="MA6" s="21"/>
      <c r="MB6" s="21"/>
      <c r="MC6" s="21"/>
      <c r="MD6" s="21"/>
      <c r="ME6" s="21"/>
      <c r="MF6" s="21"/>
      <c r="MG6" s="21"/>
      <c r="MH6" s="21"/>
      <c r="MI6" s="21"/>
      <c r="MJ6" s="21"/>
      <c r="MK6" s="21"/>
      <c r="ML6" s="21"/>
      <c r="MM6" s="21"/>
      <c r="MN6" s="21"/>
      <c r="MO6" s="21"/>
      <c r="MP6" s="21"/>
      <c r="MQ6" s="21"/>
      <c r="MR6" s="21"/>
      <c r="MS6" s="21"/>
      <c r="MT6" s="21"/>
      <c r="MU6" s="21"/>
      <c r="MV6" s="21"/>
      <c r="MW6" s="21"/>
      <c r="MX6" s="21"/>
      <c r="MY6" s="21"/>
      <c r="MZ6" s="21"/>
      <c r="NA6" s="21"/>
      <c r="NB6" s="21"/>
      <c r="NC6" s="21"/>
      <c r="ND6" s="21"/>
      <c r="NE6" s="21"/>
      <c r="NF6" s="21"/>
      <c r="NG6" s="21"/>
      <c r="NH6" s="21"/>
      <c r="NI6" s="21"/>
      <c r="NJ6" s="21"/>
      <c r="NK6" s="21"/>
      <c r="NL6" s="21"/>
      <c r="NM6" s="21"/>
      <c r="NN6" s="21"/>
      <c r="NO6" s="21"/>
      <c r="NP6" s="21"/>
      <c r="NQ6" s="21"/>
      <c r="NR6" s="21"/>
      <c r="NS6" s="21"/>
      <c r="NT6" s="21"/>
      <c r="NU6" s="21"/>
      <c r="NV6" s="21"/>
      <c r="NW6" s="21"/>
      <c r="NX6" s="21"/>
      <c r="NY6" s="21"/>
      <c r="NZ6" s="21"/>
      <c r="OA6" s="21"/>
      <c r="OB6" s="21"/>
      <c r="OC6" s="21"/>
      <c r="OD6" s="21"/>
      <c r="OE6" s="21"/>
      <c r="OF6" s="21"/>
      <c r="OG6" s="21"/>
      <c r="OH6" s="21"/>
      <c r="OI6" s="21"/>
      <c r="OJ6" s="21"/>
      <c r="OK6" s="21"/>
      <c r="OL6" s="21"/>
      <c r="OM6" s="21"/>
      <c r="ON6" s="21"/>
      <c r="OO6" s="21"/>
      <c r="OP6" s="21"/>
      <c r="OQ6" s="21"/>
      <c r="OR6" s="21"/>
      <c r="OS6" s="21"/>
      <c r="OT6" s="21"/>
      <c r="OU6" s="21"/>
      <c r="OV6" s="21"/>
      <c r="OW6" s="21"/>
      <c r="OX6" s="21"/>
      <c r="OY6" s="21"/>
      <c r="OZ6" s="21"/>
      <c r="PA6" s="21"/>
      <c r="PB6" s="21"/>
      <c r="PC6" s="21"/>
      <c r="PD6" s="21"/>
      <c r="PE6" s="21"/>
      <c r="PF6" s="21"/>
      <c r="PG6" s="21"/>
      <c r="PH6" s="21"/>
      <c r="PI6" s="21"/>
      <c r="PJ6" s="21"/>
      <c r="PK6" s="21"/>
      <c r="PL6" s="21"/>
      <c r="PM6" s="21"/>
      <c r="PN6" s="21"/>
      <c r="PO6" s="21"/>
      <c r="PP6" s="21"/>
      <c r="PQ6" s="21"/>
      <c r="PR6" s="21"/>
      <c r="PS6" s="21"/>
      <c r="PT6" s="21"/>
      <c r="PU6" s="21"/>
      <c r="PV6" s="21"/>
      <c r="PW6" s="21"/>
      <c r="PX6" s="21"/>
      <c r="PY6" s="21"/>
      <c r="PZ6" s="21"/>
      <c r="QA6" s="21"/>
      <c r="QB6" s="21"/>
      <c r="QC6" s="21"/>
      <c r="QD6" s="21"/>
    </row>
    <row r="7" spans="1:446" ht="16.5" x14ac:dyDescent="0.3">
      <c r="A7" s="19" t="s">
        <v>164</v>
      </c>
      <c r="B7" s="23" t="e">
        <f>#REF!</f>
        <v>#REF!</v>
      </c>
      <c r="C7" s="23" t="e">
        <f t="shared" si="0"/>
        <v>#REF!</v>
      </c>
      <c r="D7" s="23" t="e">
        <f t="shared" si="1"/>
        <v>#REF!</v>
      </c>
      <c r="E7" s="23" t="e">
        <f t="shared" si="2"/>
        <v>#REF!</v>
      </c>
      <c r="F7" s="21"/>
      <c r="G7" s="23" t="e">
        <f t="shared" si="3"/>
        <v>#REF!</v>
      </c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  <c r="IO7" s="21"/>
      <c r="IP7" s="21"/>
      <c r="IQ7" s="21"/>
      <c r="IR7" s="21"/>
      <c r="IS7" s="21"/>
      <c r="IT7" s="21"/>
      <c r="IU7" s="21"/>
      <c r="IV7" s="21"/>
      <c r="IW7" s="21"/>
      <c r="IX7" s="21"/>
      <c r="IY7" s="21"/>
      <c r="IZ7" s="21"/>
      <c r="JA7" s="21"/>
      <c r="JB7" s="21"/>
      <c r="JC7" s="21"/>
      <c r="JD7" s="21"/>
      <c r="JE7" s="21"/>
      <c r="JF7" s="21"/>
      <c r="JG7" s="21"/>
      <c r="JH7" s="21"/>
      <c r="JI7" s="21"/>
      <c r="JJ7" s="21"/>
      <c r="JK7" s="21"/>
      <c r="JL7" s="21"/>
      <c r="JM7" s="21"/>
      <c r="JN7" s="21"/>
      <c r="JO7" s="21"/>
      <c r="JP7" s="21"/>
      <c r="JQ7" s="21"/>
      <c r="JR7" s="21"/>
      <c r="JS7" s="21"/>
      <c r="JT7" s="21"/>
      <c r="JU7" s="21"/>
      <c r="JV7" s="21"/>
      <c r="JW7" s="21"/>
      <c r="JX7" s="21"/>
      <c r="JY7" s="21"/>
      <c r="JZ7" s="21"/>
      <c r="KA7" s="21"/>
      <c r="KB7" s="21"/>
      <c r="KC7" s="21"/>
      <c r="KD7" s="21"/>
      <c r="KE7" s="21"/>
      <c r="KF7" s="21"/>
      <c r="KG7" s="21"/>
      <c r="KH7" s="21"/>
      <c r="KI7" s="21"/>
      <c r="KJ7" s="21"/>
      <c r="KK7" s="21"/>
      <c r="KL7" s="21"/>
      <c r="KM7" s="21"/>
      <c r="KN7" s="21"/>
      <c r="KO7" s="21"/>
      <c r="KP7" s="21"/>
      <c r="KQ7" s="21"/>
      <c r="KR7" s="21"/>
      <c r="KS7" s="21"/>
      <c r="KT7" s="21"/>
      <c r="KU7" s="21"/>
      <c r="KV7" s="21"/>
      <c r="KW7" s="21"/>
      <c r="KX7" s="21"/>
      <c r="KY7" s="21"/>
      <c r="KZ7" s="21"/>
      <c r="LA7" s="21"/>
      <c r="LB7" s="21"/>
      <c r="LC7" s="21"/>
      <c r="LD7" s="21"/>
      <c r="LE7" s="21"/>
      <c r="LF7" s="21"/>
      <c r="LG7" s="21"/>
      <c r="LH7" s="21"/>
      <c r="LI7" s="21"/>
      <c r="LJ7" s="21"/>
      <c r="LK7" s="21"/>
      <c r="LL7" s="21"/>
      <c r="LM7" s="21"/>
      <c r="LN7" s="21"/>
      <c r="LO7" s="21"/>
      <c r="LP7" s="21"/>
      <c r="LQ7" s="21"/>
      <c r="LR7" s="21"/>
      <c r="LS7" s="21"/>
      <c r="LT7" s="21"/>
      <c r="LU7" s="21"/>
      <c r="LV7" s="21"/>
      <c r="LW7" s="21"/>
      <c r="LX7" s="21"/>
      <c r="LY7" s="21"/>
      <c r="LZ7" s="21"/>
      <c r="MA7" s="21"/>
      <c r="MB7" s="21"/>
      <c r="MC7" s="21"/>
      <c r="MD7" s="21"/>
      <c r="ME7" s="21"/>
      <c r="MF7" s="21"/>
      <c r="MG7" s="21"/>
      <c r="MH7" s="21"/>
      <c r="MI7" s="21"/>
      <c r="MJ7" s="21"/>
      <c r="MK7" s="21"/>
      <c r="ML7" s="21"/>
      <c r="MM7" s="21"/>
      <c r="MN7" s="21"/>
      <c r="MO7" s="21"/>
      <c r="MP7" s="21"/>
      <c r="MQ7" s="21"/>
      <c r="MR7" s="21"/>
      <c r="MS7" s="21"/>
      <c r="MT7" s="21"/>
      <c r="MU7" s="21"/>
      <c r="MV7" s="21"/>
      <c r="MW7" s="21"/>
      <c r="MX7" s="21"/>
      <c r="MY7" s="21"/>
      <c r="MZ7" s="21"/>
      <c r="NA7" s="21"/>
      <c r="NB7" s="21"/>
      <c r="NC7" s="21"/>
      <c r="ND7" s="21"/>
      <c r="NE7" s="21"/>
      <c r="NF7" s="21"/>
      <c r="NG7" s="21"/>
      <c r="NH7" s="21"/>
      <c r="NI7" s="21"/>
      <c r="NJ7" s="21"/>
      <c r="NK7" s="21"/>
      <c r="NL7" s="21"/>
      <c r="NM7" s="21"/>
      <c r="NN7" s="21"/>
      <c r="NO7" s="21"/>
      <c r="NP7" s="21"/>
      <c r="NQ7" s="21"/>
      <c r="NR7" s="21"/>
      <c r="NS7" s="21"/>
      <c r="NT7" s="21"/>
      <c r="NU7" s="21"/>
      <c r="NV7" s="21"/>
      <c r="NW7" s="21"/>
      <c r="NX7" s="21"/>
      <c r="NY7" s="21"/>
      <c r="NZ7" s="21"/>
      <c r="OA7" s="21"/>
      <c r="OB7" s="21"/>
      <c r="OC7" s="21"/>
      <c r="OD7" s="21"/>
      <c r="OE7" s="21"/>
      <c r="OF7" s="21"/>
      <c r="OG7" s="21"/>
      <c r="OH7" s="21"/>
      <c r="OI7" s="21"/>
      <c r="OJ7" s="21"/>
      <c r="OK7" s="21"/>
      <c r="OL7" s="21"/>
      <c r="OM7" s="21"/>
      <c r="ON7" s="21"/>
      <c r="OO7" s="21"/>
      <c r="OP7" s="21"/>
      <c r="OQ7" s="21"/>
      <c r="OR7" s="21"/>
      <c r="OS7" s="21"/>
      <c r="OT7" s="21"/>
      <c r="OU7" s="21"/>
      <c r="OV7" s="21"/>
      <c r="OW7" s="21"/>
      <c r="OX7" s="21"/>
      <c r="OY7" s="21"/>
      <c r="OZ7" s="21"/>
      <c r="PA7" s="21"/>
      <c r="PB7" s="21"/>
      <c r="PC7" s="21"/>
      <c r="PD7" s="21"/>
      <c r="PE7" s="21"/>
      <c r="PF7" s="21"/>
      <c r="PG7" s="21"/>
      <c r="PH7" s="21"/>
      <c r="PI7" s="21"/>
      <c r="PJ7" s="21"/>
      <c r="PK7" s="21"/>
      <c r="PL7" s="21"/>
      <c r="PM7" s="21"/>
      <c r="PN7" s="21"/>
      <c r="PO7" s="21"/>
      <c r="PP7" s="21"/>
      <c r="PQ7" s="21"/>
      <c r="PR7" s="21"/>
      <c r="PS7" s="21"/>
      <c r="PT7" s="21"/>
      <c r="PU7" s="21"/>
      <c r="PV7" s="21"/>
      <c r="PW7" s="21"/>
      <c r="PX7" s="21"/>
      <c r="PY7" s="21"/>
      <c r="PZ7" s="21"/>
      <c r="QA7" s="21"/>
      <c r="QB7" s="21"/>
      <c r="QC7" s="21"/>
      <c r="QD7" s="21"/>
    </row>
    <row r="8" spans="1:446" ht="16.5" x14ac:dyDescent="0.3">
      <c r="A8" s="19" t="s">
        <v>161</v>
      </c>
      <c r="B8" s="23" t="e">
        <f>#REF!</f>
        <v>#REF!</v>
      </c>
      <c r="C8" s="23" t="e">
        <f t="shared" si="0"/>
        <v>#REF!</v>
      </c>
      <c r="D8" s="23" t="e">
        <f t="shared" si="1"/>
        <v>#REF!</v>
      </c>
      <c r="E8" s="23" t="e">
        <f t="shared" si="2"/>
        <v>#REF!</v>
      </c>
      <c r="F8" s="21"/>
      <c r="G8" s="23" t="e">
        <f t="shared" si="3"/>
        <v>#REF!</v>
      </c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  <c r="IC8" s="21"/>
      <c r="ID8" s="21"/>
      <c r="IE8" s="21"/>
      <c r="IF8" s="21"/>
      <c r="IG8" s="21"/>
      <c r="IH8" s="21"/>
      <c r="II8" s="21"/>
      <c r="IJ8" s="21"/>
      <c r="IK8" s="21"/>
      <c r="IL8" s="21"/>
      <c r="IM8" s="21"/>
      <c r="IN8" s="21"/>
      <c r="IO8" s="21"/>
      <c r="IP8" s="21"/>
      <c r="IQ8" s="21"/>
      <c r="IR8" s="21"/>
      <c r="IS8" s="21"/>
      <c r="IT8" s="21"/>
      <c r="IU8" s="21"/>
      <c r="IV8" s="21"/>
      <c r="IW8" s="21"/>
      <c r="IX8" s="21"/>
      <c r="IY8" s="21"/>
      <c r="IZ8" s="21"/>
      <c r="JA8" s="21"/>
      <c r="JB8" s="21"/>
      <c r="JC8" s="21"/>
      <c r="JD8" s="21"/>
      <c r="JE8" s="21"/>
      <c r="JF8" s="21"/>
      <c r="JG8" s="21"/>
      <c r="JH8" s="21"/>
      <c r="JI8" s="21"/>
      <c r="JJ8" s="21"/>
      <c r="JK8" s="21"/>
      <c r="JL8" s="21"/>
      <c r="JM8" s="21"/>
      <c r="JN8" s="21"/>
      <c r="JO8" s="21"/>
      <c r="JP8" s="21"/>
      <c r="JQ8" s="21"/>
      <c r="JR8" s="21"/>
      <c r="JS8" s="21"/>
      <c r="JT8" s="21"/>
      <c r="JU8" s="21"/>
      <c r="JV8" s="21"/>
      <c r="JW8" s="21"/>
      <c r="JX8" s="21"/>
      <c r="JY8" s="21"/>
      <c r="JZ8" s="21"/>
      <c r="KA8" s="21"/>
      <c r="KB8" s="21"/>
      <c r="KC8" s="21"/>
      <c r="KD8" s="21"/>
      <c r="KE8" s="21"/>
      <c r="KF8" s="21"/>
      <c r="KG8" s="21"/>
      <c r="KH8" s="21"/>
      <c r="KI8" s="21"/>
      <c r="KJ8" s="21"/>
      <c r="KK8" s="21"/>
      <c r="KL8" s="21"/>
      <c r="KM8" s="21"/>
      <c r="KN8" s="21"/>
      <c r="KO8" s="21"/>
      <c r="KP8" s="21"/>
      <c r="KQ8" s="21"/>
      <c r="KR8" s="21"/>
      <c r="KS8" s="21"/>
      <c r="KT8" s="21"/>
      <c r="KU8" s="21"/>
      <c r="KV8" s="21"/>
      <c r="KW8" s="21"/>
      <c r="KX8" s="21"/>
      <c r="KY8" s="21"/>
      <c r="KZ8" s="21"/>
      <c r="LA8" s="21"/>
      <c r="LB8" s="21"/>
      <c r="LC8" s="21"/>
      <c r="LD8" s="21"/>
      <c r="LE8" s="21"/>
      <c r="LF8" s="21"/>
      <c r="LG8" s="21"/>
      <c r="LH8" s="21"/>
      <c r="LI8" s="21"/>
      <c r="LJ8" s="21"/>
      <c r="LK8" s="21"/>
      <c r="LL8" s="21"/>
      <c r="LM8" s="21"/>
      <c r="LN8" s="21"/>
      <c r="LO8" s="21"/>
      <c r="LP8" s="21"/>
      <c r="LQ8" s="21"/>
      <c r="LR8" s="21"/>
      <c r="LS8" s="21"/>
      <c r="LT8" s="21"/>
      <c r="LU8" s="21"/>
      <c r="LV8" s="21"/>
      <c r="LW8" s="21"/>
      <c r="LX8" s="21"/>
      <c r="LY8" s="21"/>
      <c r="LZ8" s="21"/>
      <c r="MA8" s="21"/>
      <c r="MB8" s="21"/>
      <c r="MC8" s="21"/>
      <c r="MD8" s="21"/>
      <c r="ME8" s="21"/>
      <c r="MF8" s="21"/>
      <c r="MG8" s="21"/>
      <c r="MH8" s="21"/>
      <c r="MI8" s="21"/>
      <c r="MJ8" s="21"/>
      <c r="MK8" s="21"/>
      <c r="ML8" s="21"/>
      <c r="MM8" s="21"/>
      <c r="MN8" s="21"/>
      <c r="MO8" s="21"/>
      <c r="MP8" s="21"/>
      <c r="MQ8" s="21"/>
      <c r="MR8" s="21"/>
      <c r="MS8" s="21"/>
      <c r="MT8" s="21"/>
      <c r="MU8" s="21"/>
      <c r="MV8" s="21"/>
      <c r="MW8" s="21"/>
      <c r="MX8" s="21"/>
      <c r="MY8" s="21"/>
      <c r="MZ8" s="21"/>
      <c r="NA8" s="21"/>
      <c r="NB8" s="21"/>
      <c r="NC8" s="21"/>
      <c r="ND8" s="21"/>
      <c r="NE8" s="21"/>
      <c r="NF8" s="21"/>
      <c r="NG8" s="21"/>
      <c r="NH8" s="21"/>
      <c r="NI8" s="21"/>
      <c r="NJ8" s="21"/>
      <c r="NK8" s="21"/>
      <c r="NL8" s="21"/>
      <c r="NM8" s="21"/>
      <c r="NN8" s="21"/>
      <c r="NO8" s="21"/>
      <c r="NP8" s="21"/>
      <c r="NQ8" s="21"/>
      <c r="NR8" s="21"/>
      <c r="NS8" s="21"/>
      <c r="NT8" s="21"/>
      <c r="NU8" s="21"/>
      <c r="NV8" s="21"/>
      <c r="NW8" s="21"/>
      <c r="NX8" s="21"/>
      <c r="NY8" s="21"/>
      <c r="NZ8" s="21"/>
      <c r="OA8" s="21"/>
      <c r="OB8" s="21"/>
      <c r="OC8" s="21"/>
      <c r="OD8" s="21"/>
      <c r="OE8" s="21"/>
      <c r="OF8" s="21"/>
      <c r="OG8" s="21"/>
      <c r="OH8" s="21"/>
      <c r="OI8" s="21"/>
      <c r="OJ8" s="21"/>
      <c r="OK8" s="21"/>
      <c r="OL8" s="21"/>
      <c r="OM8" s="21"/>
      <c r="ON8" s="21"/>
      <c r="OO8" s="21"/>
      <c r="OP8" s="21"/>
      <c r="OQ8" s="21"/>
      <c r="OR8" s="21"/>
      <c r="OS8" s="21"/>
      <c r="OT8" s="21"/>
      <c r="OU8" s="21"/>
      <c r="OV8" s="21"/>
      <c r="OW8" s="21"/>
      <c r="OX8" s="21"/>
      <c r="OY8" s="21"/>
      <c r="OZ8" s="21"/>
      <c r="PA8" s="21"/>
      <c r="PB8" s="21"/>
      <c r="PC8" s="21"/>
      <c r="PD8" s="21"/>
      <c r="PE8" s="21"/>
      <c r="PF8" s="21"/>
      <c r="PG8" s="21"/>
      <c r="PH8" s="21"/>
      <c r="PI8" s="21"/>
      <c r="PJ8" s="21"/>
      <c r="PK8" s="21"/>
      <c r="PL8" s="21"/>
      <c r="PM8" s="21"/>
      <c r="PN8" s="21"/>
      <c r="PO8" s="21"/>
      <c r="PP8" s="21"/>
      <c r="PQ8" s="21"/>
      <c r="PR8" s="21"/>
      <c r="PS8" s="21"/>
      <c r="PT8" s="21"/>
      <c r="PU8" s="21"/>
      <c r="PV8" s="21"/>
      <c r="PW8" s="21"/>
      <c r="PX8" s="21"/>
      <c r="PY8" s="21"/>
      <c r="PZ8" s="21"/>
      <c r="QA8" s="21"/>
      <c r="QB8" s="21"/>
      <c r="QC8" s="21"/>
      <c r="QD8" s="21"/>
    </row>
    <row r="9" spans="1:446" ht="16.5" x14ac:dyDescent="0.3">
      <c r="A9" s="19" t="s">
        <v>165</v>
      </c>
      <c r="B9" s="23" t="e">
        <f>#REF!</f>
        <v>#REF!</v>
      </c>
      <c r="C9" s="23" t="e">
        <f t="shared" si="0"/>
        <v>#REF!</v>
      </c>
      <c r="D9" s="23" t="e">
        <f t="shared" si="1"/>
        <v>#REF!</v>
      </c>
      <c r="E9" s="23" t="e">
        <f t="shared" si="2"/>
        <v>#REF!</v>
      </c>
      <c r="F9" s="21"/>
      <c r="G9" s="23" t="e">
        <f t="shared" si="3"/>
        <v>#REF!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21"/>
      <c r="HQ9" s="21"/>
      <c r="HR9" s="21"/>
      <c r="HS9" s="21"/>
      <c r="HT9" s="21"/>
      <c r="HU9" s="21"/>
      <c r="HV9" s="21"/>
      <c r="HW9" s="21"/>
      <c r="HX9" s="21"/>
      <c r="HY9" s="21"/>
      <c r="HZ9" s="21"/>
      <c r="IA9" s="21"/>
      <c r="IB9" s="21"/>
      <c r="IC9" s="21"/>
      <c r="ID9" s="21"/>
      <c r="IE9" s="21"/>
      <c r="IF9" s="21"/>
      <c r="IG9" s="21"/>
      <c r="IH9" s="21"/>
      <c r="II9" s="21"/>
      <c r="IJ9" s="21"/>
      <c r="IK9" s="21"/>
      <c r="IL9" s="21"/>
      <c r="IM9" s="21"/>
      <c r="IN9" s="21"/>
      <c r="IO9" s="21"/>
      <c r="IP9" s="21"/>
      <c r="IQ9" s="21"/>
      <c r="IR9" s="21"/>
      <c r="IS9" s="21"/>
      <c r="IT9" s="21"/>
      <c r="IU9" s="21"/>
      <c r="IV9" s="21"/>
      <c r="IW9" s="21"/>
      <c r="IX9" s="21"/>
      <c r="IY9" s="21"/>
      <c r="IZ9" s="21"/>
      <c r="JA9" s="21"/>
      <c r="JB9" s="21"/>
      <c r="JC9" s="21"/>
      <c r="JD9" s="21"/>
      <c r="JE9" s="21"/>
      <c r="JF9" s="21"/>
      <c r="JG9" s="21"/>
      <c r="JH9" s="21"/>
      <c r="JI9" s="21"/>
      <c r="JJ9" s="21"/>
      <c r="JK9" s="21"/>
      <c r="JL9" s="21"/>
      <c r="JM9" s="21"/>
      <c r="JN9" s="21"/>
      <c r="JO9" s="21"/>
      <c r="JP9" s="21"/>
      <c r="JQ9" s="21"/>
      <c r="JR9" s="21"/>
      <c r="JS9" s="21"/>
      <c r="JT9" s="21"/>
      <c r="JU9" s="21"/>
      <c r="JV9" s="21"/>
      <c r="JW9" s="21"/>
      <c r="JX9" s="21"/>
      <c r="JY9" s="21"/>
      <c r="JZ9" s="21"/>
      <c r="KA9" s="21"/>
      <c r="KB9" s="21"/>
      <c r="KC9" s="21"/>
      <c r="KD9" s="21"/>
      <c r="KE9" s="21"/>
      <c r="KF9" s="21"/>
      <c r="KG9" s="21"/>
      <c r="KH9" s="21"/>
      <c r="KI9" s="21"/>
      <c r="KJ9" s="21"/>
      <c r="KK9" s="21"/>
      <c r="KL9" s="21"/>
      <c r="KM9" s="21"/>
      <c r="KN9" s="21"/>
      <c r="KO9" s="21"/>
      <c r="KP9" s="21"/>
      <c r="KQ9" s="21"/>
      <c r="KR9" s="21"/>
      <c r="KS9" s="21"/>
      <c r="KT9" s="21"/>
      <c r="KU9" s="21"/>
      <c r="KV9" s="21"/>
      <c r="KW9" s="21"/>
      <c r="KX9" s="21"/>
      <c r="KY9" s="21"/>
      <c r="KZ9" s="21"/>
      <c r="LA9" s="21"/>
      <c r="LB9" s="21"/>
      <c r="LC9" s="21"/>
      <c r="LD9" s="21"/>
      <c r="LE9" s="21"/>
      <c r="LF9" s="21"/>
      <c r="LG9" s="21"/>
      <c r="LH9" s="21"/>
      <c r="LI9" s="21"/>
      <c r="LJ9" s="21"/>
      <c r="LK9" s="21"/>
      <c r="LL9" s="21"/>
      <c r="LM9" s="21"/>
      <c r="LN9" s="21"/>
      <c r="LO9" s="21"/>
      <c r="LP9" s="21"/>
      <c r="LQ9" s="21"/>
      <c r="LR9" s="21"/>
      <c r="LS9" s="21"/>
      <c r="LT9" s="21"/>
      <c r="LU9" s="21"/>
      <c r="LV9" s="21"/>
      <c r="LW9" s="21"/>
      <c r="LX9" s="21"/>
      <c r="LY9" s="21"/>
      <c r="LZ9" s="21"/>
      <c r="MA9" s="21"/>
      <c r="MB9" s="21"/>
      <c r="MC9" s="21"/>
      <c r="MD9" s="21"/>
      <c r="ME9" s="21"/>
      <c r="MF9" s="21"/>
      <c r="MG9" s="21"/>
      <c r="MH9" s="21"/>
      <c r="MI9" s="21"/>
      <c r="MJ9" s="21"/>
      <c r="MK9" s="21"/>
      <c r="ML9" s="21"/>
      <c r="MM9" s="21"/>
      <c r="MN9" s="21"/>
      <c r="MO9" s="21"/>
      <c r="MP9" s="21"/>
      <c r="MQ9" s="21"/>
      <c r="MR9" s="21"/>
      <c r="MS9" s="21"/>
      <c r="MT9" s="21"/>
      <c r="MU9" s="21"/>
      <c r="MV9" s="21"/>
      <c r="MW9" s="21"/>
      <c r="MX9" s="21"/>
      <c r="MY9" s="21"/>
      <c r="MZ9" s="21"/>
      <c r="NA9" s="21"/>
      <c r="NB9" s="21"/>
      <c r="NC9" s="21"/>
      <c r="ND9" s="21"/>
      <c r="NE9" s="21"/>
      <c r="NF9" s="21"/>
      <c r="NG9" s="21"/>
      <c r="NH9" s="21"/>
      <c r="NI9" s="21"/>
      <c r="NJ9" s="21"/>
      <c r="NK9" s="21"/>
      <c r="NL9" s="21"/>
      <c r="NM9" s="21"/>
      <c r="NN9" s="21"/>
      <c r="NO9" s="21"/>
      <c r="NP9" s="21"/>
      <c r="NQ9" s="21"/>
      <c r="NR9" s="21"/>
      <c r="NS9" s="21"/>
      <c r="NT9" s="21"/>
      <c r="NU9" s="21"/>
      <c r="NV9" s="21"/>
      <c r="NW9" s="21"/>
      <c r="NX9" s="21"/>
      <c r="NY9" s="21"/>
      <c r="NZ9" s="21"/>
      <c r="OA9" s="21"/>
      <c r="OB9" s="21"/>
      <c r="OC9" s="21"/>
      <c r="OD9" s="21"/>
      <c r="OE9" s="21"/>
      <c r="OF9" s="21"/>
      <c r="OG9" s="21"/>
      <c r="OH9" s="21"/>
      <c r="OI9" s="21"/>
      <c r="OJ9" s="21"/>
      <c r="OK9" s="21"/>
      <c r="OL9" s="21"/>
      <c r="OM9" s="21"/>
      <c r="ON9" s="21"/>
      <c r="OO9" s="21"/>
      <c r="OP9" s="21"/>
      <c r="OQ9" s="21"/>
      <c r="OR9" s="21"/>
      <c r="OS9" s="21"/>
      <c r="OT9" s="21"/>
      <c r="OU9" s="21"/>
      <c r="OV9" s="21"/>
      <c r="OW9" s="21"/>
      <c r="OX9" s="21"/>
      <c r="OY9" s="21"/>
      <c r="OZ9" s="21"/>
      <c r="PA9" s="21"/>
      <c r="PB9" s="21"/>
      <c r="PC9" s="21"/>
      <c r="PD9" s="21"/>
      <c r="PE9" s="21"/>
      <c r="PF9" s="21"/>
      <c r="PG9" s="21"/>
      <c r="PH9" s="21"/>
      <c r="PI9" s="21"/>
      <c r="PJ9" s="21"/>
      <c r="PK9" s="21"/>
      <c r="PL9" s="21"/>
      <c r="PM9" s="21"/>
      <c r="PN9" s="21"/>
      <c r="PO9" s="21"/>
      <c r="PP9" s="21"/>
      <c r="PQ9" s="21"/>
      <c r="PR9" s="21"/>
      <c r="PS9" s="21"/>
      <c r="PT9" s="21"/>
      <c r="PU9" s="21"/>
      <c r="PV9" s="21"/>
      <c r="PW9" s="21"/>
      <c r="PX9" s="21"/>
      <c r="PY9" s="21"/>
      <c r="PZ9" s="21"/>
      <c r="QA9" s="21"/>
      <c r="QB9" s="21"/>
      <c r="QC9" s="21"/>
      <c r="QD9" s="21"/>
    </row>
    <row r="10" spans="1:446" ht="16.5" x14ac:dyDescent="0.3">
      <c r="A10" s="19" t="s">
        <v>166</v>
      </c>
      <c r="B10" s="23" t="e">
        <f>#REF!</f>
        <v>#REF!</v>
      </c>
      <c r="C10" s="23" t="e">
        <f t="shared" si="0"/>
        <v>#REF!</v>
      </c>
      <c r="D10" s="23" t="e">
        <f t="shared" si="1"/>
        <v>#REF!</v>
      </c>
      <c r="E10" s="23" t="e">
        <f t="shared" si="2"/>
        <v>#REF!</v>
      </c>
      <c r="F10" s="21"/>
      <c r="G10" s="23" t="e">
        <f t="shared" si="3"/>
        <v>#REF!</v>
      </c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  <c r="HM10" s="21"/>
      <c r="HN10" s="21"/>
      <c r="HO10" s="21"/>
      <c r="HP10" s="21"/>
      <c r="HQ10" s="21"/>
      <c r="HR10" s="21"/>
      <c r="HS10" s="21"/>
      <c r="HT10" s="21"/>
      <c r="HU10" s="21"/>
      <c r="HV10" s="21"/>
      <c r="HW10" s="21"/>
      <c r="HX10" s="21"/>
      <c r="HY10" s="21"/>
      <c r="HZ10" s="21"/>
      <c r="IA10" s="21"/>
      <c r="IB10" s="21"/>
      <c r="IC10" s="21"/>
      <c r="ID10" s="21"/>
      <c r="IE10" s="21"/>
      <c r="IF10" s="21"/>
      <c r="IG10" s="21"/>
      <c r="IH10" s="21"/>
      <c r="II10" s="21"/>
      <c r="IJ10" s="21"/>
      <c r="IK10" s="21"/>
      <c r="IL10" s="21"/>
      <c r="IM10" s="21"/>
      <c r="IN10" s="21"/>
      <c r="IO10" s="21"/>
      <c r="IP10" s="21"/>
      <c r="IQ10" s="21"/>
      <c r="IR10" s="21"/>
      <c r="IS10" s="21"/>
      <c r="IT10" s="21"/>
      <c r="IU10" s="21"/>
      <c r="IV10" s="21"/>
      <c r="IW10" s="21"/>
      <c r="IX10" s="21"/>
      <c r="IY10" s="21"/>
      <c r="IZ10" s="21"/>
      <c r="JA10" s="21"/>
      <c r="JB10" s="21"/>
      <c r="JC10" s="21"/>
      <c r="JD10" s="21"/>
      <c r="JE10" s="21"/>
      <c r="JF10" s="21"/>
      <c r="JG10" s="21"/>
      <c r="JH10" s="21"/>
      <c r="JI10" s="21"/>
      <c r="JJ10" s="21"/>
      <c r="JK10" s="21"/>
      <c r="JL10" s="21"/>
      <c r="JM10" s="21"/>
      <c r="JN10" s="21"/>
      <c r="JO10" s="21"/>
      <c r="JP10" s="21"/>
      <c r="JQ10" s="21"/>
      <c r="JR10" s="21"/>
      <c r="JS10" s="21"/>
      <c r="JT10" s="21"/>
      <c r="JU10" s="21"/>
      <c r="JV10" s="21"/>
      <c r="JW10" s="21"/>
      <c r="JX10" s="21"/>
      <c r="JY10" s="21"/>
      <c r="JZ10" s="21"/>
      <c r="KA10" s="21"/>
      <c r="KB10" s="21"/>
      <c r="KC10" s="21"/>
      <c r="KD10" s="21"/>
      <c r="KE10" s="21"/>
      <c r="KF10" s="21"/>
      <c r="KG10" s="21"/>
      <c r="KH10" s="21"/>
      <c r="KI10" s="21"/>
      <c r="KJ10" s="21"/>
      <c r="KK10" s="21"/>
      <c r="KL10" s="21"/>
      <c r="KM10" s="21"/>
      <c r="KN10" s="21"/>
      <c r="KO10" s="21"/>
      <c r="KP10" s="21"/>
      <c r="KQ10" s="21"/>
      <c r="KR10" s="21"/>
      <c r="KS10" s="21"/>
      <c r="KT10" s="21"/>
      <c r="KU10" s="21"/>
      <c r="KV10" s="21"/>
      <c r="KW10" s="21"/>
      <c r="KX10" s="21"/>
      <c r="KY10" s="21"/>
      <c r="KZ10" s="21"/>
      <c r="LA10" s="21"/>
      <c r="LB10" s="21"/>
      <c r="LC10" s="21"/>
      <c r="LD10" s="21"/>
      <c r="LE10" s="21"/>
      <c r="LF10" s="21"/>
      <c r="LG10" s="21"/>
      <c r="LH10" s="21"/>
      <c r="LI10" s="21"/>
      <c r="LJ10" s="21"/>
      <c r="LK10" s="21"/>
      <c r="LL10" s="21"/>
      <c r="LM10" s="21"/>
      <c r="LN10" s="21"/>
      <c r="LO10" s="21"/>
      <c r="LP10" s="21"/>
      <c r="LQ10" s="21"/>
      <c r="LR10" s="21"/>
      <c r="LS10" s="21"/>
      <c r="LT10" s="21"/>
      <c r="LU10" s="21"/>
      <c r="LV10" s="21"/>
      <c r="LW10" s="21"/>
      <c r="LX10" s="21"/>
      <c r="LY10" s="21"/>
      <c r="LZ10" s="21"/>
      <c r="MA10" s="21"/>
      <c r="MB10" s="21"/>
      <c r="MC10" s="21"/>
      <c r="MD10" s="21"/>
      <c r="ME10" s="21"/>
      <c r="MF10" s="21"/>
      <c r="MG10" s="21"/>
      <c r="MH10" s="21"/>
      <c r="MI10" s="21"/>
      <c r="MJ10" s="21"/>
      <c r="MK10" s="21"/>
      <c r="ML10" s="21"/>
      <c r="MM10" s="21"/>
      <c r="MN10" s="21"/>
      <c r="MO10" s="21"/>
      <c r="MP10" s="21"/>
      <c r="MQ10" s="21"/>
      <c r="MR10" s="21"/>
      <c r="MS10" s="21"/>
      <c r="MT10" s="21"/>
      <c r="MU10" s="21"/>
      <c r="MV10" s="21"/>
      <c r="MW10" s="21"/>
      <c r="MX10" s="21"/>
      <c r="MY10" s="21"/>
      <c r="MZ10" s="21"/>
      <c r="NA10" s="21"/>
      <c r="NB10" s="21"/>
      <c r="NC10" s="21"/>
      <c r="ND10" s="21"/>
      <c r="NE10" s="21"/>
      <c r="NF10" s="21"/>
      <c r="NG10" s="21"/>
      <c r="NH10" s="21"/>
      <c r="NI10" s="21"/>
      <c r="NJ10" s="21"/>
      <c r="NK10" s="21"/>
      <c r="NL10" s="21"/>
      <c r="NM10" s="21"/>
      <c r="NN10" s="21"/>
      <c r="NO10" s="21"/>
      <c r="NP10" s="21"/>
      <c r="NQ10" s="21"/>
      <c r="NR10" s="21"/>
      <c r="NS10" s="21"/>
      <c r="NT10" s="21"/>
      <c r="NU10" s="21"/>
      <c r="NV10" s="21"/>
      <c r="NW10" s="21"/>
      <c r="NX10" s="21"/>
      <c r="NY10" s="21"/>
      <c r="NZ10" s="21"/>
      <c r="OA10" s="21"/>
      <c r="OB10" s="21"/>
      <c r="OC10" s="21"/>
      <c r="OD10" s="21"/>
      <c r="OE10" s="21"/>
      <c r="OF10" s="21"/>
      <c r="OG10" s="21"/>
      <c r="OH10" s="21"/>
      <c r="OI10" s="21"/>
      <c r="OJ10" s="21"/>
      <c r="OK10" s="21"/>
      <c r="OL10" s="21"/>
      <c r="OM10" s="21"/>
      <c r="ON10" s="21"/>
      <c r="OO10" s="21"/>
      <c r="OP10" s="21"/>
      <c r="OQ10" s="21"/>
      <c r="OR10" s="21"/>
      <c r="OS10" s="21"/>
      <c r="OT10" s="21"/>
      <c r="OU10" s="21"/>
      <c r="OV10" s="21"/>
      <c r="OW10" s="21"/>
      <c r="OX10" s="21"/>
      <c r="OY10" s="21"/>
      <c r="OZ10" s="21"/>
      <c r="PA10" s="21"/>
      <c r="PB10" s="21"/>
      <c r="PC10" s="21"/>
      <c r="PD10" s="21"/>
      <c r="PE10" s="21"/>
      <c r="PF10" s="21"/>
      <c r="PG10" s="21"/>
      <c r="PH10" s="21"/>
      <c r="PI10" s="21"/>
      <c r="PJ10" s="21"/>
      <c r="PK10" s="21"/>
      <c r="PL10" s="21"/>
      <c r="PM10" s="21"/>
      <c r="PN10" s="21"/>
      <c r="PO10" s="21"/>
      <c r="PP10" s="21"/>
      <c r="PQ10" s="21"/>
      <c r="PR10" s="21"/>
      <c r="PS10" s="21"/>
      <c r="PT10" s="21"/>
      <c r="PU10" s="21"/>
      <c r="PV10" s="21"/>
      <c r="PW10" s="21"/>
      <c r="PX10" s="21"/>
      <c r="PY10" s="21"/>
      <c r="PZ10" s="21"/>
      <c r="QA10" s="21"/>
      <c r="QB10" s="21"/>
      <c r="QC10" s="21"/>
      <c r="QD10" s="21"/>
    </row>
    <row r="11" spans="1:446" ht="16.5" x14ac:dyDescent="0.3">
      <c r="A11" s="19" t="s">
        <v>111</v>
      </c>
      <c r="B11" s="23" t="e">
        <f>#REF!</f>
        <v>#REF!</v>
      </c>
      <c r="C11" s="23" t="e">
        <f t="shared" si="0"/>
        <v>#REF!</v>
      </c>
      <c r="D11" s="23" t="e">
        <f t="shared" si="1"/>
        <v>#REF!</v>
      </c>
      <c r="E11" s="23" t="e">
        <f t="shared" si="2"/>
        <v>#REF!</v>
      </c>
      <c r="F11" s="21"/>
      <c r="G11" s="23" t="e">
        <f t="shared" si="3"/>
        <v>#REF!</v>
      </c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  <c r="HM11" s="21"/>
      <c r="HN11" s="21"/>
      <c r="HO11" s="21"/>
      <c r="HP11" s="21"/>
      <c r="HQ11" s="21"/>
      <c r="HR11" s="21"/>
      <c r="HS11" s="21"/>
      <c r="HT11" s="21"/>
      <c r="HU11" s="21"/>
      <c r="HV11" s="21"/>
      <c r="HW11" s="21"/>
      <c r="HX11" s="21"/>
      <c r="HY11" s="21"/>
      <c r="HZ11" s="21"/>
      <c r="IA11" s="21"/>
      <c r="IB11" s="21"/>
      <c r="IC11" s="21"/>
      <c r="ID11" s="21"/>
      <c r="IE11" s="21"/>
      <c r="IF11" s="21"/>
      <c r="IG11" s="21"/>
      <c r="IH11" s="21"/>
      <c r="II11" s="21"/>
      <c r="IJ11" s="21"/>
      <c r="IK11" s="21"/>
      <c r="IL11" s="21"/>
      <c r="IM11" s="21"/>
      <c r="IN11" s="21"/>
      <c r="IO11" s="21"/>
      <c r="IP11" s="21"/>
      <c r="IQ11" s="21"/>
      <c r="IR11" s="21"/>
      <c r="IS11" s="21"/>
      <c r="IT11" s="21"/>
      <c r="IU11" s="21"/>
      <c r="IV11" s="21"/>
      <c r="IW11" s="21"/>
      <c r="IX11" s="21"/>
      <c r="IY11" s="21"/>
      <c r="IZ11" s="21"/>
      <c r="JA11" s="21"/>
      <c r="JB11" s="21"/>
      <c r="JC11" s="21"/>
      <c r="JD11" s="21"/>
      <c r="JE11" s="21"/>
      <c r="JF11" s="21"/>
      <c r="JG11" s="21"/>
      <c r="JH11" s="21"/>
      <c r="JI11" s="21"/>
      <c r="JJ11" s="21"/>
      <c r="JK11" s="21"/>
      <c r="JL11" s="21"/>
      <c r="JM11" s="21"/>
      <c r="JN11" s="21"/>
      <c r="JO11" s="21"/>
      <c r="JP11" s="21"/>
      <c r="JQ11" s="21"/>
      <c r="JR11" s="21"/>
      <c r="JS11" s="21"/>
      <c r="JT11" s="21"/>
      <c r="JU11" s="21"/>
      <c r="JV11" s="21"/>
      <c r="JW11" s="21"/>
      <c r="JX11" s="21"/>
      <c r="JY11" s="21"/>
      <c r="JZ11" s="21"/>
      <c r="KA11" s="21"/>
      <c r="KB11" s="21"/>
      <c r="KC11" s="21"/>
      <c r="KD11" s="21"/>
      <c r="KE11" s="21"/>
      <c r="KF11" s="21"/>
      <c r="KG11" s="21"/>
      <c r="KH11" s="21"/>
      <c r="KI11" s="21"/>
      <c r="KJ11" s="21"/>
      <c r="KK11" s="21"/>
      <c r="KL11" s="21"/>
      <c r="KM11" s="21"/>
      <c r="KN11" s="21"/>
      <c r="KO11" s="21"/>
      <c r="KP11" s="21"/>
      <c r="KQ11" s="21"/>
      <c r="KR11" s="21"/>
      <c r="KS11" s="21"/>
      <c r="KT11" s="21"/>
      <c r="KU11" s="21"/>
      <c r="KV11" s="21"/>
      <c r="KW11" s="21"/>
      <c r="KX11" s="21"/>
      <c r="KY11" s="21"/>
      <c r="KZ11" s="21"/>
      <c r="LA11" s="21"/>
      <c r="LB11" s="21"/>
      <c r="LC11" s="21"/>
      <c r="LD11" s="21"/>
      <c r="LE11" s="21"/>
      <c r="LF11" s="21"/>
      <c r="LG11" s="21"/>
      <c r="LH11" s="21"/>
      <c r="LI11" s="21"/>
      <c r="LJ11" s="21"/>
      <c r="LK11" s="21"/>
      <c r="LL11" s="21"/>
      <c r="LM11" s="21"/>
      <c r="LN11" s="21"/>
      <c r="LO11" s="21"/>
      <c r="LP11" s="21"/>
      <c r="LQ11" s="21"/>
      <c r="LR11" s="21"/>
      <c r="LS11" s="21"/>
      <c r="LT11" s="21"/>
      <c r="LU11" s="21"/>
      <c r="LV11" s="21"/>
      <c r="LW11" s="21"/>
      <c r="LX11" s="21"/>
      <c r="LY11" s="21"/>
      <c r="LZ11" s="21"/>
      <c r="MA11" s="21"/>
      <c r="MB11" s="21"/>
      <c r="MC11" s="21"/>
      <c r="MD11" s="21"/>
      <c r="ME11" s="21"/>
      <c r="MF11" s="21"/>
      <c r="MG11" s="21"/>
      <c r="MH11" s="21"/>
      <c r="MI11" s="21"/>
      <c r="MJ11" s="21"/>
      <c r="MK11" s="21"/>
      <c r="ML11" s="21"/>
      <c r="MM11" s="21"/>
      <c r="MN11" s="21"/>
      <c r="MO11" s="21"/>
      <c r="MP11" s="21"/>
      <c r="MQ11" s="21"/>
      <c r="MR11" s="21"/>
      <c r="MS11" s="21"/>
      <c r="MT11" s="21"/>
      <c r="MU11" s="21"/>
      <c r="MV11" s="21"/>
      <c r="MW11" s="21"/>
      <c r="MX11" s="21"/>
      <c r="MY11" s="21"/>
      <c r="MZ11" s="21"/>
      <c r="NA11" s="21"/>
      <c r="NB11" s="21"/>
      <c r="NC11" s="21"/>
      <c r="ND11" s="21"/>
      <c r="NE11" s="21"/>
      <c r="NF11" s="21"/>
      <c r="NG11" s="21"/>
      <c r="NH11" s="21"/>
      <c r="NI11" s="21"/>
      <c r="NJ11" s="21"/>
      <c r="NK11" s="21"/>
      <c r="NL11" s="21"/>
      <c r="NM11" s="21"/>
      <c r="NN11" s="21"/>
      <c r="NO11" s="21"/>
      <c r="NP11" s="21"/>
      <c r="NQ11" s="21"/>
      <c r="NR11" s="21"/>
      <c r="NS11" s="21"/>
      <c r="NT11" s="21"/>
      <c r="NU11" s="21"/>
      <c r="NV11" s="21"/>
      <c r="NW11" s="21"/>
      <c r="NX11" s="21"/>
      <c r="NY11" s="21"/>
      <c r="NZ11" s="21"/>
      <c r="OA11" s="21"/>
      <c r="OB11" s="21"/>
      <c r="OC11" s="21"/>
      <c r="OD11" s="21"/>
      <c r="OE11" s="21"/>
      <c r="OF11" s="21"/>
      <c r="OG11" s="21"/>
      <c r="OH11" s="21"/>
      <c r="OI11" s="21"/>
      <c r="OJ11" s="21"/>
      <c r="OK11" s="21"/>
      <c r="OL11" s="21"/>
      <c r="OM11" s="21"/>
      <c r="ON11" s="21"/>
      <c r="OO11" s="21"/>
      <c r="OP11" s="21"/>
      <c r="OQ11" s="21"/>
      <c r="OR11" s="21"/>
      <c r="OS11" s="21"/>
      <c r="OT11" s="21"/>
      <c r="OU11" s="21"/>
      <c r="OV11" s="21"/>
      <c r="OW11" s="21"/>
      <c r="OX11" s="21"/>
      <c r="OY11" s="21"/>
      <c r="OZ11" s="21"/>
      <c r="PA11" s="21"/>
      <c r="PB11" s="21"/>
      <c r="PC11" s="21"/>
      <c r="PD11" s="21"/>
      <c r="PE11" s="21"/>
      <c r="PF11" s="21"/>
      <c r="PG11" s="21"/>
      <c r="PH11" s="21"/>
      <c r="PI11" s="21"/>
      <c r="PJ11" s="21"/>
      <c r="PK11" s="21"/>
      <c r="PL11" s="21"/>
      <c r="PM11" s="21"/>
      <c r="PN11" s="21"/>
      <c r="PO11" s="21"/>
      <c r="PP11" s="21"/>
      <c r="PQ11" s="21"/>
      <c r="PR11" s="21"/>
      <c r="PS11" s="21"/>
      <c r="PT11" s="21"/>
      <c r="PU11" s="21"/>
      <c r="PV11" s="21"/>
      <c r="PW11" s="21"/>
      <c r="PX11" s="21"/>
      <c r="PY11" s="21"/>
      <c r="PZ11" s="21"/>
      <c r="QA11" s="21"/>
      <c r="QB11" s="21"/>
      <c r="QC11" s="21"/>
      <c r="QD11" s="21"/>
    </row>
    <row r="12" spans="1:446" ht="16.5" x14ac:dyDescent="0.3">
      <c r="A12" s="19" t="s">
        <v>139</v>
      </c>
      <c r="B12" s="23" t="e">
        <f>#REF!</f>
        <v>#REF!</v>
      </c>
      <c r="C12" s="23" t="e">
        <f t="shared" si="0"/>
        <v>#REF!</v>
      </c>
      <c r="D12" s="23" t="e">
        <f t="shared" si="1"/>
        <v>#REF!</v>
      </c>
      <c r="E12" s="23" t="e">
        <f t="shared" si="2"/>
        <v>#REF!</v>
      </c>
      <c r="F12" s="21"/>
      <c r="G12" s="23" t="e">
        <f t="shared" si="3"/>
        <v>#REF!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  <c r="IC12" s="21"/>
      <c r="ID12" s="21"/>
      <c r="IE12" s="21"/>
      <c r="IF12" s="21"/>
      <c r="IG12" s="21"/>
      <c r="IH12" s="21"/>
      <c r="II12" s="21"/>
      <c r="IJ12" s="21"/>
      <c r="IK12" s="21"/>
      <c r="IL12" s="21"/>
      <c r="IM12" s="21"/>
      <c r="IN12" s="21"/>
      <c r="IO12" s="21"/>
      <c r="IP12" s="21"/>
      <c r="IQ12" s="21"/>
      <c r="IR12" s="21"/>
      <c r="IS12" s="21"/>
      <c r="IT12" s="21"/>
      <c r="IU12" s="21"/>
      <c r="IV12" s="21"/>
      <c r="IW12" s="21"/>
      <c r="IX12" s="21"/>
      <c r="IY12" s="21"/>
      <c r="IZ12" s="21"/>
      <c r="JA12" s="21"/>
      <c r="JB12" s="21"/>
      <c r="JC12" s="21"/>
      <c r="JD12" s="21"/>
      <c r="JE12" s="21"/>
      <c r="JF12" s="21"/>
      <c r="JG12" s="21"/>
      <c r="JH12" s="21"/>
      <c r="JI12" s="21"/>
      <c r="JJ12" s="21"/>
      <c r="JK12" s="21"/>
      <c r="JL12" s="21"/>
      <c r="JM12" s="21"/>
      <c r="JN12" s="21"/>
      <c r="JO12" s="21"/>
      <c r="JP12" s="21"/>
      <c r="JQ12" s="21"/>
      <c r="JR12" s="21"/>
      <c r="JS12" s="21"/>
      <c r="JT12" s="21"/>
      <c r="JU12" s="21"/>
      <c r="JV12" s="21"/>
      <c r="JW12" s="21"/>
      <c r="JX12" s="21"/>
      <c r="JY12" s="21"/>
      <c r="JZ12" s="21"/>
      <c r="KA12" s="21"/>
      <c r="KB12" s="21"/>
      <c r="KC12" s="21"/>
      <c r="KD12" s="21"/>
      <c r="KE12" s="21"/>
      <c r="KF12" s="21"/>
      <c r="KG12" s="21"/>
      <c r="KH12" s="21"/>
      <c r="KI12" s="21"/>
      <c r="KJ12" s="21"/>
      <c r="KK12" s="21"/>
      <c r="KL12" s="21"/>
      <c r="KM12" s="21"/>
      <c r="KN12" s="21"/>
      <c r="KO12" s="21"/>
      <c r="KP12" s="21"/>
      <c r="KQ12" s="21"/>
      <c r="KR12" s="21"/>
      <c r="KS12" s="21"/>
      <c r="KT12" s="21"/>
      <c r="KU12" s="21"/>
      <c r="KV12" s="21"/>
      <c r="KW12" s="21"/>
      <c r="KX12" s="21"/>
      <c r="KY12" s="21"/>
      <c r="KZ12" s="21"/>
      <c r="LA12" s="21"/>
      <c r="LB12" s="21"/>
      <c r="LC12" s="21"/>
      <c r="LD12" s="21"/>
      <c r="LE12" s="21"/>
      <c r="LF12" s="21"/>
      <c r="LG12" s="21"/>
      <c r="LH12" s="21"/>
      <c r="LI12" s="21"/>
      <c r="LJ12" s="21"/>
      <c r="LK12" s="21"/>
      <c r="LL12" s="21"/>
      <c r="LM12" s="21"/>
      <c r="LN12" s="21"/>
      <c r="LO12" s="21"/>
      <c r="LP12" s="21"/>
      <c r="LQ12" s="21"/>
      <c r="LR12" s="21"/>
      <c r="LS12" s="21"/>
      <c r="LT12" s="21"/>
      <c r="LU12" s="21"/>
      <c r="LV12" s="21"/>
      <c r="LW12" s="21"/>
      <c r="LX12" s="21"/>
      <c r="LY12" s="21"/>
      <c r="LZ12" s="21"/>
      <c r="MA12" s="21"/>
      <c r="MB12" s="21"/>
      <c r="MC12" s="21"/>
      <c r="MD12" s="21"/>
      <c r="ME12" s="21"/>
      <c r="MF12" s="21"/>
      <c r="MG12" s="21"/>
      <c r="MH12" s="21"/>
      <c r="MI12" s="21"/>
      <c r="MJ12" s="21"/>
      <c r="MK12" s="21"/>
      <c r="ML12" s="21"/>
      <c r="MM12" s="21"/>
      <c r="MN12" s="21"/>
      <c r="MO12" s="21"/>
      <c r="MP12" s="21"/>
      <c r="MQ12" s="21"/>
      <c r="MR12" s="21"/>
      <c r="MS12" s="21"/>
      <c r="MT12" s="21"/>
      <c r="MU12" s="21"/>
      <c r="MV12" s="21"/>
      <c r="MW12" s="21"/>
      <c r="MX12" s="21"/>
      <c r="MY12" s="21"/>
      <c r="MZ12" s="21"/>
      <c r="NA12" s="21"/>
      <c r="NB12" s="21"/>
      <c r="NC12" s="21"/>
      <c r="ND12" s="21"/>
      <c r="NE12" s="21"/>
      <c r="NF12" s="21"/>
      <c r="NG12" s="21"/>
      <c r="NH12" s="21"/>
      <c r="NI12" s="21"/>
      <c r="NJ12" s="21"/>
      <c r="NK12" s="21"/>
      <c r="NL12" s="21"/>
      <c r="NM12" s="21"/>
      <c r="NN12" s="21"/>
      <c r="NO12" s="21"/>
      <c r="NP12" s="21"/>
      <c r="NQ12" s="21"/>
      <c r="NR12" s="21"/>
      <c r="NS12" s="21"/>
      <c r="NT12" s="21"/>
      <c r="NU12" s="21"/>
      <c r="NV12" s="21"/>
      <c r="NW12" s="21"/>
      <c r="NX12" s="21"/>
      <c r="NY12" s="21"/>
      <c r="NZ12" s="21"/>
      <c r="OA12" s="21"/>
      <c r="OB12" s="21"/>
      <c r="OC12" s="21"/>
      <c r="OD12" s="21"/>
      <c r="OE12" s="21"/>
      <c r="OF12" s="21"/>
      <c r="OG12" s="21"/>
      <c r="OH12" s="21"/>
      <c r="OI12" s="21"/>
      <c r="OJ12" s="21"/>
      <c r="OK12" s="21"/>
      <c r="OL12" s="21"/>
      <c r="OM12" s="21"/>
      <c r="ON12" s="21"/>
      <c r="OO12" s="21"/>
      <c r="OP12" s="21"/>
      <c r="OQ12" s="21"/>
      <c r="OR12" s="21"/>
      <c r="OS12" s="21"/>
      <c r="OT12" s="21"/>
      <c r="OU12" s="21"/>
      <c r="OV12" s="21"/>
      <c r="OW12" s="21"/>
      <c r="OX12" s="21"/>
      <c r="OY12" s="21"/>
      <c r="OZ12" s="21"/>
      <c r="PA12" s="21"/>
      <c r="PB12" s="21"/>
      <c r="PC12" s="21"/>
      <c r="PD12" s="21"/>
      <c r="PE12" s="21"/>
      <c r="PF12" s="21"/>
      <c r="PG12" s="21"/>
      <c r="PH12" s="21"/>
      <c r="PI12" s="21"/>
      <c r="PJ12" s="21"/>
      <c r="PK12" s="21"/>
      <c r="PL12" s="21"/>
      <c r="PM12" s="21"/>
      <c r="PN12" s="21"/>
      <c r="PO12" s="21"/>
      <c r="PP12" s="21"/>
      <c r="PQ12" s="21"/>
      <c r="PR12" s="21"/>
      <c r="PS12" s="21"/>
      <c r="PT12" s="21"/>
      <c r="PU12" s="21"/>
      <c r="PV12" s="21"/>
      <c r="PW12" s="21"/>
      <c r="PX12" s="21"/>
      <c r="PY12" s="21"/>
      <c r="PZ12" s="21"/>
      <c r="QA12" s="21"/>
      <c r="QB12" s="21"/>
      <c r="QC12" s="21"/>
      <c r="QD12" s="21"/>
    </row>
    <row r="13" spans="1:446" ht="16.5" x14ac:dyDescent="0.3">
      <c r="A13" s="19" t="s">
        <v>117</v>
      </c>
      <c r="B13" s="23" t="e">
        <f>#REF!</f>
        <v>#REF!</v>
      </c>
      <c r="C13" s="23" t="e">
        <f t="shared" si="0"/>
        <v>#REF!</v>
      </c>
      <c r="D13" s="23" t="e">
        <f t="shared" si="1"/>
        <v>#REF!</v>
      </c>
      <c r="E13" s="23" t="e">
        <f t="shared" si="2"/>
        <v>#REF!</v>
      </c>
      <c r="F13" s="21"/>
      <c r="G13" s="23" t="e">
        <f t="shared" si="3"/>
        <v>#REF!</v>
      </c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  <c r="CQ13" s="21"/>
      <c r="CR13" s="21"/>
      <c r="CS13" s="21"/>
      <c r="CT13" s="21"/>
      <c r="CU13" s="21"/>
      <c r="CV13" s="21"/>
      <c r="CW13" s="21"/>
      <c r="CX13" s="21"/>
      <c r="CY13" s="21"/>
      <c r="CZ13" s="21"/>
      <c r="DA13" s="21"/>
      <c r="DB13" s="21"/>
      <c r="DC13" s="21"/>
      <c r="DD13" s="21"/>
      <c r="DE13" s="21"/>
      <c r="DF13" s="21"/>
      <c r="DG13" s="21"/>
      <c r="DH13" s="21"/>
      <c r="DI13" s="21"/>
      <c r="DJ13" s="21"/>
      <c r="DK13" s="21"/>
      <c r="DL13" s="21"/>
      <c r="DM13" s="21"/>
      <c r="DN13" s="21"/>
      <c r="DO13" s="21"/>
      <c r="DP13" s="21"/>
      <c r="DQ13" s="21"/>
      <c r="DR13" s="21"/>
      <c r="DS13" s="21"/>
      <c r="DT13" s="21"/>
      <c r="DU13" s="21"/>
      <c r="DV13" s="21"/>
      <c r="DW13" s="21"/>
      <c r="DX13" s="21"/>
      <c r="DY13" s="21"/>
      <c r="DZ13" s="21"/>
      <c r="EA13" s="21"/>
      <c r="EB13" s="21"/>
      <c r="EC13" s="21"/>
      <c r="ED13" s="21"/>
      <c r="EE13" s="21"/>
      <c r="EF13" s="21"/>
      <c r="EG13" s="21"/>
      <c r="EH13" s="21"/>
      <c r="EI13" s="21"/>
      <c r="EJ13" s="21"/>
      <c r="EK13" s="21"/>
      <c r="EL13" s="21"/>
      <c r="EM13" s="21"/>
      <c r="EN13" s="21"/>
      <c r="EO13" s="21"/>
      <c r="EP13" s="21"/>
      <c r="EQ13" s="21"/>
      <c r="ER13" s="21"/>
      <c r="ES13" s="21"/>
      <c r="ET13" s="21"/>
      <c r="EU13" s="21"/>
      <c r="EV13" s="21"/>
      <c r="EW13" s="21"/>
      <c r="EX13" s="21"/>
      <c r="EY13" s="21"/>
      <c r="EZ13" s="21"/>
      <c r="FA13" s="21"/>
      <c r="FB13" s="21"/>
      <c r="FC13" s="21"/>
      <c r="FD13" s="21"/>
      <c r="FE13" s="21"/>
      <c r="FF13" s="21"/>
      <c r="FG13" s="21"/>
      <c r="FH13" s="21"/>
      <c r="FI13" s="21"/>
      <c r="FJ13" s="21"/>
      <c r="FK13" s="21"/>
      <c r="FL13" s="21"/>
      <c r="FM13" s="21"/>
      <c r="FN13" s="21"/>
      <c r="FO13" s="21"/>
      <c r="FP13" s="21"/>
      <c r="FQ13" s="21"/>
      <c r="FR13" s="21"/>
      <c r="FS13" s="21"/>
      <c r="FT13" s="21"/>
      <c r="FU13" s="21"/>
      <c r="FV13" s="21"/>
      <c r="FW13" s="21"/>
      <c r="FX13" s="21"/>
      <c r="FY13" s="21"/>
      <c r="FZ13" s="21"/>
      <c r="GA13" s="21"/>
      <c r="GB13" s="21"/>
      <c r="GC13" s="21"/>
      <c r="GD13" s="21"/>
      <c r="GE13" s="21"/>
      <c r="GF13" s="21"/>
      <c r="GG13" s="21"/>
      <c r="GH13" s="21"/>
      <c r="GI13" s="21"/>
      <c r="GJ13" s="21"/>
      <c r="GK13" s="21"/>
      <c r="GL13" s="21"/>
      <c r="GM13" s="21"/>
      <c r="GN13" s="21"/>
      <c r="GO13" s="21"/>
      <c r="GP13" s="21"/>
      <c r="GQ13" s="21"/>
      <c r="GR13" s="21"/>
      <c r="GS13" s="21"/>
      <c r="GT13" s="21"/>
      <c r="GU13" s="21"/>
      <c r="GV13" s="21"/>
      <c r="GW13" s="21"/>
      <c r="GX13" s="21"/>
      <c r="GY13" s="21"/>
      <c r="GZ13" s="21"/>
      <c r="HA13" s="21"/>
      <c r="HB13" s="21"/>
      <c r="HC13" s="21"/>
      <c r="HD13" s="21"/>
      <c r="HE13" s="21"/>
      <c r="HF13" s="21"/>
      <c r="HG13" s="21"/>
      <c r="HH13" s="21"/>
      <c r="HI13" s="21"/>
      <c r="HJ13" s="21"/>
      <c r="HK13" s="21"/>
      <c r="HL13" s="21"/>
      <c r="HM13" s="21"/>
      <c r="HN13" s="21"/>
      <c r="HO13" s="21"/>
      <c r="HP13" s="21"/>
      <c r="HQ13" s="21"/>
      <c r="HR13" s="21"/>
      <c r="HS13" s="21"/>
      <c r="HT13" s="21"/>
      <c r="HU13" s="21"/>
      <c r="HV13" s="21"/>
      <c r="HW13" s="21"/>
      <c r="HX13" s="21"/>
      <c r="HY13" s="21"/>
      <c r="HZ13" s="21"/>
      <c r="IA13" s="21"/>
      <c r="IB13" s="21"/>
      <c r="IC13" s="21"/>
      <c r="ID13" s="21"/>
      <c r="IE13" s="21"/>
      <c r="IF13" s="21"/>
      <c r="IG13" s="21"/>
      <c r="IH13" s="21"/>
      <c r="II13" s="21"/>
      <c r="IJ13" s="21"/>
      <c r="IK13" s="21"/>
      <c r="IL13" s="21"/>
      <c r="IM13" s="21"/>
      <c r="IN13" s="21"/>
      <c r="IO13" s="21"/>
      <c r="IP13" s="21"/>
      <c r="IQ13" s="21"/>
      <c r="IR13" s="21"/>
      <c r="IS13" s="21"/>
      <c r="IT13" s="21"/>
      <c r="IU13" s="21"/>
      <c r="IV13" s="21"/>
      <c r="IW13" s="21"/>
      <c r="IX13" s="21"/>
      <c r="IY13" s="21"/>
      <c r="IZ13" s="21"/>
      <c r="JA13" s="21"/>
      <c r="JB13" s="21"/>
      <c r="JC13" s="21"/>
      <c r="JD13" s="21"/>
      <c r="JE13" s="21"/>
      <c r="JF13" s="21"/>
      <c r="JG13" s="21"/>
      <c r="JH13" s="21"/>
      <c r="JI13" s="21"/>
      <c r="JJ13" s="21"/>
      <c r="JK13" s="21"/>
      <c r="JL13" s="21"/>
      <c r="JM13" s="21"/>
      <c r="JN13" s="21"/>
      <c r="JO13" s="21"/>
      <c r="JP13" s="21"/>
      <c r="JQ13" s="21"/>
      <c r="JR13" s="21"/>
      <c r="JS13" s="21"/>
      <c r="JT13" s="21"/>
      <c r="JU13" s="21"/>
      <c r="JV13" s="21"/>
      <c r="JW13" s="21"/>
      <c r="JX13" s="21"/>
      <c r="JY13" s="21"/>
      <c r="JZ13" s="21"/>
      <c r="KA13" s="21"/>
      <c r="KB13" s="21"/>
      <c r="KC13" s="21"/>
      <c r="KD13" s="21"/>
      <c r="KE13" s="21"/>
      <c r="KF13" s="21"/>
      <c r="KG13" s="21"/>
      <c r="KH13" s="21"/>
      <c r="KI13" s="21"/>
      <c r="KJ13" s="21"/>
      <c r="KK13" s="21"/>
      <c r="KL13" s="21"/>
      <c r="KM13" s="21"/>
      <c r="KN13" s="21"/>
      <c r="KO13" s="21"/>
      <c r="KP13" s="21"/>
      <c r="KQ13" s="21"/>
      <c r="KR13" s="21"/>
      <c r="KS13" s="21"/>
      <c r="KT13" s="21"/>
      <c r="KU13" s="21"/>
      <c r="KV13" s="21"/>
      <c r="KW13" s="21"/>
      <c r="KX13" s="21"/>
      <c r="KY13" s="21"/>
      <c r="KZ13" s="21"/>
      <c r="LA13" s="21"/>
      <c r="LB13" s="21"/>
      <c r="LC13" s="21"/>
      <c r="LD13" s="21"/>
      <c r="LE13" s="21"/>
      <c r="LF13" s="21"/>
      <c r="LG13" s="21"/>
      <c r="LH13" s="21"/>
      <c r="LI13" s="21"/>
      <c r="LJ13" s="21"/>
      <c r="LK13" s="21"/>
      <c r="LL13" s="21"/>
      <c r="LM13" s="21"/>
      <c r="LN13" s="21"/>
      <c r="LO13" s="21"/>
      <c r="LP13" s="21"/>
      <c r="LQ13" s="21"/>
      <c r="LR13" s="21"/>
      <c r="LS13" s="21"/>
      <c r="LT13" s="21"/>
      <c r="LU13" s="21"/>
      <c r="LV13" s="21"/>
      <c r="LW13" s="21"/>
      <c r="LX13" s="21"/>
      <c r="LY13" s="21"/>
      <c r="LZ13" s="21"/>
      <c r="MA13" s="21"/>
      <c r="MB13" s="21"/>
      <c r="MC13" s="21"/>
      <c r="MD13" s="21"/>
      <c r="ME13" s="21"/>
      <c r="MF13" s="21"/>
      <c r="MG13" s="21"/>
      <c r="MH13" s="21"/>
      <c r="MI13" s="21"/>
      <c r="MJ13" s="21"/>
      <c r="MK13" s="21"/>
      <c r="ML13" s="21"/>
      <c r="MM13" s="21"/>
      <c r="MN13" s="21"/>
      <c r="MO13" s="21"/>
      <c r="MP13" s="21"/>
      <c r="MQ13" s="21"/>
      <c r="MR13" s="21"/>
      <c r="MS13" s="21"/>
      <c r="MT13" s="21"/>
      <c r="MU13" s="21"/>
      <c r="MV13" s="21"/>
      <c r="MW13" s="21"/>
      <c r="MX13" s="21"/>
      <c r="MY13" s="21"/>
      <c r="MZ13" s="21"/>
      <c r="NA13" s="21"/>
      <c r="NB13" s="21"/>
      <c r="NC13" s="21"/>
      <c r="ND13" s="21"/>
      <c r="NE13" s="21"/>
      <c r="NF13" s="21"/>
      <c r="NG13" s="21"/>
      <c r="NH13" s="21"/>
      <c r="NI13" s="21"/>
      <c r="NJ13" s="21"/>
      <c r="NK13" s="21"/>
      <c r="NL13" s="21"/>
      <c r="NM13" s="21"/>
      <c r="NN13" s="21"/>
      <c r="NO13" s="21"/>
      <c r="NP13" s="21"/>
      <c r="NQ13" s="21"/>
      <c r="NR13" s="21"/>
      <c r="NS13" s="21"/>
      <c r="NT13" s="21"/>
      <c r="NU13" s="21"/>
      <c r="NV13" s="21"/>
      <c r="NW13" s="21"/>
      <c r="NX13" s="21"/>
      <c r="NY13" s="21"/>
      <c r="NZ13" s="21"/>
      <c r="OA13" s="21"/>
      <c r="OB13" s="21"/>
      <c r="OC13" s="21"/>
      <c r="OD13" s="21"/>
      <c r="OE13" s="21"/>
      <c r="OF13" s="21"/>
      <c r="OG13" s="21"/>
      <c r="OH13" s="21"/>
      <c r="OI13" s="21"/>
      <c r="OJ13" s="21"/>
      <c r="OK13" s="21"/>
      <c r="OL13" s="21"/>
      <c r="OM13" s="21"/>
      <c r="ON13" s="21"/>
      <c r="OO13" s="21"/>
      <c r="OP13" s="21"/>
      <c r="OQ13" s="21"/>
      <c r="OR13" s="21"/>
      <c r="OS13" s="21"/>
      <c r="OT13" s="21"/>
      <c r="OU13" s="21"/>
      <c r="OV13" s="21"/>
      <c r="OW13" s="21"/>
      <c r="OX13" s="21"/>
      <c r="OY13" s="21"/>
      <c r="OZ13" s="21"/>
      <c r="PA13" s="21"/>
      <c r="PB13" s="21"/>
      <c r="PC13" s="21"/>
      <c r="PD13" s="21"/>
      <c r="PE13" s="21"/>
      <c r="PF13" s="21"/>
      <c r="PG13" s="21"/>
      <c r="PH13" s="21"/>
      <c r="PI13" s="21"/>
      <c r="PJ13" s="21"/>
      <c r="PK13" s="21"/>
      <c r="PL13" s="21"/>
      <c r="PM13" s="21"/>
      <c r="PN13" s="21"/>
      <c r="PO13" s="21"/>
      <c r="PP13" s="21"/>
      <c r="PQ13" s="21"/>
      <c r="PR13" s="21"/>
      <c r="PS13" s="21"/>
      <c r="PT13" s="21"/>
      <c r="PU13" s="21"/>
      <c r="PV13" s="21"/>
      <c r="PW13" s="21"/>
      <c r="PX13" s="21"/>
      <c r="PY13" s="21"/>
      <c r="PZ13" s="21"/>
      <c r="QA13" s="21"/>
      <c r="QB13" s="21"/>
      <c r="QC13" s="21"/>
      <c r="QD13" s="21"/>
    </row>
    <row r="14" spans="1:446" ht="16.5" x14ac:dyDescent="0.3">
      <c r="A14" s="19" t="s">
        <v>154</v>
      </c>
      <c r="B14" s="23" t="e">
        <f>#REF!</f>
        <v>#REF!</v>
      </c>
      <c r="C14" s="23" t="e">
        <f t="shared" si="0"/>
        <v>#REF!</v>
      </c>
      <c r="D14" s="23" t="e">
        <f t="shared" si="1"/>
        <v>#REF!</v>
      </c>
      <c r="E14" s="23" t="e">
        <f t="shared" si="2"/>
        <v>#REF!</v>
      </c>
      <c r="F14" s="21"/>
      <c r="G14" s="23" t="e">
        <f t="shared" si="3"/>
        <v>#REF!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21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  <c r="DQ14" s="21"/>
      <c r="DR14" s="21"/>
      <c r="DS14" s="21"/>
      <c r="DT14" s="21"/>
      <c r="DU14" s="21"/>
      <c r="DV14" s="21"/>
      <c r="DW14" s="21"/>
      <c r="DX14" s="21"/>
      <c r="DY14" s="21"/>
      <c r="DZ14" s="21"/>
      <c r="EA14" s="21"/>
      <c r="EB14" s="21"/>
      <c r="EC14" s="21"/>
      <c r="ED14" s="21"/>
      <c r="EE14" s="21"/>
      <c r="EF14" s="21"/>
      <c r="EG14" s="21"/>
      <c r="EH14" s="21"/>
      <c r="EI14" s="21"/>
      <c r="EJ14" s="21"/>
      <c r="EK14" s="21"/>
      <c r="EL14" s="21"/>
      <c r="EM14" s="21"/>
      <c r="EN14" s="21"/>
      <c r="EO14" s="21"/>
      <c r="EP14" s="21"/>
      <c r="EQ14" s="21"/>
      <c r="ER14" s="21"/>
      <c r="ES14" s="21"/>
      <c r="ET14" s="21"/>
      <c r="EU14" s="21"/>
      <c r="EV14" s="21"/>
      <c r="EW14" s="21"/>
      <c r="EX14" s="21"/>
      <c r="EY14" s="21"/>
      <c r="EZ14" s="21"/>
      <c r="FA14" s="21"/>
      <c r="FB14" s="21"/>
      <c r="FC14" s="21"/>
      <c r="FD14" s="21"/>
      <c r="FE14" s="21"/>
      <c r="FF14" s="21"/>
      <c r="FG14" s="21"/>
      <c r="FH14" s="21"/>
      <c r="FI14" s="21"/>
      <c r="FJ14" s="21"/>
      <c r="FK14" s="21"/>
      <c r="FL14" s="21"/>
      <c r="FM14" s="21"/>
      <c r="FN14" s="21"/>
      <c r="FO14" s="21"/>
      <c r="FP14" s="21"/>
      <c r="FQ14" s="21"/>
      <c r="FR14" s="21"/>
      <c r="FS14" s="21"/>
      <c r="FT14" s="21"/>
      <c r="FU14" s="21"/>
      <c r="FV14" s="21"/>
      <c r="FW14" s="21"/>
      <c r="FX14" s="21"/>
      <c r="FY14" s="21"/>
      <c r="FZ14" s="21"/>
      <c r="GA14" s="21"/>
      <c r="GB14" s="21"/>
      <c r="GC14" s="21"/>
      <c r="GD14" s="21"/>
      <c r="GE14" s="21"/>
      <c r="GF14" s="21"/>
      <c r="GG14" s="21"/>
      <c r="GH14" s="21"/>
      <c r="GI14" s="21"/>
      <c r="GJ14" s="21"/>
      <c r="GK14" s="21"/>
      <c r="GL14" s="21"/>
      <c r="GM14" s="21"/>
      <c r="GN14" s="21"/>
      <c r="GO14" s="21"/>
      <c r="GP14" s="21"/>
      <c r="GQ14" s="21"/>
      <c r="GR14" s="21"/>
      <c r="GS14" s="21"/>
      <c r="GT14" s="21"/>
      <c r="GU14" s="21"/>
      <c r="GV14" s="21"/>
      <c r="GW14" s="21"/>
      <c r="GX14" s="21"/>
      <c r="GY14" s="21"/>
      <c r="GZ14" s="21"/>
      <c r="HA14" s="21"/>
      <c r="HB14" s="21"/>
      <c r="HC14" s="21"/>
      <c r="HD14" s="21"/>
      <c r="HE14" s="21"/>
      <c r="HF14" s="21"/>
      <c r="HG14" s="21"/>
      <c r="HH14" s="21"/>
      <c r="HI14" s="21"/>
      <c r="HJ14" s="21"/>
      <c r="HK14" s="21"/>
      <c r="HL14" s="21"/>
      <c r="HM14" s="21"/>
      <c r="HN14" s="21"/>
      <c r="HO14" s="21"/>
      <c r="HP14" s="21"/>
      <c r="HQ14" s="21"/>
      <c r="HR14" s="21"/>
      <c r="HS14" s="21"/>
      <c r="HT14" s="21"/>
      <c r="HU14" s="21"/>
      <c r="HV14" s="21"/>
      <c r="HW14" s="21"/>
      <c r="HX14" s="21"/>
      <c r="HY14" s="21"/>
      <c r="HZ14" s="21"/>
      <c r="IA14" s="21"/>
      <c r="IB14" s="21"/>
      <c r="IC14" s="21"/>
      <c r="ID14" s="21"/>
      <c r="IE14" s="21"/>
      <c r="IF14" s="21"/>
      <c r="IG14" s="21"/>
      <c r="IH14" s="21"/>
      <c r="II14" s="21"/>
      <c r="IJ14" s="21"/>
      <c r="IK14" s="21"/>
      <c r="IL14" s="21"/>
      <c r="IM14" s="21"/>
      <c r="IN14" s="21"/>
      <c r="IO14" s="21"/>
      <c r="IP14" s="21"/>
      <c r="IQ14" s="21"/>
      <c r="IR14" s="21"/>
      <c r="IS14" s="21"/>
      <c r="IT14" s="21"/>
      <c r="IU14" s="21"/>
      <c r="IV14" s="21"/>
      <c r="IW14" s="21"/>
      <c r="IX14" s="21"/>
      <c r="IY14" s="21"/>
      <c r="IZ14" s="21"/>
      <c r="JA14" s="21"/>
      <c r="JB14" s="21"/>
      <c r="JC14" s="21"/>
      <c r="JD14" s="21"/>
      <c r="JE14" s="21"/>
      <c r="JF14" s="21"/>
      <c r="JG14" s="21"/>
      <c r="JH14" s="21"/>
      <c r="JI14" s="21"/>
      <c r="JJ14" s="21"/>
      <c r="JK14" s="21"/>
      <c r="JL14" s="21"/>
      <c r="JM14" s="21"/>
      <c r="JN14" s="21"/>
      <c r="JO14" s="21"/>
      <c r="JP14" s="21"/>
      <c r="JQ14" s="21"/>
      <c r="JR14" s="21"/>
      <c r="JS14" s="21"/>
      <c r="JT14" s="21"/>
      <c r="JU14" s="21"/>
      <c r="JV14" s="21"/>
      <c r="JW14" s="21"/>
      <c r="JX14" s="21"/>
      <c r="JY14" s="21"/>
      <c r="JZ14" s="21"/>
      <c r="KA14" s="21"/>
      <c r="KB14" s="21"/>
      <c r="KC14" s="21"/>
      <c r="KD14" s="21"/>
      <c r="KE14" s="21"/>
      <c r="KF14" s="21"/>
      <c r="KG14" s="21"/>
      <c r="KH14" s="21"/>
      <c r="KI14" s="21"/>
      <c r="KJ14" s="21"/>
      <c r="KK14" s="21"/>
      <c r="KL14" s="21"/>
      <c r="KM14" s="21"/>
      <c r="KN14" s="21"/>
      <c r="KO14" s="21"/>
      <c r="KP14" s="21"/>
      <c r="KQ14" s="21"/>
      <c r="KR14" s="21"/>
      <c r="KS14" s="21"/>
      <c r="KT14" s="21"/>
      <c r="KU14" s="21"/>
      <c r="KV14" s="21"/>
      <c r="KW14" s="21"/>
      <c r="KX14" s="21"/>
      <c r="KY14" s="21"/>
      <c r="KZ14" s="21"/>
      <c r="LA14" s="21"/>
      <c r="LB14" s="21"/>
      <c r="LC14" s="21"/>
      <c r="LD14" s="21"/>
      <c r="LE14" s="21"/>
      <c r="LF14" s="21"/>
      <c r="LG14" s="21"/>
      <c r="LH14" s="21"/>
      <c r="LI14" s="21"/>
      <c r="LJ14" s="21"/>
      <c r="LK14" s="21"/>
      <c r="LL14" s="21"/>
      <c r="LM14" s="21"/>
      <c r="LN14" s="21"/>
      <c r="LO14" s="21"/>
      <c r="LP14" s="21"/>
      <c r="LQ14" s="21"/>
      <c r="LR14" s="21"/>
      <c r="LS14" s="21"/>
      <c r="LT14" s="21"/>
      <c r="LU14" s="21"/>
      <c r="LV14" s="21"/>
      <c r="LW14" s="21"/>
      <c r="LX14" s="21"/>
      <c r="LY14" s="21"/>
      <c r="LZ14" s="21"/>
      <c r="MA14" s="21"/>
      <c r="MB14" s="21"/>
      <c r="MC14" s="21"/>
      <c r="MD14" s="21"/>
      <c r="ME14" s="21"/>
      <c r="MF14" s="21"/>
      <c r="MG14" s="21"/>
      <c r="MH14" s="21"/>
      <c r="MI14" s="21"/>
      <c r="MJ14" s="21"/>
      <c r="MK14" s="21"/>
      <c r="ML14" s="21"/>
      <c r="MM14" s="21"/>
      <c r="MN14" s="21"/>
      <c r="MO14" s="21"/>
      <c r="MP14" s="21"/>
      <c r="MQ14" s="21"/>
      <c r="MR14" s="21"/>
      <c r="MS14" s="21"/>
      <c r="MT14" s="21"/>
      <c r="MU14" s="21"/>
      <c r="MV14" s="21"/>
      <c r="MW14" s="21"/>
      <c r="MX14" s="21"/>
      <c r="MY14" s="21"/>
      <c r="MZ14" s="21"/>
      <c r="NA14" s="21"/>
      <c r="NB14" s="21"/>
      <c r="NC14" s="21"/>
      <c r="ND14" s="21"/>
      <c r="NE14" s="21"/>
      <c r="NF14" s="21"/>
      <c r="NG14" s="21"/>
      <c r="NH14" s="21"/>
      <c r="NI14" s="21"/>
      <c r="NJ14" s="21"/>
      <c r="NK14" s="21"/>
      <c r="NL14" s="21"/>
      <c r="NM14" s="21"/>
      <c r="NN14" s="21"/>
      <c r="NO14" s="21"/>
      <c r="NP14" s="21"/>
      <c r="NQ14" s="21"/>
      <c r="NR14" s="21"/>
      <c r="NS14" s="21"/>
      <c r="NT14" s="21"/>
      <c r="NU14" s="21"/>
      <c r="NV14" s="21"/>
      <c r="NW14" s="21"/>
      <c r="NX14" s="21"/>
      <c r="NY14" s="21"/>
      <c r="NZ14" s="21"/>
      <c r="OA14" s="21"/>
      <c r="OB14" s="21"/>
      <c r="OC14" s="21"/>
      <c r="OD14" s="21"/>
      <c r="OE14" s="21"/>
      <c r="OF14" s="21"/>
      <c r="OG14" s="21"/>
      <c r="OH14" s="21"/>
      <c r="OI14" s="21"/>
      <c r="OJ14" s="21"/>
      <c r="OK14" s="21"/>
      <c r="OL14" s="21"/>
      <c r="OM14" s="21"/>
      <c r="ON14" s="21"/>
      <c r="OO14" s="21"/>
      <c r="OP14" s="21"/>
      <c r="OQ14" s="21"/>
      <c r="OR14" s="21"/>
      <c r="OS14" s="21"/>
      <c r="OT14" s="21"/>
      <c r="OU14" s="21"/>
      <c r="OV14" s="21"/>
      <c r="OW14" s="21"/>
      <c r="OX14" s="21"/>
      <c r="OY14" s="21"/>
      <c r="OZ14" s="21"/>
      <c r="PA14" s="21"/>
      <c r="PB14" s="21"/>
      <c r="PC14" s="21"/>
      <c r="PD14" s="21"/>
      <c r="PE14" s="21"/>
      <c r="PF14" s="21"/>
      <c r="PG14" s="21"/>
      <c r="PH14" s="21"/>
      <c r="PI14" s="21"/>
      <c r="PJ14" s="21"/>
      <c r="PK14" s="21"/>
      <c r="PL14" s="21"/>
      <c r="PM14" s="21"/>
      <c r="PN14" s="21"/>
      <c r="PO14" s="21"/>
      <c r="PP14" s="21"/>
      <c r="PQ14" s="21"/>
      <c r="PR14" s="21"/>
      <c r="PS14" s="21"/>
      <c r="PT14" s="21"/>
      <c r="PU14" s="21"/>
      <c r="PV14" s="21"/>
      <c r="PW14" s="21"/>
      <c r="PX14" s="21"/>
      <c r="PY14" s="21"/>
      <c r="PZ14" s="21"/>
      <c r="QA14" s="21"/>
      <c r="QB14" s="21"/>
      <c r="QC14" s="21"/>
      <c r="QD14" s="21"/>
    </row>
    <row r="15" spans="1:446" ht="16.5" x14ac:dyDescent="0.3">
      <c r="A15" s="19" t="s">
        <v>155</v>
      </c>
      <c r="B15" s="23" t="e">
        <f>#REF!</f>
        <v>#REF!</v>
      </c>
      <c r="C15" s="23" t="e">
        <f t="shared" si="0"/>
        <v>#REF!</v>
      </c>
      <c r="D15" s="23" t="e">
        <f t="shared" si="1"/>
        <v>#REF!</v>
      </c>
      <c r="E15" s="23" t="e">
        <f t="shared" si="2"/>
        <v>#REF!</v>
      </c>
      <c r="F15" s="21"/>
      <c r="G15" s="23" t="e">
        <f t="shared" si="3"/>
        <v>#REF!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  <c r="IO15" s="21"/>
      <c r="IP15" s="21"/>
      <c r="IQ15" s="21"/>
      <c r="IR15" s="21"/>
      <c r="IS15" s="21"/>
      <c r="IT15" s="21"/>
      <c r="IU15" s="21"/>
      <c r="IV15" s="21"/>
      <c r="IW15" s="21"/>
      <c r="IX15" s="21"/>
      <c r="IY15" s="21"/>
      <c r="IZ15" s="21"/>
      <c r="JA15" s="21"/>
      <c r="JB15" s="21"/>
      <c r="JC15" s="21"/>
      <c r="JD15" s="21"/>
      <c r="JE15" s="21"/>
      <c r="JF15" s="21"/>
      <c r="JG15" s="21"/>
      <c r="JH15" s="21"/>
      <c r="JI15" s="21"/>
      <c r="JJ15" s="21"/>
      <c r="JK15" s="21"/>
      <c r="JL15" s="21"/>
      <c r="JM15" s="21"/>
      <c r="JN15" s="21"/>
      <c r="JO15" s="21"/>
      <c r="JP15" s="21"/>
      <c r="JQ15" s="21"/>
      <c r="JR15" s="21"/>
      <c r="JS15" s="21"/>
      <c r="JT15" s="21"/>
      <c r="JU15" s="21"/>
      <c r="JV15" s="21"/>
      <c r="JW15" s="21"/>
      <c r="JX15" s="21"/>
      <c r="JY15" s="21"/>
      <c r="JZ15" s="21"/>
      <c r="KA15" s="21"/>
      <c r="KB15" s="21"/>
      <c r="KC15" s="21"/>
      <c r="KD15" s="21"/>
      <c r="KE15" s="21"/>
      <c r="KF15" s="21"/>
      <c r="KG15" s="21"/>
      <c r="KH15" s="21"/>
      <c r="KI15" s="21"/>
      <c r="KJ15" s="21"/>
      <c r="KK15" s="21"/>
      <c r="KL15" s="21"/>
      <c r="KM15" s="21"/>
      <c r="KN15" s="21"/>
      <c r="KO15" s="21"/>
      <c r="KP15" s="21"/>
      <c r="KQ15" s="21"/>
      <c r="KR15" s="21"/>
      <c r="KS15" s="21"/>
      <c r="KT15" s="21"/>
      <c r="KU15" s="21"/>
      <c r="KV15" s="21"/>
      <c r="KW15" s="21"/>
      <c r="KX15" s="21"/>
      <c r="KY15" s="21"/>
      <c r="KZ15" s="21"/>
      <c r="LA15" s="21"/>
      <c r="LB15" s="21"/>
      <c r="LC15" s="21"/>
      <c r="LD15" s="21"/>
      <c r="LE15" s="21"/>
      <c r="LF15" s="21"/>
      <c r="LG15" s="21"/>
      <c r="LH15" s="21"/>
      <c r="LI15" s="21"/>
      <c r="LJ15" s="21"/>
      <c r="LK15" s="21"/>
      <c r="LL15" s="21"/>
      <c r="LM15" s="21"/>
      <c r="LN15" s="21"/>
      <c r="LO15" s="21"/>
      <c r="LP15" s="21"/>
      <c r="LQ15" s="21"/>
      <c r="LR15" s="21"/>
      <c r="LS15" s="21"/>
      <c r="LT15" s="21"/>
      <c r="LU15" s="21"/>
      <c r="LV15" s="21"/>
      <c r="LW15" s="21"/>
      <c r="LX15" s="21"/>
      <c r="LY15" s="21"/>
      <c r="LZ15" s="21"/>
      <c r="MA15" s="21"/>
      <c r="MB15" s="21"/>
      <c r="MC15" s="21"/>
      <c r="MD15" s="21"/>
      <c r="ME15" s="21"/>
      <c r="MF15" s="21"/>
      <c r="MG15" s="21"/>
      <c r="MH15" s="21"/>
      <c r="MI15" s="21"/>
      <c r="MJ15" s="21"/>
      <c r="MK15" s="21"/>
      <c r="ML15" s="21"/>
      <c r="MM15" s="21"/>
      <c r="MN15" s="21"/>
      <c r="MO15" s="21"/>
      <c r="MP15" s="21"/>
      <c r="MQ15" s="21"/>
      <c r="MR15" s="21"/>
      <c r="MS15" s="21"/>
      <c r="MT15" s="21"/>
      <c r="MU15" s="21"/>
      <c r="MV15" s="21"/>
      <c r="MW15" s="21"/>
      <c r="MX15" s="21"/>
      <c r="MY15" s="21"/>
      <c r="MZ15" s="21"/>
      <c r="NA15" s="21"/>
      <c r="NB15" s="21"/>
      <c r="NC15" s="21"/>
      <c r="ND15" s="21"/>
      <c r="NE15" s="21"/>
      <c r="NF15" s="21"/>
      <c r="NG15" s="21"/>
      <c r="NH15" s="21"/>
      <c r="NI15" s="21"/>
      <c r="NJ15" s="21"/>
      <c r="NK15" s="21"/>
      <c r="NL15" s="21"/>
      <c r="NM15" s="21"/>
      <c r="NN15" s="21"/>
      <c r="NO15" s="21"/>
      <c r="NP15" s="21"/>
      <c r="NQ15" s="21"/>
      <c r="NR15" s="21"/>
      <c r="NS15" s="21"/>
      <c r="NT15" s="21"/>
      <c r="NU15" s="21"/>
      <c r="NV15" s="21"/>
      <c r="NW15" s="21"/>
      <c r="NX15" s="21"/>
      <c r="NY15" s="21"/>
      <c r="NZ15" s="21"/>
      <c r="OA15" s="21"/>
      <c r="OB15" s="21"/>
      <c r="OC15" s="21"/>
      <c r="OD15" s="21"/>
      <c r="OE15" s="21"/>
      <c r="OF15" s="21"/>
      <c r="OG15" s="21"/>
      <c r="OH15" s="21"/>
      <c r="OI15" s="21"/>
      <c r="OJ15" s="21"/>
      <c r="OK15" s="21"/>
      <c r="OL15" s="21"/>
      <c r="OM15" s="21"/>
      <c r="ON15" s="21"/>
      <c r="OO15" s="21"/>
      <c r="OP15" s="21"/>
      <c r="OQ15" s="21"/>
      <c r="OR15" s="21"/>
      <c r="OS15" s="21"/>
      <c r="OT15" s="21"/>
      <c r="OU15" s="21"/>
      <c r="OV15" s="21"/>
      <c r="OW15" s="21"/>
      <c r="OX15" s="21"/>
      <c r="OY15" s="21"/>
      <c r="OZ15" s="21"/>
      <c r="PA15" s="21"/>
      <c r="PB15" s="21"/>
      <c r="PC15" s="21"/>
      <c r="PD15" s="21"/>
      <c r="PE15" s="21"/>
      <c r="PF15" s="21"/>
      <c r="PG15" s="21"/>
      <c r="PH15" s="21"/>
      <c r="PI15" s="21"/>
      <c r="PJ15" s="21"/>
      <c r="PK15" s="21"/>
      <c r="PL15" s="21"/>
      <c r="PM15" s="21"/>
      <c r="PN15" s="21"/>
      <c r="PO15" s="21"/>
      <c r="PP15" s="21"/>
      <c r="PQ15" s="21"/>
      <c r="PR15" s="21"/>
      <c r="PS15" s="21"/>
      <c r="PT15" s="21"/>
      <c r="PU15" s="21"/>
      <c r="PV15" s="21"/>
      <c r="PW15" s="21"/>
      <c r="PX15" s="21"/>
      <c r="PY15" s="21"/>
      <c r="PZ15" s="21"/>
      <c r="QA15" s="21"/>
      <c r="QB15" s="21"/>
      <c r="QC15" s="21"/>
      <c r="QD15" s="21"/>
    </row>
    <row r="16" spans="1:446" ht="16.5" x14ac:dyDescent="0.3">
      <c r="A16" s="19" t="s">
        <v>118</v>
      </c>
      <c r="B16" s="23" t="e">
        <f>#REF!</f>
        <v>#REF!</v>
      </c>
      <c r="C16" s="23" t="e">
        <f t="shared" si="0"/>
        <v>#REF!</v>
      </c>
      <c r="D16" s="23" t="e">
        <f t="shared" si="1"/>
        <v>#REF!</v>
      </c>
      <c r="E16" s="23" t="e">
        <f t="shared" si="2"/>
        <v>#REF!</v>
      </c>
      <c r="F16" s="21"/>
      <c r="G16" s="23" t="e">
        <f t="shared" si="3"/>
        <v>#REF!</v>
      </c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</row>
    <row r="17" spans="1:446" ht="16.5" x14ac:dyDescent="0.3">
      <c r="A17" s="19" t="s">
        <v>130</v>
      </c>
      <c r="B17" s="23" t="e">
        <f>#REF!</f>
        <v>#REF!</v>
      </c>
      <c r="C17" s="23" t="e">
        <f t="shared" si="0"/>
        <v>#REF!</v>
      </c>
      <c r="D17" s="23" t="e">
        <f t="shared" si="1"/>
        <v>#REF!</v>
      </c>
      <c r="E17" s="23" t="e">
        <f t="shared" si="2"/>
        <v>#REF!</v>
      </c>
      <c r="F17" s="21"/>
      <c r="G17" s="23" t="e">
        <f t="shared" si="3"/>
        <v>#REF!</v>
      </c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</row>
    <row r="18" spans="1:446" ht="16.5" x14ac:dyDescent="0.3">
      <c r="A18" s="19" t="s">
        <v>140</v>
      </c>
      <c r="B18" s="23" t="e">
        <f>#REF!</f>
        <v>#REF!</v>
      </c>
      <c r="C18" s="23" t="e">
        <f t="shared" si="0"/>
        <v>#REF!</v>
      </c>
      <c r="D18" s="23" t="e">
        <f t="shared" si="1"/>
        <v>#REF!</v>
      </c>
      <c r="E18" s="23" t="e">
        <f t="shared" si="2"/>
        <v>#REF!</v>
      </c>
      <c r="F18" s="21"/>
      <c r="G18" s="23" t="e">
        <f t="shared" si="3"/>
        <v>#REF!</v>
      </c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</row>
    <row r="19" spans="1:446" ht="16.5" x14ac:dyDescent="0.3">
      <c r="A19" s="19" t="s">
        <v>138</v>
      </c>
      <c r="B19" s="23" t="e">
        <f>#REF!</f>
        <v>#REF!</v>
      </c>
      <c r="C19" s="23" t="e">
        <f t="shared" si="0"/>
        <v>#REF!</v>
      </c>
      <c r="D19" s="23" t="e">
        <f t="shared" si="1"/>
        <v>#REF!</v>
      </c>
      <c r="E19" s="23" t="e">
        <f t="shared" si="2"/>
        <v>#REF!</v>
      </c>
      <c r="F19" s="21"/>
      <c r="G19" s="23" t="e">
        <f t="shared" si="3"/>
        <v>#REF!</v>
      </c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  <c r="QD19" s="21"/>
    </row>
    <row r="20" spans="1:446" ht="16.5" x14ac:dyDescent="0.3">
      <c r="A20" s="19" t="s">
        <v>136</v>
      </c>
      <c r="B20" s="23" t="e">
        <f>#REF!</f>
        <v>#REF!</v>
      </c>
      <c r="C20" s="23" t="e">
        <f t="shared" si="0"/>
        <v>#REF!</v>
      </c>
      <c r="D20" s="23" t="e">
        <f t="shared" si="1"/>
        <v>#REF!</v>
      </c>
      <c r="E20" s="23" t="e">
        <f t="shared" si="2"/>
        <v>#REF!</v>
      </c>
      <c r="F20" s="21"/>
      <c r="G20" s="23" t="e">
        <f t="shared" si="3"/>
        <v>#REF!</v>
      </c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</row>
    <row r="21" spans="1:446" ht="16.5" x14ac:dyDescent="0.3">
      <c r="A21" s="19" t="s">
        <v>141</v>
      </c>
      <c r="B21" s="23" t="e">
        <f>#REF!</f>
        <v>#REF!</v>
      </c>
      <c r="C21" s="23" t="e">
        <f t="shared" si="0"/>
        <v>#REF!</v>
      </c>
      <c r="D21" s="23" t="e">
        <f t="shared" si="1"/>
        <v>#REF!</v>
      </c>
      <c r="E21" s="23" t="e">
        <f t="shared" si="2"/>
        <v>#REF!</v>
      </c>
      <c r="F21" s="21"/>
      <c r="G21" s="23" t="e">
        <f t="shared" si="3"/>
        <v>#REF!</v>
      </c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  <c r="QD21" s="21"/>
    </row>
    <row r="22" spans="1:446" ht="16.5" x14ac:dyDescent="0.3">
      <c r="A22" s="19" t="s">
        <v>156</v>
      </c>
      <c r="B22" s="23" t="e">
        <f>#REF!</f>
        <v>#REF!</v>
      </c>
      <c r="C22" s="23" t="e">
        <f t="shared" si="0"/>
        <v>#REF!</v>
      </c>
      <c r="D22" s="23" t="e">
        <f t="shared" si="1"/>
        <v>#REF!</v>
      </c>
      <c r="E22" s="23" t="e">
        <f t="shared" si="2"/>
        <v>#REF!</v>
      </c>
      <c r="F22" s="21"/>
      <c r="G22" s="23" t="e">
        <f t="shared" si="3"/>
        <v>#REF!</v>
      </c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  <c r="QD22" s="21"/>
    </row>
    <row r="23" spans="1:446" ht="16.5" x14ac:dyDescent="0.3">
      <c r="A23" s="19" t="s">
        <v>185</v>
      </c>
      <c r="B23" s="23" t="e">
        <f>#REF!</f>
        <v>#REF!</v>
      </c>
      <c r="C23" s="23" t="e">
        <f t="shared" si="0"/>
        <v>#REF!</v>
      </c>
      <c r="D23" s="23" t="e">
        <f t="shared" si="1"/>
        <v>#REF!</v>
      </c>
      <c r="E23" s="23" t="e">
        <f t="shared" si="2"/>
        <v>#REF!</v>
      </c>
      <c r="F23" s="21"/>
      <c r="G23" s="23" t="e">
        <f t="shared" si="3"/>
        <v>#REF!</v>
      </c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  <c r="QD23" s="21"/>
    </row>
    <row r="24" spans="1:446" ht="16.5" x14ac:dyDescent="0.3">
      <c r="A24" s="19" t="s">
        <v>131</v>
      </c>
      <c r="B24" s="23" t="e">
        <f>#REF!</f>
        <v>#REF!</v>
      </c>
      <c r="C24" s="23" t="e">
        <f t="shared" si="0"/>
        <v>#REF!</v>
      </c>
      <c r="D24" s="23" t="e">
        <f t="shared" si="1"/>
        <v>#REF!</v>
      </c>
      <c r="E24" s="23" t="e">
        <f t="shared" si="2"/>
        <v>#REF!</v>
      </c>
      <c r="F24" s="21"/>
      <c r="G24" s="23" t="e">
        <f t="shared" si="3"/>
        <v>#REF!</v>
      </c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</row>
    <row r="25" spans="1:446" ht="16.5" x14ac:dyDescent="0.3">
      <c r="A25" s="19" t="s">
        <v>142</v>
      </c>
      <c r="B25" s="23" t="e">
        <f>#REF!</f>
        <v>#REF!</v>
      </c>
      <c r="C25" s="23" t="e">
        <f t="shared" si="0"/>
        <v>#REF!</v>
      </c>
      <c r="D25" s="23" t="e">
        <f t="shared" si="1"/>
        <v>#REF!</v>
      </c>
      <c r="E25" s="23" t="e">
        <f t="shared" si="2"/>
        <v>#REF!</v>
      </c>
      <c r="F25" s="21"/>
      <c r="G25" s="23" t="e">
        <f t="shared" si="3"/>
        <v>#REF!</v>
      </c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  <c r="QD25" s="21"/>
    </row>
    <row r="26" spans="1:446" ht="16.5" x14ac:dyDescent="0.3">
      <c r="A26" s="19" t="s">
        <v>143</v>
      </c>
      <c r="B26" s="23" t="e">
        <f>#REF!</f>
        <v>#REF!</v>
      </c>
      <c r="C26" s="23" t="e">
        <f t="shared" si="0"/>
        <v>#REF!</v>
      </c>
      <c r="D26" s="23" t="e">
        <f t="shared" si="1"/>
        <v>#REF!</v>
      </c>
      <c r="E26" s="23" t="e">
        <f t="shared" si="2"/>
        <v>#REF!</v>
      </c>
      <c r="F26" s="21"/>
      <c r="G26" s="23" t="e">
        <f t="shared" si="3"/>
        <v>#REF!</v>
      </c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1"/>
      <c r="DF26" s="21"/>
      <c r="DG26" s="21"/>
      <c r="DH26" s="21"/>
      <c r="DI26" s="21"/>
      <c r="DJ26" s="21"/>
      <c r="DK26" s="21"/>
      <c r="DL26" s="21"/>
      <c r="DM26" s="21"/>
      <c r="DN26" s="21"/>
      <c r="DO26" s="21"/>
      <c r="DP26" s="21"/>
      <c r="DQ26" s="21"/>
      <c r="DR26" s="21"/>
      <c r="DS26" s="21"/>
      <c r="DT26" s="21"/>
      <c r="DU26" s="21"/>
      <c r="DV26" s="21"/>
      <c r="DW26" s="21"/>
      <c r="DX26" s="21"/>
      <c r="DY26" s="21"/>
      <c r="DZ26" s="21"/>
      <c r="EA26" s="21"/>
      <c r="EB26" s="21"/>
      <c r="EC26" s="21"/>
      <c r="ED26" s="21"/>
      <c r="EE26" s="21"/>
      <c r="EF26" s="21"/>
      <c r="EG26" s="21"/>
      <c r="EH26" s="21"/>
      <c r="EI26" s="21"/>
      <c r="EJ26" s="21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  <c r="EW26" s="21"/>
      <c r="EX26" s="21"/>
      <c r="EY26" s="21"/>
      <c r="EZ26" s="21"/>
      <c r="FA26" s="21"/>
      <c r="FB26" s="21"/>
      <c r="FC26" s="21"/>
      <c r="FD26" s="21"/>
      <c r="FE26" s="21"/>
      <c r="FF26" s="21"/>
      <c r="FG26" s="21"/>
      <c r="FH26" s="21"/>
      <c r="FI26" s="21"/>
      <c r="FJ26" s="21"/>
      <c r="FK26" s="21"/>
      <c r="FL26" s="21"/>
      <c r="FM26" s="21"/>
      <c r="FN26" s="21"/>
      <c r="FO26" s="21"/>
      <c r="FP26" s="21"/>
      <c r="FQ26" s="21"/>
      <c r="FR26" s="21"/>
      <c r="FS26" s="21"/>
      <c r="FT26" s="21"/>
      <c r="FU26" s="21"/>
      <c r="FV26" s="21"/>
      <c r="FW26" s="21"/>
      <c r="FX26" s="21"/>
      <c r="FY26" s="21"/>
      <c r="FZ26" s="21"/>
      <c r="GA26" s="21"/>
      <c r="GB26" s="21"/>
      <c r="GC26" s="21"/>
      <c r="GD26" s="21"/>
      <c r="GE26" s="21"/>
      <c r="GF26" s="21"/>
      <c r="GG26" s="21"/>
      <c r="GH26" s="21"/>
      <c r="GI26" s="21"/>
      <c r="GJ26" s="21"/>
      <c r="GK26" s="21"/>
      <c r="GL26" s="21"/>
      <c r="GM26" s="21"/>
      <c r="GN26" s="21"/>
      <c r="GO26" s="21"/>
      <c r="GP26" s="21"/>
      <c r="GQ26" s="21"/>
      <c r="GR26" s="21"/>
      <c r="GS26" s="21"/>
      <c r="GT26" s="21"/>
      <c r="GU26" s="21"/>
      <c r="GV26" s="21"/>
      <c r="GW26" s="21"/>
      <c r="GX26" s="21"/>
      <c r="GY26" s="21"/>
      <c r="GZ26" s="21"/>
      <c r="HA26" s="21"/>
      <c r="HB26" s="21"/>
      <c r="HC26" s="21"/>
      <c r="HD26" s="21"/>
      <c r="HE26" s="21"/>
      <c r="HF26" s="21"/>
      <c r="HG26" s="21"/>
      <c r="HH26" s="21"/>
      <c r="HI26" s="21"/>
      <c r="HJ26" s="21"/>
      <c r="HK26" s="21"/>
      <c r="HL26" s="21"/>
      <c r="HM26" s="21"/>
      <c r="HN26" s="21"/>
      <c r="HO26" s="21"/>
      <c r="HP26" s="21"/>
      <c r="HQ26" s="21"/>
      <c r="HR26" s="21"/>
      <c r="HS26" s="21"/>
      <c r="HT26" s="21"/>
      <c r="HU26" s="21"/>
      <c r="HV26" s="21"/>
      <c r="HW26" s="21"/>
      <c r="HX26" s="21"/>
      <c r="HY26" s="21"/>
      <c r="HZ26" s="21"/>
      <c r="IA26" s="21"/>
      <c r="IB26" s="21"/>
      <c r="IC26" s="21"/>
      <c r="ID26" s="21"/>
      <c r="IE26" s="21"/>
      <c r="IF26" s="21"/>
      <c r="IG26" s="21"/>
      <c r="IH26" s="21"/>
      <c r="II26" s="21"/>
      <c r="IJ26" s="21"/>
      <c r="IK26" s="21"/>
      <c r="IL26" s="21"/>
      <c r="IM26" s="21"/>
      <c r="IN26" s="21"/>
      <c r="IO26" s="21"/>
      <c r="IP26" s="21"/>
      <c r="IQ26" s="21"/>
      <c r="IR26" s="21"/>
      <c r="IS26" s="21"/>
      <c r="IT26" s="21"/>
      <c r="IU26" s="21"/>
      <c r="IV26" s="21"/>
      <c r="IW26" s="21"/>
      <c r="IX26" s="21"/>
      <c r="IY26" s="21"/>
      <c r="IZ26" s="21"/>
      <c r="JA26" s="21"/>
      <c r="JB26" s="21"/>
      <c r="JC26" s="21"/>
      <c r="JD26" s="21"/>
      <c r="JE26" s="21"/>
      <c r="JF26" s="21"/>
      <c r="JG26" s="21"/>
      <c r="JH26" s="21"/>
      <c r="JI26" s="21"/>
      <c r="JJ26" s="21"/>
      <c r="JK26" s="21"/>
      <c r="JL26" s="21"/>
      <c r="JM26" s="21"/>
      <c r="JN26" s="21"/>
      <c r="JO26" s="21"/>
      <c r="JP26" s="21"/>
      <c r="JQ26" s="21"/>
      <c r="JR26" s="21"/>
      <c r="JS26" s="21"/>
      <c r="JT26" s="21"/>
      <c r="JU26" s="21"/>
      <c r="JV26" s="21"/>
      <c r="JW26" s="21"/>
      <c r="JX26" s="21"/>
      <c r="JY26" s="21"/>
      <c r="JZ26" s="21"/>
      <c r="KA26" s="21"/>
      <c r="KB26" s="21"/>
      <c r="KC26" s="21"/>
      <c r="KD26" s="21"/>
      <c r="KE26" s="21"/>
      <c r="KF26" s="21"/>
      <c r="KG26" s="21"/>
      <c r="KH26" s="21"/>
      <c r="KI26" s="21"/>
      <c r="KJ26" s="21"/>
      <c r="KK26" s="21"/>
      <c r="KL26" s="21"/>
      <c r="KM26" s="21"/>
      <c r="KN26" s="21"/>
      <c r="KO26" s="21"/>
      <c r="KP26" s="21"/>
      <c r="KQ26" s="21"/>
      <c r="KR26" s="21"/>
      <c r="KS26" s="21"/>
      <c r="KT26" s="21"/>
      <c r="KU26" s="21"/>
      <c r="KV26" s="21"/>
      <c r="KW26" s="21"/>
      <c r="KX26" s="21"/>
      <c r="KY26" s="21"/>
      <c r="KZ26" s="21"/>
      <c r="LA26" s="21"/>
      <c r="LB26" s="21"/>
      <c r="LC26" s="21"/>
      <c r="LD26" s="21"/>
      <c r="LE26" s="21"/>
      <c r="LF26" s="21"/>
      <c r="LG26" s="21"/>
      <c r="LH26" s="21"/>
      <c r="LI26" s="21"/>
      <c r="LJ26" s="21"/>
      <c r="LK26" s="21"/>
      <c r="LL26" s="21"/>
      <c r="LM26" s="21"/>
      <c r="LN26" s="21"/>
      <c r="LO26" s="21"/>
      <c r="LP26" s="21"/>
      <c r="LQ26" s="21"/>
      <c r="LR26" s="21"/>
      <c r="LS26" s="21"/>
      <c r="LT26" s="21"/>
      <c r="LU26" s="21"/>
      <c r="LV26" s="21"/>
      <c r="LW26" s="21"/>
      <c r="LX26" s="21"/>
      <c r="LY26" s="21"/>
      <c r="LZ26" s="21"/>
      <c r="MA26" s="21"/>
      <c r="MB26" s="21"/>
      <c r="MC26" s="21"/>
      <c r="MD26" s="21"/>
      <c r="ME26" s="21"/>
      <c r="MF26" s="21"/>
      <c r="MG26" s="21"/>
      <c r="MH26" s="21"/>
      <c r="MI26" s="21"/>
      <c r="MJ26" s="21"/>
      <c r="MK26" s="21"/>
      <c r="ML26" s="21"/>
      <c r="MM26" s="21"/>
      <c r="MN26" s="21"/>
      <c r="MO26" s="21"/>
      <c r="MP26" s="21"/>
      <c r="MQ26" s="21"/>
      <c r="MR26" s="21"/>
      <c r="MS26" s="21"/>
      <c r="MT26" s="21"/>
      <c r="MU26" s="21"/>
      <c r="MV26" s="21"/>
      <c r="MW26" s="21"/>
      <c r="MX26" s="21"/>
      <c r="MY26" s="21"/>
      <c r="MZ26" s="21"/>
      <c r="NA26" s="21"/>
      <c r="NB26" s="21"/>
      <c r="NC26" s="21"/>
      <c r="ND26" s="21"/>
      <c r="NE26" s="21"/>
      <c r="NF26" s="21"/>
      <c r="NG26" s="21"/>
      <c r="NH26" s="21"/>
      <c r="NI26" s="21"/>
      <c r="NJ26" s="21"/>
      <c r="NK26" s="21"/>
      <c r="NL26" s="21"/>
      <c r="NM26" s="21"/>
      <c r="NN26" s="21"/>
      <c r="NO26" s="21"/>
      <c r="NP26" s="21"/>
      <c r="NQ26" s="21"/>
      <c r="NR26" s="21"/>
      <c r="NS26" s="21"/>
      <c r="NT26" s="21"/>
      <c r="NU26" s="21"/>
      <c r="NV26" s="21"/>
      <c r="NW26" s="21"/>
      <c r="NX26" s="21"/>
      <c r="NY26" s="21"/>
      <c r="NZ26" s="21"/>
      <c r="OA26" s="21"/>
      <c r="OB26" s="21"/>
      <c r="OC26" s="21"/>
      <c r="OD26" s="21"/>
      <c r="OE26" s="21"/>
      <c r="OF26" s="21"/>
      <c r="OG26" s="21"/>
      <c r="OH26" s="21"/>
      <c r="OI26" s="21"/>
      <c r="OJ26" s="21"/>
      <c r="OK26" s="21"/>
      <c r="OL26" s="21"/>
      <c r="OM26" s="21"/>
      <c r="ON26" s="21"/>
      <c r="OO26" s="21"/>
      <c r="OP26" s="21"/>
      <c r="OQ26" s="21"/>
      <c r="OR26" s="21"/>
      <c r="OS26" s="21"/>
      <c r="OT26" s="21"/>
      <c r="OU26" s="21"/>
      <c r="OV26" s="21"/>
      <c r="OW26" s="21"/>
      <c r="OX26" s="21"/>
      <c r="OY26" s="21"/>
      <c r="OZ26" s="21"/>
      <c r="PA26" s="21"/>
      <c r="PB26" s="21"/>
      <c r="PC26" s="21"/>
      <c r="PD26" s="21"/>
      <c r="PE26" s="21"/>
      <c r="PF26" s="21"/>
      <c r="PG26" s="21"/>
      <c r="PH26" s="21"/>
      <c r="PI26" s="21"/>
      <c r="PJ26" s="21"/>
      <c r="PK26" s="21"/>
      <c r="PL26" s="21"/>
      <c r="PM26" s="21"/>
      <c r="PN26" s="21"/>
      <c r="PO26" s="21"/>
      <c r="PP26" s="21"/>
      <c r="PQ26" s="21"/>
      <c r="PR26" s="21"/>
      <c r="PS26" s="21"/>
      <c r="PT26" s="21"/>
      <c r="PU26" s="21"/>
      <c r="PV26" s="21"/>
      <c r="PW26" s="21"/>
      <c r="PX26" s="21"/>
      <c r="PY26" s="21"/>
      <c r="PZ26" s="21"/>
      <c r="QA26" s="21"/>
      <c r="QB26" s="21"/>
      <c r="QC26" s="21"/>
      <c r="QD26" s="21"/>
    </row>
    <row r="27" spans="1:446" ht="16.5" x14ac:dyDescent="0.3">
      <c r="A27" s="19" t="s">
        <v>100</v>
      </c>
      <c r="B27" s="23" t="e">
        <f>#REF!</f>
        <v>#REF!</v>
      </c>
      <c r="C27" s="23" t="e">
        <f t="shared" si="0"/>
        <v>#REF!</v>
      </c>
      <c r="D27" s="23" t="e">
        <f t="shared" si="1"/>
        <v>#REF!</v>
      </c>
      <c r="E27" s="23" t="e">
        <f t="shared" si="2"/>
        <v>#REF!</v>
      </c>
      <c r="F27" s="21"/>
      <c r="G27" s="23" t="e">
        <f t="shared" si="3"/>
        <v>#REF!</v>
      </c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  <c r="QD27" s="21"/>
    </row>
    <row r="28" spans="1:446" ht="16.5" x14ac:dyDescent="0.3">
      <c r="A28" s="19" t="s">
        <v>177</v>
      </c>
      <c r="B28" s="23" t="e">
        <f>#REF!</f>
        <v>#REF!</v>
      </c>
      <c r="C28" s="23" t="e">
        <f t="shared" si="0"/>
        <v>#REF!</v>
      </c>
      <c r="D28" s="23" t="e">
        <f t="shared" si="1"/>
        <v>#REF!</v>
      </c>
      <c r="E28" s="23" t="e">
        <f t="shared" si="2"/>
        <v>#REF!</v>
      </c>
      <c r="F28" s="21"/>
      <c r="G28" s="23" t="e">
        <f t="shared" si="3"/>
        <v>#REF!</v>
      </c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  <c r="QD28" s="21"/>
    </row>
    <row r="29" spans="1:446" ht="16.5" x14ac:dyDescent="0.3">
      <c r="A29" s="19" t="s">
        <v>112</v>
      </c>
      <c r="B29" s="23" t="e">
        <f>#REF!</f>
        <v>#REF!</v>
      </c>
      <c r="C29" s="23" t="e">
        <f t="shared" si="0"/>
        <v>#REF!</v>
      </c>
      <c r="D29" s="23" t="e">
        <f t="shared" si="1"/>
        <v>#REF!</v>
      </c>
      <c r="E29" s="23" t="e">
        <f t="shared" si="2"/>
        <v>#REF!</v>
      </c>
      <c r="F29" s="21"/>
      <c r="G29" s="23" t="e">
        <f t="shared" si="3"/>
        <v>#REF!</v>
      </c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  <c r="QD29" s="21"/>
    </row>
    <row r="30" spans="1:446" ht="16.5" x14ac:dyDescent="0.3">
      <c r="A30" s="19" t="s">
        <v>163</v>
      </c>
      <c r="B30" s="23" t="e">
        <f>#REF!</f>
        <v>#REF!</v>
      </c>
      <c r="C30" s="23" t="e">
        <f t="shared" si="0"/>
        <v>#REF!</v>
      </c>
      <c r="D30" s="23" t="e">
        <f t="shared" si="1"/>
        <v>#REF!</v>
      </c>
      <c r="E30" s="23" t="e">
        <f t="shared" si="2"/>
        <v>#REF!</v>
      </c>
      <c r="F30" s="21"/>
      <c r="G30" s="23" t="e">
        <f t="shared" si="3"/>
        <v>#REF!</v>
      </c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1"/>
      <c r="AS30" s="21"/>
      <c r="AT30" s="21"/>
      <c r="AU30" s="21"/>
      <c r="AV30" s="21"/>
      <c r="AW30" s="21"/>
      <c r="AX30" s="21"/>
      <c r="AY30" s="21"/>
      <c r="AZ30" s="21"/>
      <c r="BA30" s="21"/>
      <c r="BB30" s="21"/>
      <c r="BC30" s="21"/>
      <c r="BD30" s="21"/>
      <c r="BE30" s="21"/>
      <c r="BF30" s="21"/>
      <c r="BG30" s="21"/>
      <c r="BH30" s="21"/>
      <c r="BI30" s="21"/>
      <c r="BJ30" s="21"/>
      <c r="BK30" s="21"/>
      <c r="BL30" s="21"/>
      <c r="BM30" s="21"/>
      <c r="BN30" s="21"/>
      <c r="BO30" s="21"/>
      <c r="BP30" s="21"/>
      <c r="BQ30" s="21"/>
      <c r="BR30" s="21"/>
      <c r="BS30" s="21"/>
      <c r="BT30" s="21"/>
      <c r="BU30" s="21"/>
      <c r="BV30" s="21"/>
      <c r="BW30" s="21"/>
      <c r="BX30" s="21"/>
      <c r="BY30" s="21"/>
      <c r="BZ30" s="21"/>
      <c r="CA30" s="21"/>
      <c r="CB30" s="21"/>
      <c r="CC30" s="21"/>
      <c r="CD30" s="21"/>
      <c r="CE30" s="21"/>
      <c r="CF30" s="21"/>
      <c r="CG30" s="21"/>
      <c r="CH30" s="21"/>
      <c r="CI30" s="21"/>
      <c r="CJ30" s="21"/>
      <c r="CK30" s="21"/>
      <c r="CL30" s="21"/>
      <c r="CM30" s="21"/>
      <c r="CN30" s="21"/>
      <c r="CO30" s="21"/>
      <c r="CP30" s="21"/>
      <c r="CQ30" s="21"/>
      <c r="CR30" s="21"/>
      <c r="CS30" s="21"/>
      <c r="CT30" s="21"/>
      <c r="CU30" s="21"/>
      <c r="CV30" s="21"/>
      <c r="CW30" s="21"/>
      <c r="CX30" s="21"/>
      <c r="CY30" s="21"/>
      <c r="CZ30" s="21"/>
      <c r="DA30" s="21"/>
      <c r="DB30" s="21"/>
      <c r="DC30" s="21"/>
      <c r="DD30" s="21"/>
      <c r="DE30" s="21"/>
      <c r="DF30" s="21"/>
      <c r="DG30" s="21"/>
      <c r="DH30" s="21"/>
      <c r="DI30" s="21"/>
      <c r="DJ30" s="21"/>
      <c r="DK30" s="21"/>
      <c r="DL30" s="21"/>
      <c r="DM30" s="21"/>
      <c r="DN30" s="21"/>
      <c r="DO30" s="21"/>
      <c r="DP30" s="21"/>
      <c r="DQ30" s="21"/>
      <c r="DR30" s="21"/>
      <c r="DS30" s="21"/>
      <c r="DT30" s="21"/>
      <c r="DU30" s="21"/>
      <c r="DV30" s="21"/>
      <c r="DW30" s="21"/>
      <c r="DX30" s="21"/>
      <c r="DY30" s="21"/>
      <c r="DZ30" s="21"/>
      <c r="EA30" s="21"/>
      <c r="EB30" s="21"/>
      <c r="EC30" s="21"/>
      <c r="ED30" s="21"/>
      <c r="EE30" s="21"/>
      <c r="EF30" s="21"/>
      <c r="EG30" s="21"/>
      <c r="EH30" s="21"/>
      <c r="EI30" s="21"/>
      <c r="EJ30" s="21"/>
      <c r="EK30" s="21"/>
      <c r="EL30" s="21"/>
      <c r="EM30" s="21"/>
      <c r="EN30" s="21"/>
      <c r="EO30" s="21"/>
      <c r="EP30" s="21"/>
      <c r="EQ30" s="21"/>
      <c r="ER30" s="21"/>
      <c r="ES30" s="21"/>
      <c r="ET30" s="21"/>
      <c r="EU30" s="21"/>
      <c r="EV30" s="21"/>
      <c r="EW30" s="21"/>
      <c r="EX30" s="21"/>
      <c r="EY30" s="21"/>
      <c r="EZ30" s="21"/>
      <c r="FA30" s="21"/>
      <c r="FB30" s="21"/>
      <c r="FC30" s="21"/>
      <c r="FD30" s="21"/>
      <c r="FE30" s="21"/>
      <c r="FF30" s="21"/>
      <c r="FG30" s="21"/>
      <c r="FH30" s="21"/>
      <c r="FI30" s="21"/>
      <c r="FJ30" s="21"/>
      <c r="FK30" s="21"/>
      <c r="FL30" s="21"/>
      <c r="FM30" s="21"/>
      <c r="FN30" s="21"/>
      <c r="FO30" s="21"/>
      <c r="FP30" s="21"/>
      <c r="FQ30" s="21"/>
      <c r="FR30" s="21"/>
      <c r="FS30" s="21"/>
      <c r="FT30" s="21"/>
      <c r="FU30" s="21"/>
      <c r="FV30" s="21"/>
      <c r="FW30" s="21"/>
      <c r="FX30" s="21"/>
      <c r="FY30" s="21"/>
      <c r="FZ30" s="21"/>
      <c r="GA30" s="21"/>
      <c r="GB30" s="21"/>
      <c r="GC30" s="21"/>
      <c r="GD30" s="21"/>
      <c r="GE30" s="21"/>
      <c r="GF30" s="21"/>
      <c r="GG30" s="21"/>
      <c r="GH30" s="21"/>
      <c r="GI30" s="21"/>
      <c r="GJ30" s="21"/>
      <c r="GK30" s="21"/>
      <c r="GL30" s="21"/>
      <c r="GM30" s="21"/>
      <c r="GN30" s="21"/>
      <c r="GO30" s="21"/>
      <c r="GP30" s="21"/>
      <c r="GQ30" s="21"/>
      <c r="GR30" s="21"/>
      <c r="GS30" s="21"/>
      <c r="GT30" s="21"/>
      <c r="GU30" s="21"/>
      <c r="GV30" s="21"/>
      <c r="GW30" s="21"/>
      <c r="GX30" s="21"/>
      <c r="GY30" s="21"/>
      <c r="GZ30" s="21"/>
      <c r="HA30" s="21"/>
      <c r="HB30" s="21"/>
      <c r="HC30" s="21"/>
      <c r="HD30" s="21"/>
      <c r="HE30" s="21"/>
      <c r="HF30" s="21"/>
      <c r="HG30" s="21"/>
      <c r="HH30" s="21"/>
      <c r="HI30" s="21"/>
      <c r="HJ30" s="21"/>
      <c r="HK30" s="21"/>
      <c r="HL30" s="21"/>
      <c r="HM30" s="21"/>
      <c r="HN30" s="21"/>
      <c r="HO30" s="21"/>
      <c r="HP30" s="21"/>
      <c r="HQ30" s="21"/>
      <c r="HR30" s="21"/>
      <c r="HS30" s="21"/>
      <c r="HT30" s="21"/>
      <c r="HU30" s="21"/>
      <c r="HV30" s="21"/>
      <c r="HW30" s="21"/>
      <c r="HX30" s="21"/>
      <c r="HY30" s="21"/>
      <c r="HZ30" s="21"/>
      <c r="IA30" s="21"/>
      <c r="IB30" s="21"/>
      <c r="IC30" s="21"/>
      <c r="ID30" s="21"/>
      <c r="IE30" s="21"/>
      <c r="IF30" s="21"/>
      <c r="IG30" s="21"/>
      <c r="IH30" s="21"/>
      <c r="II30" s="21"/>
      <c r="IJ30" s="21"/>
      <c r="IK30" s="21"/>
      <c r="IL30" s="21"/>
      <c r="IM30" s="21"/>
      <c r="IN30" s="21"/>
      <c r="IO30" s="21"/>
      <c r="IP30" s="21"/>
      <c r="IQ30" s="21"/>
      <c r="IR30" s="21"/>
      <c r="IS30" s="21"/>
      <c r="IT30" s="21"/>
      <c r="IU30" s="21"/>
      <c r="IV30" s="21"/>
      <c r="IW30" s="21"/>
      <c r="IX30" s="21"/>
      <c r="IY30" s="21"/>
      <c r="IZ30" s="21"/>
      <c r="JA30" s="21"/>
      <c r="JB30" s="21"/>
      <c r="JC30" s="21"/>
      <c r="JD30" s="21"/>
      <c r="JE30" s="21"/>
      <c r="JF30" s="21"/>
      <c r="JG30" s="21"/>
      <c r="JH30" s="21"/>
      <c r="JI30" s="21"/>
      <c r="JJ30" s="21"/>
      <c r="JK30" s="21"/>
      <c r="JL30" s="21"/>
      <c r="JM30" s="21"/>
      <c r="JN30" s="21"/>
      <c r="JO30" s="21"/>
      <c r="JP30" s="21"/>
      <c r="JQ30" s="21"/>
      <c r="JR30" s="21"/>
      <c r="JS30" s="21"/>
      <c r="JT30" s="21"/>
      <c r="JU30" s="21"/>
      <c r="JV30" s="21"/>
      <c r="JW30" s="21"/>
      <c r="JX30" s="21"/>
      <c r="JY30" s="21"/>
      <c r="JZ30" s="21"/>
      <c r="KA30" s="21"/>
      <c r="KB30" s="21"/>
      <c r="KC30" s="21"/>
      <c r="KD30" s="21"/>
      <c r="KE30" s="21"/>
      <c r="KF30" s="21"/>
      <c r="KG30" s="21"/>
      <c r="KH30" s="21"/>
      <c r="KI30" s="21"/>
      <c r="KJ30" s="21"/>
      <c r="KK30" s="21"/>
      <c r="KL30" s="21"/>
      <c r="KM30" s="21"/>
      <c r="KN30" s="21"/>
      <c r="KO30" s="21"/>
      <c r="KP30" s="21"/>
      <c r="KQ30" s="21"/>
      <c r="KR30" s="21"/>
      <c r="KS30" s="21"/>
      <c r="KT30" s="21"/>
      <c r="KU30" s="21"/>
      <c r="KV30" s="21"/>
      <c r="KW30" s="21"/>
      <c r="KX30" s="21"/>
      <c r="KY30" s="21"/>
      <c r="KZ30" s="21"/>
      <c r="LA30" s="21"/>
      <c r="LB30" s="21"/>
      <c r="LC30" s="21"/>
      <c r="LD30" s="21"/>
      <c r="LE30" s="21"/>
      <c r="LF30" s="21"/>
      <c r="LG30" s="21"/>
      <c r="LH30" s="21"/>
      <c r="LI30" s="21"/>
      <c r="LJ30" s="21"/>
      <c r="LK30" s="21"/>
      <c r="LL30" s="21"/>
      <c r="LM30" s="21"/>
      <c r="LN30" s="21"/>
      <c r="LO30" s="21"/>
      <c r="LP30" s="21"/>
      <c r="LQ30" s="21"/>
      <c r="LR30" s="21"/>
      <c r="LS30" s="21"/>
      <c r="LT30" s="21"/>
      <c r="LU30" s="21"/>
      <c r="LV30" s="21"/>
      <c r="LW30" s="21"/>
      <c r="LX30" s="21"/>
      <c r="LY30" s="21"/>
      <c r="LZ30" s="21"/>
      <c r="MA30" s="21"/>
      <c r="MB30" s="21"/>
      <c r="MC30" s="21"/>
      <c r="MD30" s="21"/>
      <c r="ME30" s="21"/>
      <c r="MF30" s="21"/>
      <c r="MG30" s="21"/>
      <c r="MH30" s="21"/>
      <c r="MI30" s="21"/>
      <c r="MJ30" s="21"/>
      <c r="MK30" s="21"/>
      <c r="ML30" s="21"/>
      <c r="MM30" s="21"/>
      <c r="MN30" s="21"/>
      <c r="MO30" s="21"/>
      <c r="MP30" s="21"/>
      <c r="MQ30" s="21"/>
      <c r="MR30" s="21"/>
      <c r="MS30" s="21"/>
      <c r="MT30" s="21"/>
      <c r="MU30" s="21"/>
      <c r="MV30" s="21"/>
      <c r="MW30" s="21"/>
      <c r="MX30" s="21"/>
      <c r="MY30" s="21"/>
      <c r="MZ30" s="21"/>
      <c r="NA30" s="21"/>
      <c r="NB30" s="21"/>
      <c r="NC30" s="21"/>
      <c r="ND30" s="21"/>
      <c r="NE30" s="21"/>
      <c r="NF30" s="21"/>
      <c r="NG30" s="21"/>
      <c r="NH30" s="21"/>
      <c r="NI30" s="21"/>
      <c r="NJ30" s="21"/>
      <c r="NK30" s="21"/>
      <c r="NL30" s="21"/>
      <c r="NM30" s="21"/>
      <c r="NN30" s="21"/>
      <c r="NO30" s="21"/>
      <c r="NP30" s="21"/>
      <c r="NQ30" s="21"/>
      <c r="NR30" s="21"/>
      <c r="NS30" s="21"/>
      <c r="NT30" s="21"/>
      <c r="NU30" s="21"/>
      <c r="NV30" s="21"/>
      <c r="NW30" s="21"/>
      <c r="NX30" s="21"/>
      <c r="NY30" s="21"/>
      <c r="NZ30" s="21"/>
      <c r="OA30" s="21"/>
      <c r="OB30" s="21"/>
      <c r="OC30" s="21"/>
      <c r="OD30" s="21"/>
      <c r="OE30" s="21"/>
      <c r="OF30" s="21"/>
      <c r="OG30" s="21"/>
      <c r="OH30" s="21"/>
      <c r="OI30" s="21"/>
      <c r="OJ30" s="21"/>
      <c r="OK30" s="21"/>
      <c r="OL30" s="21"/>
      <c r="OM30" s="21"/>
      <c r="ON30" s="21"/>
      <c r="OO30" s="21"/>
      <c r="OP30" s="21"/>
      <c r="OQ30" s="21"/>
      <c r="OR30" s="21"/>
      <c r="OS30" s="21"/>
      <c r="OT30" s="21"/>
      <c r="OU30" s="21"/>
      <c r="OV30" s="21"/>
      <c r="OW30" s="21"/>
      <c r="OX30" s="21"/>
      <c r="OY30" s="21"/>
      <c r="OZ30" s="21"/>
      <c r="PA30" s="21"/>
      <c r="PB30" s="21"/>
      <c r="PC30" s="21"/>
      <c r="PD30" s="21"/>
      <c r="PE30" s="21"/>
      <c r="PF30" s="21"/>
      <c r="PG30" s="21"/>
      <c r="PH30" s="21"/>
      <c r="PI30" s="21"/>
      <c r="PJ30" s="21"/>
      <c r="PK30" s="21"/>
      <c r="PL30" s="21"/>
      <c r="PM30" s="21"/>
      <c r="PN30" s="21"/>
      <c r="PO30" s="21"/>
      <c r="PP30" s="21"/>
      <c r="PQ30" s="21"/>
      <c r="PR30" s="21"/>
      <c r="PS30" s="21"/>
      <c r="PT30" s="21"/>
      <c r="PU30" s="21"/>
      <c r="PV30" s="21"/>
      <c r="PW30" s="21"/>
      <c r="PX30" s="21"/>
      <c r="PY30" s="21"/>
      <c r="PZ30" s="21"/>
      <c r="QA30" s="21"/>
      <c r="QB30" s="21"/>
      <c r="QC30" s="21"/>
      <c r="QD30" s="21"/>
    </row>
    <row r="31" spans="1:446" ht="16.5" x14ac:dyDescent="0.3">
      <c r="A31" s="19" t="s">
        <v>101</v>
      </c>
      <c r="B31" s="23" t="e">
        <f>#REF!</f>
        <v>#REF!</v>
      </c>
      <c r="C31" s="23" t="e">
        <f t="shared" si="0"/>
        <v>#REF!</v>
      </c>
      <c r="D31" s="23" t="e">
        <f t="shared" si="1"/>
        <v>#REF!</v>
      </c>
      <c r="E31" s="23" t="e">
        <f t="shared" si="2"/>
        <v>#REF!</v>
      </c>
      <c r="F31" s="21"/>
      <c r="G31" s="23" t="e">
        <f t="shared" si="3"/>
        <v>#REF!</v>
      </c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1"/>
      <c r="BF31" s="21"/>
      <c r="BG31" s="21"/>
      <c r="BH31" s="21"/>
      <c r="BI31" s="21"/>
      <c r="BJ31" s="21"/>
      <c r="BK31" s="21"/>
      <c r="BL31" s="21"/>
      <c r="BM31" s="21"/>
      <c r="BN31" s="21"/>
      <c r="BO31" s="21"/>
      <c r="BP31" s="21"/>
      <c r="BQ31" s="21"/>
      <c r="BR31" s="21"/>
      <c r="BS31" s="21"/>
      <c r="BT31" s="21"/>
      <c r="BU31" s="21"/>
      <c r="BV31" s="21"/>
      <c r="BW31" s="21"/>
      <c r="BX31" s="21"/>
      <c r="BY31" s="21"/>
      <c r="BZ31" s="21"/>
      <c r="CA31" s="21"/>
      <c r="CB31" s="21"/>
      <c r="CC31" s="21"/>
      <c r="CD31" s="21"/>
      <c r="CE31" s="21"/>
      <c r="CF31" s="21"/>
      <c r="CG31" s="21"/>
      <c r="CH31" s="21"/>
      <c r="CI31" s="21"/>
      <c r="CJ31" s="21"/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21"/>
      <c r="DF31" s="21"/>
      <c r="DG31" s="21"/>
      <c r="DH31" s="21"/>
      <c r="DI31" s="21"/>
      <c r="DJ31" s="21"/>
      <c r="DK31" s="21"/>
      <c r="DL31" s="21"/>
      <c r="DM31" s="21"/>
      <c r="DN31" s="21"/>
      <c r="DO31" s="21"/>
      <c r="DP31" s="21"/>
      <c r="DQ31" s="21"/>
      <c r="DR31" s="21"/>
      <c r="DS31" s="21"/>
      <c r="DT31" s="21"/>
      <c r="DU31" s="21"/>
      <c r="DV31" s="21"/>
      <c r="DW31" s="21"/>
      <c r="DX31" s="21"/>
      <c r="DY31" s="21"/>
      <c r="DZ31" s="21"/>
      <c r="EA31" s="21"/>
      <c r="EB31" s="21"/>
      <c r="EC31" s="21"/>
      <c r="ED31" s="21"/>
      <c r="EE31" s="21"/>
      <c r="EF31" s="21"/>
      <c r="EG31" s="21"/>
      <c r="EH31" s="21"/>
      <c r="EI31" s="21"/>
      <c r="EJ31" s="21"/>
      <c r="EK31" s="21"/>
      <c r="EL31" s="21"/>
      <c r="EM31" s="21"/>
      <c r="EN31" s="21"/>
      <c r="EO31" s="21"/>
      <c r="EP31" s="21"/>
      <c r="EQ31" s="21"/>
      <c r="ER31" s="21"/>
      <c r="ES31" s="21"/>
      <c r="ET31" s="21"/>
      <c r="EU31" s="21"/>
      <c r="EV31" s="21"/>
      <c r="EW31" s="21"/>
      <c r="EX31" s="21"/>
      <c r="EY31" s="21"/>
      <c r="EZ31" s="21"/>
      <c r="FA31" s="21"/>
      <c r="FB31" s="21"/>
      <c r="FC31" s="21"/>
      <c r="FD31" s="21"/>
      <c r="FE31" s="21"/>
      <c r="FF31" s="21"/>
      <c r="FG31" s="21"/>
      <c r="FH31" s="21"/>
      <c r="FI31" s="21"/>
      <c r="FJ31" s="21"/>
      <c r="FK31" s="21"/>
      <c r="FL31" s="21"/>
      <c r="FM31" s="21"/>
      <c r="FN31" s="21"/>
      <c r="FO31" s="21"/>
      <c r="FP31" s="21"/>
      <c r="FQ31" s="21"/>
      <c r="FR31" s="21"/>
      <c r="FS31" s="21"/>
      <c r="FT31" s="21"/>
      <c r="FU31" s="21"/>
      <c r="FV31" s="21"/>
      <c r="FW31" s="21"/>
      <c r="FX31" s="21"/>
      <c r="FY31" s="21"/>
      <c r="FZ31" s="21"/>
      <c r="GA31" s="21"/>
      <c r="GB31" s="21"/>
      <c r="GC31" s="21"/>
      <c r="GD31" s="21"/>
      <c r="GE31" s="21"/>
      <c r="GF31" s="21"/>
      <c r="GG31" s="21"/>
      <c r="GH31" s="21"/>
      <c r="GI31" s="21"/>
      <c r="GJ31" s="21"/>
      <c r="GK31" s="21"/>
      <c r="GL31" s="21"/>
      <c r="GM31" s="21"/>
      <c r="GN31" s="21"/>
      <c r="GO31" s="21"/>
      <c r="GP31" s="21"/>
      <c r="GQ31" s="21"/>
      <c r="GR31" s="21"/>
      <c r="GS31" s="21"/>
      <c r="GT31" s="21"/>
      <c r="GU31" s="21"/>
      <c r="GV31" s="21"/>
      <c r="GW31" s="21"/>
      <c r="GX31" s="21"/>
      <c r="GY31" s="21"/>
      <c r="GZ31" s="21"/>
      <c r="HA31" s="21"/>
      <c r="HB31" s="21"/>
      <c r="HC31" s="21"/>
      <c r="HD31" s="21"/>
      <c r="HE31" s="21"/>
      <c r="HF31" s="21"/>
      <c r="HG31" s="21"/>
      <c r="HH31" s="21"/>
      <c r="HI31" s="21"/>
      <c r="HJ31" s="21"/>
      <c r="HK31" s="21"/>
      <c r="HL31" s="21"/>
      <c r="HM31" s="21"/>
      <c r="HN31" s="21"/>
      <c r="HO31" s="21"/>
      <c r="HP31" s="21"/>
      <c r="HQ31" s="21"/>
      <c r="HR31" s="21"/>
      <c r="HS31" s="21"/>
      <c r="HT31" s="21"/>
      <c r="HU31" s="21"/>
      <c r="HV31" s="21"/>
      <c r="HW31" s="21"/>
      <c r="HX31" s="21"/>
      <c r="HY31" s="21"/>
      <c r="HZ31" s="21"/>
      <c r="IA31" s="21"/>
      <c r="IB31" s="21"/>
      <c r="IC31" s="21"/>
      <c r="ID31" s="21"/>
      <c r="IE31" s="21"/>
      <c r="IF31" s="21"/>
      <c r="IG31" s="21"/>
      <c r="IH31" s="21"/>
      <c r="II31" s="21"/>
      <c r="IJ31" s="21"/>
      <c r="IK31" s="21"/>
      <c r="IL31" s="21"/>
      <c r="IM31" s="21"/>
      <c r="IN31" s="21"/>
      <c r="IO31" s="21"/>
      <c r="IP31" s="21"/>
      <c r="IQ31" s="21"/>
      <c r="IR31" s="21"/>
      <c r="IS31" s="21"/>
      <c r="IT31" s="21"/>
      <c r="IU31" s="21"/>
      <c r="IV31" s="21"/>
      <c r="IW31" s="21"/>
      <c r="IX31" s="21"/>
      <c r="IY31" s="21"/>
      <c r="IZ31" s="21"/>
      <c r="JA31" s="21"/>
      <c r="JB31" s="21"/>
      <c r="JC31" s="21"/>
      <c r="JD31" s="21"/>
      <c r="JE31" s="21"/>
      <c r="JF31" s="21"/>
      <c r="JG31" s="21"/>
      <c r="JH31" s="21"/>
      <c r="JI31" s="21"/>
      <c r="JJ31" s="21"/>
      <c r="JK31" s="21"/>
      <c r="JL31" s="21"/>
      <c r="JM31" s="21"/>
      <c r="JN31" s="21"/>
      <c r="JO31" s="21"/>
      <c r="JP31" s="21"/>
      <c r="JQ31" s="21"/>
      <c r="JR31" s="21"/>
      <c r="JS31" s="21"/>
      <c r="JT31" s="21"/>
      <c r="JU31" s="21"/>
      <c r="JV31" s="21"/>
      <c r="JW31" s="21"/>
      <c r="JX31" s="21"/>
      <c r="JY31" s="21"/>
      <c r="JZ31" s="21"/>
      <c r="KA31" s="21"/>
      <c r="KB31" s="21"/>
      <c r="KC31" s="21"/>
      <c r="KD31" s="21"/>
      <c r="KE31" s="21"/>
      <c r="KF31" s="21"/>
      <c r="KG31" s="21"/>
      <c r="KH31" s="21"/>
      <c r="KI31" s="21"/>
      <c r="KJ31" s="21"/>
      <c r="KK31" s="21"/>
      <c r="KL31" s="21"/>
      <c r="KM31" s="21"/>
      <c r="KN31" s="21"/>
      <c r="KO31" s="21"/>
      <c r="KP31" s="21"/>
      <c r="KQ31" s="21"/>
      <c r="KR31" s="21"/>
      <c r="KS31" s="21"/>
      <c r="KT31" s="21"/>
      <c r="KU31" s="21"/>
      <c r="KV31" s="21"/>
      <c r="KW31" s="21"/>
      <c r="KX31" s="21"/>
      <c r="KY31" s="21"/>
      <c r="KZ31" s="21"/>
      <c r="LA31" s="21"/>
      <c r="LB31" s="21"/>
      <c r="LC31" s="21"/>
      <c r="LD31" s="21"/>
      <c r="LE31" s="21"/>
      <c r="LF31" s="21"/>
      <c r="LG31" s="21"/>
      <c r="LH31" s="21"/>
      <c r="LI31" s="21"/>
      <c r="LJ31" s="21"/>
      <c r="LK31" s="21"/>
      <c r="LL31" s="21"/>
      <c r="LM31" s="21"/>
      <c r="LN31" s="21"/>
      <c r="LO31" s="21"/>
      <c r="LP31" s="21"/>
      <c r="LQ31" s="21"/>
      <c r="LR31" s="21"/>
      <c r="LS31" s="21"/>
      <c r="LT31" s="21"/>
      <c r="LU31" s="21"/>
      <c r="LV31" s="21"/>
      <c r="LW31" s="21"/>
      <c r="LX31" s="21"/>
      <c r="LY31" s="21"/>
      <c r="LZ31" s="21"/>
      <c r="MA31" s="21"/>
      <c r="MB31" s="21"/>
      <c r="MC31" s="21"/>
      <c r="MD31" s="21"/>
      <c r="ME31" s="21"/>
      <c r="MF31" s="21"/>
      <c r="MG31" s="21"/>
      <c r="MH31" s="21"/>
      <c r="MI31" s="21"/>
      <c r="MJ31" s="21"/>
      <c r="MK31" s="21"/>
      <c r="ML31" s="21"/>
      <c r="MM31" s="21"/>
      <c r="MN31" s="21"/>
      <c r="MO31" s="21"/>
      <c r="MP31" s="21"/>
      <c r="MQ31" s="21"/>
      <c r="MR31" s="21"/>
      <c r="MS31" s="21"/>
      <c r="MT31" s="21"/>
      <c r="MU31" s="21"/>
      <c r="MV31" s="21"/>
      <c r="MW31" s="21"/>
      <c r="MX31" s="21"/>
      <c r="MY31" s="21"/>
      <c r="MZ31" s="21"/>
      <c r="NA31" s="21"/>
      <c r="NB31" s="21"/>
      <c r="NC31" s="21"/>
      <c r="ND31" s="21"/>
      <c r="NE31" s="21"/>
      <c r="NF31" s="21"/>
      <c r="NG31" s="21"/>
      <c r="NH31" s="21"/>
      <c r="NI31" s="21"/>
      <c r="NJ31" s="21"/>
      <c r="NK31" s="21"/>
      <c r="NL31" s="21"/>
      <c r="NM31" s="21"/>
      <c r="NN31" s="21"/>
      <c r="NO31" s="21"/>
      <c r="NP31" s="21"/>
      <c r="NQ31" s="21"/>
      <c r="NR31" s="21"/>
      <c r="NS31" s="21"/>
      <c r="NT31" s="21"/>
      <c r="NU31" s="21"/>
      <c r="NV31" s="21"/>
      <c r="NW31" s="21"/>
      <c r="NX31" s="21"/>
      <c r="NY31" s="21"/>
      <c r="NZ31" s="21"/>
      <c r="OA31" s="21"/>
      <c r="OB31" s="21"/>
      <c r="OC31" s="21"/>
      <c r="OD31" s="21"/>
      <c r="OE31" s="21"/>
      <c r="OF31" s="21"/>
      <c r="OG31" s="21"/>
      <c r="OH31" s="21"/>
      <c r="OI31" s="21"/>
      <c r="OJ31" s="21"/>
      <c r="OK31" s="21"/>
      <c r="OL31" s="21"/>
      <c r="OM31" s="21"/>
      <c r="ON31" s="21"/>
      <c r="OO31" s="21"/>
      <c r="OP31" s="21"/>
      <c r="OQ31" s="21"/>
      <c r="OR31" s="21"/>
      <c r="OS31" s="21"/>
      <c r="OT31" s="21"/>
      <c r="OU31" s="21"/>
      <c r="OV31" s="21"/>
      <c r="OW31" s="21"/>
      <c r="OX31" s="21"/>
      <c r="OY31" s="21"/>
      <c r="OZ31" s="21"/>
      <c r="PA31" s="21"/>
      <c r="PB31" s="21"/>
      <c r="PC31" s="21"/>
      <c r="PD31" s="21"/>
      <c r="PE31" s="21"/>
      <c r="PF31" s="21"/>
      <c r="PG31" s="21"/>
      <c r="PH31" s="21"/>
      <c r="PI31" s="21"/>
      <c r="PJ31" s="21"/>
      <c r="PK31" s="21"/>
      <c r="PL31" s="21"/>
      <c r="PM31" s="21"/>
      <c r="PN31" s="21"/>
      <c r="PO31" s="21"/>
      <c r="PP31" s="21"/>
      <c r="PQ31" s="21"/>
      <c r="PR31" s="21"/>
      <c r="PS31" s="21"/>
      <c r="PT31" s="21"/>
      <c r="PU31" s="21"/>
      <c r="PV31" s="21"/>
      <c r="PW31" s="21"/>
      <c r="PX31" s="21"/>
      <c r="PY31" s="21"/>
      <c r="PZ31" s="21"/>
      <c r="QA31" s="21"/>
      <c r="QB31" s="21"/>
      <c r="QC31" s="21"/>
      <c r="QD31" s="21"/>
    </row>
    <row r="32" spans="1:446" ht="16.5" x14ac:dyDescent="0.3">
      <c r="A32" s="19" t="s">
        <v>102</v>
      </c>
      <c r="B32" s="23" t="e">
        <f>#REF!</f>
        <v>#REF!</v>
      </c>
      <c r="C32" s="23" t="e">
        <f t="shared" si="0"/>
        <v>#REF!</v>
      </c>
      <c r="D32" s="23" t="e">
        <f t="shared" si="1"/>
        <v>#REF!</v>
      </c>
      <c r="E32" s="23" t="e">
        <f t="shared" si="2"/>
        <v>#REF!</v>
      </c>
      <c r="F32" s="21"/>
      <c r="G32" s="23" t="e">
        <f t="shared" si="3"/>
        <v>#REF!</v>
      </c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1"/>
      <c r="AU32" s="21"/>
      <c r="AV32" s="21"/>
      <c r="AW32" s="21"/>
      <c r="AX32" s="21"/>
      <c r="AY32" s="21"/>
      <c r="AZ32" s="21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21"/>
      <c r="DF32" s="21"/>
      <c r="DG32" s="21"/>
      <c r="DH32" s="21"/>
      <c r="DI32" s="21"/>
      <c r="DJ32" s="21"/>
      <c r="DK32" s="21"/>
      <c r="DL32" s="21"/>
      <c r="DM32" s="21"/>
      <c r="DN32" s="21"/>
      <c r="DO32" s="21"/>
      <c r="DP32" s="21"/>
      <c r="DQ32" s="21"/>
      <c r="DR32" s="21"/>
      <c r="DS32" s="21"/>
      <c r="DT32" s="21"/>
      <c r="DU32" s="21"/>
      <c r="DV32" s="21"/>
      <c r="DW32" s="21"/>
      <c r="DX32" s="21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1"/>
      <c r="GA32" s="21"/>
      <c r="GB32" s="21"/>
      <c r="GC32" s="21"/>
      <c r="GD32" s="21"/>
      <c r="GE32" s="21"/>
      <c r="GF32" s="21"/>
      <c r="GG32" s="21"/>
      <c r="GH32" s="21"/>
      <c r="GI32" s="21"/>
      <c r="GJ32" s="21"/>
      <c r="GK32" s="21"/>
      <c r="GL32" s="21"/>
      <c r="GM32" s="21"/>
      <c r="GN32" s="21"/>
      <c r="GO32" s="21"/>
      <c r="GP32" s="21"/>
      <c r="GQ32" s="21"/>
      <c r="GR32" s="21"/>
      <c r="GS32" s="21"/>
      <c r="GT32" s="21"/>
      <c r="GU32" s="21"/>
      <c r="GV32" s="21"/>
      <c r="GW32" s="21"/>
      <c r="GX32" s="21"/>
      <c r="GY32" s="21"/>
      <c r="GZ32" s="21"/>
      <c r="HA32" s="21"/>
      <c r="HB32" s="21"/>
      <c r="HC32" s="21"/>
      <c r="HD32" s="21"/>
      <c r="HE32" s="21"/>
      <c r="HF32" s="21"/>
      <c r="HG32" s="21"/>
      <c r="HH32" s="21"/>
      <c r="HI32" s="21"/>
      <c r="HJ32" s="21"/>
      <c r="HK32" s="21"/>
      <c r="HL32" s="21"/>
      <c r="HM32" s="21"/>
      <c r="HN32" s="21"/>
      <c r="HO32" s="21"/>
      <c r="HP32" s="21"/>
      <c r="HQ32" s="21"/>
      <c r="HR32" s="21"/>
      <c r="HS32" s="21"/>
      <c r="HT32" s="21"/>
      <c r="HU32" s="21"/>
      <c r="HV32" s="21"/>
      <c r="HW32" s="21"/>
      <c r="HX32" s="21"/>
      <c r="HY32" s="21"/>
      <c r="HZ32" s="21"/>
      <c r="IA32" s="21"/>
      <c r="IB32" s="21"/>
      <c r="IC32" s="21"/>
      <c r="ID32" s="21"/>
      <c r="IE32" s="21"/>
      <c r="IF32" s="21"/>
      <c r="IG32" s="21"/>
      <c r="IH32" s="21"/>
      <c r="II32" s="21"/>
      <c r="IJ32" s="21"/>
      <c r="IK32" s="21"/>
      <c r="IL32" s="21"/>
      <c r="IM32" s="21"/>
      <c r="IN32" s="21"/>
      <c r="IO32" s="21"/>
      <c r="IP32" s="21"/>
      <c r="IQ32" s="21"/>
      <c r="IR32" s="21"/>
      <c r="IS32" s="21"/>
      <c r="IT32" s="21"/>
      <c r="IU32" s="21"/>
      <c r="IV32" s="21"/>
      <c r="IW32" s="21"/>
      <c r="IX32" s="21"/>
      <c r="IY32" s="21"/>
      <c r="IZ32" s="21"/>
      <c r="JA32" s="21"/>
      <c r="JB32" s="21"/>
      <c r="JC32" s="21"/>
      <c r="JD32" s="21"/>
      <c r="JE32" s="21"/>
      <c r="JF32" s="21"/>
      <c r="JG32" s="21"/>
      <c r="JH32" s="21"/>
      <c r="JI32" s="21"/>
      <c r="JJ32" s="21"/>
      <c r="JK32" s="21"/>
      <c r="JL32" s="21"/>
      <c r="JM32" s="21"/>
      <c r="JN32" s="21"/>
      <c r="JO32" s="21"/>
      <c r="JP32" s="21"/>
      <c r="JQ32" s="21"/>
      <c r="JR32" s="21"/>
      <c r="JS32" s="21"/>
      <c r="JT32" s="21"/>
      <c r="JU32" s="21"/>
      <c r="JV32" s="21"/>
      <c r="JW32" s="21"/>
      <c r="JX32" s="21"/>
      <c r="JY32" s="21"/>
      <c r="JZ32" s="21"/>
      <c r="KA32" s="21"/>
      <c r="KB32" s="21"/>
      <c r="KC32" s="21"/>
      <c r="KD32" s="21"/>
      <c r="KE32" s="21"/>
      <c r="KF32" s="21"/>
      <c r="KG32" s="21"/>
      <c r="KH32" s="21"/>
      <c r="KI32" s="21"/>
      <c r="KJ32" s="21"/>
      <c r="KK32" s="21"/>
      <c r="KL32" s="21"/>
      <c r="KM32" s="21"/>
      <c r="KN32" s="21"/>
      <c r="KO32" s="21"/>
      <c r="KP32" s="21"/>
      <c r="KQ32" s="21"/>
      <c r="KR32" s="21"/>
      <c r="KS32" s="21"/>
      <c r="KT32" s="21"/>
      <c r="KU32" s="21"/>
      <c r="KV32" s="21"/>
      <c r="KW32" s="21"/>
      <c r="KX32" s="21"/>
      <c r="KY32" s="21"/>
      <c r="KZ32" s="21"/>
      <c r="LA32" s="21"/>
      <c r="LB32" s="21"/>
      <c r="LC32" s="21"/>
      <c r="LD32" s="21"/>
      <c r="LE32" s="21"/>
      <c r="LF32" s="21"/>
      <c r="LG32" s="21"/>
      <c r="LH32" s="21"/>
      <c r="LI32" s="21"/>
      <c r="LJ32" s="21"/>
      <c r="LK32" s="21"/>
      <c r="LL32" s="21"/>
      <c r="LM32" s="21"/>
      <c r="LN32" s="21"/>
      <c r="LO32" s="21"/>
      <c r="LP32" s="21"/>
      <c r="LQ32" s="21"/>
      <c r="LR32" s="21"/>
      <c r="LS32" s="21"/>
      <c r="LT32" s="21"/>
      <c r="LU32" s="21"/>
      <c r="LV32" s="21"/>
      <c r="LW32" s="21"/>
      <c r="LX32" s="21"/>
      <c r="LY32" s="21"/>
      <c r="LZ32" s="21"/>
      <c r="MA32" s="21"/>
      <c r="MB32" s="21"/>
      <c r="MC32" s="21"/>
      <c r="MD32" s="21"/>
      <c r="ME32" s="21"/>
      <c r="MF32" s="21"/>
      <c r="MG32" s="21"/>
      <c r="MH32" s="21"/>
      <c r="MI32" s="21"/>
      <c r="MJ32" s="21"/>
      <c r="MK32" s="21"/>
      <c r="ML32" s="21"/>
      <c r="MM32" s="21"/>
      <c r="MN32" s="21"/>
      <c r="MO32" s="21"/>
      <c r="MP32" s="21"/>
      <c r="MQ32" s="21"/>
      <c r="MR32" s="21"/>
      <c r="MS32" s="21"/>
      <c r="MT32" s="21"/>
      <c r="MU32" s="21"/>
      <c r="MV32" s="21"/>
      <c r="MW32" s="21"/>
      <c r="MX32" s="21"/>
      <c r="MY32" s="21"/>
      <c r="MZ32" s="21"/>
      <c r="NA32" s="21"/>
      <c r="NB32" s="21"/>
      <c r="NC32" s="21"/>
      <c r="ND32" s="21"/>
      <c r="NE32" s="21"/>
      <c r="NF32" s="21"/>
      <c r="NG32" s="21"/>
      <c r="NH32" s="21"/>
      <c r="NI32" s="21"/>
      <c r="NJ32" s="21"/>
      <c r="NK32" s="21"/>
      <c r="NL32" s="21"/>
      <c r="NM32" s="21"/>
      <c r="NN32" s="21"/>
      <c r="NO32" s="21"/>
      <c r="NP32" s="21"/>
      <c r="NQ32" s="21"/>
      <c r="NR32" s="21"/>
      <c r="NS32" s="21"/>
      <c r="NT32" s="21"/>
      <c r="NU32" s="21"/>
      <c r="NV32" s="21"/>
      <c r="NW32" s="21"/>
      <c r="NX32" s="21"/>
      <c r="NY32" s="21"/>
      <c r="NZ32" s="21"/>
      <c r="OA32" s="21"/>
      <c r="OB32" s="21"/>
      <c r="OC32" s="21"/>
      <c r="OD32" s="21"/>
      <c r="OE32" s="21"/>
      <c r="OF32" s="21"/>
      <c r="OG32" s="21"/>
      <c r="OH32" s="21"/>
      <c r="OI32" s="21"/>
      <c r="OJ32" s="21"/>
      <c r="OK32" s="21"/>
      <c r="OL32" s="21"/>
      <c r="OM32" s="21"/>
      <c r="ON32" s="21"/>
      <c r="OO32" s="21"/>
      <c r="OP32" s="21"/>
      <c r="OQ32" s="21"/>
      <c r="OR32" s="21"/>
      <c r="OS32" s="21"/>
      <c r="OT32" s="21"/>
      <c r="OU32" s="21"/>
      <c r="OV32" s="21"/>
      <c r="OW32" s="21"/>
      <c r="OX32" s="21"/>
      <c r="OY32" s="21"/>
      <c r="OZ32" s="21"/>
      <c r="PA32" s="21"/>
      <c r="PB32" s="21"/>
      <c r="PC32" s="21"/>
      <c r="PD32" s="21"/>
      <c r="PE32" s="21"/>
      <c r="PF32" s="21"/>
      <c r="PG32" s="21"/>
      <c r="PH32" s="21"/>
      <c r="PI32" s="21"/>
      <c r="PJ32" s="21"/>
      <c r="PK32" s="21"/>
      <c r="PL32" s="21"/>
      <c r="PM32" s="21"/>
      <c r="PN32" s="21"/>
      <c r="PO32" s="21"/>
      <c r="PP32" s="21"/>
      <c r="PQ32" s="21"/>
      <c r="PR32" s="21"/>
      <c r="PS32" s="21"/>
      <c r="PT32" s="21"/>
      <c r="PU32" s="21"/>
      <c r="PV32" s="21"/>
      <c r="PW32" s="21"/>
      <c r="PX32" s="21"/>
      <c r="PY32" s="21"/>
      <c r="PZ32" s="21"/>
      <c r="QA32" s="21"/>
      <c r="QB32" s="21"/>
      <c r="QC32" s="21"/>
      <c r="QD32" s="21"/>
    </row>
    <row r="33" spans="1:446" ht="16.5" x14ac:dyDescent="0.3">
      <c r="A33" s="19" t="s">
        <v>126</v>
      </c>
      <c r="B33" s="23" t="e">
        <f>#REF!</f>
        <v>#REF!</v>
      </c>
      <c r="C33" s="23" t="e">
        <f t="shared" si="0"/>
        <v>#REF!</v>
      </c>
      <c r="D33" s="23" t="e">
        <f t="shared" si="1"/>
        <v>#REF!</v>
      </c>
      <c r="E33" s="23" t="e">
        <f t="shared" si="2"/>
        <v>#REF!</v>
      </c>
      <c r="F33" s="21"/>
      <c r="G33" s="23" t="e">
        <f t="shared" si="3"/>
        <v>#REF!</v>
      </c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21"/>
      <c r="CR33" s="21"/>
      <c r="CS33" s="21"/>
      <c r="CT33" s="21"/>
      <c r="CU33" s="21"/>
      <c r="CV33" s="21"/>
      <c r="CW33" s="21"/>
      <c r="CX33" s="21"/>
      <c r="CY33" s="21"/>
      <c r="CZ33" s="21"/>
      <c r="DA33" s="21"/>
      <c r="DB33" s="21"/>
      <c r="DC33" s="21"/>
      <c r="DD33" s="21"/>
      <c r="DE33" s="21"/>
      <c r="DF33" s="21"/>
      <c r="DG33" s="21"/>
      <c r="DH33" s="21"/>
      <c r="DI33" s="21"/>
      <c r="DJ33" s="21"/>
      <c r="DK33" s="21"/>
      <c r="DL33" s="21"/>
      <c r="DM33" s="21"/>
      <c r="DN33" s="21"/>
      <c r="DO33" s="21"/>
      <c r="DP33" s="21"/>
      <c r="DQ33" s="21"/>
      <c r="DR33" s="21"/>
      <c r="DS33" s="21"/>
      <c r="DT33" s="21"/>
      <c r="DU33" s="21"/>
      <c r="DV33" s="21"/>
      <c r="DW33" s="21"/>
      <c r="DX33" s="21"/>
      <c r="DY33" s="21"/>
      <c r="DZ33" s="21"/>
      <c r="EA33" s="21"/>
      <c r="EB33" s="21"/>
      <c r="EC33" s="21"/>
      <c r="ED33" s="21"/>
      <c r="EE33" s="21"/>
      <c r="EF33" s="21"/>
      <c r="EG33" s="21"/>
      <c r="EH33" s="21"/>
      <c r="EI33" s="21"/>
      <c r="EJ33" s="21"/>
      <c r="EK33" s="21"/>
      <c r="EL33" s="21"/>
      <c r="EM33" s="21"/>
      <c r="EN33" s="21"/>
      <c r="EO33" s="21"/>
      <c r="EP33" s="21"/>
      <c r="EQ33" s="21"/>
      <c r="ER33" s="21"/>
      <c r="ES33" s="21"/>
      <c r="ET33" s="21"/>
      <c r="EU33" s="21"/>
      <c r="EV33" s="21"/>
      <c r="EW33" s="21"/>
      <c r="EX33" s="21"/>
      <c r="EY33" s="21"/>
      <c r="EZ33" s="21"/>
      <c r="FA33" s="21"/>
      <c r="FB33" s="21"/>
      <c r="FC33" s="21"/>
      <c r="FD33" s="21"/>
      <c r="FE33" s="21"/>
      <c r="FF33" s="21"/>
      <c r="FG33" s="21"/>
      <c r="FH33" s="21"/>
      <c r="FI33" s="21"/>
      <c r="FJ33" s="21"/>
      <c r="FK33" s="21"/>
      <c r="FL33" s="21"/>
      <c r="FM33" s="21"/>
      <c r="FN33" s="21"/>
      <c r="FO33" s="21"/>
      <c r="FP33" s="21"/>
      <c r="FQ33" s="21"/>
      <c r="FR33" s="21"/>
      <c r="FS33" s="21"/>
      <c r="FT33" s="21"/>
      <c r="FU33" s="21"/>
      <c r="FV33" s="21"/>
      <c r="FW33" s="21"/>
      <c r="FX33" s="21"/>
      <c r="FY33" s="21"/>
      <c r="FZ33" s="21"/>
      <c r="GA33" s="21"/>
      <c r="GB33" s="21"/>
      <c r="GC33" s="21"/>
      <c r="GD33" s="21"/>
      <c r="GE33" s="21"/>
      <c r="GF33" s="21"/>
      <c r="GG33" s="21"/>
      <c r="GH33" s="21"/>
      <c r="GI33" s="21"/>
      <c r="GJ33" s="21"/>
      <c r="GK33" s="21"/>
      <c r="GL33" s="21"/>
      <c r="GM33" s="21"/>
      <c r="GN33" s="21"/>
      <c r="GO33" s="21"/>
      <c r="GP33" s="21"/>
      <c r="GQ33" s="21"/>
      <c r="GR33" s="21"/>
      <c r="GS33" s="21"/>
      <c r="GT33" s="21"/>
      <c r="GU33" s="21"/>
      <c r="GV33" s="21"/>
      <c r="GW33" s="21"/>
      <c r="GX33" s="21"/>
      <c r="GY33" s="21"/>
      <c r="GZ33" s="21"/>
      <c r="HA33" s="21"/>
      <c r="HB33" s="21"/>
      <c r="HC33" s="21"/>
      <c r="HD33" s="21"/>
      <c r="HE33" s="21"/>
      <c r="HF33" s="21"/>
      <c r="HG33" s="21"/>
      <c r="HH33" s="21"/>
      <c r="HI33" s="21"/>
      <c r="HJ33" s="21"/>
      <c r="HK33" s="21"/>
      <c r="HL33" s="21"/>
      <c r="HM33" s="21"/>
      <c r="HN33" s="21"/>
      <c r="HO33" s="21"/>
      <c r="HP33" s="21"/>
      <c r="HQ33" s="21"/>
      <c r="HR33" s="21"/>
      <c r="HS33" s="21"/>
      <c r="HT33" s="21"/>
      <c r="HU33" s="21"/>
      <c r="HV33" s="21"/>
      <c r="HW33" s="21"/>
      <c r="HX33" s="21"/>
      <c r="HY33" s="21"/>
      <c r="HZ33" s="21"/>
      <c r="IA33" s="21"/>
      <c r="IB33" s="21"/>
      <c r="IC33" s="21"/>
      <c r="ID33" s="21"/>
      <c r="IE33" s="21"/>
      <c r="IF33" s="21"/>
      <c r="IG33" s="21"/>
      <c r="IH33" s="21"/>
      <c r="II33" s="21"/>
      <c r="IJ33" s="21"/>
      <c r="IK33" s="21"/>
      <c r="IL33" s="21"/>
      <c r="IM33" s="21"/>
      <c r="IN33" s="21"/>
      <c r="IO33" s="21"/>
      <c r="IP33" s="21"/>
      <c r="IQ33" s="21"/>
      <c r="IR33" s="21"/>
      <c r="IS33" s="21"/>
      <c r="IT33" s="21"/>
      <c r="IU33" s="21"/>
      <c r="IV33" s="21"/>
      <c r="IW33" s="21"/>
      <c r="IX33" s="21"/>
      <c r="IY33" s="21"/>
      <c r="IZ33" s="21"/>
      <c r="JA33" s="21"/>
      <c r="JB33" s="21"/>
      <c r="JC33" s="21"/>
      <c r="JD33" s="21"/>
      <c r="JE33" s="21"/>
      <c r="JF33" s="21"/>
      <c r="JG33" s="21"/>
      <c r="JH33" s="21"/>
      <c r="JI33" s="21"/>
      <c r="JJ33" s="21"/>
      <c r="JK33" s="21"/>
      <c r="JL33" s="21"/>
      <c r="JM33" s="21"/>
      <c r="JN33" s="21"/>
      <c r="JO33" s="21"/>
      <c r="JP33" s="21"/>
      <c r="JQ33" s="21"/>
      <c r="JR33" s="21"/>
      <c r="JS33" s="21"/>
      <c r="JT33" s="21"/>
      <c r="JU33" s="21"/>
      <c r="JV33" s="21"/>
      <c r="JW33" s="21"/>
      <c r="JX33" s="21"/>
      <c r="JY33" s="21"/>
      <c r="JZ33" s="21"/>
      <c r="KA33" s="21"/>
      <c r="KB33" s="21"/>
      <c r="KC33" s="21"/>
      <c r="KD33" s="21"/>
      <c r="KE33" s="21"/>
      <c r="KF33" s="21"/>
      <c r="KG33" s="21"/>
      <c r="KH33" s="21"/>
      <c r="KI33" s="21"/>
      <c r="KJ33" s="21"/>
      <c r="KK33" s="21"/>
      <c r="KL33" s="21"/>
      <c r="KM33" s="21"/>
      <c r="KN33" s="21"/>
      <c r="KO33" s="21"/>
      <c r="KP33" s="21"/>
      <c r="KQ33" s="21"/>
      <c r="KR33" s="21"/>
      <c r="KS33" s="21"/>
      <c r="KT33" s="21"/>
      <c r="KU33" s="21"/>
      <c r="KV33" s="21"/>
      <c r="KW33" s="21"/>
      <c r="KX33" s="21"/>
      <c r="KY33" s="21"/>
      <c r="KZ33" s="21"/>
      <c r="LA33" s="21"/>
      <c r="LB33" s="21"/>
      <c r="LC33" s="21"/>
      <c r="LD33" s="21"/>
      <c r="LE33" s="21"/>
      <c r="LF33" s="21"/>
      <c r="LG33" s="21"/>
      <c r="LH33" s="21"/>
      <c r="LI33" s="21"/>
      <c r="LJ33" s="21"/>
      <c r="LK33" s="21"/>
      <c r="LL33" s="21"/>
      <c r="LM33" s="21"/>
      <c r="LN33" s="21"/>
      <c r="LO33" s="21"/>
      <c r="LP33" s="21"/>
      <c r="LQ33" s="21"/>
      <c r="LR33" s="21"/>
      <c r="LS33" s="21"/>
      <c r="LT33" s="21"/>
      <c r="LU33" s="21"/>
      <c r="LV33" s="21"/>
      <c r="LW33" s="21"/>
      <c r="LX33" s="21"/>
      <c r="LY33" s="21"/>
      <c r="LZ33" s="21"/>
      <c r="MA33" s="21"/>
      <c r="MB33" s="21"/>
      <c r="MC33" s="21"/>
      <c r="MD33" s="21"/>
      <c r="ME33" s="21"/>
      <c r="MF33" s="21"/>
      <c r="MG33" s="21"/>
      <c r="MH33" s="21"/>
      <c r="MI33" s="21"/>
      <c r="MJ33" s="21"/>
      <c r="MK33" s="21"/>
      <c r="ML33" s="21"/>
      <c r="MM33" s="21"/>
      <c r="MN33" s="21"/>
      <c r="MO33" s="21"/>
      <c r="MP33" s="21"/>
      <c r="MQ33" s="21"/>
      <c r="MR33" s="21"/>
      <c r="MS33" s="21"/>
      <c r="MT33" s="21"/>
      <c r="MU33" s="21"/>
      <c r="MV33" s="21"/>
      <c r="MW33" s="21"/>
      <c r="MX33" s="21"/>
      <c r="MY33" s="21"/>
      <c r="MZ33" s="21"/>
      <c r="NA33" s="21"/>
      <c r="NB33" s="21"/>
      <c r="NC33" s="21"/>
      <c r="ND33" s="21"/>
      <c r="NE33" s="21"/>
      <c r="NF33" s="21"/>
      <c r="NG33" s="21"/>
      <c r="NH33" s="21"/>
      <c r="NI33" s="21"/>
      <c r="NJ33" s="21"/>
      <c r="NK33" s="21"/>
      <c r="NL33" s="21"/>
      <c r="NM33" s="21"/>
      <c r="NN33" s="21"/>
      <c r="NO33" s="21"/>
      <c r="NP33" s="21"/>
      <c r="NQ33" s="21"/>
      <c r="NR33" s="21"/>
      <c r="NS33" s="21"/>
      <c r="NT33" s="21"/>
      <c r="NU33" s="21"/>
      <c r="NV33" s="21"/>
      <c r="NW33" s="21"/>
      <c r="NX33" s="21"/>
      <c r="NY33" s="21"/>
      <c r="NZ33" s="21"/>
      <c r="OA33" s="21"/>
      <c r="OB33" s="21"/>
      <c r="OC33" s="21"/>
      <c r="OD33" s="21"/>
      <c r="OE33" s="21"/>
      <c r="OF33" s="21"/>
      <c r="OG33" s="21"/>
      <c r="OH33" s="21"/>
      <c r="OI33" s="21"/>
      <c r="OJ33" s="21"/>
      <c r="OK33" s="21"/>
      <c r="OL33" s="21"/>
      <c r="OM33" s="21"/>
      <c r="ON33" s="21"/>
      <c r="OO33" s="21"/>
      <c r="OP33" s="21"/>
      <c r="OQ33" s="21"/>
      <c r="OR33" s="21"/>
      <c r="OS33" s="21"/>
      <c r="OT33" s="21"/>
      <c r="OU33" s="21"/>
      <c r="OV33" s="21"/>
      <c r="OW33" s="21"/>
      <c r="OX33" s="21"/>
      <c r="OY33" s="21"/>
      <c r="OZ33" s="21"/>
      <c r="PA33" s="21"/>
      <c r="PB33" s="21"/>
      <c r="PC33" s="21"/>
      <c r="PD33" s="21"/>
      <c r="PE33" s="21"/>
      <c r="PF33" s="21"/>
      <c r="PG33" s="21"/>
      <c r="PH33" s="21"/>
      <c r="PI33" s="21"/>
      <c r="PJ33" s="21"/>
      <c r="PK33" s="21"/>
      <c r="PL33" s="21"/>
      <c r="PM33" s="21"/>
      <c r="PN33" s="21"/>
      <c r="PO33" s="21"/>
      <c r="PP33" s="21"/>
      <c r="PQ33" s="21"/>
      <c r="PR33" s="21"/>
      <c r="PS33" s="21"/>
      <c r="PT33" s="21"/>
      <c r="PU33" s="21"/>
      <c r="PV33" s="21"/>
      <c r="PW33" s="21"/>
      <c r="PX33" s="21"/>
      <c r="PY33" s="21"/>
      <c r="PZ33" s="21"/>
      <c r="QA33" s="21"/>
      <c r="QB33" s="21"/>
      <c r="QC33" s="21"/>
      <c r="QD33" s="21"/>
    </row>
    <row r="34" spans="1:446" ht="16.5" x14ac:dyDescent="0.3">
      <c r="A34" s="19" t="s">
        <v>119</v>
      </c>
      <c r="B34" s="23" t="e">
        <f>#REF!</f>
        <v>#REF!</v>
      </c>
      <c r="C34" s="23" t="e">
        <f t="shared" si="0"/>
        <v>#REF!</v>
      </c>
      <c r="D34" s="23" t="e">
        <f t="shared" si="1"/>
        <v>#REF!</v>
      </c>
      <c r="E34" s="23" t="e">
        <f t="shared" si="2"/>
        <v>#REF!</v>
      </c>
      <c r="F34" s="21"/>
      <c r="G34" s="23" t="e">
        <f t="shared" si="3"/>
        <v>#REF!</v>
      </c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21"/>
      <c r="DF34" s="21"/>
      <c r="DG34" s="21"/>
      <c r="DH34" s="21"/>
      <c r="DI34" s="21"/>
      <c r="DJ34" s="21"/>
      <c r="DK34" s="21"/>
      <c r="DL34" s="21"/>
      <c r="DM34" s="21"/>
      <c r="DN34" s="21"/>
      <c r="DO34" s="21"/>
      <c r="DP34" s="21"/>
      <c r="DQ34" s="21"/>
      <c r="DR34" s="21"/>
      <c r="DS34" s="21"/>
      <c r="DT34" s="21"/>
      <c r="DU34" s="21"/>
      <c r="DV34" s="21"/>
      <c r="DW34" s="21"/>
      <c r="DX34" s="21"/>
      <c r="DY34" s="21"/>
      <c r="DZ34" s="21"/>
      <c r="EA34" s="21"/>
      <c r="EB34" s="21"/>
      <c r="EC34" s="21"/>
      <c r="ED34" s="21"/>
      <c r="EE34" s="21"/>
      <c r="EF34" s="21"/>
      <c r="EG34" s="21"/>
      <c r="EH34" s="21"/>
      <c r="EI34" s="21"/>
      <c r="EJ34" s="21"/>
      <c r="EK34" s="21"/>
      <c r="EL34" s="21"/>
      <c r="EM34" s="21"/>
      <c r="EN34" s="21"/>
      <c r="EO34" s="21"/>
      <c r="EP34" s="21"/>
      <c r="EQ34" s="21"/>
      <c r="ER34" s="21"/>
      <c r="ES34" s="21"/>
      <c r="ET34" s="21"/>
      <c r="EU34" s="21"/>
      <c r="EV34" s="21"/>
      <c r="EW34" s="21"/>
      <c r="EX34" s="21"/>
      <c r="EY34" s="21"/>
      <c r="EZ34" s="21"/>
      <c r="FA34" s="21"/>
      <c r="FB34" s="21"/>
      <c r="FC34" s="21"/>
      <c r="FD34" s="21"/>
      <c r="FE34" s="21"/>
      <c r="FF34" s="21"/>
      <c r="FG34" s="21"/>
      <c r="FH34" s="21"/>
      <c r="FI34" s="21"/>
      <c r="FJ34" s="21"/>
      <c r="FK34" s="21"/>
      <c r="FL34" s="21"/>
      <c r="FM34" s="21"/>
      <c r="FN34" s="21"/>
      <c r="FO34" s="21"/>
      <c r="FP34" s="21"/>
      <c r="FQ34" s="21"/>
      <c r="FR34" s="21"/>
      <c r="FS34" s="21"/>
      <c r="FT34" s="21"/>
      <c r="FU34" s="21"/>
      <c r="FV34" s="21"/>
      <c r="FW34" s="21"/>
      <c r="FX34" s="21"/>
      <c r="FY34" s="21"/>
      <c r="FZ34" s="21"/>
      <c r="GA34" s="21"/>
      <c r="GB34" s="21"/>
      <c r="GC34" s="21"/>
      <c r="GD34" s="21"/>
      <c r="GE34" s="21"/>
      <c r="GF34" s="21"/>
      <c r="GG34" s="21"/>
      <c r="GH34" s="21"/>
      <c r="GI34" s="21"/>
      <c r="GJ34" s="21"/>
      <c r="GK34" s="21"/>
      <c r="GL34" s="21"/>
      <c r="GM34" s="21"/>
      <c r="GN34" s="21"/>
      <c r="GO34" s="21"/>
      <c r="GP34" s="21"/>
      <c r="GQ34" s="21"/>
      <c r="GR34" s="21"/>
      <c r="GS34" s="21"/>
      <c r="GT34" s="21"/>
      <c r="GU34" s="21"/>
      <c r="GV34" s="21"/>
      <c r="GW34" s="21"/>
      <c r="GX34" s="21"/>
      <c r="GY34" s="21"/>
      <c r="GZ34" s="21"/>
      <c r="HA34" s="21"/>
      <c r="HB34" s="21"/>
      <c r="HC34" s="21"/>
      <c r="HD34" s="21"/>
      <c r="HE34" s="21"/>
      <c r="HF34" s="21"/>
      <c r="HG34" s="21"/>
      <c r="HH34" s="21"/>
      <c r="HI34" s="21"/>
      <c r="HJ34" s="21"/>
      <c r="HK34" s="21"/>
      <c r="HL34" s="21"/>
      <c r="HM34" s="21"/>
      <c r="HN34" s="21"/>
      <c r="HO34" s="21"/>
      <c r="HP34" s="21"/>
      <c r="HQ34" s="21"/>
      <c r="HR34" s="21"/>
      <c r="HS34" s="21"/>
      <c r="HT34" s="21"/>
      <c r="HU34" s="21"/>
      <c r="HV34" s="21"/>
      <c r="HW34" s="21"/>
      <c r="HX34" s="21"/>
      <c r="HY34" s="21"/>
      <c r="HZ34" s="21"/>
      <c r="IA34" s="21"/>
      <c r="IB34" s="21"/>
      <c r="IC34" s="21"/>
      <c r="ID34" s="21"/>
      <c r="IE34" s="21"/>
      <c r="IF34" s="21"/>
      <c r="IG34" s="21"/>
      <c r="IH34" s="21"/>
      <c r="II34" s="21"/>
      <c r="IJ34" s="21"/>
      <c r="IK34" s="21"/>
      <c r="IL34" s="21"/>
      <c r="IM34" s="21"/>
      <c r="IN34" s="21"/>
      <c r="IO34" s="21"/>
      <c r="IP34" s="21"/>
      <c r="IQ34" s="21"/>
      <c r="IR34" s="21"/>
      <c r="IS34" s="21"/>
      <c r="IT34" s="21"/>
      <c r="IU34" s="21"/>
      <c r="IV34" s="21"/>
      <c r="IW34" s="21"/>
      <c r="IX34" s="21"/>
      <c r="IY34" s="21"/>
      <c r="IZ34" s="21"/>
      <c r="JA34" s="21"/>
      <c r="JB34" s="21"/>
      <c r="JC34" s="21"/>
      <c r="JD34" s="21"/>
      <c r="JE34" s="21"/>
      <c r="JF34" s="21"/>
      <c r="JG34" s="21"/>
      <c r="JH34" s="21"/>
      <c r="JI34" s="21"/>
      <c r="JJ34" s="21"/>
      <c r="JK34" s="21"/>
      <c r="JL34" s="21"/>
      <c r="JM34" s="21"/>
      <c r="JN34" s="21"/>
      <c r="JO34" s="21"/>
      <c r="JP34" s="21"/>
      <c r="JQ34" s="21"/>
      <c r="JR34" s="21"/>
      <c r="JS34" s="21"/>
      <c r="JT34" s="21"/>
      <c r="JU34" s="21"/>
      <c r="JV34" s="21"/>
      <c r="JW34" s="21"/>
      <c r="JX34" s="21"/>
      <c r="JY34" s="21"/>
      <c r="JZ34" s="21"/>
      <c r="KA34" s="21"/>
      <c r="KB34" s="21"/>
      <c r="KC34" s="21"/>
      <c r="KD34" s="21"/>
      <c r="KE34" s="21"/>
      <c r="KF34" s="21"/>
      <c r="KG34" s="21"/>
      <c r="KH34" s="21"/>
      <c r="KI34" s="21"/>
      <c r="KJ34" s="21"/>
      <c r="KK34" s="21"/>
      <c r="KL34" s="21"/>
      <c r="KM34" s="21"/>
      <c r="KN34" s="21"/>
      <c r="KO34" s="21"/>
      <c r="KP34" s="21"/>
      <c r="KQ34" s="21"/>
      <c r="KR34" s="21"/>
      <c r="KS34" s="21"/>
      <c r="KT34" s="21"/>
      <c r="KU34" s="21"/>
      <c r="KV34" s="21"/>
      <c r="KW34" s="21"/>
      <c r="KX34" s="21"/>
      <c r="KY34" s="21"/>
      <c r="KZ34" s="21"/>
      <c r="LA34" s="21"/>
      <c r="LB34" s="21"/>
      <c r="LC34" s="21"/>
      <c r="LD34" s="21"/>
      <c r="LE34" s="21"/>
      <c r="LF34" s="21"/>
      <c r="LG34" s="21"/>
      <c r="LH34" s="21"/>
      <c r="LI34" s="21"/>
      <c r="LJ34" s="21"/>
      <c r="LK34" s="21"/>
      <c r="LL34" s="21"/>
      <c r="LM34" s="21"/>
      <c r="LN34" s="21"/>
      <c r="LO34" s="21"/>
      <c r="LP34" s="21"/>
      <c r="LQ34" s="21"/>
      <c r="LR34" s="21"/>
      <c r="LS34" s="21"/>
      <c r="LT34" s="21"/>
      <c r="LU34" s="21"/>
      <c r="LV34" s="21"/>
      <c r="LW34" s="21"/>
      <c r="LX34" s="21"/>
      <c r="LY34" s="21"/>
      <c r="LZ34" s="21"/>
      <c r="MA34" s="21"/>
      <c r="MB34" s="21"/>
      <c r="MC34" s="21"/>
      <c r="MD34" s="21"/>
      <c r="ME34" s="21"/>
      <c r="MF34" s="21"/>
      <c r="MG34" s="21"/>
      <c r="MH34" s="21"/>
      <c r="MI34" s="21"/>
      <c r="MJ34" s="21"/>
      <c r="MK34" s="21"/>
      <c r="ML34" s="21"/>
      <c r="MM34" s="21"/>
      <c r="MN34" s="21"/>
      <c r="MO34" s="21"/>
      <c r="MP34" s="21"/>
      <c r="MQ34" s="21"/>
      <c r="MR34" s="21"/>
      <c r="MS34" s="21"/>
      <c r="MT34" s="21"/>
      <c r="MU34" s="21"/>
      <c r="MV34" s="21"/>
      <c r="MW34" s="21"/>
      <c r="MX34" s="21"/>
      <c r="MY34" s="21"/>
      <c r="MZ34" s="21"/>
      <c r="NA34" s="21"/>
      <c r="NB34" s="21"/>
      <c r="NC34" s="21"/>
      <c r="ND34" s="21"/>
      <c r="NE34" s="21"/>
      <c r="NF34" s="21"/>
      <c r="NG34" s="21"/>
      <c r="NH34" s="21"/>
      <c r="NI34" s="21"/>
      <c r="NJ34" s="21"/>
      <c r="NK34" s="21"/>
      <c r="NL34" s="21"/>
      <c r="NM34" s="21"/>
      <c r="NN34" s="21"/>
      <c r="NO34" s="21"/>
      <c r="NP34" s="21"/>
      <c r="NQ34" s="21"/>
      <c r="NR34" s="21"/>
      <c r="NS34" s="21"/>
      <c r="NT34" s="21"/>
      <c r="NU34" s="21"/>
      <c r="NV34" s="21"/>
      <c r="NW34" s="21"/>
      <c r="NX34" s="21"/>
      <c r="NY34" s="21"/>
      <c r="NZ34" s="21"/>
      <c r="OA34" s="21"/>
      <c r="OB34" s="21"/>
      <c r="OC34" s="21"/>
      <c r="OD34" s="21"/>
      <c r="OE34" s="21"/>
      <c r="OF34" s="21"/>
      <c r="OG34" s="21"/>
      <c r="OH34" s="21"/>
      <c r="OI34" s="21"/>
      <c r="OJ34" s="21"/>
      <c r="OK34" s="21"/>
      <c r="OL34" s="21"/>
      <c r="OM34" s="21"/>
      <c r="ON34" s="21"/>
      <c r="OO34" s="21"/>
      <c r="OP34" s="21"/>
      <c r="OQ34" s="21"/>
      <c r="OR34" s="21"/>
      <c r="OS34" s="21"/>
      <c r="OT34" s="21"/>
      <c r="OU34" s="21"/>
      <c r="OV34" s="21"/>
      <c r="OW34" s="21"/>
      <c r="OX34" s="21"/>
      <c r="OY34" s="21"/>
      <c r="OZ34" s="21"/>
      <c r="PA34" s="21"/>
      <c r="PB34" s="21"/>
      <c r="PC34" s="21"/>
      <c r="PD34" s="21"/>
      <c r="PE34" s="21"/>
      <c r="PF34" s="21"/>
      <c r="PG34" s="21"/>
      <c r="PH34" s="21"/>
      <c r="PI34" s="21"/>
      <c r="PJ34" s="21"/>
      <c r="PK34" s="21"/>
      <c r="PL34" s="21"/>
      <c r="PM34" s="21"/>
      <c r="PN34" s="21"/>
      <c r="PO34" s="21"/>
      <c r="PP34" s="21"/>
      <c r="PQ34" s="21"/>
      <c r="PR34" s="21"/>
      <c r="PS34" s="21"/>
      <c r="PT34" s="21"/>
      <c r="PU34" s="21"/>
      <c r="PV34" s="21"/>
      <c r="PW34" s="21"/>
      <c r="PX34" s="21"/>
      <c r="PY34" s="21"/>
      <c r="PZ34" s="21"/>
      <c r="QA34" s="21"/>
      <c r="QB34" s="21"/>
      <c r="QC34" s="21"/>
      <c r="QD34" s="21"/>
    </row>
    <row r="35" spans="1:446" ht="16.5" x14ac:dyDescent="0.3">
      <c r="A35" s="19" t="s">
        <v>120</v>
      </c>
      <c r="B35" s="23" t="e">
        <f>#REF!</f>
        <v>#REF!</v>
      </c>
      <c r="C35" s="23" t="e">
        <f t="shared" si="0"/>
        <v>#REF!</v>
      </c>
      <c r="D35" s="23" t="e">
        <f t="shared" si="1"/>
        <v>#REF!</v>
      </c>
      <c r="E35" s="23" t="e">
        <f t="shared" si="2"/>
        <v>#REF!</v>
      </c>
      <c r="F35" s="21"/>
      <c r="G35" s="23" t="e">
        <f t="shared" si="3"/>
        <v>#REF!</v>
      </c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S35" s="21"/>
      <c r="CT35" s="21"/>
      <c r="CU35" s="21"/>
      <c r="CV35" s="21"/>
      <c r="CW35" s="21"/>
      <c r="CX35" s="21"/>
      <c r="CY35" s="21"/>
      <c r="CZ35" s="21"/>
      <c r="DA35" s="21"/>
      <c r="DB35" s="21"/>
      <c r="DC35" s="21"/>
      <c r="DD35" s="21"/>
      <c r="DE35" s="21"/>
      <c r="DF35" s="21"/>
      <c r="DG35" s="21"/>
      <c r="DH35" s="21"/>
      <c r="DI35" s="21"/>
      <c r="DJ35" s="21"/>
      <c r="DK35" s="21"/>
      <c r="DL35" s="21"/>
      <c r="DM35" s="21"/>
      <c r="DN35" s="21"/>
      <c r="DO35" s="21"/>
      <c r="DP35" s="21"/>
      <c r="DQ35" s="21"/>
      <c r="DR35" s="21"/>
      <c r="DS35" s="21"/>
      <c r="DT35" s="21"/>
      <c r="DU35" s="21"/>
      <c r="DV35" s="21"/>
      <c r="DW35" s="21"/>
      <c r="DX35" s="21"/>
      <c r="DY35" s="21"/>
      <c r="DZ35" s="21"/>
      <c r="EA35" s="21"/>
      <c r="EB35" s="21"/>
      <c r="EC35" s="21"/>
      <c r="ED35" s="21"/>
      <c r="EE35" s="21"/>
      <c r="EF35" s="21"/>
      <c r="EG35" s="21"/>
      <c r="EH35" s="21"/>
      <c r="EI35" s="21"/>
      <c r="EJ35" s="21"/>
      <c r="EK35" s="21"/>
      <c r="EL35" s="21"/>
      <c r="EM35" s="21"/>
      <c r="EN35" s="21"/>
      <c r="EO35" s="21"/>
      <c r="EP35" s="21"/>
      <c r="EQ35" s="21"/>
      <c r="ER35" s="21"/>
      <c r="ES35" s="21"/>
      <c r="ET35" s="21"/>
      <c r="EU35" s="21"/>
      <c r="EV35" s="21"/>
      <c r="EW35" s="21"/>
      <c r="EX35" s="21"/>
      <c r="EY35" s="21"/>
      <c r="EZ35" s="21"/>
      <c r="FA35" s="21"/>
      <c r="FB35" s="21"/>
      <c r="FC35" s="21"/>
      <c r="FD35" s="21"/>
      <c r="FE35" s="21"/>
      <c r="FF35" s="21"/>
      <c r="FG35" s="21"/>
      <c r="FH35" s="21"/>
      <c r="FI35" s="21"/>
      <c r="FJ35" s="21"/>
      <c r="FK35" s="21"/>
      <c r="FL35" s="21"/>
      <c r="FM35" s="21"/>
      <c r="FN35" s="21"/>
      <c r="FO35" s="21"/>
      <c r="FP35" s="21"/>
      <c r="FQ35" s="21"/>
      <c r="FR35" s="21"/>
      <c r="FS35" s="21"/>
      <c r="FT35" s="21"/>
      <c r="FU35" s="21"/>
      <c r="FV35" s="21"/>
      <c r="FW35" s="21"/>
      <c r="FX35" s="21"/>
      <c r="FY35" s="21"/>
      <c r="FZ35" s="21"/>
      <c r="GA35" s="21"/>
      <c r="GB35" s="21"/>
      <c r="GC35" s="21"/>
      <c r="GD35" s="21"/>
      <c r="GE35" s="21"/>
      <c r="GF35" s="21"/>
      <c r="GG35" s="21"/>
      <c r="GH35" s="21"/>
      <c r="GI35" s="21"/>
      <c r="GJ35" s="21"/>
      <c r="GK35" s="21"/>
      <c r="GL35" s="21"/>
      <c r="GM35" s="21"/>
      <c r="GN35" s="21"/>
      <c r="GO35" s="21"/>
      <c r="GP35" s="21"/>
      <c r="GQ35" s="21"/>
      <c r="GR35" s="21"/>
      <c r="GS35" s="21"/>
      <c r="GT35" s="21"/>
      <c r="GU35" s="21"/>
      <c r="GV35" s="21"/>
      <c r="GW35" s="21"/>
      <c r="GX35" s="21"/>
      <c r="GY35" s="21"/>
      <c r="GZ35" s="21"/>
      <c r="HA35" s="21"/>
      <c r="HB35" s="21"/>
      <c r="HC35" s="21"/>
      <c r="HD35" s="21"/>
      <c r="HE35" s="21"/>
      <c r="HF35" s="21"/>
      <c r="HG35" s="21"/>
      <c r="HH35" s="21"/>
      <c r="HI35" s="21"/>
      <c r="HJ35" s="21"/>
      <c r="HK35" s="21"/>
      <c r="HL35" s="21"/>
      <c r="HM35" s="21"/>
      <c r="HN35" s="21"/>
      <c r="HO35" s="21"/>
      <c r="HP35" s="21"/>
      <c r="HQ35" s="21"/>
      <c r="HR35" s="21"/>
      <c r="HS35" s="21"/>
      <c r="HT35" s="21"/>
      <c r="HU35" s="21"/>
      <c r="HV35" s="21"/>
      <c r="HW35" s="21"/>
      <c r="HX35" s="21"/>
      <c r="HY35" s="21"/>
      <c r="HZ35" s="21"/>
      <c r="IA35" s="21"/>
      <c r="IB35" s="21"/>
      <c r="IC35" s="21"/>
      <c r="ID35" s="21"/>
      <c r="IE35" s="21"/>
      <c r="IF35" s="21"/>
      <c r="IG35" s="21"/>
      <c r="IH35" s="21"/>
      <c r="II35" s="21"/>
      <c r="IJ35" s="21"/>
      <c r="IK35" s="21"/>
      <c r="IL35" s="21"/>
      <c r="IM35" s="21"/>
      <c r="IN35" s="21"/>
      <c r="IO35" s="21"/>
      <c r="IP35" s="21"/>
      <c r="IQ35" s="21"/>
      <c r="IR35" s="21"/>
      <c r="IS35" s="21"/>
      <c r="IT35" s="21"/>
      <c r="IU35" s="21"/>
      <c r="IV35" s="21"/>
      <c r="IW35" s="21"/>
      <c r="IX35" s="21"/>
      <c r="IY35" s="21"/>
      <c r="IZ35" s="21"/>
      <c r="JA35" s="21"/>
      <c r="JB35" s="21"/>
      <c r="JC35" s="21"/>
      <c r="JD35" s="21"/>
      <c r="JE35" s="21"/>
      <c r="JF35" s="21"/>
      <c r="JG35" s="21"/>
      <c r="JH35" s="21"/>
      <c r="JI35" s="21"/>
      <c r="JJ35" s="21"/>
      <c r="JK35" s="21"/>
      <c r="JL35" s="21"/>
      <c r="JM35" s="21"/>
      <c r="JN35" s="21"/>
      <c r="JO35" s="21"/>
      <c r="JP35" s="21"/>
      <c r="JQ35" s="21"/>
      <c r="JR35" s="21"/>
      <c r="JS35" s="21"/>
      <c r="JT35" s="21"/>
      <c r="JU35" s="21"/>
      <c r="JV35" s="21"/>
      <c r="JW35" s="21"/>
      <c r="JX35" s="21"/>
      <c r="JY35" s="21"/>
      <c r="JZ35" s="21"/>
      <c r="KA35" s="21"/>
      <c r="KB35" s="21"/>
      <c r="KC35" s="21"/>
      <c r="KD35" s="21"/>
      <c r="KE35" s="21"/>
      <c r="KF35" s="21"/>
      <c r="KG35" s="21"/>
      <c r="KH35" s="21"/>
      <c r="KI35" s="21"/>
      <c r="KJ35" s="21"/>
      <c r="KK35" s="21"/>
      <c r="KL35" s="21"/>
      <c r="KM35" s="21"/>
      <c r="KN35" s="21"/>
      <c r="KO35" s="21"/>
      <c r="KP35" s="21"/>
      <c r="KQ35" s="21"/>
      <c r="KR35" s="21"/>
      <c r="KS35" s="21"/>
      <c r="KT35" s="21"/>
      <c r="KU35" s="21"/>
      <c r="KV35" s="21"/>
      <c r="KW35" s="21"/>
      <c r="KX35" s="21"/>
      <c r="KY35" s="21"/>
      <c r="KZ35" s="21"/>
      <c r="LA35" s="21"/>
      <c r="LB35" s="21"/>
      <c r="LC35" s="21"/>
      <c r="LD35" s="21"/>
      <c r="LE35" s="21"/>
      <c r="LF35" s="21"/>
      <c r="LG35" s="21"/>
      <c r="LH35" s="21"/>
      <c r="LI35" s="21"/>
      <c r="LJ35" s="21"/>
      <c r="LK35" s="21"/>
      <c r="LL35" s="21"/>
      <c r="LM35" s="21"/>
      <c r="LN35" s="21"/>
      <c r="LO35" s="21"/>
      <c r="LP35" s="21"/>
      <c r="LQ35" s="21"/>
      <c r="LR35" s="21"/>
      <c r="LS35" s="21"/>
      <c r="LT35" s="21"/>
      <c r="LU35" s="21"/>
      <c r="LV35" s="21"/>
      <c r="LW35" s="21"/>
      <c r="LX35" s="21"/>
      <c r="LY35" s="21"/>
      <c r="LZ35" s="21"/>
      <c r="MA35" s="21"/>
      <c r="MB35" s="21"/>
      <c r="MC35" s="21"/>
      <c r="MD35" s="21"/>
      <c r="ME35" s="21"/>
      <c r="MF35" s="21"/>
      <c r="MG35" s="21"/>
      <c r="MH35" s="21"/>
      <c r="MI35" s="21"/>
      <c r="MJ35" s="21"/>
      <c r="MK35" s="21"/>
      <c r="ML35" s="21"/>
      <c r="MM35" s="21"/>
      <c r="MN35" s="21"/>
      <c r="MO35" s="21"/>
      <c r="MP35" s="21"/>
      <c r="MQ35" s="21"/>
      <c r="MR35" s="21"/>
      <c r="MS35" s="21"/>
      <c r="MT35" s="21"/>
      <c r="MU35" s="21"/>
      <c r="MV35" s="21"/>
      <c r="MW35" s="21"/>
      <c r="MX35" s="21"/>
      <c r="MY35" s="21"/>
      <c r="MZ35" s="21"/>
      <c r="NA35" s="21"/>
      <c r="NB35" s="21"/>
      <c r="NC35" s="21"/>
      <c r="ND35" s="21"/>
      <c r="NE35" s="21"/>
      <c r="NF35" s="21"/>
      <c r="NG35" s="21"/>
      <c r="NH35" s="21"/>
      <c r="NI35" s="21"/>
      <c r="NJ35" s="21"/>
      <c r="NK35" s="21"/>
      <c r="NL35" s="21"/>
      <c r="NM35" s="21"/>
      <c r="NN35" s="21"/>
      <c r="NO35" s="21"/>
      <c r="NP35" s="21"/>
      <c r="NQ35" s="21"/>
      <c r="NR35" s="21"/>
      <c r="NS35" s="21"/>
      <c r="NT35" s="21"/>
      <c r="NU35" s="21"/>
      <c r="NV35" s="21"/>
      <c r="NW35" s="21"/>
      <c r="NX35" s="21"/>
      <c r="NY35" s="21"/>
      <c r="NZ35" s="21"/>
      <c r="OA35" s="21"/>
      <c r="OB35" s="21"/>
      <c r="OC35" s="21"/>
      <c r="OD35" s="21"/>
      <c r="OE35" s="21"/>
      <c r="OF35" s="21"/>
      <c r="OG35" s="21"/>
      <c r="OH35" s="21"/>
      <c r="OI35" s="21"/>
      <c r="OJ35" s="21"/>
      <c r="OK35" s="21"/>
      <c r="OL35" s="21"/>
      <c r="OM35" s="21"/>
      <c r="ON35" s="21"/>
      <c r="OO35" s="21"/>
      <c r="OP35" s="21"/>
      <c r="OQ35" s="21"/>
      <c r="OR35" s="21"/>
      <c r="OS35" s="21"/>
      <c r="OT35" s="21"/>
      <c r="OU35" s="21"/>
      <c r="OV35" s="21"/>
      <c r="OW35" s="21"/>
      <c r="OX35" s="21"/>
      <c r="OY35" s="21"/>
      <c r="OZ35" s="21"/>
      <c r="PA35" s="21"/>
      <c r="PB35" s="21"/>
      <c r="PC35" s="21"/>
      <c r="PD35" s="21"/>
      <c r="PE35" s="21"/>
      <c r="PF35" s="21"/>
      <c r="PG35" s="21"/>
      <c r="PH35" s="21"/>
      <c r="PI35" s="21"/>
      <c r="PJ35" s="21"/>
      <c r="PK35" s="21"/>
      <c r="PL35" s="21"/>
      <c r="PM35" s="21"/>
      <c r="PN35" s="21"/>
      <c r="PO35" s="21"/>
      <c r="PP35" s="21"/>
      <c r="PQ35" s="21"/>
      <c r="PR35" s="21"/>
      <c r="PS35" s="21"/>
      <c r="PT35" s="21"/>
      <c r="PU35" s="21"/>
      <c r="PV35" s="21"/>
      <c r="PW35" s="21"/>
      <c r="PX35" s="21"/>
      <c r="PY35" s="21"/>
      <c r="PZ35" s="21"/>
      <c r="QA35" s="21"/>
      <c r="QB35" s="21"/>
      <c r="QC35" s="21"/>
      <c r="QD35" s="21"/>
    </row>
    <row r="36" spans="1:446" ht="16.5" x14ac:dyDescent="0.3">
      <c r="A36" s="19" t="s">
        <v>173</v>
      </c>
      <c r="B36" s="23" t="e">
        <f>#REF!</f>
        <v>#REF!</v>
      </c>
      <c r="C36" s="23" t="e">
        <f t="shared" si="0"/>
        <v>#REF!</v>
      </c>
      <c r="D36" s="23" t="e">
        <f t="shared" si="1"/>
        <v>#REF!</v>
      </c>
      <c r="E36" s="23" t="e">
        <f t="shared" si="2"/>
        <v>#REF!</v>
      </c>
      <c r="F36" s="21"/>
      <c r="G36" s="23" t="e">
        <f t="shared" si="3"/>
        <v>#REF!</v>
      </c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M36" s="21"/>
      <c r="BN36" s="21"/>
      <c r="BO36" s="21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1"/>
      <c r="DC36" s="21"/>
      <c r="DD36" s="21"/>
      <c r="DE36" s="21"/>
      <c r="DF36" s="21"/>
      <c r="DG36" s="21"/>
      <c r="DH36" s="21"/>
      <c r="DI36" s="21"/>
      <c r="DJ36" s="21"/>
      <c r="DK36" s="21"/>
      <c r="DL36" s="21"/>
      <c r="DM36" s="21"/>
      <c r="DN36" s="21"/>
      <c r="DO36" s="21"/>
      <c r="DP36" s="21"/>
      <c r="DQ36" s="21"/>
      <c r="DR36" s="21"/>
      <c r="DS36" s="21"/>
      <c r="DT36" s="21"/>
      <c r="DU36" s="21"/>
      <c r="DV36" s="21"/>
      <c r="DW36" s="21"/>
      <c r="DX36" s="21"/>
      <c r="DY36" s="21"/>
      <c r="DZ36" s="21"/>
      <c r="EA36" s="21"/>
      <c r="EB36" s="21"/>
      <c r="EC36" s="21"/>
      <c r="ED36" s="21"/>
      <c r="EE36" s="21"/>
      <c r="EF36" s="21"/>
      <c r="EG36" s="21"/>
      <c r="EH36" s="21"/>
      <c r="EI36" s="21"/>
      <c r="EJ36" s="21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  <c r="FO36" s="21"/>
      <c r="FP36" s="21"/>
      <c r="FQ36" s="21"/>
      <c r="FR36" s="21"/>
      <c r="FS36" s="21"/>
      <c r="FT36" s="21"/>
      <c r="FU36" s="21"/>
      <c r="FV36" s="21"/>
      <c r="FW36" s="21"/>
      <c r="FX36" s="21"/>
      <c r="FY36" s="21"/>
      <c r="FZ36" s="21"/>
      <c r="GA36" s="21"/>
      <c r="GB36" s="21"/>
      <c r="GC36" s="21"/>
      <c r="GD36" s="21"/>
      <c r="GE36" s="21"/>
      <c r="GF36" s="21"/>
      <c r="GG36" s="21"/>
      <c r="GH36" s="21"/>
      <c r="GI36" s="21"/>
      <c r="GJ36" s="21"/>
      <c r="GK36" s="21"/>
      <c r="GL36" s="21"/>
      <c r="GM36" s="21"/>
      <c r="GN36" s="21"/>
      <c r="GO36" s="21"/>
      <c r="GP36" s="21"/>
      <c r="GQ36" s="21"/>
      <c r="GR36" s="21"/>
      <c r="GS36" s="21"/>
      <c r="GT36" s="21"/>
      <c r="GU36" s="21"/>
      <c r="GV36" s="21"/>
      <c r="GW36" s="21"/>
      <c r="GX36" s="21"/>
      <c r="GY36" s="21"/>
      <c r="GZ36" s="21"/>
      <c r="HA36" s="21"/>
      <c r="HB36" s="21"/>
      <c r="HC36" s="21"/>
      <c r="HD36" s="21"/>
      <c r="HE36" s="21"/>
      <c r="HF36" s="21"/>
      <c r="HG36" s="21"/>
      <c r="HH36" s="21"/>
      <c r="HI36" s="21"/>
      <c r="HJ36" s="21"/>
      <c r="HK36" s="21"/>
      <c r="HL36" s="21"/>
      <c r="HM36" s="21"/>
      <c r="HN36" s="21"/>
      <c r="HO36" s="21"/>
      <c r="HP36" s="21"/>
      <c r="HQ36" s="21"/>
      <c r="HR36" s="21"/>
      <c r="HS36" s="21"/>
      <c r="HT36" s="21"/>
      <c r="HU36" s="21"/>
      <c r="HV36" s="21"/>
      <c r="HW36" s="21"/>
      <c r="HX36" s="21"/>
      <c r="HY36" s="21"/>
      <c r="HZ36" s="21"/>
      <c r="IA36" s="21"/>
      <c r="IB36" s="21"/>
      <c r="IC36" s="21"/>
      <c r="ID36" s="21"/>
      <c r="IE36" s="21"/>
      <c r="IF36" s="21"/>
      <c r="IG36" s="21"/>
      <c r="IH36" s="21"/>
      <c r="II36" s="21"/>
      <c r="IJ36" s="21"/>
      <c r="IK36" s="21"/>
      <c r="IL36" s="21"/>
      <c r="IM36" s="21"/>
      <c r="IN36" s="21"/>
      <c r="IO36" s="21"/>
      <c r="IP36" s="21"/>
      <c r="IQ36" s="21"/>
      <c r="IR36" s="21"/>
      <c r="IS36" s="21"/>
      <c r="IT36" s="21"/>
      <c r="IU36" s="21"/>
      <c r="IV36" s="21"/>
      <c r="IW36" s="21"/>
      <c r="IX36" s="21"/>
      <c r="IY36" s="21"/>
      <c r="IZ36" s="21"/>
      <c r="JA36" s="21"/>
      <c r="JB36" s="21"/>
      <c r="JC36" s="21"/>
      <c r="JD36" s="21"/>
      <c r="JE36" s="21"/>
      <c r="JF36" s="21"/>
      <c r="JG36" s="21"/>
      <c r="JH36" s="21"/>
      <c r="JI36" s="21"/>
      <c r="JJ36" s="21"/>
      <c r="JK36" s="21"/>
      <c r="JL36" s="21"/>
      <c r="JM36" s="21"/>
      <c r="JN36" s="21"/>
      <c r="JO36" s="21"/>
      <c r="JP36" s="21"/>
      <c r="JQ36" s="21"/>
      <c r="JR36" s="21"/>
      <c r="JS36" s="21"/>
      <c r="JT36" s="21"/>
      <c r="JU36" s="21"/>
      <c r="JV36" s="21"/>
      <c r="JW36" s="21"/>
      <c r="JX36" s="21"/>
      <c r="JY36" s="21"/>
      <c r="JZ36" s="21"/>
      <c r="KA36" s="21"/>
      <c r="KB36" s="21"/>
      <c r="KC36" s="21"/>
      <c r="KD36" s="21"/>
      <c r="KE36" s="21"/>
      <c r="KF36" s="21"/>
      <c r="KG36" s="21"/>
      <c r="KH36" s="21"/>
      <c r="KI36" s="21"/>
      <c r="KJ36" s="21"/>
      <c r="KK36" s="21"/>
      <c r="KL36" s="21"/>
      <c r="KM36" s="21"/>
      <c r="KN36" s="21"/>
      <c r="KO36" s="21"/>
      <c r="KP36" s="21"/>
      <c r="KQ36" s="21"/>
      <c r="KR36" s="21"/>
      <c r="KS36" s="21"/>
      <c r="KT36" s="21"/>
      <c r="KU36" s="21"/>
      <c r="KV36" s="21"/>
      <c r="KW36" s="21"/>
      <c r="KX36" s="21"/>
      <c r="KY36" s="21"/>
      <c r="KZ36" s="21"/>
      <c r="LA36" s="21"/>
      <c r="LB36" s="21"/>
      <c r="LC36" s="21"/>
      <c r="LD36" s="21"/>
      <c r="LE36" s="21"/>
      <c r="LF36" s="21"/>
      <c r="LG36" s="21"/>
      <c r="LH36" s="21"/>
      <c r="LI36" s="21"/>
      <c r="LJ36" s="21"/>
      <c r="LK36" s="21"/>
      <c r="LL36" s="21"/>
      <c r="LM36" s="21"/>
      <c r="LN36" s="21"/>
      <c r="LO36" s="21"/>
      <c r="LP36" s="21"/>
      <c r="LQ36" s="21"/>
      <c r="LR36" s="21"/>
      <c r="LS36" s="21"/>
      <c r="LT36" s="21"/>
      <c r="LU36" s="21"/>
      <c r="LV36" s="21"/>
      <c r="LW36" s="21"/>
      <c r="LX36" s="21"/>
      <c r="LY36" s="21"/>
      <c r="LZ36" s="21"/>
      <c r="MA36" s="21"/>
      <c r="MB36" s="21"/>
      <c r="MC36" s="21"/>
      <c r="MD36" s="21"/>
      <c r="ME36" s="21"/>
      <c r="MF36" s="21"/>
      <c r="MG36" s="21"/>
      <c r="MH36" s="21"/>
      <c r="MI36" s="21"/>
      <c r="MJ36" s="21"/>
      <c r="MK36" s="21"/>
      <c r="ML36" s="21"/>
      <c r="MM36" s="21"/>
      <c r="MN36" s="21"/>
      <c r="MO36" s="21"/>
      <c r="MP36" s="21"/>
      <c r="MQ36" s="21"/>
      <c r="MR36" s="21"/>
      <c r="MS36" s="21"/>
      <c r="MT36" s="21"/>
      <c r="MU36" s="21"/>
      <c r="MV36" s="21"/>
      <c r="MW36" s="21"/>
      <c r="MX36" s="21"/>
      <c r="MY36" s="21"/>
      <c r="MZ36" s="21"/>
      <c r="NA36" s="21"/>
      <c r="NB36" s="21"/>
      <c r="NC36" s="21"/>
      <c r="ND36" s="21"/>
      <c r="NE36" s="21"/>
      <c r="NF36" s="21"/>
      <c r="NG36" s="21"/>
      <c r="NH36" s="21"/>
      <c r="NI36" s="21"/>
      <c r="NJ36" s="21"/>
      <c r="NK36" s="21"/>
      <c r="NL36" s="21"/>
      <c r="NM36" s="21"/>
      <c r="NN36" s="21"/>
      <c r="NO36" s="21"/>
      <c r="NP36" s="21"/>
      <c r="NQ36" s="21"/>
      <c r="NR36" s="21"/>
      <c r="NS36" s="21"/>
      <c r="NT36" s="21"/>
      <c r="NU36" s="21"/>
      <c r="NV36" s="21"/>
      <c r="NW36" s="21"/>
      <c r="NX36" s="21"/>
      <c r="NY36" s="21"/>
      <c r="NZ36" s="21"/>
      <c r="OA36" s="21"/>
      <c r="OB36" s="21"/>
      <c r="OC36" s="21"/>
      <c r="OD36" s="21"/>
      <c r="OE36" s="21"/>
      <c r="OF36" s="21"/>
      <c r="OG36" s="21"/>
      <c r="OH36" s="21"/>
      <c r="OI36" s="21"/>
      <c r="OJ36" s="21"/>
      <c r="OK36" s="21"/>
      <c r="OL36" s="21"/>
      <c r="OM36" s="21"/>
      <c r="ON36" s="21"/>
      <c r="OO36" s="21"/>
      <c r="OP36" s="21"/>
      <c r="OQ36" s="21"/>
      <c r="OR36" s="21"/>
      <c r="OS36" s="21"/>
      <c r="OT36" s="21"/>
      <c r="OU36" s="21"/>
      <c r="OV36" s="21"/>
      <c r="OW36" s="21"/>
      <c r="OX36" s="21"/>
      <c r="OY36" s="21"/>
      <c r="OZ36" s="21"/>
      <c r="PA36" s="21"/>
      <c r="PB36" s="21"/>
      <c r="PC36" s="21"/>
      <c r="PD36" s="21"/>
      <c r="PE36" s="21"/>
      <c r="PF36" s="21"/>
      <c r="PG36" s="21"/>
      <c r="PH36" s="21"/>
      <c r="PI36" s="21"/>
      <c r="PJ36" s="21"/>
      <c r="PK36" s="21"/>
      <c r="PL36" s="21"/>
      <c r="PM36" s="21"/>
      <c r="PN36" s="21"/>
      <c r="PO36" s="21"/>
      <c r="PP36" s="21"/>
      <c r="PQ36" s="21"/>
      <c r="PR36" s="21"/>
      <c r="PS36" s="21"/>
      <c r="PT36" s="21"/>
      <c r="PU36" s="21"/>
      <c r="PV36" s="21"/>
      <c r="PW36" s="21"/>
      <c r="PX36" s="21"/>
      <c r="PY36" s="21"/>
      <c r="PZ36" s="21"/>
      <c r="QA36" s="21"/>
      <c r="QB36" s="21"/>
      <c r="QC36" s="21"/>
      <c r="QD36" s="21"/>
    </row>
    <row r="37" spans="1:446" ht="16.5" x14ac:dyDescent="0.3">
      <c r="A37" s="19" t="s">
        <v>114</v>
      </c>
      <c r="B37" s="23" t="e">
        <f>#REF!</f>
        <v>#REF!</v>
      </c>
      <c r="C37" s="23" t="e">
        <f t="shared" si="0"/>
        <v>#REF!</v>
      </c>
      <c r="D37" s="23" t="e">
        <f t="shared" si="1"/>
        <v>#REF!</v>
      </c>
      <c r="E37" s="23" t="e">
        <f t="shared" si="2"/>
        <v>#REF!</v>
      </c>
      <c r="F37" s="21"/>
      <c r="G37" s="23" t="e">
        <f t="shared" si="3"/>
        <v>#REF!</v>
      </c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21"/>
      <c r="AT37" s="21"/>
      <c r="AU37" s="21"/>
      <c r="AV37" s="21"/>
      <c r="AW37" s="21"/>
      <c r="AX37" s="21"/>
      <c r="AY37" s="21"/>
      <c r="AZ37" s="21"/>
      <c r="BA37" s="21"/>
      <c r="BB37" s="21"/>
      <c r="BC37" s="21"/>
      <c r="BD37" s="21"/>
      <c r="BE37" s="21"/>
      <c r="BF37" s="21"/>
      <c r="BG37" s="21"/>
      <c r="BH37" s="21"/>
      <c r="BI37" s="21"/>
      <c r="BJ37" s="21"/>
      <c r="BK37" s="21"/>
      <c r="BL37" s="21"/>
      <c r="BM37" s="21"/>
      <c r="BN37" s="21"/>
      <c r="BO37" s="21"/>
      <c r="BP37" s="21"/>
      <c r="BQ37" s="21"/>
      <c r="BR37" s="21"/>
      <c r="BS37" s="21"/>
      <c r="BT37" s="21"/>
      <c r="BU37" s="21"/>
      <c r="BV37" s="21"/>
      <c r="BW37" s="21"/>
      <c r="BX37" s="21"/>
      <c r="BY37" s="21"/>
      <c r="BZ37" s="21"/>
      <c r="CA37" s="21"/>
      <c r="CB37" s="21"/>
      <c r="CC37" s="21"/>
      <c r="CD37" s="21"/>
      <c r="CE37" s="21"/>
      <c r="CF37" s="21"/>
      <c r="CG37" s="21"/>
      <c r="CH37" s="21"/>
      <c r="CI37" s="21"/>
      <c r="CJ37" s="21"/>
      <c r="CK37" s="21"/>
      <c r="CL37" s="21"/>
      <c r="CM37" s="21"/>
      <c r="CN37" s="21"/>
      <c r="CO37" s="21"/>
      <c r="CP37" s="21"/>
      <c r="CQ37" s="21"/>
      <c r="CR37" s="21"/>
      <c r="CS37" s="21"/>
      <c r="CT37" s="21"/>
      <c r="CU37" s="21"/>
      <c r="CV37" s="21"/>
      <c r="CW37" s="21"/>
      <c r="CX37" s="21"/>
      <c r="CY37" s="21"/>
      <c r="CZ37" s="21"/>
      <c r="DA37" s="21"/>
      <c r="DB37" s="21"/>
      <c r="DC37" s="21"/>
      <c r="DD37" s="21"/>
      <c r="DE37" s="21"/>
      <c r="DF37" s="21"/>
      <c r="DG37" s="21"/>
      <c r="DH37" s="21"/>
      <c r="DI37" s="21"/>
      <c r="DJ37" s="21"/>
      <c r="DK37" s="21"/>
      <c r="DL37" s="21"/>
      <c r="DM37" s="21"/>
      <c r="DN37" s="21"/>
      <c r="DO37" s="21"/>
      <c r="DP37" s="21"/>
      <c r="DQ37" s="21"/>
      <c r="DR37" s="21"/>
      <c r="DS37" s="21"/>
      <c r="DT37" s="21"/>
      <c r="DU37" s="21"/>
      <c r="DV37" s="21"/>
      <c r="DW37" s="21"/>
      <c r="DX37" s="21"/>
      <c r="DY37" s="21"/>
      <c r="DZ37" s="21"/>
      <c r="EA37" s="21"/>
      <c r="EB37" s="21"/>
      <c r="EC37" s="21"/>
      <c r="ED37" s="21"/>
      <c r="EE37" s="21"/>
      <c r="EF37" s="21"/>
      <c r="EG37" s="21"/>
      <c r="EH37" s="21"/>
      <c r="EI37" s="21"/>
      <c r="EJ37" s="21"/>
      <c r="EK37" s="21"/>
      <c r="EL37" s="21"/>
      <c r="EM37" s="21"/>
      <c r="EN37" s="21"/>
      <c r="EO37" s="21"/>
      <c r="EP37" s="21"/>
      <c r="EQ37" s="21"/>
      <c r="ER37" s="21"/>
      <c r="ES37" s="21"/>
      <c r="ET37" s="21"/>
      <c r="EU37" s="21"/>
      <c r="EV37" s="21"/>
      <c r="EW37" s="21"/>
      <c r="EX37" s="21"/>
      <c r="EY37" s="21"/>
      <c r="EZ37" s="21"/>
      <c r="FA37" s="21"/>
      <c r="FB37" s="21"/>
      <c r="FC37" s="21"/>
      <c r="FD37" s="21"/>
      <c r="FE37" s="21"/>
      <c r="FF37" s="21"/>
      <c r="FG37" s="21"/>
      <c r="FH37" s="21"/>
      <c r="FI37" s="21"/>
      <c r="FJ37" s="21"/>
      <c r="FK37" s="21"/>
      <c r="FL37" s="21"/>
      <c r="FM37" s="21"/>
      <c r="FN37" s="21"/>
      <c r="FO37" s="21"/>
      <c r="FP37" s="21"/>
      <c r="FQ37" s="21"/>
      <c r="FR37" s="21"/>
      <c r="FS37" s="21"/>
      <c r="FT37" s="21"/>
      <c r="FU37" s="21"/>
      <c r="FV37" s="21"/>
      <c r="FW37" s="21"/>
      <c r="FX37" s="21"/>
      <c r="FY37" s="21"/>
      <c r="FZ37" s="21"/>
      <c r="GA37" s="21"/>
      <c r="GB37" s="21"/>
      <c r="GC37" s="21"/>
      <c r="GD37" s="21"/>
      <c r="GE37" s="21"/>
      <c r="GF37" s="21"/>
      <c r="GG37" s="21"/>
      <c r="GH37" s="21"/>
      <c r="GI37" s="21"/>
      <c r="GJ37" s="21"/>
      <c r="GK37" s="21"/>
      <c r="GL37" s="21"/>
      <c r="GM37" s="21"/>
      <c r="GN37" s="21"/>
      <c r="GO37" s="21"/>
      <c r="GP37" s="21"/>
      <c r="GQ37" s="21"/>
      <c r="GR37" s="21"/>
      <c r="GS37" s="21"/>
      <c r="GT37" s="21"/>
      <c r="GU37" s="21"/>
      <c r="GV37" s="21"/>
      <c r="GW37" s="21"/>
      <c r="GX37" s="21"/>
      <c r="GY37" s="21"/>
      <c r="GZ37" s="21"/>
      <c r="HA37" s="21"/>
      <c r="HB37" s="21"/>
      <c r="HC37" s="21"/>
      <c r="HD37" s="21"/>
      <c r="HE37" s="21"/>
      <c r="HF37" s="21"/>
      <c r="HG37" s="21"/>
      <c r="HH37" s="21"/>
      <c r="HI37" s="21"/>
      <c r="HJ37" s="21"/>
      <c r="HK37" s="21"/>
      <c r="HL37" s="21"/>
      <c r="HM37" s="21"/>
      <c r="HN37" s="21"/>
      <c r="HO37" s="21"/>
      <c r="HP37" s="21"/>
      <c r="HQ37" s="21"/>
      <c r="HR37" s="21"/>
      <c r="HS37" s="21"/>
      <c r="HT37" s="21"/>
      <c r="HU37" s="21"/>
      <c r="HV37" s="21"/>
      <c r="HW37" s="21"/>
      <c r="HX37" s="21"/>
      <c r="HY37" s="21"/>
      <c r="HZ37" s="21"/>
      <c r="IA37" s="21"/>
      <c r="IB37" s="21"/>
      <c r="IC37" s="21"/>
      <c r="ID37" s="21"/>
      <c r="IE37" s="21"/>
      <c r="IF37" s="21"/>
      <c r="IG37" s="21"/>
      <c r="IH37" s="21"/>
      <c r="II37" s="21"/>
      <c r="IJ37" s="21"/>
      <c r="IK37" s="21"/>
      <c r="IL37" s="21"/>
      <c r="IM37" s="21"/>
      <c r="IN37" s="21"/>
      <c r="IO37" s="21"/>
      <c r="IP37" s="21"/>
      <c r="IQ37" s="21"/>
      <c r="IR37" s="21"/>
      <c r="IS37" s="21"/>
      <c r="IT37" s="21"/>
      <c r="IU37" s="21"/>
      <c r="IV37" s="21"/>
      <c r="IW37" s="21"/>
      <c r="IX37" s="21"/>
      <c r="IY37" s="21"/>
      <c r="IZ37" s="21"/>
      <c r="JA37" s="21"/>
      <c r="JB37" s="21"/>
      <c r="JC37" s="21"/>
      <c r="JD37" s="21"/>
      <c r="JE37" s="21"/>
      <c r="JF37" s="21"/>
      <c r="JG37" s="21"/>
      <c r="JH37" s="21"/>
      <c r="JI37" s="21"/>
      <c r="JJ37" s="21"/>
      <c r="JK37" s="21"/>
      <c r="JL37" s="21"/>
      <c r="JM37" s="21"/>
      <c r="JN37" s="21"/>
      <c r="JO37" s="21"/>
      <c r="JP37" s="21"/>
      <c r="JQ37" s="21"/>
      <c r="JR37" s="21"/>
      <c r="JS37" s="21"/>
      <c r="JT37" s="21"/>
      <c r="JU37" s="21"/>
      <c r="JV37" s="21"/>
      <c r="JW37" s="21"/>
      <c r="JX37" s="21"/>
      <c r="JY37" s="21"/>
      <c r="JZ37" s="21"/>
      <c r="KA37" s="21"/>
      <c r="KB37" s="21"/>
      <c r="KC37" s="21"/>
      <c r="KD37" s="21"/>
      <c r="KE37" s="21"/>
      <c r="KF37" s="21"/>
      <c r="KG37" s="21"/>
      <c r="KH37" s="21"/>
      <c r="KI37" s="21"/>
      <c r="KJ37" s="21"/>
      <c r="KK37" s="21"/>
      <c r="KL37" s="21"/>
      <c r="KM37" s="21"/>
      <c r="KN37" s="21"/>
      <c r="KO37" s="21"/>
      <c r="KP37" s="21"/>
      <c r="KQ37" s="21"/>
      <c r="KR37" s="21"/>
      <c r="KS37" s="21"/>
      <c r="KT37" s="21"/>
      <c r="KU37" s="21"/>
      <c r="KV37" s="21"/>
      <c r="KW37" s="21"/>
      <c r="KX37" s="21"/>
      <c r="KY37" s="21"/>
      <c r="KZ37" s="21"/>
      <c r="LA37" s="21"/>
      <c r="LB37" s="21"/>
      <c r="LC37" s="21"/>
      <c r="LD37" s="21"/>
      <c r="LE37" s="21"/>
      <c r="LF37" s="21"/>
      <c r="LG37" s="21"/>
      <c r="LH37" s="21"/>
      <c r="LI37" s="21"/>
      <c r="LJ37" s="21"/>
      <c r="LK37" s="21"/>
      <c r="LL37" s="21"/>
      <c r="LM37" s="21"/>
      <c r="LN37" s="21"/>
      <c r="LO37" s="21"/>
      <c r="LP37" s="21"/>
      <c r="LQ37" s="21"/>
      <c r="LR37" s="21"/>
      <c r="LS37" s="21"/>
      <c r="LT37" s="21"/>
      <c r="LU37" s="21"/>
      <c r="LV37" s="21"/>
      <c r="LW37" s="21"/>
      <c r="LX37" s="21"/>
      <c r="LY37" s="21"/>
      <c r="LZ37" s="21"/>
      <c r="MA37" s="21"/>
      <c r="MB37" s="21"/>
      <c r="MC37" s="21"/>
      <c r="MD37" s="21"/>
      <c r="ME37" s="21"/>
      <c r="MF37" s="21"/>
      <c r="MG37" s="21"/>
      <c r="MH37" s="21"/>
      <c r="MI37" s="21"/>
      <c r="MJ37" s="21"/>
      <c r="MK37" s="21"/>
      <c r="ML37" s="21"/>
      <c r="MM37" s="21"/>
      <c r="MN37" s="21"/>
      <c r="MO37" s="21"/>
      <c r="MP37" s="21"/>
      <c r="MQ37" s="21"/>
      <c r="MR37" s="21"/>
      <c r="MS37" s="21"/>
      <c r="MT37" s="21"/>
      <c r="MU37" s="21"/>
      <c r="MV37" s="21"/>
      <c r="MW37" s="21"/>
      <c r="MX37" s="21"/>
      <c r="MY37" s="21"/>
      <c r="MZ37" s="21"/>
      <c r="NA37" s="21"/>
      <c r="NB37" s="21"/>
      <c r="NC37" s="21"/>
      <c r="ND37" s="21"/>
      <c r="NE37" s="21"/>
      <c r="NF37" s="21"/>
      <c r="NG37" s="21"/>
      <c r="NH37" s="21"/>
      <c r="NI37" s="21"/>
      <c r="NJ37" s="21"/>
      <c r="NK37" s="21"/>
      <c r="NL37" s="21"/>
      <c r="NM37" s="21"/>
      <c r="NN37" s="21"/>
      <c r="NO37" s="21"/>
      <c r="NP37" s="21"/>
      <c r="NQ37" s="21"/>
      <c r="NR37" s="21"/>
      <c r="NS37" s="21"/>
      <c r="NT37" s="21"/>
      <c r="NU37" s="21"/>
      <c r="NV37" s="21"/>
      <c r="NW37" s="21"/>
      <c r="NX37" s="21"/>
      <c r="NY37" s="21"/>
      <c r="NZ37" s="21"/>
      <c r="OA37" s="21"/>
      <c r="OB37" s="21"/>
      <c r="OC37" s="21"/>
      <c r="OD37" s="21"/>
      <c r="OE37" s="21"/>
      <c r="OF37" s="21"/>
      <c r="OG37" s="21"/>
      <c r="OH37" s="21"/>
      <c r="OI37" s="21"/>
      <c r="OJ37" s="21"/>
      <c r="OK37" s="21"/>
      <c r="OL37" s="21"/>
      <c r="OM37" s="21"/>
      <c r="ON37" s="21"/>
      <c r="OO37" s="21"/>
      <c r="OP37" s="21"/>
      <c r="OQ37" s="21"/>
      <c r="OR37" s="21"/>
      <c r="OS37" s="21"/>
      <c r="OT37" s="21"/>
      <c r="OU37" s="21"/>
      <c r="OV37" s="21"/>
      <c r="OW37" s="21"/>
      <c r="OX37" s="21"/>
      <c r="OY37" s="21"/>
      <c r="OZ37" s="21"/>
      <c r="PA37" s="21"/>
      <c r="PB37" s="21"/>
      <c r="PC37" s="21"/>
      <c r="PD37" s="21"/>
      <c r="PE37" s="21"/>
      <c r="PF37" s="21"/>
      <c r="PG37" s="21"/>
      <c r="PH37" s="21"/>
      <c r="PI37" s="21"/>
      <c r="PJ37" s="21"/>
      <c r="PK37" s="21"/>
      <c r="PL37" s="21"/>
      <c r="PM37" s="21"/>
      <c r="PN37" s="21"/>
      <c r="PO37" s="21"/>
      <c r="PP37" s="21"/>
      <c r="PQ37" s="21"/>
      <c r="PR37" s="21"/>
      <c r="PS37" s="21"/>
      <c r="PT37" s="21"/>
      <c r="PU37" s="21"/>
      <c r="PV37" s="21"/>
      <c r="PW37" s="21"/>
      <c r="PX37" s="21"/>
      <c r="PY37" s="21"/>
      <c r="PZ37" s="21"/>
      <c r="QA37" s="21"/>
      <c r="QB37" s="21"/>
      <c r="QC37" s="21"/>
      <c r="QD37" s="21"/>
    </row>
    <row r="38" spans="1:446" ht="16.5" x14ac:dyDescent="0.3">
      <c r="A38" s="19" t="s">
        <v>121</v>
      </c>
      <c r="B38" s="23" t="e">
        <f>#REF!</f>
        <v>#REF!</v>
      </c>
      <c r="C38" s="23" t="e">
        <f t="shared" si="0"/>
        <v>#REF!</v>
      </c>
      <c r="D38" s="23" t="e">
        <f t="shared" si="1"/>
        <v>#REF!</v>
      </c>
      <c r="E38" s="23" t="e">
        <f t="shared" si="2"/>
        <v>#REF!</v>
      </c>
      <c r="F38" s="21"/>
      <c r="G38" s="23" t="e">
        <f t="shared" si="3"/>
        <v>#REF!</v>
      </c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21"/>
      <c r="BJ38" s="21"/>
      <c r="BK38" s="21"/>
      <c r="BL38" s="21"/>
      <c r="BM38" s="21"/>
      <c r="BN38" s="21"/>
      <c r="BO38" s="21"/>
      <c r="BP38" s="21"/>
      <c r="BQ38" s="21"/>
      <c r="BR38" s="21"/>
      <c r="BS38" s="21"/>
      <c r="BT38" s="21"/>
      <c r="BU38" s="21"/>
      <c r="BV38" s="21"/>
      <c r="BW38" s="21"/>
      <c r="BX38" s="21"/>
      <c r="BY38" s="21"/>
      <c r="BZ38" s="21"/>
      <c r="CA38" s="21"/>
      <c r="CB38" s="21"/>
      <c r="CC38" s="21"/>
      <c r="CD38" s="21"/>
      <c r="CE38" s="21"/>
      <c r="CF38" s="21"/>
      <c r="CG38" s="21"/>
      <c r="CH38" s="21"/>
      <c r="CI38" s="21"/>
      <c r="CJ38" s="21"/>
      <c r="CK38" s="21"/>
      <c r="CL38" s="21"/>
      <c r="CM38" s="21"/>
      <c r="CN38" s="21"/>
      <c r="CO38" s="21"/>
      <c r="CP38" s="21"/>
      <c r="CQ38" s="21"/>
      <c r="CR38" s="21"/>
      <c r="CS38" s="21"/>
      <c r="CT38" s="21"/>
      <c r="CU38" s="21"/>
      <c r="CV38" s="21"/>
      <c r="CW38" s="21"/>
      <c r="CX38" s="21"/>
      <c r="CY38" s="21"/>
      <c r="CZ38" s="21"/>
      <c r="DA38" s="21"/>
      <c r="DB38" s="21"/>
      <c r="DC38" s="21"/>
      <c r="DD38" s="21"/>
      <c r="DE38" s="21"/>
      <c r="DF38" s="21"/>
      <c r="DG38" s="21"/>
      <c r="DH38" s="21"/>
      <c r="DI38" s="21"/>
      <c r="DJ38" s="21"/>
      <c r="DK38" s="21"/>
      <c r="DL38" s="21"/>
      <c r="DM38" s="21"/>
      <c r="DN38" s="21"/>
      <c r="DO38" s="21"/>
      <c r="DP38" s="21"/>
      <c r="DQ38" s="21"/>
      <c r="DR38" s="21"/>
      <c r="DS38" s="21"/>
      <c r="DT38" s="21"/>
      <c r="DU38" s="21"/>
      <c r="DV38" s="21"/>
      <c r="DW38" s="21"/>
      <c r="DX38" s="21"/>
      <c r="DY38" s="21"/>
      <c r="DZ38" s="21"/>
      <c r="EA38" s="21"/>
      <c r="EB38" s="21"/>
      <c r="EC38" s="21"/>
      <c r="ED38" s="21"/>
      <c r="EE38" s="21"/>
      <c r="EF38" s="21"/>
      <c r="EG38" s="21"/>
      <c r="EH38" s="21"/>
      <c r="EI38" s="21"/>
      <c r="EJ38" s="21"/>
      <c r="EK38" s="21"/>
      <c r="EL38" s="21"/>
      <c r="EM38" s="21"/>
      <c r="EN38" s="21"/>
      <c r="EO38" s="21"/>
      <c r="EP38" s="21"/>
      <c r="EQ38" s="21"/>
      <c r="ER38" s="21"/>
      <c r="ES38" s="21"/>
      <c r="ET38" s="21"/>
      <c r="EU38" s="21"/>
      <c r="EV38" s="21"/>
      <c r="EW38" s="21"/>
      <c r="EX38" s="21"/>
      <c r="EY38" s="21"/>
      <c r="EZ38" s="21"/>
      <c r="FA38" s="21"/>
      <c r="FB38" s="21"/>
      <c r="FC38" s="21"/>
      <c r="FD38" s="21"/>
      <c r="FE38" s="21"/>
      <c r="FF38" s="21"/>
      <c r="FG38" s="21"/>
      <c r="FH38" s="21"/>
      <c r="FI38" s="21"/>
      <c r="FJ38" s="21"/>
      <c r="FK38" s="21"/>
      <c r="FL38" s="21"/>
      <c r="FM38" s="21"/>
      <c r="FN38" s="21"/>
      <c r="FO38" s="21"/>
      <c r="FP38" s="21"/>
      <c r="FQ38" s="21"/>
      <c r="FR38" s="21"/>
      <c r="FS38" s="21"/>
      <c r="FT38" s="21"/>
      <c r="FU38" s="21"/>
      <c r="FV38" s="21"/>
      <c r="FW38" s="21"/>
      <c r="FX38" s="21"/>
      <c r="FY38" s="21"/>
      <c r="FZ38" s="21"/>
      <c r="GA38" s="21"/>
      <c r="GB38" s="21"/>
      <c r="GC38" s="21"/>
      <c r="GD38" s="21"/>
      <c r="GE38" s="21"/>
      <c r="GF38" s="21"/>
      <c r="GG38" s="21"/>
      <c r="GH38" s="21"/>
      <c r="GI38" s="21"/>
      <c r="GJ38" s="21"/>
      <c r="GK38" s="21"/>
      <c r="GL38" s="21"/>
      <c r="GM38" s="21"/>
      <c r="GN38" s="21"/>
      <c r="GO38" s="21"/>
      <c r="GP38" s="21"/>
      <c r="GQ38" s="21"/>
      <c r="GR38" s="21"/>
      <c r="GS38" s="21"/>
      <c r="GT38" s="21"/>
      <c r="GU38" s="21"/>
      <c r="GV38" s="21"/>
      <c r="GW38" s="21"/>
      <c r="GX38" s="21"/>
      <c r="GY38" s="21"/>
      <c r="GZ38" s="21"/>
      <c r="HA38" s="21"/>
      <c r="HB38" s="21"/>
      <c r="HC38" s="21"/>
      <c r="HD38" s="21"/>
      <c r="HE38" s="21"/>
      <c r="HF38" s="21"/>
      <c r="HG38" s="21"/>
      <c r="HH38" s="21"/>
      <c r="HI38" s="21"/>
      <c r="HJ38" s="21"/>
      <c r="HK38" s="21"/>
      <c r="HL38" s="21"/>
      <c r="HM38" s="21"/>
      <c r="HN38" s="21"/>
      <c r="HO38" s="21"/>
      <c r="HP38" s="21"/>
      <c r="HQ38" s="21"/>
      <c r="HR38" s="21"/>
      <c r="HS38" s="21"/>
      <c r="HT38" s="21"/>
      <c r="HU38" s="21"/>
      <c r="HV38" s="21"/>
      <c r="HW38" s="21"/>
      <c r="HX38" s="21"/>
      <c r="HY38" s="21"/>
      <c r="HZ38" s="21"/>
      <c r="IA38" s="21"/>
      <c r="IB38" s="21"/>
      <c r="IC38" s="21"/>
      <c r="ID38" s="21"/>
      <c r="IE38" s="21"/>
      <c r="IF38" s="21"/>
      <c r="IG38" s="21"/>
      <c r="IH38" s="21"/>
      <c r="II38" s="21"/>
      <c r="IJ38" s="21"/>
      <c r="IK38" s="21"/>
      <c r="IL38" s="21"/>
      <c r="IM38" s="21"/>
      <c r="IN38" s="21"/>
      <c r="IO38" s="21"/>
      <c r="IP38" s="21"/>
      <c r="IQ38" s="21"/>
      <c r="IR38" s="21"/>
      <c r="IS38" s="21"/>
      <c r="IT38" s="21"/>
      <c r="IU38" s="21"/>
      <c r="IV38" s="21"/>
      <c r="IW38" s="21"/>
      <c r="IX38" s="21"/>
      <c r="IY38" s="21"/>
      <c r="IZ38" s="21"/>
      <c r="JA38" s="21"/>
      <c r="JB38" s="21"/>
      <c r="JC38" s="21"/>
      <c r="JD38" s="21"/>
      <c r="JE38" s="21"/>
      <c r="JF38" s="21"/>
      <c r="JG38" s="21"/>
      <c r="JH38" s="21"/>
      <c r="JI38" s="21"/>
      <c r="JJ38" s="21"/>
      <c r="JK38" s="21"/>
      <c r="JL38" s="21"/>
      <c r="JM38" s="21"/>
      <c r="JN38" s="21"/>
      <c r="JO38" s="21"/>
      <c r="JP38" s="21"/>
      <c r="JQ38" s="21"/>
      <c r="JR38" s="21"/>
      <c r="JS38" s="21"/>
      <c r="JT38" s="21"/>
      <c r="JU38" s="21"/>
      <c r="JV38" s="21"/>
      <c r="JW38" s="21"/>
      <c r="JX38" s="21"/>
      <c r="JY38" s="21"/>
      <c r="JZ38" s="21"/>
      <c r="KA38" s="21"/>
      <c r="KB38" s="21"/>
      <c r="KC38" s="21"/>
      <c r="KD38" s="21"/>
      <c r="KE38" s="21"/>
      <c r="KF38" s="21"/>
      <c r="KG38" s="21"/>
      <c r="KH38" s="21"/>
      <c r="KI38" s="21"/>
      <c r="KJ38" s="21"/>
      <c r="KK38" s="21"/>
      <c r="KL38" s="21"/>
      <c r="KM38" s="21"/>
      <c r="KN38" s="21"/>
      <c r="KO38" s="21"/>
      <c r="KP38" s="21"/>
      <c r="KQ38" s="21"/>
      <c r="KR38" s="21"/>
      <c r="KS38" s="21"/>
      <c r="KT38" s="21"/>
      <c r="KU38" s="21"/>
      <c r="KV38" s="21"/>
      <c r="KW38" s="21"/>
      <c r="KX38" s="21"/>
      <c r="KY38" s="21"/>
      <c r="KZ38" s="21"/>
      <c r="LA38" s="21"/>
      <c r="LB38" s="21"/>
      <c r="LC38" s="21"/>
      <c r="LD38" s="21"/>
      <c r="LE38" s="21"/>
      <c r="LF38" s="21"/>
      <c r="LG38" s="21"/>
      <c r="LH38" s="21"/>
      <c r="LI38" s="21"/>
      <c r="LJ38" s="21"/>
      <c r="LK38" s="21"/>
      <c r="LL38" s="21"/>
      <c r="LM38" s="21"/>
      <c r="LN38" s="21"/>
      <c r="LO38" s="21"/>
      <c r="LP38" s="21"/>
      <c r="LQ38" s="21"/>
      <c r="LR38" s="21"/>
      <c r="LS38" s="21"/>
      <c r="LT38" s="21"/>
      <c r="LU38" s="21"/>
      <c r="LV38" s="21"/>
      <c r="LW38" s="21"/>
      <c r="LX38" s="21"/>
      <c r="LY38" s="21"/>
      <c r="LZ38" s="21"/>
      <c r="MA38" s="21"/>
      <c r="MB38" s="21"/>
      <c r="MC38" s="21"/>
      <c r="MD38" s="21"/>
      <c r="ME38" s="21"/>
      <c r="MF38" s="21"/>
      <c r="MG38" s="21"/>
      <c r="MH38" s="21"/>
      <c r="MI38" s="21"/>
      <c r="MJ38" s="21"/>
      <c r="MK38" s="21"/>
      <c r="ML38" s="21"/>
      <c r="MM38" s="21"/>
      <c r="MN38" s="21"/>
      <c r="MO38" s="21"/>
      <c r="MP38" s="21"/>
      <c r="MQ38" s="21"/>
      <c r="MR38" s="21"/>
      <c r="MS38" s="21"/>
      <c r="MT38" s="21"/>
      <c r="MU38" s="21"/>
      <c r="MV38" s="21"/>
      <c r="MW38" s="21"/>
      <c r="MX38" s="21"/>
      <c r="MY38" s="21"/>
      <c r="MZ38" s="21"/>
      <c r="NA38" s="21"/>
      <c r="NB38" s="21"/>
      <c r="NC38" s="21"/>
      <c r="ND38" s="21"/>
      <c r="NE38" s="21"/>
      <c r="NF38" s="21"/>
      <c r="NG38" s="21"/>
      <c r="NH38" s="21"/>
      <c r="NI38" s="21"/>
      <c r="NJ38" s="21"/>
      <c r="NK38" s="21"/>
      <c r="NL38" s="21"/>
      <c r="NM38" s="21"/>
      <c r="NN38" s="21"/>
      <c r="NO38" s="21"/>
      <c r="NP38" s="21"/>
      <c r="NQ38" s="21"/>
      <c r="NR38" s="21"/>
      <c r="NS38" s="21"/>
      <c r="NT38" s="21"/>
      <c r="NU38" s="21"/>
      <c r="NV38" s="21"/>
      <c r="NW38" s="21"/>
      <c r="NX38" s="21"/>
      <c r="NY38" s="21"/>
      <c r="NZ38" s="21"/>
      <c r="OA38" s="21"/>
      <c r="OB38" s="21"/>
      <c r="OC38" s="21"/>
      <c r="OD38" s="21"/>
      <c r="OE38" s="21"/>
      <c r="OF38" s="21"/>
      <c r="OG38" s="21"/>
      <c r="OH38" s="21"/>
      <c r="OI38" s="21"/>
      <c r="OJ38" s="21"/>
      <c r="OK38" s="21"/>
      <c r="OL38" s="21"/>
      <c r="OM38" s="21"/>
      <c r="ON38" s="21"/>
      <c r="OO38" s="21"/>
      <c r="OP38" s="21"/>
      <c r="OQ38" s="21"/>
      <c r="OR38" s="21"/>
      <c r="OS38" s="21"/>
      <c r="OT38" s="21"/>
      <c r="OU38" s="21"/>
      <c r="OV38" s="21"/>
      <c r="OW38" s="21"/>
      <c r="OX38" s="21"/>
      <c r="OY38" s="21"/>
      <c r="OZ38" s="21"/>
      <c r="PA38" s="21"/>
      <c r="PB38" s="21"/>
      <c r="PC38" s="21"/>
      <c r="PD38" s="21"/>
      <c r="PE38" s="21"/>
      <c r="PF38" s="21"/>
      <c r="PG38" s="21"/>
      <c r="PH38" s="21"/>
      <c r="PI38" s="21"/>
      <c r="PJ38" s="21"/>
      <c r="PK38" s="21"/>
      <c r="PL38" s="21"/>
      <c r="PM38" s="21"/>
      <c r="PN38" s="21"/>
      <c r="PO38" s="21"/>
      <c r="PP38" s="21"/>
      <c r="PQ38" s="21"/>
      <c r="PR38" s="21"/>
      <c r="PS38" s="21"/>
      <c r="PT38" s="21"/>
      <c r="PU38" s="21"/>
      <c r="PV38" s="21"/>
      <c r="PW38" s="21"/>
      <c r="PX38" s="21"/>
      <c r="PY38" s="21"/>
      <c r="PZ38" s="21"/>
      <c r="QA38" s="21"/>
      <c r="QB38" s="21"/>
      <c r="QC38" s="21"/>
      <c r="QD38" s="21"/>
    </row>
    <row r="39" spans="1:446" ht="16.5" x14ac:dyDescent="0.3">
      <c r="A39" s="19" t="s">
        <v>132</v>
      </c>
      <c r="B39" s="23" t="e">
        <f>#REF!</f>
        <v>#REF!</v>
      </c>
      <c r="C39" s="23" t="e">
        <f t="shared" si="0"/>
        <v>#REF!</v>
      </c>
      <c r="D39" s="23" t="e">
        <f t="shared" si="1"/>
        <v>#REF!</v>
      </c>
      <c r="E39" s="23" t="e">
        <f t="shared" si="2"/>
        <v>#REF!</v>
      </c>
      <c r="F39" s="21"/>
      <c r="G39" s="23" t="e">
        <f t="shared" si="3"/>
        <v>#REF!</v>
      </c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  <c r="BS39" s="21"/>
      <c r="BT39" s="21"/>
      <c r="BU39" s="21"/>
      <c r="BV39" s="21"/>
      <c r="BW39" s="21"/>
      <c r="BX39" s="21"/>
      <c r="BY39" s="21"/>
      <c r="BZ39" s="21"/>
      <c r="CA39" s="21"/>
      <c r="CB39" s="21"/>
      <c r="CC39" s="21"/>
      <c r="CD39" s="21"/>
      <c r="CE39" s="21"/>
      <c r="CF39" s="21"/>
      <c r="CG39" s="21"/>
      <c r="CH39" s="21"/>
      <c r="CI39" s="21"/>
      <c r="CJ39" s="21"/>
      <c r="CK39" s="21"/>
      <c r="CL39" s="21"/>
      <c r="CM39" s="21"/>
      <c r="CN39" s="21"/>
      <c r="CO39" s="21"/>
      <c r="CP39" s="21"/>
      <c r="CQ39" s="21"/>
      <c r="CR39" s="21"/>
      <c r="CS39" s="21"/>
      <c r="CT39" s="21"/>
      <c r="CU39" s="21"/>
      <c r="CV39" s="21"/>
      <c r="CW39" s="21"/>
      <c r="CX39" s="21"/>
      <c r="CY39" s="21"/>
      <c r="CZ39" s="21"/>
      <c r="DA39" s="21"/>
      <c r="DB39" s="21"/>
      <c r="DC39" s="21"/>
      <c r="DD39" s="21"/>
      <c r="DE39" s="21"/>
      <c r="DF39" s="21"/>
      <c r="DG39" s="21"/>
      <c r="DH39" s="21"/>
      <c r="DI39" s="21"/>
      <c r="DJ39" s="21"/>
      <c r="DK39" s="21"/>
      <c r="DL39" s="21"/>
      <c r="DM39" s="21"/>
      <c r="DN39" s="21"/>
      <c r="DO39" s="21"/>
      <c r="DP39" s="21"/>
      <c r="DQ39" s="21"/>
      <c r="DR39" s="21"/>
      <c r="DS39" s="21"/>
      <c r="DT39" s="21"/>
      <c r="DU39" s="21"/>
      <c r="DV39" s="21"/>
      <c r="DW39" s="21"/>
      <c r="DX39" s="21"/>
      <c r="DY39" s="21"/>
      <c r="DZ39" s="21"/>
      <c r="EA39" s="21"/>
      <c r="EB39" s="21"/>
      <c r="EC39" s="21"/>
      <c r="ED39" s="21"/>
      <c r="EE39" s="21"/>
      <c r="EF39" s="21"/>
      <c r="EG39" s="21"/>
      <c r="EH39" s="21"/>
      <c r="EI39" s="21"/>
      <c r="EJ39" s="21"/>
      <c r="EK39" s="21"/>
      <c r="EL39" s="21"/>
      <c r="EM39" s="21"/>
      <c r="EN39" s="21"/>
      <c r="EO39" s="21"/>
      <c r="EP39" s="21"/>
      <c r="EQ39" s="21"/>
      <c r="ER39" s="21"/>
      <c r="ES39" s="21"/>
      <c r="ET39" s="21"/>
      <c r="EU39" s="21"/>
      <c r="EV39" s="21"/>
      <c r="EW39" s="21"/>
      <c r="EX39" s="21"/>
      <c r="EY39" s="21"/>
      <c r="EZ39" s="21"/>
      <c r="FA39" s="21"/>
      <c r="FB39" s="21"/>
      <c r="FC39" s="21"/>
      <c r="FD39" s="21"/>
      <c r="FE39" s="21"/>
      <c r="FF39" s="21"/>
      <c r="FG39" s="21"/>
      <c r="FH39" s="21"/>
      <c r="FI39" s="21"/>
      <c r="FJ39" s="21"/>
      <c r="FK39" s="21"/>
      <c r="FL39" s="21"/>
      <c r="FM39" s="21"/>
      <c r="FN39" s="21"/>
      <c r="FO39" s="21"/>
      <c r="FP39" s="21"/>
      <c r="FQ39" s="21"/>
      <c r="FR39" s="21"/>
      <c r="FS39" s="21"/>
      <c r="FT39" s="21"/>
      <c r="FU39" s="21"/>
      <c r="FV39" s="21"/>
      <c r="FW39" s="21"/>
      <c r="FX39" s="21"/>
      <c r="FY39" s="21"/>
      <c r="FZ39" s="21"/>
      <c r="GA39" s="21"/>
      <c r="GB39" s="21"/>
      <c r="GC39" s="21"/>
      <c r="GD39" s="21"/>
      <c r="GE39" s="21"/>
      <c r="GF39" s="21"/>
      <c r="GG39" s="21"/>
      <c r="GH39" s="21"/>
      <c r="GI39" s="21"/>
      <c r="GJ39" s="21"/>
      <c r="GK39" s="21"/>
      <c r="GL39" s="21"/>
      <c r="GM39" s="21"/>
      <c r="GN39" s="21"/>
      <c r="GO39" s="21"/>
      <c r="GP39" s="21"/>
      <c r="GQ39" s="21"/>
      <c r="GR39" s="21"/>
      <c r="GS39" s="21"/>
      <c r="GT39" s="21"/>
      <c r="GU39" s="21"/>
      <c r="GV39" s="21"/>
      <c r="GW39" s="21"/>
      <c r="GX39" s="21"/>
      <c r="GY39" s="21"/>
      <c r="GZ39" s="21"/>
      <c r="HA39" s="21"/>
      <c r="HB39" s="21"/>
      <c r="HC39" s="21"/>
      <c r="HD39" s="21"/>
      <c r="HE39" s="21"/>
      <c r="HF39" s="21"/>
      <c r="HG39" s="21"/>
      <c r="HH39" s="21"/>
      <c r="HI39" s="21"/>
      <c r="HJ39" s="21"/>
      <c r="HK39" s="21"/>
      <c r="HL39" s="21"/>
      <c r="HM39" s="21"/>
      <c r="HN39" s="21"/>
      <c r="HO39" s="21"/>
      <c r="HP39" s="21"/>
      <c r="HQ39" s="21"/>
      <c r="HR39" s="21"/>
      <c r="HS39" s="21"/>
      <c r="HT39" s="21"/>
      <c r="HU39" s="21"/>
      <c r="HV39" s="21"/>
      <c r="HW39" s="21"/>
      <c r="HX39" s="21"/>
      <c r="HY39" s="21"/>
      <c r="HZ39" s="21"/>
      <c r="IA39" s="21"/>
      <c r="IB39" s="21"/>
      <c r="IC39" s="21"/>
      <c r="ID39" s="21"/>
      <c r="IE39" s="21"/>
      <c r="IF39" s="21"/>
      <c r="IG39" s="21"/>
      <c r="IH39" s="21"/>
      <c r="II39" s="21"/>
      <c r="IJ39" s="21"/>
      <c r="IK39" s="21"/>
      <c r="IL39" s="21"/>
      <c r="IM39" s="21"/>
      <c r="IN39" s="21"/>
      <c r="IO39" s="21"/>
      <c r="IP39" s="21"/>
      <c r="IQ39" s="21"/>
      <c r="IR39" s="21"/>
      <c r="IS39" s="21"/>
      <c r="IT39" s="21"/>
      <c r="IU39" s="21"/>
      <c r="IV39" s="21"/>
      <c r="IW39" s="21"/>
      <c r="IX39" s="21"/>
      <c r="IY39" s="21"/>
      <c r="IZ39" s="21"/>
      <c r="JA39" s="21"/>
      <c r="JB39" s="21"/>
      <c r="JC39" s="21"/>
      <c r="JD39" s="21"/>
      <c r="JE39" s="21"/>
      <c r="JF39" s="21"/>
      <c r="JG39" s="21"/>
      <c r="JH39" s="21"/>
      <c r="JI39" s="21"/>
      <c r="JJ39" s="21"/>
      <c r="JK39" s="21"/>
      <c r="JL39" s="21"/>
      <c r="JM39" s="21"/>
      <c r="JN39" s="21"/>
      <c r="JO39" s="21"/>
      <c r="JP39" s="21"/>
      <c r="JQ39" s="21"/>
      <c r="JR39" s="21"/>
      <c r="JS39" s="21"/>
      <c r="JT39" s="21"/>
      <c r="JU39" s="21"/>
      <c r="JV39" s="21"/>
      <c r="JW39" s="21"/>
      <c r="JX39" s="21"/>
      <c r="JY39" s="21"/>
      <c r="JZ39" s="21"/>
      <c r="KA39" s="21"/>
      <c r="KB39" s="21"/>
      <c r="KC39" s="21"/>
      <c r="KD39" s="21"/>
      <c r="KE39" s="21"/>
      <c r="KF39" s="21"/>
      <c r="KG39" s="21"/>
      <c r="KH39" s="21"/>
      <c r="KI39" s="21"/>
      <c r="KJ39" s="21"/>
      <c r="KK39" s="21"/>
      <c r="KL39" s="21"/>
      <c r="KM39" s="21"/>
      <c r="KN39" s="21"/>
      <c r="KO39" s="21"/>
      <c r="KP39" s="21"/>
      <c r="KQ39" s="21"/>
      <c r="KR39" s="21"/>
      <c r="KS39" s="21"/>
      <c r="KT39" s="21"/>
      <c r="KU39" s="21"/>
      <c r="KV39" s="21"/>
      <c r="KW39" s="21"/>
      <c r="KX39" s="21"/>
      <c r="KY39" s="21"/>
      <c r="KZ39" s="21"/>
      <c r="LA39" s="21"/>
      <c r="LB39" s="21"/>
      <c r="LC39" s="21"/>
      <c r="LD39" s="21"/>
      <c r="LE39" s="21"/>
      <c r="LF39" s="21"/>
      <c r="LG39" s="21"/>
      <c r="LH39" s="21"/>
      <c r="LI39" s="21"/>
      <c r="LJ39" s="21"/>
      <c r="LK39" s="21"/>
      <c r="LL39" s="21"/>
      <c r="LM39" s="21"/>
      <c r="LN39" s="21"/>
      <c r="LO39" s="21"/>
      <c r="LP39" s="21"/>
      <c r="LQ39" s="21"/>
      <c r="LR39" s="21"/>
      <c r="LS39" s="21"/>
      <c r="LT39" s="21"/>
      <c r="LU39" s="21"/>
      <c r="LV39" s="21"/>
      <c r="LW39" s="21"/>
      <c r="LX39" s="21"/>
      <c r="LY39" s="21"/>
      <c r="LZ39" s="21"/>
      <c r="MA39" s="21"/>
      <c r="MB39" s="21"/>
      <c r="MC39" s="21"/>
      <c r="MD39" s="21"/>
      <c r="ME39" s="21"/>
      <c r="MF39" s="21"/>
      <c r="MG39" s="21"/>
      <c r="MH39" s="21"/>
      <c r="MI39" s="21"/>
      <c r="MJ39" s="21"/>
      <c r="MK39" s="21"/>
      <c r="ML39" s="21"/>
      <c r="MM39" s="21"/>
      <c r="MN39" s="21"/>
      <c r="MO39" s="21"/>
      <c r="MP39" s="21"/>
      <c r="MQ39" s="21"/>
      <c r="MR39" s="21"/>
      <c r="MS39" s="21"/>
      <c r="MT39" s="21"/>
      <c r="MU39" s="21"/>
      <c r="MV39" s="21"/>
      <c r="MW39" s="21"/>
      <c r="MX39" s="21"/>
      <c r="MY39" s="21"/>
      <c r="MZ39" s="21"/>
      <c r="NA39" s="21"/>
      <c r="NB39" s="21"/>
      <c r="NC39" s="21"/>
      <c r="ND39" s="21"/>
      <c r="NE39" s="21"/>
      <c r="NF39" s="21"/>
      <c r="NG39" s="21"/>
      <c r="NH39" s="21"/>
      <c r="NI39" s="21"/>
      <c r="NJ39" s="21"/>
      <c r="NK39" s="21"/>
      <c r="NL39" s="21"/>
      <c r="NM39" s="21"/>
      <c r="NN39" s="21"/>
      <c r="NO39" s="21"/>
      <c r="NP39" s="21"/>
      <c r="NQ39" s="21"/>
      <c r="NR39" s="21"/>
      <c r="NS39" s="21"/>
      <c r="NT39" s="21"/>
      <c r="NU39" s="21"/>
      <c r="NV39" s="21"/>
      <c r="NW39" s="21"/>
      <c r="NX39" s="21"/>
      <c r="NY39" s="21"/>
      <c r="NZ39" s="21"/>
      <c r="OA39" s="21"/>
      <c r="OB39" s="21"/>
      <c r="OC39" s="21"/>
      <c r="OD39" s="21"/>
      <c r="OE39" s="21"/>
      <c r="OF39" s="21"/>
      <c r="OG39" s="21"/>
      <c r="OH39" s="21"/>
      <c r="OI39" s="21"/>
      <c r="OJ39" s="21"/>
      <c r="OK39" s="21"/>
      <c r="OL39" s="21"/>
      <c r="OM39" s="21"/>
      <c r="ON39" s="21"/>
      <c r="OO39" s="21"/>
      <c r="OP39" s="21"/>
      <c r="OQ39" s="21"/>
      <c r="OR39" s="21"/>
      <c r="OS39" s="21"/>
      <c r="OT39" s="21"/>
      <c r="OU39" s="21"/>
      <c r="OV39" s="21"/>
      <c r="OW39" s="21"/>
      <c r="OX39" s="21"/>
      <c r="OY39" s="21"/>
      <c r="OZ39" s="21"/>
      <c r="PA39" s="21"/>
      <c r="PB39" s="21"/>
      <c r="PC39" s="21"/>
      <c r="PD39" s="21"/>
      <c r="PE39" s="21"/>
      <c r="PF39" s="21"/>
      <c r="PG39" s="21"/>
      <c r="PH39" s="21"/>
      <c r="PI39" s="21"/>
      <c r="PJ39" s="21"/>
      <c r="PK39" s="21"/>
      <c r="PL39" s="21"/>
      <c r="PM39" s="21"/>
      <c r="PN39" s="21"/>
      <c r="PO39" s="21"/>
      <c r="PP39" s="21"/>
      <c r="PQ39" s="21"/>
      <c r="PR39" s="21"/>
      <c r="PS39" s="21"/>
      <c r="PT39" s="21"/>
      <c r="PU39" s="21"/>
      <c r="PV39" s="21"/>
      <c r="PW39" s="21"/>
      <c r="PX39" s="21"/>
      <c r="PY39" s="21"/>
      <c r="PZ39" s="21"/>
      <c r="QA39" s="21"/>
      <c r="QB39" s="21"/>
      <c r="QC39" s="21"/>
      <c r="QD39" s="21"/>
    </row>
    <row r="40" spans="1:446" ht="16.5" x14ac:dyDescent="0.3">
      <c r="A40" s="19" t="s">
        <v>152</v>
      </c>
      <c r="B40" s="23" t="e">
        <f>#REF!</f>
        <v>#REF!</v>
      </c>
      <c r="C40" s="23" t="e">
        <f t="shared" si="0"/>
        <v>#REF!</v>
      </c>
      <c r="D40" s="23" t="e">
        <f t="shared" si="1"/>
        <v>#REF!</v>
      </c>
      <c r="E40" s="23" t="e">
        <f t="shared" si="2"/>
        <v>#REF!</v>
      </c>
      <c r="F40" s="21"/>
      <c r="G40" s="23" t="e">
        <f t="shared" si="3"/>
        <v>#REF!</v>
      </c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1"/>
      <c r="AI40" s="21"/>
      <c r="AJ40" s="21"/>
      <c r="AK40" s="21"/>
      <c r="AL40" s="21"/>
      <c r="AM40" s="21"/>
      <c r="AN40" s="21"/>
      <c r="AO40" s="21"/>
      <c r="AP40" s="21"/>
      <c r="AQ40" s="21"/>
      <c r="AR40" s="21"/>
      <c r="AS40" s="21"/>
      <c r="AT40" s="21"/>
      <c r="AU40" s="21"/>
      <c r="AV40" s="21"/>
      <c r="AW40" s="21"/>
      <c r="AX40" s="21"/>
      <c r="AY40" s="21"/>
      <c r="AZ40" s="21"/>
      <c r="BA40" s="21"/>
      <c r="BB40" s="21"/>
      <c r="BC40" s="21"/>
      <c r="BD40" s="21"/>
      <c r="BE40" s="21"/>
      <c r="BF40" s="21"/>
      <c r="BG40" s="21"/>
      <c r="BH40" s="21"/>
      <c r="BI40" s="21"/>
      <c r="BJ40" s="21"/>
      <c r="BK40" s="21"/>
      <c r="BL40" s="21"/>
      <c r="BM40" s="21"/>
      <c r="BN40" s="21"/>
      <c r="BO40" s="21"/>
      <c r="BP40" s="21"/>
      <c r="BQ40" s="21"/>
      <c r="BR40" s="21"/>
      <c r="BS40" s="21"/>
      <c r="BT40" s="21"/>
      <c r="BU40" s="21"/>
      <c r="BV40" s="21"/>
      <c r="BW40" s="21"/>
      <c r="BX40" s="21"/>
      <c r="BY40" s="21"/>
      <c r="BZ40" s="21"/>
      <c r="CA40" s="21"/>
      <c r="CB40" s="21"/>
      <c r="CC40" s="21"/>
      <c r="CD40" s="21"/>
      <c r="CE40" s="21"/>
      <c r="CF40" s="21"/>
      <c r="CG40" s="21"/>
      <c r="CH40" s="21"/>
      <c r="CI40" s="21"/>
      <c r="CJ40" s="21"/>
      <c r="CK40" s="21"/>
      <c r="CL40" s="21"/>
      <c r="CM40" s="21"/>
      <c r="CN40" s="21"/>
      <c r="CO40" s="21"/>
      <c r="CP40" s="21"/>
      <c r="CQ40" s="21"/>
      <c r="CR40" s="21"/>
      <c r="CS40" s="21"/>
      <c r="CT40" s="21"/>
      <c r="CU40" s="21"/>
      <c r="CV40" s="21"/>
      <c r="CW40" s="21"/>
      <c r="CX40" s="21"/>
      <c r="CY40" s="21"/>
      <c r="CZ40" s="21"/>
      <c r="DA40" s="21"/>
      <c r="DB40" s="21"/>
      <c r="DC40" s="21"/>
      <c r="DD40" s="21"/>
      <c r="DE40" s="21"/>
      <c r="DF40" s="21"/>
      <c r="DG40" s="21"/>
      <c r="DH40" s="21"/>
      <c r="DI40" s="21"/>
      <c r="DJ40" s="21"/>
      <c r="DK40" s="21"/>
      <c r="DL40" s="21"/>
      <c r="DM40" s="21"/>
      <c r="DN40" s="21"/>
      <c r="DO40" s="21"/>
      <c r="DP40" s="21"/>
      <c r="DQ40" s="21"/>
      <c r="DR40" s="21"/>
      <c r="DS40" s="21"/>
      <c r="DT40" s="21"/>
      <c r="DU40" s="21"/>
      <c r="DV40" s="21"/>
      <c r="DW40" s="21"/>
      <c r="DX40" s="21"/>
      <c r="DY40" s="21"/>
      <c r="DZ40" s="21"/>
      <c r="EA40" s="21"/>
      <c r="EB40" s="21"/>
      <c r="EC40" s="21"/>
      <c r="ED40" s="21"/>
      <c r="EE40" s="21"/>
      <c r="EF40" s="21"/>
      <c r="EG40" s="21"/>
      <c r="EH40" s="21"/>
      <c r="EI40" s="21"/>
      <c r="EJ40" s="21"/>
      <c r="EK40" s="21"/>
      <c r="EL40" s="21"/>
      <c r="EM40" s="21"/>
      <c r="EN40" s="21"/>
      <c r="EO40" s="21"/>
      <c r="EP40" s="21"/>
      <c r="EQ40" s="21"/>
      <c r="ER40" s="21"/>
      <c r="ES40" s="21"/>
      <c r="ET40" s="21"/>
      <c r="EU40" s="21"/>
      <c r="EV40" s="21"/>
      <c r="EW40" s="21"/>
      <c r="EX40" s="21"/>
      <c r="EY40" s="21"/>
      <c r="EZ40" s="21"/>
      <c r="FA40" s="21"/>
      <c r="FB40" s="21"/>
      <c r="FC40" s="21"/>
      <c r="FD40" s="21"/>
      <c r="FE40" s="21"/>
      <c r="FF40" s="21"/>
      <c r="FG40" s="21"/>
      <c r="FH40" s="21"/>
      <c r="FI40" s="21"/>
      <c r="FJ40" s="21"/>
      <c r="FK40" s="21"/>
      <c r="FL40" s="21"/>
      <c r="FM40" s="21"/>
      <c r="FN40" s="21"/>
      <c r="FO40" s="21"/>
      <c r="FP40" s="21"/>
      <c r="FQ40" s="21"/>
      <c r="FR40" s="21"/>
      <c r="FS40" s="21"/>
      <c r="FT40" s="21"/>
      <c r="FU40" s="21"/>
      <c r="FV40" s="21"/>
      <c r="FW40" s="21"/>
      <c r="FX40" s="21"/>
      <c r="FY40" s="21"/>
      <c r="FZ40" s="21"/>
      <c r="GA40" s="21"/>
      <c r="GB40" s="21"/>
      <c r="GC40" s="21"/>
      <c r="GD40" s="21"/>
      <c r="GE40" s="21"/>
      <c r="GF40" s="21"/>
      <c r="GG40" s="21"/>
      <c r="GH40" s="21"/>
      <c r="GI40" s="21"/>
      <c r="GJ40" s="21"/>
      <c r="GK40" s="21"/>
      <c r="GL40" s="21"/>
      <c r="GM40" s="21"/>
      <c r="GN40" s="21"/>
      <c r="GO40" s="21"/>
      <c r="GP40" s="21"/>
      <c r="GQ40" s="21"/>
      <c r="GR40" s="21"/>
      <c r="GS40" s="21"/>
      <c r="GT40" s="21"/>
      <c r="GU40" s="21"/>
      <c r="GV40" s="21"/>
      <c r="GW40" s="21"/>
      <c r="GX40" s="21"/>
      <c r="GY40" s="21"/>
      <c r="GZ40" s="21"/>
      <c r="HA40" s="21"/>
      <c r="HB40" s="21"/>
      <c r="HC40" s="21"/>
      <c r="HD40" s="21"/>
      <c r="HE40" s="21"/>
      <c r="HF40" s="21"/>
      <c r="HG40" s="21"/>
      <c r="HH40" s="21"/>
      <c r="HI40" s="21"/>
      <c r="HJ40" s="21"/>
      <c r="HK40" s="21"/>
      <c r="HL40" s="21"/>
      <c r="HM40" s="21"/>
      <c r="HN40" s="21"/>
      <c r="HO40" s="21"/>
      <c r="HP40" s="21"/>
      <c r="HQ40" s="21"/>
      <c r="HR40" s="21"/>
      <c r="HS40" s="21"/>
      <c r="HT40" s="21"/>
      <c r="HU40" s="21"/>
      <c r="HV40" s="21"/>
      <c r="HW40" s="21"/>
      <c r="HX40" s="21"/>
      <c r="HY40" s="21"/>
      <c r="HZ40" s="21"/>
      <c r="IA40" s="21"/>
      <c r="IB40" s="21"/>
      <c r="IC40" s="21"/>
      <c r="ID40" s="21"/>
      <c r="IE40" s="21"/>
      <c r="IF40" s="21"/>
      <c r="IG40" s="21"/>
      <c r="IH40" s="21"/>
      <c r="II40" s="21"/>
      <c r="IJ40" s="21"/>
      <c r="IK40" s="21"/>
      <c r="IL40" s="21"/>
      <c r="IM40" s="21"/>
      <c r="IN40" s="21"/>
      <c r="IO40" s="21"/>
      <c r="IP40" s="21"/>
      <c r="IQ40" s="21"/>
      <c r="IR40" s="21"/>
      <c r="IS40" s="21"/>
      <c r="IT40" s="21"/>
      <c r="IU40" s="21"/>
      <c r="IV40" s="21"/>
      <c r="IW40" s="21"/>
      <c r="IX40" s="21"/>
      <c r="IY40" s="21"/>
      <c r="IZ40" s="21"/>
      <c r="JA40" s="21"/>
      <c r="JB40" s="21"/>
      <c r="JC40" s="21"/>
      <c r="JD40" s="21"/>
      <c r="JE40" s="21"/>
      <c r="JF40" s="21"/>
      <c r="JG40" s="21"/>
      <c r="JH40" s="21"/>
      <c r="JI40" s="21"/>
      <c r="JJ40" s="21"/>
      <c r="JK40" s="21"/>
      <c r="JL40" s="21"/>
      <c r="JM40" s="21"/>
      <c r="JN40" s="21"/>
      <c r="JO40" s="21"/>
      <c r="JP40" s="21"/>
      <c r="JQ40" s="21"/>
      <c r="JR40" s="21"/>
      <c r="JS40" s="21"/>
      <c r="JT40" s="21"/>
      <c r="JU40" s="21"/>
      <c r="JV40" s="21"/>
      <c r="JW40" s="21"/>
      <c r="JX40" s="21"/>
      <c r="JY40" s="21"/>
      <c r="JZ40" s="21"/>
      <c r="KA40" s="21"/>
      <c r="KB40" s="21"/>
      <c r="KC40" s="21"/>
      <c r="KD40" s="21"/>
      <c r="KE40" s="21"/>
      <c r="KF40" s="21"/>
      <c r="KG40" s="21"/>
      <c r="KH40" s="21"/>
      <c r="KI40" s="21"/>
      <c r="KJ40" s="21"/>
      <c r="KK40" s="21"/>
      <c r="KL40" s="21"/>
      <c r="KM40" s="21"/>
      <c r="KN40" s="21"/>
      <c r="KO40" s="21"/>
      <c r="KP40" s="21"/>
      <c r="KQ40" s="21"/>
      <c r="KR40" s="21"/>
      <c r="KS40" s="21"/>
      <c r="KT40" s="21"/>
      <c r="KU40" s="21"/>
      <c r="KV40" s="21"/>
      <c r="KW40" s="21"/>
      <c r="KX40" s="21"/>
      <c r="KY40" s="21"/>
      <c r="KZ40" s="21"/>
      <c r="LA40" s="21"/>
      <c r="LB40" s="21"/>
      <c r="LC40" s="21"/>
      <c r="LD40" s="21"/>
      <c r="LE40" s="21"/>
      <c r="LF40" s="21"/>
      <c r="LG40" s="21"/>
      <c r="LH40" s="21"/>
      <c r="LI40" s="21"/>
      <c r="LJ40" s="21"/>
      <c r="LK40" s="21"/>
      <c r="LL40" s="21"/>
      <c r="LM40" s="21"/>
      <c r="LN40" s="21"/>
      <c r="LO40" s="21"/>
      <c r="LP40" s="21"/>
      <c r="LQ40" s="21"/>
      <c r="LR40" s="21"/>
      <c r="LS40" s="21"/>
      <c r="LT40" s="21"/>
      <c r="LU40" s="21"/>
      <c r="LV40" s="21"/>
      <c r="LW40" s="21"/>
      <c r="LX40" s="21"/>
      <c r="LY40" s="21"/>
      <c r="LZ40" s="21"/>
      <c r="MA40" s="21"/>
      <c r="MB40" s="21"/>
      <c r="MC40" s="21"/>
      <c r="MD40" s="21"/>
      <c r="ME40" s="21"/>
      <c r="MF40" s="21"/>
      <c r="MG40" s="21"/>
      <c r="MH40" s="21"/>
      <c r="MI40" s="21"/>
      <c r="MJ40" s="21"/>
      <c r="MK40" s="21"/>
      <c r="ML40" s="21"/>
      <c r="MM40" s="21"/>
      <c r="MN40" s="21"/>
      <c r="MO40" s="21"/>
      <c r="MP40" s="21"/>
      <c r="MQ40" s="21"/>
      <c r="MR40" s="21"/>
      <c r="MS40" s="21"/>
      <c r="MT40" s="21"/>
      <c r="MU40" s="21"/>
      <c r="MV40" s="21"/>
      <c r="MW40" s="21"/>
      <c r="MX40" s="21"/>
      <c r="MY40" s="21"/>
      <c r="MZ40" s="21"/>
      <c r="NA40" s="21"/>
      <c r="NB40" s="21"/>
      <c r="NC40" s="21"/>
      <c r="ND40" s="21"/>
      <c r="NE40" s="21"/>
      <c r="NF40" s="21"/>
      <c r="NG40" s="21"/>
      <c r="NH40" s="21"/>
      <c r="NI40" s="21"/>
      <c r="NJ40" s="21"/>
      <c r="NK40" s="21"/>
      <c r="NL40" s="21"/>
      <c r="NM40" s="21"/>
      <c r="NN40" s="21"/>
      <c r="NO40" s="21"/>
      <c r="NP40" s="21"/>
      <c r="NQ40" s="21"/>
      <c r="NR40" s="21"/>
      <c r="NS40" s="21"/>
      <c r="NT40" s="21"/>
      <c r="NU40" s="21"/>
      <c r="NV40" s="21"/>
      <c r="NW40" s="21"/>
      <c r="NX40" s="21"/>
      <c r="NY40" s="21"/>
      <c r="NZ40" s="21"/>
      <c r="OA40" s="21"/>
      <c r="OB40" s="21"/>
      <c r="OC40" s="21"/>
      <c r="OD40" s="21"/>
      <c r="OE40" s="21"/>
      <c r="OF40" s="21"/>
      <c r="OG40" s="21"/>
      <c r="OH40" s="21"/>
      <c r="OI40" s="21"/>
      <c r="OJ40" s="21"/>
      <c r="OK40" s="21"/>
      <c r="OL40" s="21"/>
      <c r="OM40" s="21"/>
      <c r="ON40" s="21"/>
      <c r="OO40" s="21"/>
      <c r="OP40" s="21"/>
      <c r="OQ40" s="21"/>
      <c r="OR40" s="21"/>
      <c r="OS40" s="21"/>
      <c r="OT40" s="21"/>
      <c r="OU40" s="21"/>
      <c r="OV40" s="21"/>
      <c r="OW40" s="21"/>
      <c r="OX40" s="21"/>
      <c r="OY40" s="21"/>
      <c r="OZ40" s="21"/>
      <c r="PA40" s="21"/>
      <c r="PB40" s="21"/>
      <c r="PC40" s="21"/>
      <c r="PD40" s="21"/>
      <c r="PE40" s="21"/>
      <c r="PF40" s="21"/>
      <c r="PG40" s="21"/>
      <c r="PH40" s="21"/>
      <c r="PI40" s="21"/>
      <c r="PJ40" s="21"/>
      <c r="PK40" s="21"/>
      <c r="PL40" s="21"/>
      <c r="PM40" s="21"/>
      <c r="PN40" s="21"/>
      <c r="PO40" s="21"/>
      <c r="PP40" s="21"/>
      <c r="PQ40" s="21"/>
      <c r="PR40" s="21"/>
      <c r="PS40" s="21"/>
      <c r="PT40" s="21"/>
      <c r="PU40" s="21"/>
      <c r="PV40" s="21"/>
      <c r="PW40" s="21"/>
      <c r="PX40" s="21"/>
      <c r="PY40" s="21"/>
      <c r="PZ40" s="21"/>
      <c r="QA40" s="21"/>
      <c r="QB40" s="21"/>
      <c r="QC40" s="21"/>
      <c r="QD40" s="21"/>
    </row>
    <row r="41" spans="1:446" ht="16.5" x14ac:dyDescent="0.3">
      <c r="A41" s="19" t="s">
        <v>103</v>
      </c>
      <c r="B41" s="23" t="e">
        <f>#REF!</f>
        <v>#REF!</v>
      </c>
      <c r="C41" s="23" t="e">
        <f t="shared" si="0"/>
        <v>#REF!</v>
      </c>
      <c r="D41" s="23" t="e">
        <f t="shared" si="1"/>
        <v>#REF!</v>
      </c>
      <c r="E41" s="23" t="e">
        <f t="shared" si="2"/>
        <v>#REF!</v>
      </c>
      <c r="F41" s="21"/>
      <c r="G41" s="23" t="e">
        <f t="shared" si="3"/>
        <v>#REF!</v>
      </c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1"/>
      <c r="AI41" s="21"/>
      <c r="AJ41" s="21"/>
      <c r="AK41" s="21"/>
      <c r="AL41" s="21"/>
      <c r="AM41" s="21"/>
      <c r="AN41" s="21"/>
      <c r="AO41" s="21"/>
      <c r="AP41" s="21"/>
      <c r="AQ41" s="21"/>
      <c r="AR41" s="21"/>
      <c r="AS41" s="21"/>
      <c r="AT41" s="21"/>
      <c r="AU41" s="21"/>
      <c r="AV41" s="21"/>
      <c r="AW41" s="21"/>
      <c r="AX41" s="21"/>
      <c r="AY41" s="21"/>
      <c r="AZ41" s="21"/>
      <c r="BA41" s="21"/>
      <c r="BB41" s="21"/>
      <c r="BC41" s="21"/>
      <c r="BD41" s="21"/>
      <c r="BE41" s="21"/>
      <c r="BF41" s="21"/>
      <c r="BG41" s="21"/>
      <c r="BH41" s="21"/>
      <c r="BI41" s="21"/>
      <c r="BJ41" s="21"/>
      <c r="BK41" s="21"/>
      <c r="BL41" s="21"/>
      <c r="BM41" s="21"/>
      <c r="BN41" s="21"/>
      <c r="BO41" s="21"/>
      <c r="BP41" s="21"/>
      <c r="BQ41" s="21"/>
      <c r="BR41" s="21"/>
      <c r="BS41" s="21"/>
      <c r="BT41" s="21"/>
      <c r="BU41" s="21"/>
      <c r="BV41" s="21"/>
      <c r="BW41" s="21"/>
      <c r="BX41" s="21"/>
      <c r="BY41" s="21"/>
      <c r="BZ41" s="21"/>
      <c r="CA41" s="21"/>
      <c r="CB41" s="21"/>
      <c r="CC41" s="21"/>
      <c r="CD41" s="21"/>
      <c r="CE41" s="21"/>
      <c r="CF41" s="21"/>
      <c r="CG41" s="21"/>
      <c r="CH41" s="21"/>
      <c r="CI41" s="21"/>
      <c r="CJ41" s="21"/>
      <c r="CK41" s="21"/>
      <c r="CL41" s="21"/>
      <c r="CM41" s="21"/>
      <c r="CN41" s="21"/>
      <c r="CO41" s="21"/>
      <c r="CP41" s="21"/>
      <c r="CQ41" s="21"/>
      <c r="CR41" s="21"/>
      <c r="CS41" s="21"/>
      <c r="CT41" s="21"/>
      <c r="CU41" s="21"/>
      <c r="CV41" s="21"/>
      <c r="CW41" s="21"/>
      <c r="CX41" s="21"/>
      <c r="CY41" s="21"/>
      <c r="CZ41" s="21"/>
      <c r="DA41" s="21"/>
      <c r="DB41" s="21"/>
      <c r="DC41" s="21"/>
      <c r="DD41" s="21"/>
      <c r="DE41" s="21"/>
      <c r="DF41" s="21"/>
      <c r="DG41" s="21"/>
      <c r="DH41" s="21"/>
      <c r="DI41" s="21"/>
      <c r="DJ41" s="21"/>
      <c r="DK41" s="21"/>
      <c r="DL41" s="21"/>
      <c r="DM41" s="21"/>
      <c r="DN41" s="21"/>
      <c r="DO41" s="21"/>
      <c r="DP41" s="21"/>
      <c r="DQ41" s="21"/>
      <c r="DR41" s="21"/>
      <c r="DS41" s="21"/>
      <c r="DT41" s="21"/>
      <c r="DU41" s="21"/>
      <c r="DV41" s="21"/>
      <c r="DW41" s="21"/>
      <c r="DX41" s="21"/>
      <c r="DY41" s="21"/>
      <c r="DZ41" s="21"/>
      <c r="EA41" s="21"/>
      <c r="EB41" s="21"/>
      <c r="EC41" s="21"/>
      <c r="ED41" s="21"/>
      <c r="EE41" s="21"/>
      <c r="EF41" s="21"/>
      <c r="EG41" s="21"/>
      <c r="EH41" s="21"/>
      <c r="EI41" s="21"/>
      <c r="EJ41" s="21"/>
      <c r="EK41" s="21"/>
      <c r="EL41" s="21"/>
      <c r="EM41" s="21"/>
      <c r="EN41" s="21"/>
      <c r="EO41" s="21"/>
      <c r="EP41" s="21"/>
      <c r="EQ41" s="21"/>
      <c r="ER41" s="21"/>
      <c r="ES41" s="21"/>
      <c r="ET41" s="21"/>
      <c r="EU41" s="21"/>
      <c r="EV41" s="21"/>
      <c r="EW41" s="21"/>
      <c r="EX41" s="21"/>
      <c r="EY41" s="21"/>
      <c r="EZ41" s="21"/>
      <c r="FA41" s="21"/>
      <c r="FB41" s="21"/>
      <c r="FC41" s="21"/>
      <c r="FD41" s="21"/>
      <c r="FE41" s="21"/>
      <c r="FF41" s="21"/>
      <c r="FG41" s="21"/>
      <c r="FH41" s="21"/>
      <c r="FI41" s="21"/>
      <c r="FJ41" s="21"/>
      <c r="FK41" s="21"/>
      <c r="FL41" s="21"/>
      <c r="FM41" s="21"/>
      <c r="FN41" s="21"/>
      <c r="FO41" s="21"/>
      <c r="FP41" s="21"/>
      <c r="FQ41" s="21"/>
      <c r="FR41" s="21"/>
      <c r="FS41" s="21"/>
      <c r="FT41" s="21"/>
      <c r="FU41" s="21"/>
      <c r="FV41" s="21"/>
      <c r="FW41" s="21"/>
      <c r="FX41" s="21"/>
      <c r="FY41" s="21"/>
      <c r="FZ41" s="21"/>
      <c r="GA41" s="21"/>
      <c r="GB41" s="21"/>
      <c r="GC41" s="21"/>
      <c r="GD41" s="21"/>
      <c r="GE41" s="21"/>
      <c r="GF41" s="21"/>
      <c r="GG41" s="21"/>
      <c r="GH41" s="21"/>
      <c r="GI41" s="21"/>
      <c r="GJ41" s="21"/>
      <c r="GK41" s="21"/>
      <c r="GL41" s="21"/>
      <c r="GM41" s="21"/>
      <c r="GN41" s="21"/>
      <c r="GO41" s="21"/>
      <c r="GP41" s="21"/>
      <c r="GQ41" s="21"/>
      <c r="GR41" s="21"/>
      <c r="GS41" s="21"/>
      <c r="GT41" s="21"/>
      <c r="GU41" s="21"/>
      <c r="GV41" s="21"/>
      <c r="GW41" s="21"/>
      <c r="GX41" s="21"/>
      <c r="GY41" s="21"/>
      <c r="GZ41" s="21"/>
      <c r="HA41" s="21"/>
      <c r="HB41" s="21"/>
      <c r="HC41" s="21"/>
      <c r="HD41" s="21"/>
      <c r="HE41" s="21"/>
      <c r="HF41" s="21"/>
      <c r="HG41" s="21"/>
      <c r="HH41" s="21"/>
      <c r="HI41" s="21"/>
      <c r="HJ41" s="21"/>
      <c r="HK41" s="21"/>
      <c r="HL41" s="21"/>
      <c r="HM41" s="21"/>
      <c r="HN41" s="21"/>
      <c r="HO41" s="21"/>
      <c r="HP41" s="21"/>
      <c r="HQ41" s="21"/>
      <c r="HR41" s="21"/>
      <c r="HS41" s="21"/>
      <c r="HT41" s="21"/>
      <c r="HU41" s="21"/>
      <c r="HV41" s="21"/>
      <c r="HW41" s="21"/>
      <c r="HX41" s="21"/>
      <c r="HY41" s="21"/>
      <c r="HZ41" s="21"/>
      <c r="IA41" s="21"/>
      <c r="IB41" s="21"/>
      <c r="IC41" s="21"/>
      <c r="ID41" s="21"/>
      <c r="IE41" s="21"/>
      <c r="IF41" s="21"/>
      <c r="IG41" s="21"/>
      <c r="IH41" s="21"/>
      <c r="II41" s="21"/>
      <c r="IJ41" s="21"/>
      <c r="IK41" s="21"/>
      <c r="IL41" s="21"/>
      <c r="IM41" s="21"/>
      <c r="IN41" s="21"/>
      <c r="IO41" s="21"/>
      <c r="IP41" s="21"/>
      <c r="IQ41" s="21"/>
      <c r="IR41" s="21"/>
      <c r="IS41" s="21"/>
      <c r="IT41" s="21"/>
      <c r="IU41" s="21"/>
      <c r="IV41" s="21"/>
      <c r="IW41" s="21"/>
      <c r="IX41" s="21"/>
      <c r="IY41" s="21"/>
      <c r="IZ41" s="21"/>
      <c r="JA41" s="21"/>
      <c r="JB41" s="21"/>
      <c r="JC41" s="21"/>
      <c r="JD41" s="21"/>
      <c r="JE41" s="21"/>
      <c r="JF41" s="21"/>
      <c r="JG41" s="21"/>
      <c r="JH41" s="21"/>
      <c r="JI41" s="21"/>
      <c r="JJ41" s="21"/>
      <c r="JK41" s="21"/>
      <c r="JL41" s="21"/>
      <c r="JM41" s="21"/>
      <c r="JN41" s="21"/>
      <c r="JO41" s="21"/>
      <c r="JP41" s="21"/>
      <c r="JQ41" s="21"/>
      <c r="JR41" s="21"/>
      <c r="JS41" s="21"/>
      <c r="JT41" s="21"/>
      <c r="JU41" s="21"/>
      <c r="JV41" s="21"/>
      <c r="JW41" s="21"/>
      <c r="JX41" s="21"/>
      <c r="JY41" s="21"/>
      <c r="JZ41" s="21"/>
      <c r="KA41" s="21"/>
      <c r="KB41" s="21"/>
      <c r="KC41" s="21"/>
      <c r="KD41" s="21"/>
      <c r="KE41" s="21"/>
      <c r="KF41" s="21"/>
      <c r="KG41" s="21"/>
      <c r="KH41" s="21"/>
      <c r="KI41" s="21"/>
      <c r="KJ41" s="21"/>
      <c r="KK41" s="21"/>
      <c r="KL41" s="21"/>
      <c r="KM41" s="21"/>
      <c r="KN41" s="21"/>
      <c r="KO41" s="21"/>
      <c r="KP41" s="21"/>
      <c r="KQ41" s="21"/>
      <c r="KR41" s="21"/>
      <c r="KS41" s="21"/>
      <c r="KT41" s="21"/>
      <c r="KU41" s="21"/>
      <c r="KV41" s="21"/>
      <c r="KW41" s="21"/>
      <c r="KX41" s="21"/>
      <c r="KY41" s="21"/>
      <c r="KZ41" s="21"/>
      <c r="LA41" s="21"/>
      <c r="LB41" s="21"/>
      <c r="LC41" s="21"/>
      <c r="LD41" s="21"/>
      <c r="LE41" s="21"/>
      <c r="LF41" s="21"/>
      <c r="LG41" s="21"/>
      <c r="LH41" s="21"/>
      <c r="LI41" s="21"/>
      <c r="LJ41" s="21"/>
      <c r="LK41" s="21"/>
      <c r="LL41" s="21"/>
      <c r="LM41" s="21"/>
      <c r="LN41" s="21"/>
      <c r="LO41" s="21"/>
      <c r="LP41" s="21"/>
      <c r="LQ41" s="21"/>
      <c r="LR41" s="21"/>
      <c r="LS41" s="21"/>
      <c r="LT41" s="21"/>
      <c r="LU41" s="21"/>
      <c r="LV41" s="21"/>
      <c r="LW41" s="21"/>
      <c r="LX41" s="21"/>
      <c r="LY41" s="21"/>
      <c r="LZ41" s="21"/>
      <c r="MA41" s="21"/>
      <c r="MB41" s="21"/>
      <c r="MC41" s="21"/>
      <c r="MD41" s="21"/>
      <c r="ME41" s="21"/>
      <c r="MF41" s="21"/>
      <c r="MG41" s="21"/>
      <c r="MH41" s="21"/>
      <c r="MI41" s="21"/>
      <c r="MJ41" s="21"/>
      <c r="MK41" s="21"/>
      <c r="ML41" s="21"/>
      <c r="MM41" s="21"/>
      <c r="MN41" s="21"/>
      <c r="MO41" s="21"/>
      <c r="MP41" s="21"/>
      <c r="MQ41" s="21"/>
      <c r="MR41" s="21"/>
      <c r="MS41" s="21"/>
      <c r="MT41" s="21"/>
      <c r="MU41" s="21"/>
      <c r="MV41" s="21"/>
      <c r="MW41" s="21"/>
      <c r="MX41" s="21"/>
      <c r="MY41" s="21"/>
      <c r="MZ41" s="21"/>
      <c r="NA41" s="21"/>
      <c r="NB41" s="21"/>
      <c r="NC41" s="21"/>
      <c r="ND41" s="21"/>
      <c r="NE41" s="21"/>
      <c r="NF41" s="21"/>
      <c r="NG41" s="21"/>
      <c r="NH41" s="21"/>
      <c r="NI41" s="21"/>
      <c r="NJ41" s="21"/>
      <c r="NK41" s="21"/>
      <c r="NL41" s="21"/>
      <c r="NM41" s="21"/>
      <c r="NN41" s="21"/>
      <c r="NO41" s="21"/>
      <c r="NP41" s="21"/>
      <c r="NQ41" s="21"/>
      <c r="NR41" s="21"/>
      <c r="NS41" s="21"/>
      <c r="NT41" s="21"/>
      <c r="NU41" s="21"/>
      <c r="NV41" s="21"/>
      <c r="NW41" s="21"/>
      <c r="NX41" s="21"/>
      <c r="NY41" s="21"/>
      <c r="NZ41" s="21"/>
      <c r="OA41" s="21"/>
      <c r="OB41" s="21"/>
      <c r="OC41" s="21"/>
      <c r="OD41" s="21"/>
      <c r="OE41" s="21"/>
      <c r="OF41" s="21"/>
      <c r="OG41" s="21"/>
      <c r="OH41" s="21"/>
      <c r="OI41" s="21"/>
      <c r="OJ41" s="21"/>
      <c r="OK41" s="21"/>
      <c r="OL41" s="21"/>
      <c r="OM41" s="21"/>
      <c r="ON41" s="21"/>
      <c r="OO41" s="21"/>
      <c r="OP41" s="21"/>
      <c r="OQ41" s="21"/>
      <c r="OR41" s="21"/>
      <c r="OS41" s="21"/>
      <c r="OT41" s="21"/>
      <c r="OU41" s="21"/>
      <c r="OV41" s="21"/>
      <c r="OW41" s="21"/>
      <c r="OX41" s="21"/>
      <c r="OY41" s="21"/>
      <c r="OZ41" s="21"/>
      <c r="PA41" s="21"/>
      <c r="PB41" s="21"/>
      <c r="PC41" s="21"/>
      <c r="PD41" s="21"/>
      <c r="PE41" s="21"/>
      <c r="PF41" s="21"/>
      <c r="PG41" s="21"/>
      <c r="PH41" s="21"/>
      <c r="PI41" s="21"/>
      <c r="PJ41" s="21"/>
      <c r="PK41" s="21"/>
      <c r="PL41" s="21"/>
      <c r="PM41" s="21"/>
      <c r="PN41" s="21"/>
      <c r="PO41" s="21"/>
      <c r="PP41" s="21"/>
      <c r="PQ41" s="21"/>
      <c r="PR41" s="21"/>
      <c r="PS41" s="21"/>
      <c r="PT41" s="21"/>
      <c r="PU41" s="21"/>
      <c r="PV41" s="21"/>
      <c r="PW41" s="21"/>
      <c r="PX41" s="21"/>
      <c r="PY41" s="21"/>
      <c r="PZ41" s="21"/>
      <c r="QA41" s="21"/>
      <c r="QB41" s="21"/>
      <c r="QC41" s="21"/>
      <c r="QD41" s="21"/>
    </row>
    <row r="42" spans="1:446" ht="16.5" x14ac:dyDescent="0.3">
      <c r="A42" s="19" t="s">
        <v>188</v>
      </c>
      <c r="B42" s="23" t="e">
        <f>#REF!</f>
        <v>#REF!</v>
      </c>
      <c r="C42" s="23" t="e">
        <f t="shared" si="0"/>
        <v>#REF!</v>
      </c>
      <c r="D42" s="23" t="e">
        <f t="shared" si="1"/>
        <v>#REF!</v>
      </c>
      <c r="E42" s="23" t="e">
        <f t="shared" si="2"/>
        <v>#REF!</v>
      </c>
      <c r="F42" s="21"/>
      <c r="G42" s="23" t="e">
        <f t="shared" si="3"/>
        <v>#REF!</v>
      </c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  <c r="AM42" s="21"/>
      <c r="AN42" s="21"/>
      <c r="AO42" s="21"/>
      <c r="AP42" s="21"/>
      <c r="AQ42" s="21"/>
      <c r="AR42" s="21"/>
      <c r="AS42" s="21"/>
      <c r="AT42" s="21"/>
      <c r="AU42" s="21"/>
      <c r="AV42" s="21"/>
      <c r="AW42" s="21"/>
      <c r="AX42" s="21"/>
      <c r="AY42" s="21"/>
      <c r="AZ42" s="21"/>
      <c r="BA42" s="21"/>
      <c r="BB42" s="21"/>
      <c r="BC42" s="21"/>
      <c r="BD42" s="21"/>
      <c r="BE42" s="21"/>
      <c r="BF42" s="21"/>
      <c r="BG42" s="21"/>
      <c r="BH42" s="21"/>
      <c r="BI42" s="21"/>
      <c r="BJ42" s="21"/>
      <c r="BK42" s="21"/>
      <c r="BL42" s="21"/>
      <c r="BM42" s="21"/>
      <c r="BN42" s="21"/>
      <c r="BO42" s="21"/>
      <c r="BP42" s="21"/>
      <c r="BQ42" s="21"/>
      <c r="BR42" s="21"/>
      <c r="BS42" s="21"/>
      <c r="BT42" s="21"/>
      <c r="BU42" s="21"/>
      <c r="BV42" s="21"/>
      <c r="BW42" s="21"/>
      <c r="BX42" s="21"/>
      <c r="BY42" s="21"/>
      <c r="BZ42" s="21"/>
      <c r="CA42" s="21"/>
      <c r="CB42" s="21"/>
      <c r="CC42" s="21"/>
      <c r="CD42" s="21"/>
      <c r="CE42" s="21"/>
      <c r="CF42" s="21"/>
      <c r="CG42" s="21"/>
      <c r="CH42" s="21"/>
      <c r="CI42" s="21"/>
      <c r="CJ42" s="21"/>
      <c r="CK42" s="21"/>
      <c r="CL42" s="21"/>
      <c r="CM42" s="21"/>
      <c r="CN42" s="21"/>
      <c r="CO42" s="21"/>
      <c r="CP42" s="21"/>
      <c r="CQ42" s="21"/>
      <c r="CR42" s="21"/>
      <c r="CS42" s="21"/>
      <c r="CT42" s="21"/>
      <c r="CU42" s="21"/>
      <c r="CV42" s="21"/>
      <c r="CW42" s="21"/>
      <c r="CX42" s="21"/>
      <c r="CY42" s="21"/>
      <c r="CZ42" s="21"/>
      <c r="DA42" s="21"/>
      <c r="DB42" s="21"/>
      <c r="DC42" s="21"/>
      <c r="DD42" s="21"/>
      <c r="DE42" s="21"/>
      <c r="DF42" s="21"/>
      <c r="DG42" s="21"/>
      <c r="DH42" s="21"/>
      <c r="DI42" s="21"/>
      <c r="DJ42" s="21"/>
      <c r="DK42" s="21"/>
      <c r="DL42" s="21"/>
      <c r="DM42" s="21"/>
      <c r="DN42" s="21"/>
      <c r="DO42" s="21"/>
      <c r="DP42" s="21"/>
      <c r="DQ42" s="21"/>
      <c r="DR42" s="21"/>
      <c r="DS42" s="21"/>
      <c r="DT42" s="21"/>
      <c r="DU42" s="21"/>
      <c r="DV42" s="21"/>
      <c r="DW42" s="21"/>
      <c r="DX42" s="21"/>
      <c r="DY42" s="21"/>
      <c r="DZ42" s="21"/>
      <c r="EA42" s="21"/>
      <c r="EB42" s="21"/>
      <c r="EC42" s="21"/>
      <c r="ED42" s="21"/>
      <c r="EE42" s="21"/>
      <c r="EF42" s="21"/>
      <c r="EG42" s="21"/>
      <c r="EH42" s="21"/>
      <c r="EI42" s="21"/>
      <c r="EJ42" s="21"/>
      <c r="EK42" s="21"/>
      <c r="EL42" s="21"/>
      <c r="EM42" s="21"/>
      <c r="EN42" s="21"/>
      <c r="EO42" s="21"/>
      <c r="EP42" s="21"/>
      <c r="EQ42" s="21"/>
      <c r="ER42" s="21"/>
      <c r="ES42" s="21"/>
      <c r="ET42" s="21"/>
      <c r="EU42" s="21"/>
      <c r="EV42" s="21"/>
      <c r="EW42" s="21"/>
      <c r="EX42" s="21"/>
      <c r="EY42" s="21"/>
      <c r="EZ42" s="21"/>
      <c r="FA42" s="21"/>
      <c r="FB42" s="21"/>
      <c r="FC42" s="21"/>
      <c r="FD42" s="21"/>
      <c r="FE42" s="21"/>
      <c r="FF42" s="21"/>
      <c r="FG42" s="21"/>
      <c r="FH42" s="21"/>
      <c r="FI42" s="21"/>
      <c r="FJ42" s="21"/>
      <c r="FK42" s="21"/>
      <c r="FL42" s="21"/>
      <c r="FM42" s="21"/>
      <c r="FN42" s="21"/>
      <c r="FO42" s="21"/>
      <c r="FP42" s="21"/>
      <c r="FQ42" s="21"/>
      <c r="FR42" s="21"/>
      <c r="FS42" s="21"/>
      <c r="FT42" s="21"/>
      <c r="FU42" s="21"/>
      <c r="FV42" s="21"/>
      <c r="FW42" s="21"/>
      <c r="FX42" s="21"/>
      <c r="FY42" s="21"/>
      <c r="FZ42" s="21"/>
      <c r="GA42" s="21"/>
      <c r="GB42" s="21"/>
      <c r="GC42" s="21"/>
      <c r="GD42" s="21"/>
      <c r="GE42" s="21"/>
      <c r="GF42" s="21"/>
      <c r="GG42" s="21"/>
      <c r="GH42" s="21"/>
      <c r="GI42" s="21"/>
      <c r="GJ42" s="21"/>
      <c r="GK42" s="21"/>
      <c r="GL42" s="21"/>
      <c r="GM42" s="21"/>
      <c r="GN42" s="21"/>
      <c r="GO42" s="21"/>
      <c r="GP42" s="21"/>
      <c r="GQ42" s="21"/>
      <c r="GR42" s="21"/>
      <c r="GS42" s="21"/>
      <c r="GT42" s="21"/>
      <c r="GU42" s="21"/>
      <c r="GV42" s="21"/>
      <c r="GW42" s="21"/>
      <c r="GX42" s="21"/>
      <c r="GY42" s="21"/>
      <c r="GZ42" s="21"/>
      <c r="HA42" s="21"/>
      <c r="HB42" s="21"/>
      <c r="HC42" s="21"/>
      <c r="HD42" s="21"/>
      <c r="HE42" s="21"/>
      <c r="HF42" s="21"/>
      <c r="HG42" s="21"/>
      <c r="HH42" s="21"/>
      <c r="HI42" s="21"/>
      <c r="HJ42" s="21"/>
      <c r="HK42" s="21"/>
      <c r="HL42" s="21"/>
      <c r="HM42" s="21"/>
      <c r="HN42" s="21"/>
      <c r="HO42" s="21"/>
      <c r="HP42" s="21"/>
      <c r="HQ42" s="21"/>
      <c r="HR42" s="21"/>
      <c r="HS42" s="21"/>
      <c r="HT42" s="21"/>
      <c r="HU42" s="21"/>
      <c r="HV42" s="21"/>
      <c r="HW42" s="21"/>
      <c r="HX42" s="21"/>
      <c r="HY42" s="21"/>
      <c r="HZ42" s="21"/>
      <c r="IA42" s="21"/>
      <c r="IB42" s="21"/>
      <c r="IC42" s="21"/>
      <c r="ID42" s="21"/>
      <c r="IE42" s="21"/>
      <c r="IF42" s="21"/>
      <c r="IG42" s="21"/>
      <c r="IH42" s="21"/>
      <c r="II42" s="21"/>
      <c r="IJ42" s="21"/>
      <c r="IK42" s="21"/>
      <c r="IL42" s="21"/>
      <c r="IM42" s="21"/>
      <c r="IN42" s="21"/>
      <c r="IO42" s="21"/>
      <c r="IP42" s="21"/>
      <c r="IQ42" s="21"/>
      <c r="IR42" s="21"/>
      <c r="IS42" s="21"/>
      <c r="IT42" s="21"/>
      <c r="IU42" s="21"/>
      <c r="IV42" s="21"/>
      <c r="IW42" s="21"/>
      <c r="IX42" s="21"/>
      <c r="IY42" s="21"/>
      <c r="IZ42" s="21"/>
      <c r="JA42" s="21"/>
      <c r="JB42" s="21"/>
      <c r="JC42" s="21"/>
      <c r="JD42" s="21"/>
      <c r="JE42" s="21"/>
      <c r="JF42" s="21"/>
      <c r="JG42" s="21"/>
      <c r="JH42" s="21"/>
      <c r="JI42" s="21"/>
      <c r="JJ42" s="21"/>
      <c r="JK42" s="21"/>
      <c r="JL42" s="21"/>
      <c r="JM42" s="21"/>
      <c r="JN42" s="21"/>
      <c r="JO42" s="21"/>
      <c r="JP42" s="21"/>
      <c r="JQ42" s="21"/>
      <c r="JR42" s="21"/>
      <c r="JS42" s="21"/>
      <c r="JT42" s="21"/>
      <c r="JU42" s="21"/>
      <c r="JV42" s="21"/>
      <c r="JW42" s="21"/>
      <c r="JX42" s="21"/>
      <c r="JY42" s="21"/>
      <c r="JZ42" s="21"/>
      <c r="KA42" s="21"/>
      <c r="KB42" s="21"/>
      <c r="KC42" s="21"/>
      <c r="KD42" s="21"/>
      <c r="KE42" s="21"/>
      <c r="KF42" s="21"/>
      <c r="KG42" s="21"/>
      <c r="KH42" s="21"/>
      <c r="KI42" s="21"/>
      <c r="KJ42" s="21"/>
      <c r="KK42" s="21"/>
      <c r="KL42" s="21"/>
      <c r="KM42" s="21"/>
      <c r="KN42" s="21"/>
      <c r="KO42" s="21"/>
      <c r="KP42" s="21"/>
      <c r="KQ42" s="21"/>
      <c r="KR42" s="21"/>
      <c r="KS42" s="21"/>
      <c r="KT42" s="21"/>
      <c r="KU42" s="21"/>
      <c r="KV42" s="21"/>
      <c r="KW42" s="21"/>
      <c r="KX42" s="21"/>
      <c r="KY42" s="21"/>
      <c r="KZ42" s="21"/>
      <c r="LA42" s="21"/>
      <c r="LB42" s="21"/>
      <c r="LC42" s="21"/>
      <c r="LD42" s="21"/>
      <c r="LE42" s="21"/>
      <c r="LF42" s="21"/>
      <c r="LG42" s="21"/>
      <c r="LH42" s="21"/>
      <c r="LI42" s="21"/>
      <c r="LJ42" s="21"/>
      <c r="LK42" s="21"/>
      <c r="LL42" s="21"/>
      <c r="LM42" s="21"/>
      <c r="LN42" s="21"/>
      <c r="LO42" s="21"/>
      <c r="LP42" s="21"/>
      <c r="LQ42" s="21"/>
      <c r="LR42" s="21"/>
      <c r="LS42" s="21"/>
      <c r="LT42" s="21"/>
      <c r="LU42" s="21"/>
      <c r="LV42" s="21"/>
      <c r="LW42" s="21"/>
      <c r="LX42" s="21"/>
      <c r="LY42" s="21"/>
      <c r="LZ42" s="21"/>
      <c r="MA42" s="21"/>
      <c r="MB42" s="21"/>
      <c r="MC42" s="21"/>
      <c r="MD42" s="21"/>
      <c r="ME42" s="21"/>
      <c r="MF42" s="21"/>
      <c r="MG42" s="21"/>
      <c r="MH42" s="21"/>
      <c r="MI42" s="21"/>
      <c r="MJ42" s="21"/>
      <c r="MK42" s="21"/>
      <c r="ML42" s="21"/>
      <c r="MM42" s="21"/>
      <c r="MN42" s="21"/>
      <c r="MO42" s="21"/>
      <c r="MP42" s="21"/>
      <c r="MQ42" s="21"/>
      <c r="MR42" s="21"/>
      <c r="MS42" s="21"/>
      <c r="MT42" s="21"/>
      <c r="MU42" s="21"/>
      <c r="MV42" s="21"/>
      <c r="MW42" s="21"/>
      <c r="MX42" s="21"/>
      <c r="MY42" s="21"/>
      <c r="MZ42" s="21"/>
      <c r="NA42" s="21"/>
      <c r="NB42" s="21"/>
      <c r="NC42" s="21"/>
      <c r="ND42" s="21"/>
      <c r="NE42" s="21"/>
      <c r="NF42" s="21"/>
      <c r="NG42" s="21"/>
      <c r="NH42" s="21"/>
      <c r="NI42" s="21"/>
      <c r="NJ42" s="21"/>
      <c r="NK42" s="21"/>
      <c r="NL42" s="21"/>
      <c r="NM42" s="21"/>
      <c r="NN42" s="21"/>
      <c r="NO42" s="21"/>
      <c r="NP42" s="21"/>
      <c r="NQ42" s="21"/>
      <c r="NR42" s="21"/>
      <c r="NS42" s="21"/>
      <c r="NT42" s="21"/>
      <c r="NU42" s="21"/>
      <c r="NV42" s="21"/>
      <c r="NW42" s="21"/>
      <c r="NX42" s="21"/>
      <c r="NY42" s="21"/>
      <c r="NZ42" s="21"/>
      <c r="OA42" s="21"/>
      <c r="OB42" s="21"/>
      <c r="OC42" s="21"/>
      <c r="OD42" s="21"/>
      <c r="OE42" s="21"/>
      <c r="OF42" s="21"/>
      <c r="OG42" s="21"/>
      <c r="OH42" s="21"/>
      <c r="OI42" s="21"/>
      <c r="OJ42" s="21"/>
      <c r="OK42" s="21"/>
      <c r="OL42" s="21"/>
      <c r="OM42" s="21"/>
      <c r="ON42" s="21"/>
      <c r="OO42" s="21"/>
      <c r="OP42" s="21"/>
      <c r="OQ42" s="21"/>
      <c r="OR42" s="21"/>
      <c r="OS42" s="21"/>
      <c r="OT42" s="21"/>
      <c r="OU42" s="21"/>
      <c r="OV42" s="21"/>
      <c r="OW42" s="21"/>
      <c r="OX42" s="21"/>
      <c r="OY42" s="21"/>
      <c r="OZ42" s="21"/>
      <c r="PA42" s="21"/>
      <c r="PB42" s="21"/>
      <c r="PC42" s="21"/>
      <c r="PD42" s="21"/>
      <c r="PE42" s="21"/>
      <c r="PF42" s="21"/>
      <c r="PG42" s="21"/>
      <c r="PH42" s="21"/>
      <c r="PI42" s="21"/>
      <c r="PJ42" s="21"/>
      <c r="PK42" s="21"/>
      <c r="PL42" s="21"/>
      <c r="PM42" s="21"/>
      <c r="PN42" s="21"/>
      <c r="PO42" s="21"/>
      <c r="PP42" s="21"/>
      <c r="PQ42" s="21"/>
      <c r="PR42" s="21"/>
      <c r="PS42" s="21"/>
      <c r="PT42" s="21"/>
      <c r="PU42" s="21"/>
      <c r="PV42" s="21"/>
      <c r="PW42" s="21"/>
      <c r="PX42" s="21"/>
      <c r="PY42" s="21"/>
      <c r="PZ42" s="21"/>
      <c r="QA42" s="21"/>
      <c r="QB42" s="21"/>
      <c r="QC42" s="21"/>
      <c r="QD42" s="21"/>
    </row>
    <row r="43" spans="1:446" ht="16.5" x14ac:dyDescent="0.3">
      <c r="A43" s="19" t="s">
        <v>104</v>
      </c>
      <c r="B43" s="23" t="e">
        <f>#REF!</f>
        <v>#REF!</v>
      </c>
      <c r="C43" s="23" t="e">
        <f t="shared" si="0"/>
        <v>#REF!</v>
      </c>
      <c r="D43" s="23" t="e">
        <f t="shared" si="1"/>
        <v>#REF!</v>
      </c>
      <c r="E43" s="23" t="e">
        <f t="shared" si="2"/>
        <v>#REF!</v>
      </c>
      <c r="F43" s="21"/>
      <c r="G43" s="23" t="e">
        <f t="shared" si="3"/>
        <v>#REF!</v>
      </c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21"/>
      <c r="BJ43" s="21"/>
      <c r="BK43" s="21"/>
      <c r="BL43" s="21"/>
      <c r="BM43" s="21"/>
      <c r="BN43" s="21"/>
      <c r="BO43" s="21"/>
      <c r="BP43" s="21"/>
      <c r="BQ43" s="21"/>
      <c r="BR43" s="21"/>
      <c r="BS43" s="21"/>
      <c r="BT43" s="21"/>
      <c r="BU43" s="21"/>
      <c r="BV43" s="21"/>
      <c r="BW43" s="21"/>
      <c r="BX43" s="21"/>
      <c r="BY43" s="21"/>
      <c r="BZ43" s="21"/>
      <c r="CA43" s="21"/>
      <c r="CB43" s="21"/>
      <c r="CC43" s="21"/>
      <c r="CD43" s="21"/>
      <c r="CE43" s="21"/>
      <c r="CF43" s="21"/>
      <c r="CG43" s="21"/>
      <c r="CH43" s="21"/>
      <c r="CI43" s="21"/>
      <c r="CJ43" s="21"/>
      <c r="CK43" s="21"/>
      <c r="CL43" s="21"/>
      <c r="CM43" s="21"/>
      <c r="CN43" s="21"/>
      <c r="CO43" s="21"/>
      <c r="CP43" s="21"/>
      <c r="CQ43" s="21"/>
      <c r="CR43" s="21"/>
      <c r="CS43" s="21"/>
      <c r="CT43" s="21"/>
      <c r="CU43" s="21"/>
      <c r="CV43" s="21"/>
      <c r="CW43" s="21"/>
      <c r="CX43" s="21"/>
      <c r="CY43" s="21"/>
      <c r="CZ43" s="21"/>
      <c r="DA43" s="21"/>
      <c r="DB43" s="21"/>
      <c r="DC43" s="21"/>
      <c r="DD43" s="21"/>
      <c r="DE43" s="21"/>
      <c r="DF43" s="21"/>
      <c r="DG43" s="21"/>
      <c r="DH43" s="21"/>
      <c r="DI43" s="21"/>
      <c r="DJ43" s="21"/>
      <c r="DK43" s="21"/>
      <c r="DL43" s="21"/>
      <c r="DM43" s="21"/>
      <c r="DN43" s="21"/>
      <c r="DO43" s="21"/>
      <c r="DP43" s="21"/>
      <c r="DQ43" s="21"/>
      <c r="DR43" s="21"/>
      <c r="DS43" s="21"/>
      <c r="DT43" s="21"/>
      <c r="DU43" s="21"/>
      <c r="DV43" s="21"/>
      <c r="DW43" s="21"/>
      <c r="DX43" s="21"/>
      <c r="DY43" s="21"/>
      <c r="DZ43" s="21"/>
      <c r="EA43" s="21"/>
      <c r="EB43" s="21"/>
      <c r="EC43" s="21"/>
      <c r="ED43" s="21"/>
      <c r="EE43" s="21"/>
      <c r="EF43" s="21"/>
      <c r="EG43" s="21"/>
      <c r="EH43" s="21"/>
      <c r="EI43" s="21"/>
      <c r="EJ43" s="21"/>
      <c r="EK43" s="21"/>
      <c r="EL43" s="21"/>
      <c r="EM43" s="21"/>
      <c r="EN43" s="21"/>
      <c r="EO43" s="21"/>
      <c r="EP43" s="21"/>
      <c r="EQ43" s="21"/>
      <c r="ER43" s="21"/>
      <c r="ES43" s="21"/>
      <c r="ET43" s="21"/>
      <c r="EU43" s="21"/>
      <c r="EV43" s="21"/>
      <c r="EW43" s="21"/>
      <c r="EX43" s="21"/>
      <c r="EY43" s="21"/>
      <c r="EZ43" s="21"/>
      <c r="FA43" s="21"/>
      <c r="FB43" s="21"/>
      <c r="FC43" s="21"/>
      <c r="FD43" s="21"/>
      <c r="FE43" s="21"/>
      <c r="FF43" s="21"/>
      <c r="FG43" s="21"/>
      <c r="FH43" s="21"/>
      <c r="FI43" s="21"/>
      <c r="FJ43" s="21"/>
      <c r="FK43" s="21"/>
      <c r="FL43" s="21"/>
      <c r="FM43" s="21"/>
      <c r="FN43" s="21"/>
      <c r="FO43" s="21"/>
      <c r="FP43" s="21"/>
      <c r="FQ43" s="21"/>
      <c r="FR43" s="21"/>
      <c r="FS43" s="21"/>
      <c r="FT43" s="21"/>
      <c r="FU43" s="21"/>
      <c r="FV43" s="21"/>
      <c r="FW43" s="21"/>
      <c r="FX43" s="21"/>
      <c r="FY43" s="21"/>
      <c r="FZ43" s="21"/>
      <c r="GA43" s="21"/>
      <c r="GB43" s="21"/>
      <c r="GC43" s="21"/>
      <c r="GD43" s="21"/>
      <c r="GE43" s="21"/>
      <c r="GF43" s="21"/>
      <c r="GG43" s="21"/>
      <c r="GH43" s="21"/>
      <c r="GI43" s="21"/>
      <c r="GJ43" s="21"/>
      <c r="GK43" s="21"/>
      <c r="GL43" s="21"/>
      <c r="GM43" s="21"/>
      <c r="GN43" s="21"/>
      <c r="GO43" s="21"/>
      <c r="GP43" s="21"/>
      <c r="GQ43" s="21"/>
      <c r="GR43" s="21"/>
      <c r="GS43" s="21"/>
      <c r="GT43" s="21"/>
      <c r="GU43" s="21"/>
      <c r="GV43" s="21"/>
      <c r="GW43" s="21"/>
      <c r="GX43" s="21"/>
      <c r="GY43" s="21"/>
      <c r="GZ43" s="21"/>
      <c r="HA43" s="21"/>
      <c r="HB43" s="21"/>
      <c r="HC43" s="21"/>
      <c r="HD43" s="21"/>
      <c r="HE43" s="21"/>
      <c r="HF43" s="21"/>
      <c r="HG43" s="21"/>
      <c r="HH43" s="21"/>
      <c r="HI43" s="21"/>
      <c r="HJ43" s="21"/>
      <c r="HK43" s="21"/>
      <c r="HL43" s="21"/>
      <c r="HM43" s="21"/>
      <c r="HN43" s="21"/>
      <c r="HO43" s="21"/>
      <c r="HP43" s="21"/>
      <c r="HQ43" s="21"/>
      <c r="HR43" s="21"/>
      <c r="HS43" s="21"/>
      <c r="HT43" s="21"/>
      <c r="HU43" s="21"/>
      <c r="HV43" s="21"/>
      <c r="HW43" s="21"/>
      <c r="HX43" s="21"/>
      <c r="HY43" s="21"/>
      <c r="HZ43" s="21"/>
      <c r="IA43" s="21"/>
      <c r="IB43" s="21"/>
      <c r="IC43" s="21"/>
      <c r="ID43" s="21"/>
      <c r="IE43" s="21"/>
      <c r="IF43" s="21"/>
      <c r="IG43" s="21"/>
      <c r="IH43" s="21"/>
      <c r="II43" s="21"/>
      <c r="IJ43" s="21"/>
      <c r="IK43" s="21"/>
      <c r="IL43" s="21"/>
      <c r="IM43" s="21"/>
      <c r="IN43" s="21"/>
      <c r="IO43" s="21"/>
      <c r="IP43" s="21"/>
      <c r="IQ43" s="21"/>
      <c r="IR43" s="21"/>
      <c r="IS43" s="21"/>
      <c r="IT43" s="21"/>
      <c r="IU43" s="21"/>
      <c r="IV43" s="21"/>
      <c r="IW43" s="21"/>
      <c r="IX43" s="21"/>
      <c r="IY43" s="21"/>
      <c r="IZ43" s="21"/>
      <c r="JA43" s="21"/>
      <c r="JB43" s="21"/>
      <c r="JC43" s="21"/>
      <c r="JD43" s="21"/>
      <c r="JE43" s="21"/>
      <c r="JF43" s="21"/>
      <c r="JG43" s="21"/>
      <c r="JH43" s="21"/>
      <c r="JI43" s="21"/>
      <c r="JJ43" s="21"/>
      <c r="JK43" s="21"/>
      <c r="JL43" s="21"/>
      <c r="JM43" s="21"/>
      <c r="JN43" s="21"/>
      <c r="JO43" s="21"/>
      <c r="JP43" s="21"/>
      <c r="JQ43" s="21"/>
      <c r="JR43" s="21"/>
      <c r="JS43" s="21"/>
      <c r="JT43" s="21"/>
      <c r="JU43" s="21"/>
      <c r="JV43" s="21"/>
      <c r="JW43" s="21"/>
      <c r="JX43" s="21"/>
      <c r="JY43" s="21"/>
      <c r="JZ43" s="21"/>
      <c r="KA43" s="21"/>
      <c r="KB43" s="21"/>
      <c r="KC43" s="21"/>
      <c r="KD43" s="21"/>
      <c r="KE43" s="21"/>
      <c r="KF43" s="21"/>
      <c r="KG43" s="21"/>
      <c r="KH43" s="21"/>
      <c r="KI43" s="21"/>
      <c r="KJ43" s="21"/>
      <c r="KK43" s="21"/>
      <c r="KL43" s="21"/>
      <c r="KM43" s="21"/>
      <c r="KN43" s="21"/>
      <c r="KO43" s="21"/>
      <c r="KP43" s="21"/>
      <c r="KQ43" s="21"/>
      <c r="KR43" s="21"/>
      <c r="KS43" s="21"/>
      <c r="KT43" s="21"/>
      <c r="KU43" s="21"/>
      <c r="KV43" s="21"/>
      <c r="KW43" s="21"/>
      <c r="KX43" s="21"/>
      <c r="KY43" s="21"/>
      <c r="KZ43" s="21"/>
      <c r="LA43" s="21"/>
      <c r="LB43" s="21"/>
      <c r="LC43" s="21"/>
      <c r="LD43" s="21"/>
      <c r="LE43" s="21"/>
      <c r="LF43" s="21"/>
      <c r="LG43" s="21"/>
      <c r="LH43" s="21"/>
      <c r="LI43" s="21"/>
      <c r="LJ43" s="21"/>
      <c r="LK43" s="21"/>
      <c r="LL43" s="21"/>
      <c r="LM43" s="21"/>
      <c r="LN43" s="21"/>
      <c r="LO43" s="21"/>
      <c r="LP43" s="21"/>
      <c r="LQ43" s="21"/>
      <c r="LR43" s="21"/>
      <c r="LS43" s="21"/>
      <c r="LT43" s="21"/>
      <c r="LU43" s="21"/>
      <c r="LV43" s="21"/>
      <c r="LW43" s="21"/>
      <c r="LX43" s="21"/>
      <c r="LY43" s="21"/>
      <c r="LZ43" s="21"/>
      <c r="MA43" s="21"/>
      <c r="MB43" s="21"/>
      <c r="MC43" s="21"/>
      <c r="MD43" s="21"/>
      <c r="ME43" s="21"/>
      <c r="MF43" s="21"/>
      <c r="MG43" s="21"/>
      <c r="MH43" s="21"/>
      <c r="MI43" s="21"/>
      <c r="MJ43" s="21"/>
      <c r="MK43" s="21"/>
      <c r="ML43" s="21"/>
      <c r="MM43" s="21"/>
      <c r="MN43" s="21"/>
      <c r="MO43" s="21"/>
      <c r="MP43" s="21"/>
      <c r="MQ43" s="21"/>
      <c r="MR43" s="21"/>
      <c r="MS43" s="21"/>
      <c r="MT43" s="21"/>
      <c r="MU43" s="21"/>
      <c r="MV43" s="21"/>
      <c r="MW43" s="21"/>
      <c r="MX43" s="21"/>
      <c r="MY43" s="21"/>
      <c r="MZ43" s="21"/>
      <c r="NA43" s="21"/>
      <c r="NB43" s="21"/>
      <c r="NC43" s="21"/>
      <c r="ND43" s="21"/>
      <c r="NE43" s="21"/>
      <c r="NF43" s="21"/>
      <c r="NG43" s="21"/>
      <c r="NH43" s="21"/>
      <c r="NI43" s="21"/>
      <c r="NJ43" s="21"/>
      <c r="NK43" s="21"/>
      <c r="NL43" s="21"/>
      <c r="NM43" s="21"/>
      <c r="NN43" s="21"/>
      <c r="NO43" s="21"/>
      <c r="NP43" s="21"/>
      <c r="NQ43" s="21"/>
      <c r="NR43" s="21"/>
      <c r="NS43" s="21"/>
      <c r="NT43" s="21"/>
      <c r="NU43" s="21"/>
      <c r="NV43" s="21"/>
      <c r="NW43" s="21"/>
      <c r="NX43" s="21"/>
      <c r="NY43" s="21"/>
      <c r="NZ43" s="21"/>
      <c r="OA43" s="21"/>
      <c r="OB43" s="21"/>
      <c r="OC43" s="21"/>
      <c r="OD43" s="21"/>
      <c r="OE43" s="21"/>
      <c r="OF43" s="21"/>
      <c r="OG43" s="21"/>
      <c r="OH43" s="21"/>
      <c r="OI43" s="21"/>
      <c r="OJ43" s="21"/>
      <c r="OK43" s="21"/>
      <c r="OL43" s="21"/>
      <c r="OM43" s="21"/>
      <c r="ON43" s="21"/>
      <c r="OO43" s="21"/>
      <c r="OP43" s="21"/>
      <c r="OQ43" s="21"/>
      <c r="OR43" s="21"/>
      <c r="OS43" s="21"/>
      <c r="OT43" s="21"/>
      <c r="OU43" s="21"/>
      <c r="OV43" s="21"/>
      <c r="OW43" s="21"/>
      <c r="OX43" s="21"/>
      <c r="OY43" s="21"/>
      <c r="OZ43" s="21"/>
      <c r="PA43" s="21"/>
      <c r="PB43" s="21"/>
      <c r="PC43" s="21"/>
      <c r="PD43" s="21"/>
      <c r="PE43" s="21"/>
      <c r="PF43" s="21"/>
      <c r="PG43" s="21"/>
      <c r="PH43" s="21"/>
      <c r="PI43" s="21"/>
      <c r="PJ43" s="21"/>
      <c r="PK43" s="21"/>
      <c r="PL43" s="21"/>
      <c r="PM43" s="21"/>
      <c r="PN43" s="21"/>
      <c r="PO43" s="21"/>
      <c r="PP43" s="21"/>
      <c r="PQ43" s="21"/>
      <c r="PR43" s="21"/>
      <c r="PS43" s="21"/>
      <c r="PT43" s="21"/>
      <c r="PU43" s="21"/>
      <c r="PV43" s="21"/>
      <c r="PW43" s="21"/>
      <c r="PX43" s="21"/>
      <c r="PY43" s="21"/>
      <c r="PZ43" s="21"/>
      <c r="QA43" s="21"/>
      <c r="QB43" s="21"/>
      <c r="QC43" s="21"/>
      <c r="QD43" s="21"/>
    </row>
    <row r="44" spans="1:446" ht="16.5" x14ac:dyDescent="0.3">
      <c r="A44" s="19" t="s">
        <v>178</v>
      </c>
      <c r="B44" s="23" t="e">
        <f>#REF!</f>
        <v>#REF!</v>
      </c>
      <c r="C44" s="23" t="e">
        <f t="shared" si="0"/>
        <v>#REF!</v>
      </c>
      <c r="D44" s="23" t="e">
        <f t="shared" si="1"/>
        <v>#REF!</v>
      </c>
      <c r="E44" s="23" t="e">
        <f t="shared" si="2"/>
        <v>#REF!</v>
      </c>
      <c r="F44" s="21"/>
      <c r="G44" s="23" t="e">
        <f t="shared" si="3"/>
        <v>#REF!</v>
      </c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  <c r="AM44" s="21"/>
      <c r="AN44" s="21"/>
      <c r="AO44" s="21"/>
      <c r="AP44" s="21"/>
      <c r="AQ44" s="21"/>
      <c r="AR44" s="21"/>
      <c r="AS44" s="21"/>
      <c r="AT44" s="21"/>
      <c r="AU44" s="21"/>
      <c r="AV44" s="21"/>
      <c r="AW44" s="21"/>
      <c r="AX44" s="21"/>
      <c r="AY44" s="21"/>
      <c r="AZ44" s="21"/>
      <c r="BA44" s="21"/>
      <c r="BB44" s="21"/>
      <c r="BC44" s="21"/>
      <c r="BD44" s="21"/>
      <c r="BE44" s="21"/>
      <c r="BF44" s="21"/>
      <c r="BG44" s="21"/>
      <c r="BH44" s="21"/>
      <c r="BI44" s="21"/>
      <c r="BJ44" s="21"/>
      <c r="BK44" s="21"/>
      <c r="BL44" s="21"/>
      <c r="BM44" s="21"/>
      <c r="BN44" s="21"/>
      <c r="BO44" s="21"/>
      <c r="BP44" s="21"/>
      <c r="BQ44" s="21"/>
      <c r="BR44" s="21"/>
      <c r="BS44" s="21"/>
      <c r="BT44" s="21"/>
      <c r="BU44" s="21"/>
      <c r="BV44" s="21"/>
      <c r="BW44" s="21"/>
      <c r="BX44" s="21"/>
      <c r="BY44" s="21"/>
      <c r="BZ44" s="21"/>
      <c r="CA44" s="21"/>
      <c r="CB44" s="21"/>
      <c r="CC44" s="21"/>
      <c r="CD44" s="21"/>
      <c r="CE44" s="21"/>
      <c r="CF44" s="21"/>
      <c r="CG44" s="21"/>
      <c r="CH44" s="21"/>
      <c r="CI44" s="21"/>
      <c r="CJ44" s="21"/>
      <c r="CK44" s="21"/>
      <c r="CL44" s="21"/>
      <c r="CM44" s="21"/>
      <c r="CN44" s="21"/>
      <c r="CO44" s="21"/>
      <c r="CP44" s="21"/>
      <c r="CQ44" s="21"/>
      <c r="CR44" s="21"/>
      <c r="CS44" s="21"/>
      <c r="CT44" s="21"/>
      <c r="CU44" s="21"/>
      <c r="CV44" s="21"/>
      <c r="CW44" s="21"/>
      <c r="CX44" s="21"/>
      <c r="CY44" s="21"/>
      <c r="CZ44" s="21"/>
      <c r="DA44" s="21"/>
      <c r="DB44" s="21"/>
      <c r="DC44" s="21"/>
      <c r="DD44" s="21"/>
      <c r="DE44" s="21"/>
      <c r="DF44" s="21"/>
      <c r="DG44" s="21"/>
      <c r="DH44" s="21"/>
      <c r="DI44" s="21"/>
      <c r="DJ44" s="21"/>
      <c r="DK44" s="21"/>
      <c r="DL44" s="21"/>
      <c r="DM44" s="21"/>
      <c r="DN44" s="21"/>
      <c r="DO44" s="21"/>
      <c r="DP44" s="21"/>
      <c r="DQ44" s="21"/>
      <c r="DR44" s="21"/>
      <c r="DS44" s="21"/>
      <c r="DT44" s="21"/>
      <c r="DU44" s="21"/>
      <c r="DV44" s="21"/>
      <c r="DW44" s="21"/>
      <c r="DX44" s="21"/>
      <c r="DY44" s="21"/>
      <c r="DZ44" s="21"/>
      <c r="EA44" s="21"/>
      <c r="EB44" s="21"/>
      <c r="EC44" s="21"/>
      <c r="ED44" s="21"/>
      <c r="EE44" s="21"/>
      <c r="EF44" s="21"/>
      <c r="EG44" s="21"/>
      <c r="EH44" s="21"/>
      <c r="EI44" s="21"/>
      <c r="EJ44" s="21"/>
      <c r="EK44" s="21"/>
      <c r="EL44" s="21"/>
      <c r="EM44" s="21"/>
      <c r="EN44" s="21"/>
      <c r="EO44" s="21"/>
      <c r="EP44" s="21"/>
      <c r="EQ44" s="21"/>
      <c r="ER44" s="21"/>
      <c r="ES44" s="21"/>
      <c r="ET44" s="21"/>
      <c r="EU44" s="21"/>
      <c r="EV44" s="21"/>
      <c r="EW44" s="21"/>
      <c r="EX44" s="21"/>
      <c r="EY44" s="21"/>
      <c r="EZ44" s="21"/>
      <c r="FA44" s="21"/>
      <c r="FB44" s="21"/>
      <c r="FC44" s="21"/>
      <c r="FD44" s="21"/>
      <c r="FE44" s="21"/>
      <c r="FF44" s="21"/>
      <c r="FG44" s="21"/>
      <c r="FH44" s="21"/>
      <c r="FI44" s="21"/>
      <c r="FJ44" s="21"/>
      <c r="FK44" s="21"/>
      <c r="FL44" s="21"/>
      <c r="FM44" s="21"/>
      <c r="FN44" s="21"/>
      <c r="FO44" s="21"/>
      <c r="FP44" s="21"/>
      <c r="FQ44" s="21"/>
      <c r="FR44" s="21"/>
      <c r="FS44" s="21"/>
      <c r="FT44" s="21"/>
      <c r="FU44" s="21"/>
      <c r="FV44" s="21"/>
      <c r="FW44" s="21"/>
      <c r="FX44" s="21"/>
      <c r="FY44" s="21"/>
      <c r="FZ44" s="21"/>
      <c r="GA44" s="21"/>
      <c r="GB44" s="21"/>
      <c r="GC44" s="21"/>
      <c r="GD44" s="21"/>
      <c r="GE44" s="21"/>
      <c r="GF44" s="21"/>
      <c r="GG44" s="21"/>
      <c r="GH44" s="21"/>
      <c r="GI44" s="21"/>
      <c r="GJ44" s="21"/>
      <c r="GK44" s="21"/>
      <c r="GL44" s="21"/>
      <c r="GM44" s="21"/>
      <c r="GN44" s="21"/>
      <c r="GO44" s="21"/>
      <c r="GP44" s="21"/>
      <c r="GQ44" s="21"/>
      <c r="GR44" s="21"/>
      <c r="GS44" s="21"/>
      <c r="GT44" s="21"/>
      <c r="GU44" s="21"/>
      <c r="GV44" s="21"/>
      <c r="GW44" s="21"/>
      <c r="GX44" s="21"/>
      <c r="GY44" s="21"/>
      <c r="GZ44" s="21"/>
      <c r="HA44" s="21"/>
      <c r="HB44" s="21"/>
      <c r="HC44" s="21"/>
      <c r="HD44" s="21"/>
      <c r="HE44" s="21"/>
      <c r="HF44" s="21"/>
      <c r="HG44" s="21"/>
      <c r="HH44" s="21"/>
      <c r="HI44" s="21"/>
      <c r="HJ44" s="21"/>
      <c r="HK44" s="21"/>
      <c r="HL44" s="21"/>
      <c r="HM44" s="21"/>
      <c r="HN44" s="21"/>
      <c r="HO44" s="21"/>
      <c r="HP44" s="21"/>
      <c r="HQ44" s="21"/>
      <c r="HR44" s="21"/>
      <c r="HS44" s="21"/>
      <c r="HT44" s="21"/>
      <c r="HU44" s="21"/>
      <c r="HV44" s="21"/>
      <c r="HW44" s="21"/>
      <c r="HX44" s="21"/>
      <c r="HY44" s="21"/>
      <c r="HZ44" s="21"/>
      <c r="IA44" s="21"/>
      <c r="IB44" s="21"/>
      <c r="IC44" s="21"/>
      <c r="ID44" s="21"/>
      <c r="IE44" s="21"/>
      <c r="IF44" s="21"/>
      <c r="IG44" s="21"/>
      <c r="IH44" s="21"/>
      <c r="II44" s="21"/>
      <c r="IJ44" s="21"/>
      <c r="IK44" s="21"/>
      <c r="IL44" s="21"/>
      <c r="IM44" s="21"/>
      <c r="IN44" s="21"/>
      <c r="IO44" s="21"/>
      <c r="IP44" s="21"/>
      <c r="IQ44" s="21"/>
      <c r="IR44" s="21"/>
      <c r="IS44" s="21"/>
      <c r="IT44" s="21"/>
      <c r="IU44" s="21"/>
      <c r="IV44" s="21"/>
      <c r="IW44" s="21"/>
      <c r="IX44" s="21"/>
      <c r="IY44" s="21"/>
      <c r="IZ44" s="21"/>
      <c r="JA44" s="21"/>
      <c r="JB44" s="21"/>
      <c r="JC44" s="21"/>
      <c r="JD44" s="21"/>
      <c r="JE44" s="21"/>
      <c r="JF44" s="21"/>
      <c r="JG44" s="21"/>
      <c r="JH44" s="21"/>
      <c r="JI44" s="21"/>
      <c r="JJ44" s="21"/>
      <c r="JK44" s="21"/>
      <c r="JL44" s="21"/>
      <c r="JM44" s="21"/>
      <c r="JN44" s="21"/>
      <c r="JO44" s="21"/>
      <c r="JP44" s="21"/>
      <c r="JQ44" s="21"/>
      <c r="JR44" s="21"/>
      <c r="JS44" s="21"/>
      <c r="JT44" s="21"/>
      <c r="JU44" s="21"/>
      <c r="JV44" s="21"/>
      <c r="JW44" s="21"/>
      <c r="JX44" s="21"/>
      <c r="JY44" s="21"/>
      <c r="JZ44" s="21"/>
      <c r="KA44" s="21"/>
      <c r="KB44" s="21"/>
      <c r="KC44" s="21"/>
      <c r="KD44" s="21"/>
      <c r="KE44" s="21"/>
      <c r="KF44" s="21"/>
      <c r="KG44" s="21"/>
      <c r="KH44" s="21"/>
      <c r="KI44" s="21"/>
      <c r="KJ44" s="21"/>
      <c r="KK44" s="21"/>
      <c r="KL44" s="21"/>
      <c r="KM44" s="21"/>
      <c r="KN44" s="21"/>
      <c r="KO44" s="21"/>
      <c r="KP44" s="21"/>
      <c r="KQ44" s="21"/>
      <c r="KR44" s="21"/>
      <c r="KS44" s="21"/>
      <c r="KT44" s="21"/>
      <c r="KU44" s="21"/>
      <c r="KV44" s="21"/>
      <c r="KW44" s="21"/>
      <c r="KX44" s="21"/>
      <c r="KY44" s="21"/>
      <c r="KZ44" s="21"/>
      <c r="LA44" s="21"/>
      <c r="LB44" s="21"/>
      <c r="LC44" s="21"/>
      <c r="LD44" s="21"/>
      <c r="LE44" s="21"/>
      <c r="LF44" s="21"/>
      <c r="LG44" s="21"/>
      <c r="LH44" s="21"/>
      <c r="LI44" s="21"/>
      <c r="LJ44" s="21"/>
      <c r="LK44" s="21"/>
      <c r="LL44" s="21"/>
      <c r="LM44" s="21"/>
      <c r="LN44" s="21"/>
      <c r="LO44" s="21"/>
      <c r="LP44" s="21"/>
      <c r="LQ44" s="21"/>
      <c r="LR44" s="21"/>
      <c r="LS44" s="21"/>
      <c r="LT44" s="21"/>
      <c r="LU44" s="21"/>
      <c r="LV44" s="21"/>
      <c r="LW44" s="21"/>
      <c r="LX44" s="21"/>
      <c r="LY44" s="21"/>
      <c r="LZ44" s="21"/>
      <c r="MA44" s="21"/>
      <c r="MB44" s="21"/>
      <c r="MC44" s="21"/>
      <c r="MD44" s="21"/>
      <c r="ME44" s="21"/>
      <c r="MF44" s="21"/>
      <c r="MG44" s="21"/>
      <c r="MH44" s="21"/>
      <c r="MI44" s="21"/>
      <c r="MJ44" s="21"/>
      <c r="MK44" s="21"/>
      <c r="ML44" s="21"/>
      <c r="MM44" s="21"/>
      <c r="MN44" s="21"/>
      <c r="MO44" s="21"/>
      <c r="MP44" s="21"/>
      <c r="MQ44" s="21"/>
      <c r="MR44" s="21"/>
      <c r="MS44" s="21"/>
      <c r="MT44" s="21"/>
      <c r="MU44" s="21"/>
      <c r="MV44" s="21"/>
      <c r="MW44" s="21"/>
      <c r="MX44" s="21"/>
      <c r="MY44" s="21"/>
      <c r="MZ44" s="21"/>
      <c r="NA44" s="21"/>
      <c r="NB44" s="21"/>
      <c r="NC44" s="21"/>
      <c r="ND44" s="21"/>
      <c r="NE44" s="21"/>
      <c r="NF44" s="21"/>
      <c r="NG44" s="21"/>
      <c r="NH44" s="21"/>
      <c r="NI44" s="21"/>
      <c r="NJ44" s="21"/>
      <c r="NK44" s="21"/>
      <c r="NL44" s="21"/>
      <c r="NM44" s="21"/>
      <c r="NN44" s="21"/>
      <c r="NO44" s="21"/>
      <c r="NP44" s="21"/>
      <c r="NQ44" s="21"/>
      <c r="NR44" s="21"/>
      <c r="NS44" s="21"/>
      <c r="NT44" s="21"/>
      <c r="NU44" s="21"/>
      <c r="NV44" s="21"/>
      <c r="NW44" s="21"/>
      <c r="NX44" s="21"/>
      <c r="NY44" s="21"/>
      <c r="NZ44" s="21"/>
      <c r="OA44" s="21"/>
      <c r="OB44" s="21"/>
      <c r="OC44" s="21"/>
      <c r="OD44" s="21"/>
      <c r="OE44" s="21"/>
      <c r="OF44" s="21"/>
      <c r="OG44" s="21"/>
      <c r="OH44" s="21"/>
      <c r="OI44" s="21"/>
      <c r="OJ44" s="21"/>
      <c r="OK44" s="21"/>
      <c r="OL44" s="21"/>
      <c r="OM44" s="21"/>
      <c r="ON44" s="21"/>
      <c r="OO44" s="21"/>
      <c r="OP44" s="21"/>
      <c r="OQ44" s="21"/>
      <c r="OR44" s="21"/>
      <c r="OS44" s="21"/>
      <c r="OT44" s="21"/>
      <c r="OU44" s="21"/>
      <c r="OV44" s="21"/>
      <c r="OW44" s="21"/>
      <c r="OX44" s="21"/>
      <c r="OY44" s="21"/>
      <c r="OZ44" s="21"/>
      <c r="PA44" s="21"/>
      <c r="PB44" s="21"/>
      <c r="PC44" s="21"/>
      <c r="PD44" s="21"/>
      <c r="PE44" s="21"/>
      <c r="PF44" s="21"/>
      <c r="PG44" s="21"/>
      <c r="PH44" s="21"/>
      <c r="PI44" s="21"/>
      <c r="PJ44" s="21"/>
      <c r="PK44" s="21"/>
      <c r="PL44" s="21"/>
      <c r="PM44" s="21"/>
      <c r="PN44" s="21"/>
      <c r="PO44" s="21"/>
      <c r="PP44" s="21"/>
      <c r="PQ44" s="21"/>
      <c r="PR44" s="21"/>
      <c r="PS44" s="21"/>
      <c r="PT44" s="21"/>
      <c r="PU44" s="21"/>
      <c r="PV44" s="21"/>
      <c r="PW44" s="21"/>
      <c r="PX44" s="21"/>
      <c r="PY44" s="21"/>
      <c r="PZ44" s="21"/>
      <c r="QA44" s="21"/>
      <c r="QB44" s="21"/>
      <c r="QC44" s="21"/>
      <c r="QD44" s="21"/>
    </row>
    <row r="45" spans="1:446" ht="16.5" x14ac:dyDescent="0.3">
      <c r="A45" s="19" t="s">
        <v>199</v>
      </c>
      <c r="B45" s="23" t="e">
        <f>#REF!</f>
        <v>#REF!</v>
      </c>
      <c r="C45" s="23" t="e">
        <f t="shared" si="0"/>
        <v>#REF!</v>
      </c>
      <c r="D45" s="23" t="e">
        <f t="shared" si="1"/>
        <v>#REF!</v>
      </c>
      <c r="E45" s="23" t="e">
        <f t="shared" si="2"/>
        <v>#REF!</v>
      </c>
      <c r="F45" s="21"/>
      <c r="G45" s="23" t="e">
        <f t="shared" si="3"/>
        <v>#REF!</v>
      </c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  <c r="AM45" s="21"/>
      <c r="AN45" s="21"/>
      <c r="AO45" s="21"/>
      <c r="AP45" s="21"/>
      <c r="AQ45" s="21"/>
      <c r="AR45" s="21"/>
      <c r="AS45" s="21"/>
      <c r="AT45" s="21"/>
      <c r="AU45" s="21"/>
      <c r="AV45" s="21"/>
      <c r="AW45" s="21"/>
      <c r="AX45" s="21"/>
      <c r="AY45" s="21"/>
      <c r="AZ45" s="21"/>
      <c r="BA45" s="21"/>
      <c r="BB45" s="21"/>
      <c r="BC45" s="21"/>
      <c r="BD45" s="21"/>
      <c r="BE45" s="21"/>
      <c r="BF45" s="21"/>
      <c r="BG45" s="21"/>
      <c r="BH45" s="21"/>
      <c r="BI45" s="21"/>
      <c r="BJ45" s="21"/>
      <c r="BK45" s="21"/>
      <c r="BL45" s="21"/>
      <c r="BM45" s="21"/>
      <c r="BN45" s="21"/>
      <c r="BO45" s="21"/>
      <c r="BP45" s="21"/>
      <c r="BQ45" s="21"/>
      <c r="BR45" s="21"/>
      <c r="BS45" s="21"/>
      <c r="BT45" s="21"/>
      <c r="BU45" s="21"/>
      <c r="BV45" s="21"/>
      <c r="BW45" s="21"/>
      <c r="BX45" s="21"/>
      <c r="BY45" s="21"/>
      <c r="BZ45" s="21"/>
      <c r="CA45" s="21"/>
      <c r="CB45" s="21"/>
      <c r="CC45" s="21"/>
      <c r="CD45" s="21"/>
      <c r="CE45" s="21"/>
      <c r="CF45" s="21"/>
      <c r="CG45" s="21"/>
      <c r="CH45" s="21"/>
      <c r="CI45" s="21"/>
      <c r="CJ45" s="21"/>
      <c r="CK45" s="21"/>
      <c r="CL45" s="21"/>
      <c r="CM45" s="21"/>
      <c r="CN45" s="21"/>
      <c r="CO45" s="21"/>
      <c r="CP45" s="21"/>
      <c r="CQ45" s="21"/>
      <c r="CR45" s="21"/>
      <c r="CS45" s="21"/>
      <c r="CT45" s="21"/>
      <c r="CU45" s="21"/>
      <c r="CV45" s="21"/>
      <c r="CW45" s="21"/>
      <c r="CX45" s="21"/>
      <c r="CY45" s="21"/>
      <c r="CZ45" s="21"/>
      <c r="DA45" s="21"/>
      <c r="DB45" s="21"/>
      <c r="DC45" s="21"/>
      <c r="DD45" s="21"/>
      <c r="DE45" s="21"/>
      <c r="DF45" s="21"/>
      <c r="DG45" s="21"/>
      <c r="DH45" s="21"/>
      <c r="DI45" s="21"/>
      <c r="DJ45" s="21"/>
      <c r="DK45" s="21"/>
      <c r="DL45" s="21"/>
      <c r="DM45" s="21"/>
      <c r="DN45" s="21"/>
      <c r="DO45" s="21"/>
      <c r="DP45" s="21"/>
      <c r="DQ45" s="21"/>
      <c r="DR45" s="21"/>
      <c r="DS45" s="21"/>
      <c r="DT45" s="21"/>
      <c r="DU45" s="21"/>
      <c r="DV45" s="21"/>
      <c r="DW45" s="21"/>
      <c r="DX45" s="21"/>
      <c r="DY45" s="21"/>
      <c r="DZ45" s="21"/>
      <c r="EA45" s="21"/>
      <c r="EB45" s="21"/>
      <c r="EC45" s="21"/>
      <c r="ED45" s="21"/>
      <c r="EE45" s="21"/>
      <c r="EF45" s="21"/>
      <c r="EG45" s="21"/>
      <c r="EH45" s="21"/>
      <c r="EI45" s="21"/>
      <c r="EJ45" s="21"/>
      <c r="EK45" s="21"/>
      <c r="EL45" s="21"/>
      <c r="EM45" s="21"/>
      <c r="EN45" s="21"/>
      <c r="EO45" s="21"/>
      <c r="EP45" s="21"/>
      <c r="EQ45" s="21"/>
      <c r="ER45" s="21"/>
      <c r="ES45" s="21"/>
      <c r="ET45" s="21"/>
      <c r="EU45" s="21"/>
      <c r="EV45" s="21"/>
      <c r="EW45" s="21"/>
      <c r="EX45" s="21"/>
      <c r="EY45" s="21"/>
      <c r="EZ45" s="21"/>
      <c r="FA45" s="21"/>
      <c r="FB45" s="21"/>
      <c r="FC45" s="21"/>
      <c r="FD45" s="21"/>
      <c r="FE45" s="21"/>
      <c r="FF45" s="21"/>
      <c r="FG45" s="21"/>
      <c r="FH45" s="21"/>
      <c r="FI45" s="21"/>
      <c r="FJ45" s="21"/>
      <c r="FK45" s="21"/>
      <c r="FL45" s="21"/>
      <c r="FM45" s="21"/>
      <c r="FN45" s="21"/>
      <c r="FO45" s="21"/>
      <c r="FP45" s="21"/>
      <c r="FQ45" s="21"/>
      <c r="FR45" s="21"/>
      <c r="FS45" s="21"/>
      <c r="FT45" s="21"/>
      <c r="FU45" s="21"/>
      <c r="FV45" s="21"/>
      <c r="FW45" s="21"/>
      <c r="FX45" s="21"/>
      <c r="FY45" s="21"/>
      <c r="FZ45" s="21"/>
      <c r="GA45" s="21"/>
      <c r="GB45" s="21"/>
      <c r="GC45" s="21"/>
      <c r="GD45" s="21"/>
      <c r="GE45" s="21"/>
      <c r="GF45" s="21"/>
      <c r="GG45" s="21"/>
      <c r="GH45" s="21"/>
      <c r="GI45" s="21"/>
      <c r="GJ45" s="21"/>
      <c r="GK45" s="21"/>
      <c r="GL45" s="21"/>
      <c r="GM45" s="21"/>
      <c r="GN45" s="21"/>
      <c r="GO45" s="21"/>
      <c r="GP45" s="21"/>
      <c r="GQ45" s="21"/>
      <c r="GR45" s="21"/>
      <c r="GS45" s="21"/>
      <c r="GT45" s="21"/>
      <c r="GU45" s="21"/>
      <c r="GV45" s="21"/>
      <c r="GW45" s="21"/>
      <c r="GX45" s="21"/>
      <c r="GY45" s="21"/>
      <c r="GZ45" s="21"/>
      <c r="HA45" s="21"/>
      <c r="HB45" s="21"/>
      <c r="HC45" s="21"/>
      <c r="HD45" s="21"/>
      <c r="HE45" s="21"/>
      <c r="HF45" s="21"/>
      <c r="HG45" s="21"/>
      <c r="HH45" s="21"/>
      <c r="HI45" s="21"/>
      <c r="HJ45" s="21"/>
      <c r="HK45" s="21"/>
      <c r="HL45" s="21"/>
      <c r="HM45" s="21"/>
      <c r="HN45" s="21"/>
      <c r="HO45" s="21"/>
      <c r="HP45" s="21"/>
      <c r="HQ45" s="21"/>
      <c r="HR45" s="21"/>
      <c r="HS45" s="21"/>
      <c r="HT45" s="21"/>
      <c r="HU45" s="21"/>
      <c r="HV45" s="21"/>
      <c r="HW45" s="21"/>
      <c r="HX45" s="21"/>
      <c r="HY45" s="21"/>
      <c r="HZ45" s="21"/>
      <c r="IA45" s="21"/>
      <c r="IB45" s="21"/>
      <c r="IC45" s="21"/>
      <c r="ID45" s="21"/>
      <c r="IE45" s="21"/>
      <c r="IF45" s="21"/>
      <c r="IG45" s="21"/>
      <c r="IH45" s="21"/>
      <c r="II45" s="21"/>
      <c r="IJ45" s="21"/>
      <c r="IK45" s="21"/>
      <c r="IL45" s="21"/>
      <c r="IM45" s="21"/>
      <c r="IN45" s="21"/>
      <c r="IO45" s="21"/>
      <c r="IP45" s="21"/>
      <c r="IQ45" s="21"/>
      <c r="IR45" s="21"/>
      <c r="IS45" s="21"/>
      <c r="IT45" s="21"/>
      <c r="IU45" s="21"/>
      <c r="IV45" s="21"/>
      <c r="IW45" s="21"/>
      <c r="IX45" s="21"/>
      <c r="IY45" s="21"/>
      <c r="IZ45" s="21"/>
      <c r="JA45" s="21"/>
      <c r="JB45" s="21"/>
      <c r="JC45" s="21"/>
      <c r="JD45" s="21"/>
      <c r="JE45" s="21"/>
      <c r="JF45" s="21"/>
      <c r="JG45" s="21"/>
      <c r="JH45" s="21"/>
      <c r="JI45" s="21"/>
      <c r="JJ45" s="21"/>
      <c r="JK45" s="21"/>
      <c r="JL45" s="21"/>
      <c r="JM45" s="21"/>
      <c r="JN45" s="21"/>
      <c r="JO45" s="21"/>
      <c r="JP45" s="21"/>
      <c r="JQ45" s="21"/>
      <c r="JR45" s="21"/>
      <c r="JS45" s="21"/>
      <c r="JT45" s="21"/>
      <c r="JU45" s="21"/>
      <c r="JV45" s="21"/>
      <c r="JW45" s="21"/>
      <c r="JX45" s="21"/>
      <c r="JY45" s="21"/>
      <c r="JZ45" s="21"/>
      <c r="KA45" s="21"/>
      <c r="KB45" s="21"/>
      <c r="KC45" s="21"/>
      <c r="KD45" s="21"/>
      <c r="KE45" s="21"/>
      <c r="KF45" s="21"/>
      <c r="KG45" s="21"/>
      <c r="KH45" s="21"/>
      <c r="KI45" s="21"/>
      <c r="KJ45" s="21"/>
      <c r="KK45" s="21"/>
      <c r="KL45" s="21"/>
      <c r="KM45" s="21"/>
      <c r="KN45" s="21"/>
      <c r="KO45" s="21"/>
      <c r="KP45" s="21"/>
      <c r="KQ45" s="21"/>
      <c r="KR45" s="21"/>
      <c r="KS45" s="21"/>
      <c r="KT45" s="21"/>
      <c r="KU45" s="21"/>
      <c r="KV45" s="21"/>
      <c r="KW45" s="21"/>
      <c r="KX45" s="21"/>
      <c r="KY45" s="21"/>
      <c r="KZ45" s="21"/>
      <c r="LA45" s="21"/>
      <c r="LB45" s="21"/>
      <c r="LC45" s="21"/>
      <c r="LD45" s="21"/>
      <c r="LE45" s="21"/>
      <c r="LF45" s="21"/>
      <c r="LG45" s="21"/>
      <c r="LH45" s="21"/>
      <c r="LI45" s="21"/>
      <c r="LJ45" s="21"/>
      <c r="LK45" s="21"/>
      <c r="LL45" s="21"/>
      <c r="LM45" s="21"/>
      <c r="LN45" s="21"/>
      <c r="LO45" s="21"/>
      <c r="LP45" s="21"/>
      <c r="LQ45" s="21"/>
      <c r="LR45" s="21"/>
      <c r="LS45" s="21"/>
      <c r="LT45" s="21"/>
      <c r="LU45" s="21"/>
      <c r="LV45" s="21"/>
      <c r="LW45" s="21"/>
      <c r="LX45" s="21"/>
      <c r="LY45" s="21"/>
      <c r="LZ45" s="21"/>
      <c r="MA45" s="21"/>
      <c r="MB45" s="21"/>
      <c r="MC45" s="21"/>
      <c r="MD45" s="21"/>
      <c r="ME45" s="21"/>
      <c r="MF45" s="21"/>
      <c r="MG45" s="21"/>
      <c r="MH45" s="21"/>
      <c r="MI45" s="21"/>
      <c r="MJ45" s="21"/>
      <c r="MK45" s="21"/>
      <c r="ML45" s="21"/>
      <c r="MM45" s="21"/>
      <c r="MN45" s="21"/>
      <c r="MO45" s="21"/>
      <c r="MP45" s="21"/>
      <c r="MQ45" s="21"/>
      <c r="MR45" s="21"/>
      <c r="MS45" s="21"/>
      <c r="MT45" s="21"/>
      <c r="MU45" s="21"/>
      <c r="MV45" s="21"/>
      <c r="MW45" s="21"/>
      <c r="MX45" s="21"/>
      <c r="MY45" s="21"/>
      <c r="MZ45" s="21"/>
      <c r="NA45" s="21"/>
      <c r="NB45" s="21"/>
      <c r="NC45" s="21"/>
      <c r="ND45" s="21"/>
      <c r="NE45" s="21"/>
      <c r="NF45" s="21"/>
      <c r="NG45" s="21"/>
      <c r="NH45" s="21"/>
      <c r="NI45" s="21"/>
      <c r="NJ45" s="21"/>
      <c r="NK45" s="21"/>
      <c r="NL45" s="21"/>
      <c r="NM45" s="21"/>
      <c r="NN45" s="21"/>
      <c r="NO45" s="21"/>
      <c r="NP45" s="21"/>
      <c r="NQ45" s="21"/>
      <c r="NR45" s="21"/>
      <c r="NS45" s="21"/>
      <c r="NT45" s="21"/>
      <c r="NU45" s="21"/>
      <c r="NV45" s="21"/>
      <c r="NW45" s="21"/>
      <c r="NX45" s="21"/>
      <c r="NY45" s="21"/>
      <c r="NZ45" s="21"/>
      <c r="OA45" s="21"/>
      <c r="OB45" s="21"/>
      <c r="OC45" s="21"/>
      <c r="OD45" s="21"/>
      <c r="OE45" s="21"/>
      <c r="OF45" s="21"/>
      <c r="OG45" s="21"/>
      <c r="OH45" s="21"/>
      <c r="OI45" s="21"/>
      <c r="OJ45" s="21"/>
      <c r="OK45" s="21"/>
      <c r="OL45" s="21"/>
      <c r="OM45" s="21"/>
      <c r="ON45" s="21"/>
      <c r="OO45" s="21"/>
      <c r="OP45" s="21"/>
      <c r="OQ45" s="21"/>
      <c r="OR45" s="21"/>
      <c r="OS45" s="21"/>
      <c r="OT45" s="21"/>
      <c r="OU45" s="21"/>
      <c r="OV45" s="21"/>
      <c r="OW45" s="21"/>
      <c r="OX45" s="21"/>
      <c r="OY45" s="21"/>
      <c r="OZ45" s="21"/>
      <c r="PA45" s="21"/>
      <c r="PB45" s="21"/>
      <c r="PC45" s="21"/>
      <c r="PD45" s="21"/>
      <c r="PE45" s="21"/>
      <c r="PF45" s="21"/>
      <c r="PG45" s="21"/>
      <c r="PH45" s="21"/>
      <c r="PI45" s="21"/>
      <c r="PJ45" s="21"/>
      <c r="PK45" s="21"/>
      <c r="PL45" s="21"/>
      <c r="PM45" s="21"/>
      <c r="PN45" s="21"/>
      <c r="PO45" s="21"/>
      <c r="PP45" s="21"/>
      <c r="PQ45" s="21"/>
      <c r="PR45" s="21"/>
      <c r="PS45" s="21"/>
      <c r="PT45" s="21"/>
      <c r="PU45" s="21"/>
      <c r="PV45" s="21"/>
      <c r="PW45" s="21"/>
      <c r="PX45" s="21"/>
      <c r="PY45" s="21"/>
      <c r="PZ45" s="21"/>
      <c r="QA45" s="21"/>
      <c r="QB45" s="21"/>
      <c r="QC45" s="21"/>
      <c r="QD45" s="21"/>
    </row>
    <row r="46" spans="1:446" ht="16.5" x14ac:dyDescent="0.3">
      <c r="A46" s="19" t="s">
        <v>179</v>
      </c>
      <c r="B46" s="23" t="e">
        <f>#REF!</f>
        <v>#REF!</v>
      </c>
      <c r="C46" s="23" t="e">
        <f t="shared" si="0"/>
        <v>#REF!</v>
      </c>
      <c r="D46" s="23" t="e">
        <f t="shared" si="1"/>
        <v>#REF!</v>
      </c>
      <c r="E46" s="23" t="e">
        <f t="shared" si="2"/>
        <v>#REF!</v>
      </c>
      <c r="F46" s="21"/>
      <c r="G46" s="23" t="e">
        <f t="shared" si="3"/>
        <v>#REF!</v>
      </c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1"/>
      <c r="AQ46" s="21"/>
      <c r="AR46" s="21"/>
      <c r="AS46" s="21"/>
      <c r="AT46" s="21"/>
      <c r="AU46" s="21"/>
      <c r="AV46" s="21"/>
      <c r="AW46" s="21"/>
      <c r="AX46" s="21"/>
      <c r="AY46" s="21"/>
      <c r="AZ46" s="21"/>
      <c r="BA46" s="21"/>
      <c r="BB46" s="21"/>
      <c r="BC46" s="21"/>
      <c r="BD46" s="21"/>
      <c r="BE46" s="21"/>
      <c r="BF46" s="21"/>
      <c r="BG46" s="21"/>
      <c r="BH46" s="21"/>
      <c r="BI46" s="21"/>
      <c r="BJ46" s="21"/>
      <c r="BK46" s="21"/>
      <c r="BL46" s="21"/>
      <c r="BM46" s="21"/>
      <c r="BN46" s="21"/>
      <c r="BO46" s="21"/>
      <c r="BP46" s="21"/>
      <c r="BQ46" s="21"/>
      <c r="BR46" s="21"/>
      <c r="BS46" s="21"/>
      <c r="BT46" s="21"/>
      <c r="BU46" s="21"/>
      <c r="BV46" s="21"/>
      <c r="BW46" s="21"/>
      <c r="BX46" s="21"/>
      <c r="BY46" s="21"/>
      <c r="BZ46" s="21"/>
      <c r="CA46" s="21"/>
      <c r="CB46" s="21"/>
      <c r="CC46" s="21"/>
      <c r="CD46" s="21"/>
      <c r="CE46" s="21"/>
      <c r="CF46" s="21"/>
      <c r="CG46" s="21"/>
      <c r="CH46" s="21"/>
      <c r="CI46" s="21"/>
      <c r="CJ46" s="21"/>
      <c r="CK46" s="21"/>
      <c r="CL46" s="21"/>
      <c r="CM46" s="21"/>
      <c r="CN46" s="21"/>
      <c r="CO46" s="21"/>
      <c r="CP46" s="21"/>
      <c r="CQ46" s="21"/>
      <c r="CR46" s="21"/>
      <c r="CS46" s="21"/>
      <c r="CT46" s="21"/>
      <c r="CU46" s="21"/>
      <c r="CV46" s="21"/>
      <c r="CW46" s="21"/>
      <c r="CX46" s="21"/>
      <c r="CY46" s="21"/>
      <c r="CZ46" s="21"/>
      <c r="DA46" s="21"/>
      <c r="DB46" s="21"/>
      <c r="DC46" s="21"/>
      <c r="DD46" s="21"/>
      <c r="DE46" s="21"/>
      <c r="DF46" s="21"/>
      <c r="DG46" s="21"/>
      <c r="DH46" s="21"/>
      <c r="DI46" s="21"/>
      <c r="DJ46" s="21"/>
      <c r="DK46" s="21"/>
      <c r="DL46" s="21"/>
      <c r="DM46" s="21"/>
      <c r="DN46" s="21"/>
      <c r="DO46" s="21"/>
      <c r="DP46" s="21"/>
      <c r="DQ46" s="21"/>
      <c r="DR46" s="21"/>
      <c r="DS46" s="21"/>
      <c r="DT46" s="21"/>
      <c r="DU46" s="21"/>
      <c r="DV46" s="21"/>
      <c r="DW46" s="21"/>
      <c r="DX46" s="21"/>
      <c r="DY46" s="21"/>
      <c r="DZ46" s="21"/>
      <c r="EA46" s="21"/>
      <c r="EB46" s="21"/>
      <c r="EC46" s="21"/>
      <c r="ED46" s="21"/>
      <c r="EE46" s="21"/>
      <c r="EF46" s="21"/>
      <c r="EG46" s="21"/>
      <c r="EH46" s="21"/>
      <c r="EI46" s="21"/>
      <c r="EJ46" s="21"/>
      <c r="EK46" s="21"/>
      <c r="EL46" s="21"/>
      <c r="EM46" s="21"/>
      <c r="EN46" s="21"/>
      <c r="EO46" s="21"/>
      <c r="EP46" s="21"/>
      <c r="EQ46" s="21"/>
      <c r="ER46" s="21"/>
      <c r="ES46" s="21"/>
      <c r="ET46" s="21"/>
      <c r="EU46" s="21"/>
      <c r="EV46" s="21"/>
      <c r="EW46" s="21"/>
      <c r="EX46" s="21"/>
      <c r="EY46" s="21"/>
      <c r="EZ46" s="21"/>
      <c r="FA46" s="21"/>
      <c r="FB46" s="21"/>
      <c r="FC46" s="21"/>
      <c r="FD46" s="21"/>
      <c r="FE46" s="21"/>
      <c r="FF46" s="21"/>
      <c r="FG46" s="21"/>
      <c r="FH46" s="21"/>
      <c r="FI46" s="21"/>
      <c r="FJ46" s="21"/>
      <c r="FK46" s="21"/>
      <c r="FL46" s="21"/>
      <c r="FM46" s="21"/>
      <c r="FN46" s="21"/>
      <c r="FO46" s="21"/>
      <c r="FP46" s="21"/>
      <c r="FQ46" s="21"/>
      <c r="FR46" s="21"/>
      <c r="FS46" s="21"/>
      <c r="FT46" s="21"/>
      <c r="FU46" s="21"/>
      <c r="FV46" s="21"/>
      <c r="FW46" s="21"/>
      <c r="FX46" s="21"/>
      <c r="FY46" s="21"/>
      <c r="FZ46" s="21"/>
      <c r="GA46" s="21"/>
      <c r="GB46" s="21"/>
      <c r="GC46" s="21"/>
      <c r="GD46" s="21"/>
      <c r="GE46" s="21"/>
      <c r="GF46" s="21"/>
      <c r="GG46" s="21"/>
      <c r="GH46" s="21"/>
      <c r="GI46" s="21"/>
      <c r="GJ46" s="21"/>
      <c r="GK46" s="21"/>
      <c r="GL46" s="21"/>
      <c r="GM46" s="21"/>
      <c r="GN46" s="21"/>
      <c r="GO46" s="21"/>
      <c r="GP46" s="21"/>
      <c r="GQ46" s="21"/>
      <c r="GR46" s="21"/>
      <c r="GS46" s="21"/>
      <c r="GT46" s="21"/>
      <c r="GU46" s="21"/>
      <c r="GV46" s="21"/>
      <c r="GW46" s="21"/>
      <c r="GX46" s="21"/>
      <c r="GY46" s="21"/>
      <c r="GZ46" s="21"/>
      <c r="HA46" s="21"/>
      <c r="HB46" s="21"/>
      <c r="HC46" s="21"/>
      <c r="HD46" s="21"/>
      <c r="HE46" s="21"/>
      <c r="HF46" s="21"/>
      <c r="HG46" s="21"/>
      <c r="HH46" s="21"/>
      <c r="HI46" s="21"/>
      <c r="HJ46" s="21"/>
      <c r="HK46" s="21"/>
      <c r="HL46" s="21"/>
      <c r="HM46" s="21"/>
      <c r="HN46" s="21"/>
      <c r="HO46" s="21"/>
      <c r="HP46" s="21"/>
      <c r="HQ46" s="21"/>
      <c r="HR46" s="21"/>
      <c r="HS46" s="21"/>
      <c r="HT46" s="21"/>
      <c r="HU46" s="21"/>
      <c r="HV46" s="21"/>
      <c r="HW46" s="21"/>
      <c r="HX46" s="21"/>
      <c r="HY46" s="21"/>
      <c r="HZ46" s="21"/>
      <c r="IA46" s="21"/>
      <c r="IB46" s="21"/>
      <c r="IC46" s="21"/>
      <c r="ID46" s="21"/>
      <c r="IE46" s="21"/>
      <c r="IF46" s="21"/>
      <c r="IG46" s="21"/>
      <c r="IH46" s="21"/>
      <c r="II46" s="21"/>
      <c r="IJ46" s="21"/>
      <c r="IK46" s="21"/>
      <c r="IL46" s="21"/>
      <c r="IM46" s="21"/>
      <c r="IN46" s="21"/>
      <c r="IO46" s="21"/>
      <c r="IP46" s="21"/>
      <c r="IQ46" s="21"/>
      <c r="IR46" s="21"/>
      <c r="IS46" s="21"/>
      <c r="IT46" s="21"/>
      <c r="IU46" s="21"/>
      <c r="IV46" s="21"/>
      <c r="IW46" s="21"/>
      <c r="IX46" s="21"/>
      <c r="IY46" s="21"/>
      <c r="IZ46" s="21"/>
      <c r="JA46" s="21"/>
      <c r="JB46" s="21"/>
      <c r="JC46" s="21"/>
      <c r="JD46" s="21"/>
      <c r="JE46" s="21"/>
      <c r="JF46" s="21"/>
      <c r="JG46" s="21"/>
      <c r="JH46" s="21"/>
      <c r="JI46" s="21"/>
      <c r="JJ46" s="21"/>
      <c r="JK46" s="21"/>
      <c r="JL46" s="21"/>
      <c r="JM46" s="21"/>
      <c r="JN46" s="21"/>
      <c r="JO46" s="21"/>
      <c r="JP46" s="21"/>
      <c r="JQ46" s="21"/>
      <c r="JR46" s="21"/>
      <c r="JS46" s="21"/>
      <c r="JT46" s="21"/>
      <c r="JU46" s="21"/>
      <c r="JV46" s="21"/>
      <c r="JW46" s="21"/>
      <c r="JX46" s="21"/>
      <c r="JY46" s="21"/>
      <c r="JZ46" s="21"/>
      <c r="KA46" s="21"/>
      <c r="KB46" s="21"/>
      <c r="KC46" s="21"/>
      <c r="KD46" s="21"/>
      <c r="KE46" s="21"/>
      <c r="KF46" s="21"/>
      <c r="KG46" s="21"/>
      <c r="KH46" s="21"/>
      <c r="KI46" s="21"/>
      <c r="KJ46" s="21"/>
      <c r="KK46" s="21"/>
      <c r="KL46" s="21"/>
      <c r="KM46" s="21"/>
      <c r="KN46" s="21"/>
      <c r="KO46" s="21"/>
      <c r="KP46" s="21"/>
      <c r="KQ46" s="21"/>
      <c r="KR46" s="21"/>
      <c r="KS46" s="21"/>
      <c r="KT46" s="21"/>
      <c r="KU46" s="21"/>
      <c r="KV46" s="21"/>
      <c r="KW46" s="21"/>
      <c r="KX46" s="21"/>
      <c r="KY46" s="21"/>
      <c r="KZ46" s="21"/>
      <c r="LA46" s="21"/>
      <c r="LB46" s="21"/>
      <c r="LC46" s="21"/>
      <c r="LD46" s="21"/>
      <c r="LE46" s="21"/>
      <c r="LF46" s="21"/>
      <c r="LG46" s="21"/>
      <c r="LH46" s="21"/>
      <c r="LI46" s="21"/>
      <c r="LJ46" s="21"/>
      <c r="LK46" s="21"/>
      <c r="LL46" s="21"/>
      <c r="LM46" s="21"/>
      <c r="LN46" s="21"/>
      <c r="LO46" s="21"/>
      <c r="LP46" s="21"/>
      <c r="LQ46" s="21"/>
      <c r="LR46" s="21"/>
      <c r="LS46" s="21"/>
      <c r="LT46" s="21"/>
      <c r="LU46" s="21"/>
      <c r="LV46" s="21"/>
      <c r="LW46" s="21"/>
      <c r="LX46" s="21"/>
      <c r="LY46" s="21"/>
      <c r="LZ46" s="21"/>
      <c r="MA46" s="21"/>
      <c r="MB46" s="21"/>
      <c r="MC46" s="21"/>
      <c r="MD46" s="21"/>
      <c r="ME46" s="21"/>
      <c r="MF46" s="21"/>
      <c r="MG46" s="21"/>
      <c r="MH46" s="21"/>
      <c r="MI46" s="21"/>
      <c r="MJ46" s="21"/>
      <c r="MK46" s="21"/>
      <c r="ML46" s="21"/>
      <c r="MM46" s="21"/>
      <c r="MN46" s="21"/>
      <c r="MO46" s="21"/>
      <c r="MP46" s="21"/>
      <c r="MQ46" s="21"/>
      <c r="MR46" s="21"/>
      <c r="MS46" s="21"/>
      <c r="MT46" s="21"/>
      <c r="MU46" s="21"/>
      <c r="MV46" s="21"/>
      <c r="MW46" s="21"/>
      <c r="MX46" s="21"/>
      <c r="MY46" s="21"/>
      <c r="MZ46" s="21"/>
      <c r="NA46" s="21"/>
      <c r="NB46" s="21"/>
      <c r="NC46" s="21"/>
      <c r="ND46" s="21"/>
      <c r="NE46" s="21"/>
      <c r="NF46" s="21"/>
      <c r="NG46" s="21"/>
      <c r="NH46" s="21"/>
      <c r="NI46" s="21"/>
      <c r="NJ46" s="21"/>
      <c r="NK46" s="21"/>
      <c r="NL46" s="21"/>
      <c r="NM46" s="21"/>
      <c r="NN46" s="21"/>
      <c r="NO46" s="21"/>
      <c r="NP46" s="21"/>
      <c r="NQ46" s="21"/>
      <c r="NR46" s="21"/>
      <c r="NS46" s="21"/>
      <c r="NT46" s="21"/>
      <c r="NU46" s="21"/>
      <c r="NV46" s="21"/>
      <c r="NW46" s="21"/>
      <c r="NX46" s="21"/>
      <c r="NY46" s="21"/>
      <c r="NZ46" s="21"/>
      <c r="OA46" s="21"/>
      <c r="OB46" s="21"/>
      <c r="OC46" s="21"/>
      <c r="OD46" s="21"/>
      <c r="OE46" s="21"/>
      <c r="OF46" s="21"/>
      <c r="OG46" s="21"/>
      <c r="OH46" s="21"/>
      <c r="OI46" s="21"/>
      <c r="OJ46" s="21"/>
      <c r="OK46" s="21"/>
      <c r="OL46" s="21"/>
      <c r="OM46" s="21"/>
      <c r="ON46" s="21"/>
      <c r="OO46" s="21"/>
      <c r="OP46" s="21"/>
      <c r="OQ46" s="21"/>
      <c r="OR46" s="21"/>
      <c r="OS46" s="21"/>
      <c r="OT46" s="21"/>
      <c r="OU46" s="21"/>
      <c r="OV46" s="21"/>
      <c r="OW46" s="21"/>
      <c r="OX46" s="21"/>
      <c r="OY46" s="21"/>
      <c r="OZ46" s="21"/>
      <c r="PA46" s="21"/>
      <c r="PB46" s="21"/>
      <c r="PC46" s="21"/>
      <c r="PD46" s="21"/>
      <c r="PE46" s="21"/>
      <c r="PF46" s="21"/>
      <c r="PG46" s="21"/>
      <c r="PH46" s="21"/>
      <c r="PI46" s="21"/>
      <c r="PJ46" s="21"/>
      <c r="PK46" s="21"/>
      <c r="PL46" s="21"/>
      <c r="PM46" s="21"/>
      <c r="PN46" s="21"/>
      <c r="PO46" s="21"/>
      <c r="PP46" s="21"/>
      <c r="PQ46" s="21"/>
      <c r="PR46" s="21"/>
      <c r="PS46" s="21"/>
      <c r="PT46" s="21"/>
      <c r="PU46" s="21"/>
      <c r="PV46" s="21"/>
      <c r="PW46" s="21"/>
      <c r="PX46" s="21"/>
      <c r="PY46" s="21"/>
      <c r="PZ46" s="21"/>
      <c r="QA46" s="21"/>
      <c r="QB46" s="21"/>
      <c r="QC46" s="21"/>
      <c r="QD46" s="21"/>
    </row>
    <row r="47" spans="1:446" ht="16.5" x14ac:dyDescent="0.3">
      <c r="A47" s="19" t="s">
        <v>122</v>
      </c>
      <c r="B47" s="23" t="e">
        <f>#REF!</f>
        <v>#REF!</v>
      </c>
      <c r="C47" s="23" t="e">
        <f t="shared" si="0"/>
        <v>#REF!</v>
      </c>
      <c r="D47" s="23" t="e">
        <f t="shared" si="1"/>
        <v>#REF!</v>
      </c>
      <c r="E47" s="23" t="e">
        <f t="shared" si="2"/>
        <v>#REF!</v>
      </c>
      <c r="F47" s="21"/>
      <c r="G47" s="23" t="e">
        <f t="shared" si="3"/>
        <v>#REF!</v>
      </c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  <c r="AM47" s="21"/>
      <c r="AN47" s="21"/>
      <c r="AO47" s="21"/>
      <c r="AP47" s="21"/>
      <c r="AQ47" s="21"/>
      <c r="AR47" s="21"/>
      <c r="AS47" s="21"/>
      <c r="AT47" s="21"/>
      <c r="AU47" s="21"/>
      <c r="AV47" s="21"/>
      <c r="AW47" s="21"/>
      <c r="AX47" s="21"/>
      <c r="AY47" s="21"/>
      <c r="AZ47" s="21"/>
      <c r="BA47" s="21"/>
      <c r="BB47" s="21"/>
      <c r="BC47" s="21"/>
      <c r="BD47" s="21"/>
      <c r="BE47" s="21"/>
      <c r="BF47" s="21"/>
      <c r="BG47" s="21"/>
      <c r="BH47" s="21"/>
      <c r="BI47" s="21"/>
      <c r="BJ47" s="21"/>
      <c r="BK47" s="21"/>
      <c r="BL47" s="21"/>
      <c r="BM47" s="21"/>
      <c r="BN47" s="21"/>
      <c r="BO47" s="21"/>
      <c r="BP47" s="21"/>
      <c r="BQ47" s="21"/>
      <c r="BR47" s="21"/>
      <c r="BS47" s="21"/>
      <c r="BT47" s="21"/>
      <c r="BU47" s="21"/>
      <c r="BV47" s="21"/>
      <c r="BW47" s="21"/>
      <c r="BX47" s="21"/>
      <c r="BY47" s="21"/>
      <c r="BZ47" s="21"/>
      <c r="CA47" s="21"/>
      <c r="CB47" s="21"/>
      <c r="CC47" s="21"/>
      <c r="CD47" s="21"/>
      <c r="CE47" s="21"/>
      <c r="CF47" s="21"/>
      <c r="CG47" s="21"/>
      <c r="CH47" s="21"/>
      <c r="CI47" s="21"/>
      <c r="CJ47" s="21"/>
      <c r="CK47" s="21"/>
      <c r="CL47" s="21"/>
      <c r="CM47" s="21"/>
      <c r="CN47" s="21"/>
      <c r="CO47" s="21"/>
      <c r="CP47" s="21"/>
      <c r="CQ47" s="21"/>
      <c r="CR47" s="21"/>
      <c r="CS47" s="21"/>
      <c r="CT47" s="21"/>
      <c r="CU47" s="21"/>
      <c r="CV47" s="21"/>
      <c r="CW47" s="21"/>
      <c r="CX47" s="21"/>
      <c r="CY47" s="21"/>
      <c r="CZ47" s="21"/>
      <c r="DA47" s="21"/>
      <c r="DB47" s="21"/>
      <c r="DC47" s="21"/>
      <c r="DD47" s="21"/>
      <c r="DE47" s="21"/>
      <c r="DF47" s="21"/>
      <c r="DG47" s="21"/>
      <c r="DH47" s="21"/>
      <c r="DI47" s="21"/>
      <c r="DJ47" s="21"/>
      <c r="DK47" s="21"/>
      <c r="DL47" s="21"/>
      <c r="DM47" s="21"/>
      <c r="DN47" s="21"/>
      <c r="DO47" s="21"/>
      <c r="DP47" s="21"/>
      <c r="DQ47" s="21"/>
      <c r="DR47" s="21"/>
      <c r="DS47" s="21"/>
      <c r="DT47" s="21"/>
      <c r="DU47" s="21"/>
      <c r="DV47" s="21"/>
      <c r="DW47" s="21"/>
      <c r="DX47" s="21"/>
      <c r="DY47" s="21"/>
      <c r="DZ47" s="21"/>
      <c r="EA47" s="21"/>
      <c r="EB47" s="21"/>
      <c r="EC47" s="21"/>
      <c r="ED47" s="21"/>
      <c r="EE47" s="21"/>
      <c r="EF47" s="21"/>
      <c r="EG47" s="21"/>
      <c r="EH47" s="21"/>
      <c r="EI47" s="21"/>
      <c r="EJ47" s="21"/>
      <c r="EK47" s="21"/>
      <c r="EL47" s="21"/>
      <c r="EM47" s="21"/>
      <c r="EN47" s="21"/>
      <c r="EO47" s="21"/>
      <c r="EP47" s="21"/>
      <c r="EQ47" s="21"/>
      <c r="ER47" s="21"/>
      <c r="ES47" s="21"/>
      <c r="ET47" s="21"/>
      <c r="EU47" s="21"/>
      <c r="EV47" s="21"/>
      <c r="EW47" s="21"/>
      <c r="EX47" s="21"/>
      <c r="EY47" s="21"/>
      <c r="EZ47" s="21"/>
      <c r="FA47" s="21"/>
      <c r="FB47" s="21"/>
      <c r="FC47" s="21"/>
      <c r="FD47" s="21"/>
      <c r="FE47" s="21"/>
      <c r="FF47" s="21"/>
      <c r="FG47" s="21"/>
      <c r="FH47" s="21"/>
      <c r="FI47" s="21"/>
      <c r="FJ47" s="21"/>
      <c r="FK47" s="21"/>
      <c r="FL47" s="21"/>
      <c r="FM47" s="21"/>
      <c r="FN47" s="21"/>
      <c r="FO47" s="21"/>
      <c r="FP47" s="21"/>
      <c r="FQ47" s="21"/>
      <c r="FR47" s="21"/>
      <c r="FS47" s="21"/>
      <c r="FT47" s="21"/>
      <c r="FU47" s="21"/>
      <c r="FV47" s="21"/>
      <c r="FW47" s="21"/>
      <c r="FX47" s="21"/>
      <c r="FY47" s="21"/>
      <c r="FZ47" s="21"/>
      <c r="GA47" s="21"/>
      <c r="GB47" s="21"/>
      <c r="GC47" s="21"/>
      <c r="GD47" s="21"/>
      <c r="GE47" s="21"/>
      <c r="GF47" s="21"/>
      <c r="GG47" s="21"/>
      <c r="GH47" s="21"/>
      <c r="GI47" s="21"/>
      <c r="GJ47" s="21"/>
      <c r="GK47" s="21"/>
      <c r="GL47" s="21"/>
      <c r="GM47" s="21"/>
      <c r="GN47" s="21"/>
      <c r="GO47" s="21"/>
      <c r="GP47" s="21"/>
      <c r="GQ47" s="21"/>
      <c r="GR47" s="21"/>
      <c r="GS47" s="21"/>
      <c r="GT47" s="21"/>
      <c r="GU47" s="21"/>
      <c r="GV47" s="21"/>
      <c r="GW47" s="21"/>
      <c r="GX47" s="21"/>
      <c r="GY47" s="21"/>
      <c r="GZ47" s="21"/>
      <c r="HA47" s="21"/>
      <c r="HB47" s="21"/>
      <c r="HC47" s="21"/>
      <c r="HD47" s="21"/>
      <c r="HE47" s="21"/>
      <c r="HF47" s="21"/>
      <c r="HG47" s="21"/>
      <c r="HH47" s="21"/>
      <c r="HI47" s="21"/>
      <c r="HJ47" s="21"/>
      <c r="HK47" s="21"/>
      <c r="HL47" s="21"/>
      <c r="HM47" s="21"/>
      <c r="HN47" s="21"/>
      <c r="HO47" s="21"/>
      <c r="HP47" s="21"/>
      <c r="HQ47" s="21"/>
      <c r="HR47" s="21"/>
      <c r="HS47" s="21"/>
      <c r="HT47" s="21"/>
      <c r="HU47" s="21"/>
      <c r="HV47" s="21"/>
      <c r="HW47" s="21"/>
      <c r="HX47" s="21"/>
      <c r="HY47" s="21"/>
      <c r="HZ47" s="21"/>
      <c r="IA47" s="21"/>
      <c r="IB47" s="21"/>
      <c r="IC47" s="21"/>
      <c r="ID47" s="21"/>
      <c r="IE47" s="21"/>
      <c r="IF47" s="21"/>
      <c r="IG47" s="21"/>
      <c r="IH47" s="21"/>
      <c r="II47" s="21"/>
      <c r="IJ47" s="21"/>
      <c r="IK47" s="21"/>
      <c r="IL47" s="21"/>
      <c r="IM47" s="21"/>
      <c r="IN47" s="21"/>
      <c r="IO47" s="21"/>
      <c r="IP47" s="21"/>
      <c r="IQ47" s="21"/>
      <c r="IR47" s="21"/>
      <c r="IS47" s="21"/>
      <c r="IT47" s="21"/>
      <c r="IU47" s="21"/>
      <c r="IV47" s="21"/>
      <c r="IW47" s="21"/>
      <c r="IX47" s="21"/>
      <c r="IY47" s="21"/>
      <c r="IZ47" s="21"/>
      <c r="JA47" s="21"/>
      <c r="JB47" s="21"/>
      <c r="JC47" s="21"/>
      <c r="JD47" s="21"/>
      <c r="JE47" s="21"/>
      <c r="JF47" s="21"/>
      <c r="JG47" s="21"/>
      <c r="JH47" s="21"/>
      <c r="JI47" s="21"/>
      <c r="JJ47" s="21"/>
      <c r="JK47" s="21"/>
      <c r="JL47" s="21"/>
      <c r="JM47" s="21"/>
      <c r="JN47" s="21"/>
      <c r="JO47" s="21"/>
      <c r="JP47" s="21"/>
      <c r="JQ47" s="21"/>
      <c r="JR47" s="21"/>
      <c r="JS47" s="21"/>
      <c r="JT47" s="21"/>
      <c r="JU47" s="21"/>
      <c r="JV47" s="21"/>
      <c r="JW47" s="21"/>
      <c r="JX47" s="21"/>
      <c r="JY47" s="21"/>
      <c r="JZ47" s="21"/>
      <c r="KA47" s="21"/>
      <c r="KB47" s="21"/>
      <c r="KC47" s="21"/>
      <c r="KD47" s="21"/>
      <c r="KE47" s="21"/>
      <c r="KF47" s="21"/>
      <c r="KG47" s="21"/>
      <c r="KH47" s="21"/>
      <c r="KI47" s="21"/>
      <c r="KJ47" s="21"/>
      <c r="KK47" s="21"/>
      <c r="KL47" s="21"/>
      <c r="KM47" s="21"/>
      <c r="KN47" s="21"/>
      <c r="KO47" s="21"/>
      <c r="KP47" s="21"/>
      <c r="KQ47" s="21"/>
      <c r="KR47" s="21"/>
      <c r="KS47" s="21"/>
      <c r="KT47" s="21"/>
      <c r="KU47" s="21"/>
      <c r="KV47" s="21"/>
      <c r="KW47" s="21"/>
      <c r="KX47" s="21"/>
      <c r="KY47" s="21"/>
      <c r="KZ47" s="21"/>
      <c r="LA47" s="21"/>
      <c r="LB47" s="21"/>
      <c r="LC47" s="21"/>
      <c r="LD47" s="21"/>
      <c r="LE47" s="21"/>
      <c r="LF47" s="21"/>
      <c r="LG47" s="21"/>
      <c r="LH47" s="21"/>
      <c r="LI47" s="21"/>
      <c r="LJ47" s="21"/>
      <c r="LK47" s="21"/>
      <c r="LL47" s="21"/>
      <c r="LM47" s="21"/>
      <c r="LN47" s="21"/>
      <c r="LO47" s="21"/>
      <c r="LP47" s="21"/>
      <c r="LQ47" s="21"/>
      <c r="LR47" s="21"/>
      <c r="LS47" s="21"/>
      <c r="LT47" s="21"/>
      <c r="LU47" s="21"/>
      <c r="LV47" s="21"/>
      <c r="LW47" s="21"/>
      <c r="LX47" s="21"/>
      <c r="LY47" s="21"/>
      <c r="LZ47" s="21"/>
      <c r="MA47" s="21"/>
      <c r="MB47" s="21"/>
      <c r="MC47" s="21"/>
      <c r="MD47" s="21"/>
      <c r="ME47" s="21"/>
      <c r="MF47" s="21"/>
      <c r="MG47" s="21"/>
      <c r="MH47" s="21"/>
      <c r="MI47" s="21"/>
      <c r="MJ47" s="21"/>
      <c r="MK47" s="21"/>
      <c r="ML47" s="21"/>
      <c r="MM47" s="21"/>
      <c r="MN47" s="21"/>
      <c r="MO47" s="21"/>
      <c r="MP47" s="21"/>
      <c r="MQ47" s="21"/>
      <c r="MR47" s="21"/>
      <c r="MS47" s="21"/>
      <c r="MT47" s="21"/>
      <c r="MU47" s="21"/>
      <c r="MV47" s="21"/>
      <c r="MW47" s="21"/>
      <c r="MX47" s="21"/>
      <c r="MY47" s="21"/>
      <c r="MZ47" s="21"/>
      <c r="NA47" s="21"/>
      <c r="NB47" s="21"/>
      <c r="NC47" s="21"/>
      <c r="ND47" s="21"/>
      <c r="NE47" s="21"/>
      <c r="NF47" s="21"/>
      <c r="NG47" s="21"/>
      <c r="NH47" s="21"/>
      <c r="NI47" s="21"/>
      <c r="NJ47" s="21"/>
      <c r="NK47" s="21"/>
      <c r="NL47" s="21"/>
      <c r="NM47" s="21"/>
      <c r="NN47" s="21"/>
      <c r="NO47" s="21"/>
      <c r="NP47" s="21"/>
      <c r="NQ47" s="21"/>
      <c r="NR47" s="21"/>
      <c r="NS47" s="21"/>
      <c r="NT47" s="21"/>
      <c r="NU47" s="21"/>
      <c r="NV47" s="21"/>
      <c r="NW47" s="21"/>
      <c r="NX47" s="21"/>
      <c r="NY47" s="21"/>
      <c r="NZ47" s="21"/>
      <c r="OA47" s="21"/>
      <c r="OB47" s="21"/>
      <c r="OC47" s="21"/>
      <c r="OD47" s="21"/>
      <c r="OE47" s="21"/>
      <c r="OF47" s="21"/>
      <c r="OG47" s="21"/>
      <c r="OH47" s="21"/>
      <c r="OI47" s="21"/>
      <c r="OJ47" s="21"/>
      <c r="OK47" s="21"/>
      <c r="OL47" s="21"/>
      <c r="OM47" s="21"/>
      <c r="ON47" s="21"/>
      <c r="OO47" s="21"/>
      <c r="OP47" s="21"/>
      <c r="OQ47" s="21"/>
      <c r="OR47" s="21"/>
      <c r="OS47" s="21"/>
      <c r="OT47" s="21"/>
      <c r="OU47" s="21"/>
      <c r="OV47" s="21"/>
      <c r="OW47" s="21"/>
      <c r="OX47" s="21"/>
      <c r="OY47" s="21"/>
      <c r="OZ47" s="21"/>
      <c r="PA47" s="21"/>
      <c r="PB47" s="21"/>
      <c r="PC47" s="21"/>
      <c r="PD47" s="21"/>
      <c r="PE47" s="21"/>
      <c r="PF47" s="21"/>
      <c r="PG47" s="21"/>
      <c r="PH47" s="21"/>
      <c r="PI47" s="21"/>
      <c r="PJ47" s="21"/>
      <c r="PK47" s="21"/>
      <c r="PL47" s="21"/>
      <c r="PM47" s="21"/>
      <c r="PN47" s="21"/>
      <c r="PO47" s="21"/>
      <c r="PP47" s="21"/>
      <c r="PQ47" s="21"/>
      <c r="PR47" s="21"/>
      <c r="PS47" s="21"/>
      <c r="PT47" s="21"/>
      <c r="PU47" s="21"/>
      <c r="PV47" s="21"/>
      <c r="PW47" s="21"/>
      <c r="PX47" s="21"/>
      <c r="PY47" s="21"/>
      <c r="PZ47" s="21"/>
      <c r="QA47" s="21"/>
      <c r="QB47" s="21"/>
      <c r="QC47" s="21"/>
      <c r="QD47" s="21"/>
    </row>
    <row r="48" spans="1:446" ht="16.5" x14ac:dyDescent="0.3">
      <c r="A48" s="19" t="s">
        <v>123</v>
      </c>
      <c r="B48" s="23" t="e">
        <f>#REF!</f>
        <v>#REF!</v>
      </c>
      <c r="C48" s="23" t="e">
        <f t="shared" si="0"/>
        <v>#REF!</v>
      </c>
      <c r="D48" s="23" t="e">
        <f t="shared" si="1"/>
        <v>#REF!</v>
      </c>
      <c r="E48" s="23" t="e">
        <f t="shared" si="2"/>
        <v>#REF!</v>
      </c>
      <c r="F48" s="21"/>
      <c r="G48" s="23" t="e">
        <f t="shared" si="3"/>
        <v>#REF!</v>
      </c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  <c r="AM48" s="21"/>
      <c r="AN48" s="21"/>
      <c r="AO48" s="21"/>
      <c r="AP48" s="21"/>
      <c r="AQ48" s="21"/>
      <c r="AR48" s="21"/>
      <c r="AS48" s="21"/>
      <c r="AT48" s="21"/>
      <c r="AU48" s="21"/>
      <c r="AV48" s="21"/>
      <c r="AW48" s="21"/>
      <c r="AX48" s="21"/>
      <c r="AY48" s="21"/>
      <c r="AZ48" s="21"/>
      <c r="BA48" s="21"/>
      <c r="BB48" s="21"/>
      <c r="BC48" s="21"/>
      <c r="BD48" s="21"/>
      <c r="BE48" s="21"/>
      <c r="BF48" s="21"/>
      <c r="BG48" s="21"/>
      <c r="BH48" s="21"/>
      <c r="BI48" s="21"/>
      <c r="BJ48" s="21"/>
      <c r="BK48" s="21"/>
      <c r="BL48" s="21"/>
      <c r="BM48" s="21"/>
      <c r="BN48" s="21"/>
      <c r="BO48" s="21"/>
      <c r="BP48" s="21"/>
      <c r="BQ48" s="21"/>
      <c r="BR48" s="21"/>
      <c r="BS48" s="21"/>
      <c r="BT48" s="21"/>
      <c r="BU48" s="21"/>
      <c r="BV48" s="21"/>
      <c r="BW48" s="21"/>
      <c r="BX48" s="21"/>
      <c r="BY48" s="21"/>
      <c r="BZ48" s="21"/>
      <c r="CA48" s="21"/>
      <c r="CB48" s="21"/>
      <c r="CC48" s="21"/>
      <c r="CD48" s="21"/>
      <c r="CE48" s="21"/>
      <c r="CF48" s="21"/>
      <c r="CG48" s="21"/>
      <c r="CH48" s="21"/>
      <c r="CI48" s="21"/>
      <c r="CJ48" s="21"/>
      <c r="CK48" s="21"/>
      <c r="CL48" s="21"/>
      <c r="CM48" s="21"/>
      <c r="CN48" s="21"/>
      <c r="CO48" s="21"/>
      <c r="CP48" s="21"/>
      <c r="CQ48" s="21"/>
      <c r="CR48" s="21"/>
      <c r="CS48" s="21"/>
      <c r="CT48" s="21"/>
      <c r="CU48" s="21"/>
      <c r="CV48" s="21"/>
      <c r="CW48" s="21"/>
      <c r="CX48" s="21"/>
      <c r="CY48" s="21"/>
      <c r="CZ48" s="21"/>
      <c r="DA48" s="21"/>
      <c r="DB48" s="21"/>
      <c r="DC48" s="21"/>
      <c r="DD48" s="21"/>
      <c r="DE48" s="21"/>
      <c r="DF48" s="21"/>
      <c r="DG48" s="21"/>
      <c r="DH48" s="21"/>
      <c r="DI48" s="21"/>
      <c r="DJ48" s="21"/>
      <c r="DK48" s="21"/>
      <c r="DL48" s="21"/>
      <c r="DM48" s="21"/>
      <c r="DN48" s="21"/>
      <c r="DO48" s="21"/>
      <c r="DP48" s="21"/>
      <c r="DQ48" s="21"/>
      <c r="DR48" s="21"/>
      <c r="DS48" s="21"/>
      <c r="DT48" s="21"/>
      <c r="DU48" s="21"/>
      <c r="DV48" s="21"/>
      <c r="DW48" s="21"/>
      <c r="DX48" s="21"/>
      <c r="DY48" s="21"/>
      <c r="DZ48" s="21"/>
      <c r="EA48" s="21"/>
      <c r="EB48" s="21"/>
      <c r="EC48" s="21"/>
      <c r="ED48" s="21"/>
      <c r="EE48" s="21"/>
      <c r="EF48" s="21"/>
      <c r="EG48" s="21"/>
      <c r="EH48" s="21"/>
      <c r="EI48" s="21"/>
      <c r="EJ48" s="21"/>
      <c r="EK48" s="21"/>
      <c r="EL48" s="21"/>
      <c r="EM48" s="21"/>
      <c r="EN48" s="21"/>
      <c r="EO48" s="21"/>
      <c r="EP48" s="21"/>
      <c r="EQ48" s="21"/>
      <c r="ER48" s="21"/>
      <c r="ES48" s="21"/>
      <c r="ET48" s="21"/>
      <c r="EU48" s="21"/>
      <c r="EV48" s="21"/>
      <c r="EW48" s="21"/>
      <c r="EX48" s="21"/>
      <c r="EY48" s="21"/>
      <c r="EZ48" s="21"/>
      <c r="FA48" s="21"/>
      <c r="FB48" s="21"/>
      <c r="FC48" s="21"/>
      <c r="FD48" s="21"/>
      <c r="FE48" s="21"/>
      <c r="FF48" s="21"/>
      <c r="FG48" s="21"/>
      <c r="FH48" s="21"/>
      <c r="FI48" s="21"/>
      <c r="FJ48" s="21"/>
      <c r="FK48" s="21"/>
      <c r="FL48" s="21"/>
      <c r="FM48" s="21"/>
      <c r="FN48" s="21"/>
      <c r="FO48" s="21"/>
      <c r="FP48" s="21"/>
      <c r="FQ48" s="21"/>
      <c r="FR48" s="21"/>
      <c r="FS48" s="21"/>
      <c r="FT48" s="21"/>
      <c r="FU48" s="21"/>
      <c r="FV48" s="21"/>
      <c r="FW48" s="21"/>
      <c r="FX48" s="21"/>
      <c r="FY48" s="21"/>
      <c r="FZ48" s="21"/>
      <c r="GA48" s="21"/>
      <c r="GB48" s="21"/>
      <c r="GC48" s="21"/>
      <c r="GD48" s="21"/>
      <c r="GE48" s="21"/>
      <c r="GF48" s="21"/>
      <c r="GG48" s="21"/>
      <c r="GH48" s="21"/>
      <c r="GI48" s="21"/>
      <c r="GJ48" s="21"/>
      <c r="GK48" s="21"/>
      <c r="GL48" s="21"/>
      <c r="GM48" s="21"/>
      <c r="GN48" s="21"/>
      <c r="GO48" s="21"/>
      <c r="GP48" s="21"/>
      <c r="GQ48" s="21"/>
      <c r="GR48" s="21"/>
      <c r="GS48" s="21"/>
      <c r="GT48" s="21"/>
      <c r="GU48" s="21"/>
      <c r="GV48" s="21"/>
      <c r="GW48" s="21"/>
      <c r="GX48" s="21"/>
      <c r="GY48" s="21"/>
      <c r="GZ48" s="21"/>
      <c r="HA48" s="21"/>
      <c r="HB48" s="21"/>
      <c r="HC48" s="21"/>
      <c r="HD48" s="21"/>
      <c r="HE48" s="21"/>
      <c r="HF48" s="21"/>
      <c r="HG48" s="21"/>
      <c r="HH48" s="21"/>
      <c r="HI48" s="21"/>
      <c r="HJ48" s="21"/>
      <c r="HK48" s="21"/>
      <c r="HL48" s="21"/>
      <c r="HM48" s="21"/>
      <c r="HN48" s="21"/>
      <c r="HO48" s="21"/>
      <c r="HP48" s="21"/>
      <c r="HQ48" s="21"/>
      <c r="HR48" s="21"/>
      <c r="HS48" s="21"/>
      <c r="HT48" s="21"/>
      <c r="HU48" s="21"/>
      <c r="HV48" s="21"/>
      <c r="HW48" s="21"/>
      <c r="HX48" s="21"/>
      <c r="HY48" s="21"/>
      <c r="HZ48" s="21"/>
      <c r="IA48" s="21"/>
      <c r="IB48" s="21"/>
      <c r="IC48" s="21"/>
      <c r="ID48" s="21"/>
      <c r="IE48" s="21"/>
      <c r="IF48" s="21"/>
      <c r="IG48" s="21"/>
      <c r="IH48" s="21"/>
      <c r="II48" s="21"/>
      <c r="IJ48" s="21"/>
      <c r="IK48" s="21"/>
      <c r="IL48" s="21"/>
      <c r="IM48" s="21"/>
      <c r="IN48" s="21"/>
      <c r="IO48" s="21"/>
      <c r="IP48" s="21"/>
      <c r="IQ48" s="21"/>
      <c r="IR48" s="21"/>
      <c r="IS48" s="21"/>
      <c r="IT48" s="21"/>
      <c r="IU48" s="21"/>
      <c r="IV48" s="21"/>
      <c r="IW48" s="21"/>
      <c r="IX48" s="21"/>
      <c r="IY48" s="21"/>
      <c r="IZ48" s="21"/>
      <c r="JA48" s="21"/>
      <c r="JB48" s="21"/>
      <c r="JC48" s="21"/>
      <c r="JD48" s="21"/>
      <c r="JE48" s="21"/>
      <c r="JF48" s="21"/>
      <c r="JG48" s="21"/>
      <c r="JH48" s="21"/>
      <c r="JI48" s="21"/>
      <c r="JJ48" s="21"/>
      <c r="JK48" s="21"/>
      <c r="JL48" s="21"/>
      <c r="JM48" s="21"/>
      <c r="JN48" s="21"/>
      <c r="JO48" s="21"/>
      <c r="JP48" s="21"/>
      <c r="JQ48" s="21"/>
      <c r="JR48" s="21"/>
      <c r="JS48" s="21"/>
      <c r="JT48" s="21"/>
      <c r="JU48" s="21"/>
      <c r="JV48" s="21"/>
      <c r="JW48" s="21"/>
      <c r="JX48" s="21"/>
      <c r="JY48" s="21"/>
      <c r="JZ48" s="21"/>
      <c r="KA48" s="21"/>
      <c r="KB48" s="21"/>
      <c r="KC48" s="21"/>
      <c r="KD48" s="21"/>
      <c r="KE48" s="21"/>
      <c r="KF48" s="21"/>
      <c r="KG48" s="21"/>
      <c r="KH48" s="21"/>
      <c r="KI48" s="21"/>
      <c r="KJ48" s="21"/>
      <c r="KK48" s="21"/>
      <c r="KL48" s="21"/>
      <c r="KM48" s="21"/>
      <c r="KN48" s="21"/>
      <c r="KO48" s="21"/>
      <c r="KP48" s="21"/>
      <c r="KQ48" s="21"/>
      <c r="KR48" s="21"/>
      <c r="KS48" s="21"/>
      <c r="KT48" s="21"/>
      <c r="KU48" s="21"/>
      <c r="KV48" s="21"/>
      <c r="KW48" s="21"/>
      <c r="KX48" s="21"/>
      <c r="KY48" s="21"/>
      <c r="KZ48" s="21"/>
      <c r="LA48" s="21"/>
      <c r="LB48" s="21"/>
      <c r="LC48" s="21"/>
      <c r="LD48" s="21"/>
      <c r="LE48" s="21"/>
      <c r="LF48" s="21"/>
      <c r="LG48" s="21"/>
      <c r="LH48" s="21"/>
      <c r="LI48" s="21"/>
      <c r="LJ48" s="21"/>
      <c r="LK48" s="21"/>
      <c r="LL48" s="21"/>
      <c r="LM48" s="21"/>
      <c r="LN48" s="21"/>
      <c r="LO48" s="21"/>
      <c r="LP48" s="21"/>
      <c r="LQ48" s="21"/>
      <c r="LR48" s="21"/>
      <c r="LS48" s="21"/>
      <c r="LT48" s="21"/>
      <c r="LU48" s="21"/>
      <c r="LV48" s="21"/>
      <c r="LW48" s="21"/>
      <c r="LX48" s="21"/>
      <c r="LY48" s="21"/>
      <c r="LZ48" s="21"/>
      <c r="MA48" s="21"/>
      <c r="MB48" s="21"/>
      <c r="MC48" s="21"/>
      <c r="MD48" s="21"/>
      <c r="ME48" s="21"/>
      <c r="MF48" s="21"/>
      <c r="MG48" s="21"/>
      <c r="MH48" s="21"/>
      <c r="MI48" s="21"/>
      <c r="MJ48" s="21"/>
      <c r="MK48" s="21"/>
      <c r="ML48" s="21"/>
      <c r="MM48" s="21"/>
      <c r="MN48" s="21"/>
      <c r="MO48" s="21"/>
      <c r="MP48" s="21"/>
      <c r="MQ48" s="21"/>
      <c r="MR48" s="21"/>
      <c r="MS48" s="21"/>
      <c r="MT48" s="21"/>
      <c r="MU48" s="21"/>
      <c r="MV48" s="21"/>
      <c r="MW48" s="21"/>
      <c r="MX48" s="21"/>
      <c r="MY48" s="21"/>
      <c r="MZ48" s="21"/>
      <c r="NA48" s="21"/>
      <c r="NB48" s="21"/>
      <c r="NC48" s="21"/>
      <c r="ND48" s="21"/>
      <c r="NE48" s="21"/>
      <c r="NF48" s="21"/>
      <c r="NG48" s="21"/>
      <c r="NH48" s="21"/>
      <c r="NI48" s="21"/>
      <c r="NJ48" s="21"/>
      <c r="NK48" s="21"/>
      <c r="NL48" s="21"/>
      <c r="NM48" s="21"/>
      <c r="NN48" s="21"/>
      <c r="NO48" s="21"/>
      <c r="NP48" s="21"/>
      <c r="NQ48" s="21"/>
      <c r="NR48" s="21"/>
      <c r="NS48" s="21"/>
      <c r="NT48" s="21"/>
      <c r="NU48" s="21"/>
      <c r="NV48" s="21"/>
      <c r="NW48" s="21"/>
      <c r="NX48" s="21"/>
      <c r="NY48" s="21"/>
      <c r="NZ48" s="21"/>
      <c r="OA48" s="21"/>
      <c r="OB48" s="21"/>
      <c r="OC48" s="21"/>
      <c r="OD48" s="21"/>
      <c r="OE48" s="21"/>
      <c r="OF48" s="21"/>
      <c r="OG48" s="21"/>
      <c r="OH48" s="21"/>
      <c r="OI48" s="21"/>
      <c r="OJ48" s="21"/>
      <c r="OK48" s="21"/>
      <c r="OL48" s="21"/>
      <c r="OM48" s="21"/>
      <c r="ON48" s="21"/>
      <c r="OO48" s="21"/>
      <c r="OP48" s="21"/>
      <c r="OQ48" s="21"/>
      <c r="OR48" s="21"/>
      <c r="OS48" s="21"/>
      <c r="OT48" s="21"/>
      <c r="OU48" s="21"/>
      <c r="OV48" s="21"/>
      <c r="OW48" s="21"/>
      <c r="OX48" s="21"/>
      <c r="OY48" s="21"/>
      <c r="OZ48" s="21"/>
      <c r="PA48" s="21"/>
      <c r="PB48" s="21"/>
      <c r="PC48" s="21"/>
      <c r="PD48" s="21"/>
      <c r="PE48" s="21"/>
      <c r="PF48" s="21"/>
      <c r="PG48" s="21"/>
      <c r="PH48" s="21"/>
      <c r="PI48" s="21"/>
      <c r="PJ48" s="21"/>
      <c r="PK48" s="21"/>
      <c r="PL48" s="21"/>
      <c r="PM48" s="21"/>
      <c r="PN48" s="21"/>
      <c r="PO48" s="21"/>
      <c r="PP48" s="21"/>
      <c r="PQ48" s="21"/>
      <c r="PR48" s="21"/>
      <c r="PS48" s="21"/>
      <c r="PT48" s="21"/>
      <c r="PU48" s="21"/>
      <c r="PV48" s="21"/>
      <c r="PW48" s="21"/>
      <c r="PX48" s="21"/>
      <c r="PY48" s="21"/>
      <c r="PZ48" s="21"/>
      <c r="QA48" s="21"/>
      <c r="QB48" s="21"/>
      <c r="QC48" s="21"/>
      <c r="QD48" s="21"/>
    </row>
    <row r="49" spans="1:446" ht="16.5" x14ac:dyDescent="0.3">
      <c r="A49" s="19" t="s">
        <v>105</v>
      </c>
      <c r="B49" s="23" t="e">
        <f>#REF!</f>
        <v>#REF!</v>
      </c>
      <c r="C49" s="23" t="e">
        <f t="shared" si="0"/>
        <v>#REF!</v>
      </c>
      <c r="D49" s="23" t="e">
        <f t="shared" si="1"/>
        <v>#REF!</v>
      </c>
      <c r="E49" s="23" t="e">
        <f t="shared" si="2"/>
        <v>#REF!</v>
      </c>
      <c r="F49" s="21"/>
      <c r="G49" s="23" t="e">
        <f t="shared" si="3"/>
        <v>#REF!</v>
      </c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1"/>
      <c r="BL49" s="21"/>
      <c r="BM49" s="21"/>
      <c r="BN49" s="21"/>
      <c r="BO49" s="21"/>
      <c r="BP49" s="21"/>
      <c r="BQ49" s="21"/>
      <c r="BR49" s="21"/>
      <c r="BS49" s="21"/>
      <c r="BT49" s="21"/>
      <c r="BU49" s="21"/>
      <c r="BV49" s="21"/>
      <c r="BW49" s="21"/>
      <c r="BX49" s="21"/>
      <c r="BY49" s="21"/>
      <c r="BZ49" s="21"/>
      <c r="CA49" s="21"/>
      <c r="CB49" s="21"/>
      <c r="CC49" s="21"/>
      <c r="CD49" s="21"/>
      <c r="CE49" s="21"/>
      <c r="CF49" s="21"/>
      <c r="CG49" s="21"/>
      <c r="CH49" s="21"/>
      <c r="CI49" s="21"/>
      <c r="CJ49" s="21"/>
      <c r="CK49" s="21"/>
      <c r="CL49" s="21"/>
      <c r="CM49" s="21"/>
      <c r="CN49" s="21"/>
      <c r="CO49" s="21"/>
      <c r="CP49" s="21"/>
      <c r="CQ49" s="21"/>
      <c r="CR49" s="21"/>
      <c r="CS49" s="21"/>
      <c r="CT49" s="21"/>
      <c r="CU49" s="21"/>
      <c r="CV49" s="21"/>
      <c r="CW49" s="21"/>
      <c r="CX49" s="21"/>
      <c r="CY49" s="21"/>
      <c r="CZ49" s="21"/>
      <c r="DA49" s="21"/>
      <c r="DB49" s="21"/>
      <c r="DC49" s="21"/>
      <c r="DD49" s="21"/>
      <c r="DE49" s="21"/>
      <c r="DF49" s="21"/>
      <c r="DG49" s="21"/>
      <c r="DH49" s="21"/>
      <c r="DI49" s="21"/>
      <c r="DJ49" s="21"/>
      <c r="DK49" s="21"/>
      <c r="DL49" s="21"/>
      <c r="DM49" s="21"/>
      <c r="DN49" s="21"/>
      <c r="DO49" s="21"/>
      <c r="DP49" s="21"/>
      <c r="DQ49" s="21"/>
      <c r="DR49" s="21"/>
      <c r="DS49" s="21"/>
      <c r="DT49" s="21"/>
      <c r="DU49" s="21"/>
      <c r="DV49" s="21"/>
      <c r="DW49" s="21"/>
      <c r="DX49" s="21"/>
      <c r="DY49" s="21"/>
      <c r="DZ49" s="21"/>
      <c r="EA49" s="21"/>
      <c r="EB49" s="21"/>
      <c r="EC49" s="21"/>
      <c r="ED49" s="21"/>
      <c r="EE49" s="21"/>
      <c r="EF49" s="21"/>
      <c r="EG49" s="21"/>
      <c r="EH49" s="21"/>
      <c r="EI49" s="21"/>
      <c r="EJ49" s="21"/>
      <c r="EK49" s="21"/>
      <c r="EL49" s="21"/>
      <c r="EM49" s="21"/>
      <c r="EN49" s="21"/>
      <c r="EO49" s="21"/>
      <c r="EP49" s="21"/>
      <c r="EQ49" s="21"/>
      <c r="ER49" s="21"/>
      <c r="ES49" s="21"/>
      <c r="ET49" s="21"/>
      <c r="EU49" s="21"/>
      <c r="EV49" s="21"/>
      <c r="EW49" s="21"/>
      <c r="EX49" s="21"/>
      <c r="EY49" s="21"/>
      <c r="EZ49" s="21"/>
      <c r="FA49" s="21"/>
      <c r="FB49" s="21"/>
      <c r="FC49" s="21"/>
      <c r="FD49" s="21"/>
      <c r="FE49" s="21"/>
      <c r="FF49" s="21"/>
      <c r="FG49" s="21"/>
      <c r="FH49" s="21"/>
      <c r="FI49" s="21"/>
      <c r="FJ49" s="21"/>
      <c r="FK49" s="21"/>
      <c r="FL49" s="21"/>
      <c r="FM49" s="21"/>
      <c r="FN49" s="21"/>
      <c r="FO49" s="21"/>
      <c r="FP49" s="21"/>
      <c r="FQ49" s="21"/>
      <c r="FR49" s="21"/>
      <c r="FS49" s="21"/>
      <c r="FT49" s="21"/>
      <c r="FU49" s="21"/>
      <c r="FV49" s="21"/>
      <c r="FW49" s="21"/>
      <c r="FX49" s="21"/>
      <c r="FY49" s="21"/>
      <c r="FZ49" s="21"/>
      <c r="GA49" s="21"/>
      <c r="GB49" s="21"/>
      <c r="GC49" s="21"/>
      <c r="GD49" s="21"/>
      <c r="GE49" s="21"/>
      <c r="GF49" s="21"/>
      <c r="GG49" s="21"/>
      <c r="GH49" s="21"/>
      <c r="GI49" s="21"/>
      <c r="GJ49" s="21"/>
      <c r="GK49" s="21"/>
      <c r="GL49" s="21"/>
      <c r="GM49" s="21"/>
      <c r="GN49" s="21"/>
      <c r="GO49" s="21"/>
      <c r="GP49" s="21"/>
      <c r="GQ49" s="21"/>
      <c r="GR49" s="21"/>
      <c r="GS49" s="21"/>
      <c r="GT49" s="21"/>
      <c r="GU49" s="21"/>
      <c r="GV49" s="21"/>
      <c r="GW49" s="21"/>
      <c r="GX49" s="21"/>
      <c r="GY49" s="21"/>
      <c r="GZ49" s="21"/>
      <c r="HA49" s="21"/>
      <c r="HB49" s="21"/>
      <c r="HC49" s="21"/>
      <c r="HD49" s="21"/>
      <c r="HE49" s="21"/>
      <c r="HF49" s="21"/>
      <c r="HG49" s="21"/>
      <c r="HH49" s="21"/>
      <c r="HI49" s="21"/>
      <c r="HJ49" s="21"/>
      <c r="HK49" s="21"/>
      <c r="HL49" s="21"/>
      <c r="HM49" s="21"/>
      <c r="HN49" s="21"/>
      <c r="HO49" s="21"/>
      <c r="HP49" s="21"/>
      <c r="HQ49" s="21"/>
      <c r="HR49" s="21"/>
      <c r="HS49" s="21"/>
      <c r="HT49" s="21"/>
      <c r="HU49" s="21"/>
      <c r="HV49" s="21"/>
      <c r="HW49" s="21"/>
      <c r="HX49" s="21"/>
      <c r="HY49" s="21"/>
      <c r="HZ49" s="21"/>
      <c r="IA49" s="21"/>
      <c r="IB49" s="21"/>
      <c r="IC49" s="21"/>
      <c r="ID49" s="21"/>
      <c r="IE49" s="21"/>
      <c r="IF49" s="21"/>
      <c r="IG49" s="21"/>
      <c r="IH49" s="21"/>
      <c r="II49" s="21"/>
      <c r="IJ49" s="21"/>
      <c r="IK49" s="21"/>
      <c r="IL49" s="21"/>
      <c r="IM49" s="21"/>
      <c r="IN49" s="21"/>
      <c r="IO49" s="21"/>
      <c r="IP49" s="21"/>
      <c r="IQ49" s="21"/>
      <c r="IR49" s="21"/>
      <c r="IS49" s="21"/>
      <c r="IT49" s="21"/>
      <c r="IU49" s="21"/>
      <c r="IV49" s="21"/>
      <c r="IW49" s="21"/>
      <c r="IX49" s="21"/>
      <c r="IY49" s="21"/>
      <c r="IZ49" s="21"/>
      <c r="JA49" s="21"/>
      <c r="JB49" s="21"/>
      <c r="JC49" s="21"/>
      <c r="JD49" s="21"/>
      <c r="JE49" s="21"/>
      <c r="JF49" s="21"/>
      <c r="JG49" s="21"/>
      <c r="JH49" s="21"/>
      <c r="JI49" s="21"/>
      <c r="JJ49" s="21"/>
      <c r="JK49" s="21"/>
      <c r="JL49" s="21"/>
      <c r="JM49" s="21"/>
      <c r="JN49" s="21"/>
      <c r="JO49" s="21"/>
      <c r="JP49" s="21"/>
      <c r="JQ49" s="21"/>
      <c r="JR49" s="21"/>
      <c r="JS49" s="21"/>
      <c r="JT49" s="21"/>
      <c r="JU49" s="21"/>
      <c r="JV49" s="21"/>
      <c r="JW49" s="21"/>
      <c r="JX49" s="21"/>
      <c r="JY49" s="21"/>
      <c r="JZ49" s="21"/>
      <c r="KA49" s="21"/>
      <c r="KB49" s="21"/>
      <c r="KC49" s="21"/>
      <c r="KD49" s="21"/>
      <c r="KE49" s="21"/>
      <c r="KF49" s="21"/>
      <c r="KG49" s="21"/>
      <c r="KH49" s="21"/>
      <c r="KI49" s="21"/>
      <c r="KJ49" s="21"/>
      <c r="KK49" s="21"/>
      <c r="KL49" s="21"/>
      <c r="KM49" s="21"/>
      <c r="KN49" s="21"/>
      <c r="KO49" s="21"/>
      <c r="KP49" s="21"/>
      <c r="KQ49" s="21"/>
      <c r="KR49" s="21"/>
      <c r="KS49" s="21"/>
      <c r="KT49" s="21"/>
      <c r="KU49" s="21"/>
      <c r="KV49" s="21"/>
      <c r="KW49" s="21"/>
      <c r="KX49" s="21"/>
      <c r="KY49" s="21"/>
      <c r="KZ49" s="21"/>
      <c r="LA49" s="21"/>
      <c r="LB49" s="21"/>
      <c r="LC49" s="21"/>
      <c r="LD49" s="21"/>
      <c r="LE49" s="21"/>
      <c r="LF49" s="21"/>
      <c r="LG49" s="21"/>
      <c r="LH49" s="21"/>
      <c r="LI49" s="21"/>
      <c r="LJ49" s="21"/>
      <c r="LK49" s="21"/>
      <c r="LL49" s="21"/>
      <c r="LM49" s="21"/>
      <c r="LN49" s="21"/>
      <c r="LO49" s="21"/>
      <c r="LP49" s="21"/>
      <c r="LQ49" s="21"/>
      <c r="LR49" s="21"/>
      <c r="LS49" s="21"/>
      <c r="LT49" s="21"/>
      <c r="LU49" s="21"/>
      <c r="LV49" s="21"/>
      <c r="LW49" s="21"/>
      <c r="LX49" s="21"/>
      <c r="LY49" s="21"/>
      <c r="LZ49" s="21"/>
      <c r="MA49" s="21"/>
      <c r="MB49" s="21"/>
      <c r="MC49" s="21"/>
      <c r="MD49" s="21"/>
      <c r="ME49" s="21"/>
      <c r="MF49" s="21"/>
      <c r="MG49" s="21"/>
      <c r="MH49" s="21"/>
      <c r="MI49" s="21"/>
      <c r="MJ49" s="21"/>
      <c r="MK49" s="21"/>
      <c r="ML49" s="21"/>
      <c r="MM49" s="21"/>
      <c r="MN49" s="21"/>
      <c r="MO49" s="21"/>
      <c r="MP49" s="21"/>
      <c r="MQ49" s="21"/>
      <c r="MR49" s="21"/>
      <c r="MS49" s="21"/>
      <c r="MT49" s="21"/>
      <c r="MU49" s="21"/>
      <c r="MV49" s="21"/>
      <c r="MW49" s="21"/>
      <c r="MX49" s="21"/>
      <c r="MY49" s="21"/>
      <c r="MZ49" s="21"/>
      <c r="NA49" s="21"/>
      <c r="NB49" s="21"/>
      <c r="NC49" s="21"/>
      <c r="ND49" s="21"/>
      <c r="NE49" s="21"/>
      <c r="NF49" s="21"/>
      <c r="NG49" s="21"/>
      <c r="NH49" s="21"/>
      <c r="NI49" s="21"/>
      <c r="NJ49" s="21"/>
      <c r="NK49" s="21"/>
      <c r="NL49" s="21"/>
      <c r="NM49" s="21"/>
      <c r="NN49" s="21"/>
      <c r="NO49" s="21"/>
      <c r="NP49" s="21"/>
      <c r="NQ49" s="21"/>
      <c r="NR49" s="21"/>
      <c r="NS49" s="21"/>
      <c r="NT49" s="21"/>
      <c r="NU49" s="21"/>
      <c r="NV49" s="21"/>
      <c r="NW49" s="21"/>
      <c r="NX49" s="21"/>
      <c r="NY49" s="21"/>
      <c r="NZ49" s="21"/>
      <c r="OA49" s="21"/>
      <c r="OB49" s="21"/>
      <c r="OC49" s="21"/>
      <c r="OD49" s="21"/>
      <c r="OE49" s="21"/>
      <c r="OF49" s="21"/>
      <c r="OG49" s="21"/>
      <c r="OH49" s="21"/>
      <c r="OI49" s="21"/>
      <c r="OJ49" s="21"/>
      <c r="OK49" s="21"/>
      <c r="OL49" s="21"/>
      <c r="OM49" s="21"/>
      <c r="ON49" s="21"/>
      <c r="OO49" s="21"/>
      <c r="OP49" s="21"/>
      <c r="OQ49" s="21"/>
      <c r="OR49" s="21"/>
      <c r="OS49" s="21"/>
      <c r="OT49" s="21"/>
      <c r="OU49" s="21"/>
      <c r="OV49" s="21"/>
      <c r="OW49" s="21"/>
      <c r="OX49" s="21"/>
      <c r="OY49" s="21"/>
      <c r="OZ49" s="21"/>
      <c r="PA49" s="21"/>
      <c r="PB49" s="21"/>
      <c r="PC49" s="21"/>
      <c r="PD49" s="21"/>
      <c r="PE49" s="21"/>
      <c r="PF49" s="21"/>
      <c r="PG49" s="21"/>
      <c r="PH49" s="21"/>
      <c r="PI49" s="21"/>
      <c r="PJ49" s="21"/>
      <c r="PK49" s="21"/>
      <c r="PL49" s="21"/>
      <c r="PM49" s="21"/>
      <c r="PN49" s="21"/>
      <c r="PO49" s="21"/>
      <c r="PP49" s="21"/>
      <c r="PQ49" s="21"/>
      <c r="PR49" s="21"/>
      <c r="PS49" s="21"/>
      <c r="PT49" s="21"/>
      <c r="PU49" s="21"/>
      <c r="PV49" s="21"/>
      <c r="PW49" s="21"/>
      <c r="PX49" s="21"/>
      <c r="PY49" s="21"/>
      <c r="PZ49" s="21"/>
      <c r="QA49" s="21"/>
      <c r="QB49" s="21"/>
      <c r="QC49" s="21"/>
      <c r="QD49" s="21"/>
    </row>
    <row r="50" spans="1:446" ht="16.5" x14ac:dyDescent="0.3">
      <c r="A50" s="19" t="s">
        <v>106</v>
      </c>
      <c r="B50" s="23" t="e">
        <f>#REF!</f>
        <v>#REF!</v>
      </c>
      <c r="C50" s="23" t="e">
        <f t="shared" si="0"/>
        <v>#REF!</v>
      </c>
      <c r="D50" s="23" t="e">
        <f t="shared" si="1"/>
        <v>#REF!</v>
      </c>
      <c r="E50" s="23" t="e">
        <f t="shared" si="2"/>
        <v>#REF!</v>
      </c>
      <c r="F50" s="21"/>
      <c r="G50" s="23" t="e">
        <f t="shared" si="3"/>
        <v>#REF!</v>
      </c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21"/>
      <c r="BJ50" s="21"/>
      <c r="BK50" s="21"/>
      <c r="BL50" s="21"/>
      <c r="BM50" s="21"/>
      <c r="BN50" s="21"/>
      <c r="BO50" s="21"/>
      <c r="BP50" s="21"/>
      <c r="BQ50" s="21"/>
      <c r="BR50" s="21"/>
      <c r="BS50" s="21"/>
      <c r="BT50" s="21"/>
      <c r="BU50" s="21"/>
      <c r="BV50" s="21"/>
      <c r="BW50" s="21"/>
      <c r="BX50" s="21"/>
      <c r="BY50" s="21"/>
      <c r="BZ50" s="21"/>
      <c r="CA50" s="21"/>
      <c r="CB50" s="21"/>
      <c r="CC50" s="21"/>
      <c r="CD50" s="21"/>
      <c r="CE50" s="21"/>
      <c r="CF50" s="21"/>
      <c r="CG50" s="21"/>
      <c r="CH50" s="21"/>
      <c r="CI50" s="21"/>
      <c r="CJ50" s="21"/>
      <c r="CK50" s="21"/>
      <c r="CL50" s="21"/>
      <c r="CM50" s="21"/>
      <c r="CN50" s="21"/>
      <c r="CO50" s="21"/>
      <c r="CP50" s="21"/>
      <c r="CQ50" s="21"/>
      <c r="CR50" s="21"/>
      <c r="CS50" s="21"/>
      <c r="CT50" s="21"/>
      <c r="CU50" s="21"/>
      <c r="CV50" s="21"/>
      <c r="CW50" s="21"/>
      <c r="CX50" s="21"/>
      <c r="CY50" s="21"/>
      <c r="CZ50" s="21"/>
      <c r="DA50" s="21"/>
      <c r="DB50" s="21"/>
      <c r="DC50" s="21"/>
      <c r="DD50" s="21"/>
      <c r="DE50" s="21"/>
      <c r="DF50" s="21"/>
      <c r="DG50" s="21"/>
      <c r="DH50" s="21"/>
      <c r="DI50" s="21"/>
      <c r="DJ50" s="21"/>
      <c r="DK50" s="21"/>
      <c r="DL50" s="21"/>
      <c r="DM50" s="21"/>
      <c r="DN50" s="21"/>
      <c r="DO50" s="21"/>
      <c r="DP50" s="21"/>
      <c r="DQ50" s="21"/>
      <c r="DR50" s="21"/>
      <c r="DS50" s="21"/>
      <c r="DT50" s="21"/>
      <c r="DU50" s="21"/>
      <c r="DV50" s="21"/>
      <c r="DW50" s="21"/>
      <c r="DX50" s="21"/>
      <c r="DY50" s="21"/>
      <c r="DZ50" s="21"/>
      <c r="EA50" s="21"/>
      <c r="EB50" s="21"/>
      <c r="EC50" s="21"/>
      <c r="ED50" s="21"/>
      <c r="EE50" s="21"/>
      <c r="EF50" s="21"/>
      <c r="EG50" s="21"/>
      <c r="EH50" s="21"/>
      <c r="EI50" s="21"/>
      <c r="EJ50" s="21"/>
      <c r="EK50" s="21"/>
      <c r="EL50" s="21"/>
      <c r="EM50" s="21"/>
      <c r="EN50" s="21"/>
      <c r="EO50" s="21"/>
      <c r="EP50" s="21"/>
      <c r="EQ50" s="21"/>
      <c r="ER50" s="21"/>
      <c r="ES50" s="21"/>
      <c r="ET50" s="21"/>
      <c r="EU50" s="21"/>
      <c r="EV50" s="21"/>
      <c r="EW50" s="21"/>
      <c r="EX50" s="21"/>
      <c r="EY50" s="21"/>
      <c r="EZ50" s="21"/>
      <c r="FA50" s="21"/>
      <c r="FB50" s="21"/>
      <c r="FC50" s="21"/>
      <c r="FD50" s="21"/>
      <c r="FE50" s="21"/>
      <c r="FF50" s="21"/>
      <c r="FG50" s="21"/>
      <c r="FH50" s="21"/>
      <c r="FI50" s="21"/>
      <c r="FJ50" s="21"/>
      <c r="FK50" s="21"/>
      <c r="FL50" s="21"/>
      <c r="FM50" s="21"/>
      <c r="FN50" s="21"/>
      <c r="FO50" s="21"/>
      <c r="FP50" s="21"/>
      <c r="FQ50" s="21"/>
      <c r="FR50" s="21"/>
      <c r="FS50" s="21"/>
      <c r="FT50" s="21"/>
      <c r="FU50" s="21"/>
      <c r="FV50" s="21"/>
      <c r="FW50" s="21"/>
      <c r="FX50" s="21"/>
      <c r="FY50" s="21"/>
      <c r="FZ50" s="21"/>
      <c r="GA50" s="21"/>
      <c r="GB50" s="21"/>
      <c r="GC50" s="21"/>
      <c r="GD50" s="21"/>
      <c r="GE50" s="21"/>
      <c r="GF50" s="21"/>
      <c r="GG50" s="21"/>
      <c r="GH50" s="21"/>
      <c r="GI50" s="21"/>
      <c r="GJ50" s="21"/>
      <c r="GK50" s="21"/>
      <c r="GL50" s="21"/>
      <c r="GM50" s="21"/>
      <c r="GN50" s="21"/>
      <c r="GO50" s="21"/>
      <c r="GP50" s="21"/>
      <c r="GQ50" s="21"/>
      <c r="GR50" s="21"/>
      <c r="GS50" s="21"/>
      <c r="GT50" s="21"/>
      <c r="GU50" s="21"/>
      <c r="GV50" s="21"/>
      <c r="GW50" s="21"/>
      <c r="GX50" s="21"/>
      <c r="GY50" s="21"/>
      <c r="GZ50" s="21"/>
      <c r="HA50" s="21"/>
      <c r="HB50" s="21"/>
      <c r="HC50" s="21"/>
      <c r="HD50" s="21"/>
      <c r="HE50" s="21"/>
      <c r="HF50" s="21"/>
      <c r="HG50" s="21"/>
      <c r="HH50" s="21"/>
      <c r="HI50" s="21"/>
      <c r="HJ50" s="21"/>
      <c r="HK50" s="21"/>
      <c r="HL50" s="21"/>
      <c r="HM50" s="21"/>
      <c r="HN50" s="21"/>
      <c r="HO50" s="21"/>
      <c r="HP50" s="21"/>
      <c r="HQ50" s="21"/>
      <c r="HR50" s="21"/>
      <c r="HS50" s="21"/>
      <c r="HT50" s="21"/>
      <c r="HU50" s="21"/>
      <c r="HV50" s="21"/>
      <c r="HW50" s="21"/>
      <c r="HX50" s="21"/>
      <c r="HY50" s="21"/>
      <c r="HZ50" s="21"/>
      <c r="IA50" s="21"/>
      <c r="IB50" s="21"/>
      <c r="IC50" s="21"/>
      <c r="ID50" s="21"/>
      <c r="IE50" s="21"/>
      <c r="IF50" s="21"/>
      <c r="IG50" s="21"/>
      <c r="IH50" s="21"/>
      <c r="II50" s="21"/>
      <c r="IJ50" s="21"/>
      <c r="IK50" s="21"/>
      <c r="IL50" s="21"/>
      <c r="IM50" s="21"/>
      <c r="IN50" s="21"/>
      <c r="IO50" s="21"/>
      <c r="IP50" s="21"/>
      <c r="IQ50" s="21"/>
      <c r="IR50" s="21"/>
      <c r="IS50" s="21"/>
      <c r="IT50" s="21"/>
      <c r="IU50" s="21"/>
      <c r="IV50" s="21"/>
      <c r="IW50" s="21"/>
      <c r="IX50" s="21"/>
      <c r="IY50" s="21"/>
      <c r="IZ50" s="21"/>
      <c r="JA50" s="21"/>
      <c r="JB50" s="21"/>
      <c r="JC50" s="21"/>
      <c r="JD50" s="21"/>
      <c r="JE50" s="21"/>
      <c r="JF50" s="21"/>
      <c r="JG50" s="21"/>
      <c r="JH50" s="21"/>
      <c r="JI50" s="21"/>
      <c r="JJ50" s="21"/>
      <c r="JK50" s="21"/>
      <c r="JL50" s="21"/>
      <c r="JM50" s="21"/>
      <c r="JN50" s="21"/>
      <c r="JO50" s="21"/>
      <c r="JP50" s="21"/>
      <c r="JQ50" s="21"/>
      <c r="JR50" s="21"/>
      <c r="JS50" s="21"/>
      <c r="JT50" s="21"/>
      <c r="JU50" s="21"/>
      <c r="JV50" s="21"/>
      <c r="JW50" s="21"/>
      <c r="JX50" s="21"/>
      <c r="JY50" s="21"/>
      <c r="JZ50" s="21"/>
      <c r="KA50" s="21"/>
      <c r="KB50" s="21"/>
      <c r="KC50" s="21"/>
      <c r="KD50" s="21"/>
      <c r="KE50" s="21"/>
      <c r="KF50" s="21"/>
      <c r="KG50" s="21"/>
      <c r="KH50" s="21"/>
      <c r="KI50" s="21"/>
      <c r="KJ50" s="21"/>
      <c r="KK50" s="21"/>
      <c r="KL50" s="21"/>
      <c r="KM50" s="21"/>
      <c r="KN50" s="21"/>
      <c r="KO50" s="21"/>
      <c r="KP50" s="21"/>
      <c r="KQ50" s="21"/>
      <c r="KR50" s="21"/>
      <c r="KS50" s="21"/>
      <c r="KT50" s="21"/>
      <c r="KU50" s="21"/>
      <c r="KV50" s="21"/>
      <c r="KW50" s="21"/>
      <c r="KX50" s="21"/>
      <c r="KY50" s="21"/>
      <c r="KZ50" s="21"/>
      <c r="LA50" s="21"/>
      <c r="LB50" s="21"/>
      <c r="LC50" s="21"/>
      <c r="LD50" s="21"/>
      <c r="LE50" s="21"/>
      <c r="LF50" s="21"/>
      <c r="LG50" s="21"/>
      <c r="LH50" s="21"/>
      <c r="LI50" s="21"/>
      <c r="LJ50" s="21"/>
      <c r="LK50" s="21"/>
      <c r="LL50" s="21"/>
      <c r="LM50" s="21"/>
      <c r="LN50" s="21"/>
      <c r="LO50" s="21"/>
      <c r="LP50" s="21"/>
      <c r="LQ50" s="21"/>
      <c r="LR50" s="21"/>
      <c r="LS50" s="21"/>
      <c r="LT50" s="21"/>
      <c r="LU50" s="21"/>
      <c r="LV50" s="21"/>
      <c r="LW50" s="21"/>
      <c r="LX50" s="21"/>
      <c r="LY50" s="21"/>
      <c r="LZ50" s="21"/>
      <c r="MA50" s="21"/>
      <c r="MB50" s="21"/>
      <c r="MC50" s="21"/>
      <c r="MD50" s="21"/>
      <c r="ME50" s="21"/>
      <c r="MF50" s="21"/>
      <c r="MG50" s="21"/>
      <c r="MH50" s="21"/>
      <c r="MI50" s="21"/>
      <c r="MJ50" s="21"/>
      <c r="MK50" s="21"/>
      <c r="ML50" s="21"/>
      <c r="MM50" s="21"/>
      <c r="MN50" s="21"/>
      <c r="MO50" s="21"/>
      <c r="MP50" s="21"/>
      <c r="MQ50" s="21"/>
      <c r="MR50" s="21"/>
      <c r="MS50" s="21"/>
      <c r="MT50" s="21"/>
      <c r="MU50" s="21"/>
      <c r="MV50" s="21"/>
      <c r="MW50" s="21"/>
      <c r="MX50" s="21"/>
      <c r="MY50" s="21"/>
      <c r="MZ50" s="21"/>
      <c r="NA50" s="21"/>
      <c r="NB50" s="21"/>
      <c r="NC50" s="21"/>
      <c r="ND50" s="21"/>
      <c r="NE50" s="21"/>
      <c r="NF50" s="21"/>
      <c r="NG50" s="21"/>
      <c r="NH50" s="21"/>
      <c r="NI50" s="21"/>
      <c r="NJ50" s="21"/>
      <c r="NK50" s="21"/>
      <c r="NL50" s="21"/>
      <c r="NM50" s="21"/>
      <c r="NN50" s="21"/>
      <c r="NO50" s="21"/>
      <c r="NP50" s="21"/>
      <c r="NQ50" s="21"/>
      <c r="NR50" s="21"/>
      <c r="NS50" s="21"/>
      <c r="NT50" s="21"/>
      <c r="NU50" s="21"/>
      <c r="NV50" s="21"/>
      <c r="NW50" s="21"/>
      <c r="NX50" s="21"/>
      <c r="NY50" s="21"/>
      <c r="NZ50" s="21"/>
      <c r="OA50" s="21"/>
      <c r="OB50" s="21"/>
      <c r="OC50" s="21"/>
      <c r="OD50" s="21"/>
      <c r="OE50" s="21"/>
      <c r="OF50" s="21"/>
      <c r="OG50" s="21"/>
      <c r="OH50" s="21"/>
      <c r="OI50" s="21"/>
      <c r="OJ50" s="21"/>
      <c r="OK50" s="21"/>
      <c r="OL50" s="21"/>
      <c r="OM50" s="21"/>
      <c r="ON50" s="21"/>
      <c r="OO50" s="21"/>
      <c r="OP50" s="21"/>
      <c r="OQ50" s="21"/>
      <c r="OR50" s="21"/>
      <c r="OS50" s="21"/>
      <c r="OT50" s="21"/>
      <c r="OU50" s="21"/>
      <c r="OV50" s="21"/>
      <c r="OW50" s="21"/>
      <c r="OX50" s="21"/>
      <c r="OY50" s="21"/>
      <c r="OZ50" s="21"/>
      <c r="PA50" s="21"/>
      <c r="PB50" s="21"/>
      <c r="PC50" s="21"/>
      <c r="PD50" s="21"/>
      <c r="PE50" s="21"/>
      <c r="PF50" s="21"/>
      <c r="PG50" s="21"/>
      <c r="PH50" s="21"/>
      <c r="PI50" s="21"/>
      <c r="PJ50" s="21"/>
      <c r="PK50" s="21"/>
      <c r="PL50" s="21"/>
      <c r="PM50" s="21"/>
      <c r="PN50" s="21"/>
      <c r="PO50" s="21"/>
      <c r="PP50" s="21"/>
      <c r="PQ50" s="21"/>
      <c r="PR50" s="21"/>
      <c r="PS50" s="21"/>
      <c r="PT50" s="21"/>
      <c r="PU50" s="21"/>
      <c r="PV50" s="21"/>
      <c r="PW50" s="21"/>
      <c r="PX50" s="21"/>
      <c r="PY50" s="21"/>
      <c r="PZ50" s="21"/>
      <c r="QA50" s="21"/>
      <c r="QB50" s="21"/>
      <c r="QC50" s="21"/>
      <c r="QD50" s="21"/>
    </row>
    <row r="51" spans="1:446" ht="16.5" x14ac:dyDescent="0.3">
      <c r="A51" s="19" t="s">
        <v>144</v>
      </c>
      <c r="B51" s="23" t="e">
        <f>#REF!</f>
        <v>#REF!</v>
      </c>
      <c r="C51" s="23" t="e">
        <f t="shared" si="0"/>
        <v>#REF!</v>
      </c>
      <c r="D51" s="23" t="e">
        <f t="shared" si="1"/>
        <v>#REF!</v>
      </c>
      <c r="E51" s="23" t="e">
        <f t="shared" si="2"/>
        <v>#REF!</v>
      </c>
      <c r="F51" s="21"/>
      <c r="G51" s="23" t="e">
        <f t="shared" si="3"/>
        <v>#REF!</v>
      </c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1"/>
      <c r="BA51" s="21"/>
      <c r="BB51" s="21"/>
      <c r="BC51" s="21"/>
      <c r="BD51" s="21"/>
      <c r="BE51" s="21"/>
      <c r="BF51" s="21"/>
      <c r="BG51" s="21"/>
      <c r="BH51" s="21"/>
      <c r="BI51" s="21"/>
      <c r="BJ51" s="21"/>
      <c r="BK51" s="21"/>
      <c r="BL51" s="21"/>
      <c r="BM51" s="21"/>
      <c r="BN51" s="21"/>
      <c r="BO51" s="21"/>
      <c r="BP51" s="21"/>
      <c r="BQ51" s="21"/>
      <c r="BR51" s="21"/>
      <c r="BS51" s="21"/>
      <c r="BT51" s="21"/>
      <c r="BU51" s="21"/>
      <c r="BV51" s="21"/>
      <c r="BW51" s="21"/>
      <c r="BX51" s="21"/>
      <c r="BY51" s="21"/>
      <c r="BZ51" s="21"/>
      <c r="CA51" s="21"/>
      <c r="CB51" s="21"/>
      <c r="CC51" s="21"/>
      <c r="CD51" s="21"/>
      <c r="CE51" s="21"/>
      <c r="CF51" s="21"/>
      <c r="CG51" s="21"/>
      <c r="CH51" s="21"/>
      <c r="CI51" s="21"/>
      <c r="CJ51" s="21"/>
      <c r="CK51" s="21"/>
      <c r="CL51" s="21"/>
      <c r="CM51" s="21"/>
      <c r="CN51" s="21"/>
      <c r="CO51" s="21"/>
      <c r="CP51" s="21"/>
      <c r="CQ51" s="21"/>
      <c r="CR51" s="21"/>
      <c r="CS51" s="21"/>
      <c r="CT51" s="21"/>
      <c r="CU51" s="21"/>
      <c r="CV51" s="21"/>
      <c r="CW51" s="21"/>
      <c r="CX51" s="21"/>
      <c r="CY51" s="21"/>
      <c r="CZ51" s="21"/>
      <c r="DA51" s="21"/>
      <c r="DB51" s="21"/>
      <c r="DC51" s="21"/>
      <c r="DD51" s="21"/>
      <c r="DE51" s="21"/>
      <c r="DF51" s="21"/>
      <c r="DG51" s="21"/>
      <c r="DH51" s="21"/>
      <c r="DI51" s="21"/>
      <c r="DJ51" s="21"/>
      <c r="DK51" s="21"/>
      <c r="DL51" s="21"/>
      <c r="DM51" s="21"/>
      <c r="DN51" s="21"/>
      <c r="DO51" s="21"/>
      <c r="DP51" s="21"/>
      <c r="DQ51" s="21"/>
      <c r="DR51" s="21"/>
      <c r="DS51" s="21"/>
      <c r="DT51" s="21"/>
      <c r="DU51" s="21"/>
      <c r="DV51" s="21"/>
      <c r="DW51" s="21"/>
      <c r="DX51" s="21"/>
      <c r="DY51" s="21"/>
      <c r="DZ51" s="21"/>
      <c r="EA51" s="21"/>
      <c r="EB51" s="21"/>
      <c r="EC51" s="21"/>
      <c r="ED51" s="21"/>
      <c r="EE51" s="21"/>
      <c r="EF51" s="21"/>
      <c r="EG51" s="21"/>
      <c r="EH51" s="21"/>
      <c r="EI51" s="21"/>
      <c r="EJ51" s="21"/>
      <c r="EK51" s="21"/>
      <c r="EL51" s="21"/>
      <c r="EM51" s="21"/>
      <c r="EN51" s="21"/>
      <c r="EO51" s="21"/>
      <c r="EP51" s="21"/>
      <c r="EQ51" s="21"/>
      <c r="ER51" s="21"/>
      <c r="ES51" s="21"/>
      <c r="ET51" s="21"/>
      <c r="EU51" s="21"/>
      <c r="EV51" s="21"/>
      <c r="EW51" s="21"/>
      <c r="EX51" s="21"/>
      <c r="EY51" s="21"/>
      <c r="EZ51" s="21"/>
      <c r="FA51" s="21"/>
      <c r="FB51" s="21"/>
      <c r="FC51" s="21"/>
      <c r="FD51" s="21"/>
      <c r="FE51" s="21"/>
      <c r="FF51" s="21"/>
      <c r="FG51" s="21"/>
      <c r="FH51" s="21"/>
      <c r="FI51" s="21"/>
      <c r="FJ51" s="21"/>
      <c r="FK51" s="21"/>
      <c r="FL51" s="21"/>
      <c r="FM51" s="21"/>
      <c r="FN51" s="21"/>
      <c r="FO51" s="21"/>
      <c r="FP51" s="21"/>
      <c r="FQ51" s="21"/>
      <c r="FR51" s="21"/>
      <c r="FS51" s="21"/>
      <c r="FT51" s="21"/>
      <c r="FU51" s="21"/>
      <c r="FV51" s="21"/>
      <c r="FW51" s="21"/>
      <c r="FX51" s="21"/>
      <c r="FY51" s="21"/>
      <c r="FZ51" s="21"/>
      <c r="GA51" s="21"/>
      <c r="GB51" s="21"/>
      <c r="GC51" s="21"/>
      <c r="GD51" s="21"/>
      <c r="GE51" s="21"/>
      <c r="GF51" s="21"/>
      <c r="GG51" s="21"/>
      <c r="GH51" s="21"/>
      <c r="GI51" s="21"/>
      <c r="GJ51" s="21"/>
      <c r="GK51" s="21"/>
      <c r="GL51" s="21"/>
      <c r="GM51" s="21"/>
      <c r="GN51" s="21"/>
      <c r="GO51" s="21"/>
      <c r="GP51" s="21"/>
      <c r="GQ51" s="21"/>
      <c r="GR51" s="21"/>
      <c r="GS51" s="21"/>
      <c r="GT51" s="21"/>
      <c r="GU51" s="21"/>
      <c r="GV51" s="21"/>
      <c r="GW51" s="21"/>
      <c r="GX51" s="21"/>
      <c r="GY51" s="21"/>
      <c r="GZ51" s="21"/>
      <c r="HA51" s="21"/>
      <c r="HB51" s="21"/>
      <c r="HC51" s="21"/>
      <c r="HD51" s="21"/>
      <c r="HE51" s="21"/>
      <c r="HF51" s="21"/>
      <c r="HG51" s="21"/>
      <c r="HH51" s="21"/>
      <c r="HI51" s="21"/>
      <c r="HJ51" s="21"/>
      <c r="HK51" s="21"/>
      <c r="HL51" s="21"/>
      <c r="HM51" s="21"/>
      <c r="HN51" s="21"/>
      <c r="HO51" s="21"/>
      <c r="HP51" s="21"/>
      <c r="HQ51" s="21"/>
      <c r="HR51" s="21"/>
      <c r="HS51" s="21"/>
      <c r="HT51" s="21"/>
      <c r="HU51" s="21"/>
      <c r="HV51" s="21"/>
      <c r="HW51" s="21"/>
      <c r="HX51" s="21"/>
      <c r="HY51" s="21"/>
      <c r="HZ51" s="21"/>
      <c r="IA51" s="21"/>
      <c r="IB51" s="21"/>
      <c r="IC51" s="21"/>
      <c r="ID51" s="21"/>
      <c r="IE51" s="21"/>
      <c r="IF51" s="21"/>
      <c r="IG51" s="21"/>
      <c r="IH51" s="21"/>
      <c r="II51" s="21"/>
      <c r="IJ51" s="21"/>
      <c r="IK51" s="21"/>
      <c r="IL51" s="21"/>
      <c r="IM51" s="21"/>
      <c r="IN51" s="21"/>
      <c r="IO51" s="21"/>
      <c r="IP51" s="21"/>
      <c r="IQ51" s="21"/>
      <c r="IR51" s="21"/>
      <c r="IS51" s="21"/>
      <c r="IT51" s="21"/>
      <c r="IU51" s="21"/>
      <c r="IV51" s="21"/>
      <c r="IW51" s="21"/>
      <c r="IX51" s="21"/>
      <c r="IY51" s="21"/>
      <c r="IZ51" s="21"/>
      <c r="JA51" s="21"/>
      <c r="JB51" s="21"/>
      <c r="JC51" s="21"/>
      <c r="JD51" s="21"/>
      <c r="JE51" s="21"/>
      <c r="JF51" s="21"/>
      <c r="JG51" s="21"/>
      <c r="JH51" s="21"/>
      <c r="JI51" s="21"/>
      <c r="JJ51" s="21"/>
      <c r="JK51" s="21"/>
      <c r="JL51" s="21"/>
      <c r="JM51" s="21"/>
      <c r="JN51" s="21"/>
      <c r="JO51" s="21"/>
      <c r="JP51" s="21"/>
      <c r="JQ51" s="21"/>
      <c r="JR51" s="21"/>
      <c r="JS51" s="21"/>
      <c r="JT51" s="21"/>
      <c r="JU51" s="21"/>
      <c r="JV51" s="21"/>
      <c r="JW51" s="21"/>
      <c r="JX51" s="21"/>
      <c r="JY51" s="21"/>
      <c r="JZ51" s="21"/>
      <c r="KA51" s="21"/>
      <c r="KB51" s="21"/>
      <c r="KC51" s="21"/>
      <c r="KD51" s="21"/>
      <c r="KE51" s="21"/>
      <c r="KF51" s="21"/>
      <c r="KG51" s="21"/>
      <c r="KH51" s="21"/>
      <c r="KI51" s="21"/>
      <c r="KJ51" s="21"/>
      <c r="KK51" s="21"/>
      <c r="KL51" s="21"/>
      <c r="KM51" s="21"/>
      <c r="KN51" s="21"/>
      <c r="KO51" s="21"/>
      <c r="KP51" s="21"/>
      <c r="KQ51" s="21"/>
      <c r="KR51" s="21"/>
      <c r="KS51" s="21"/>
      <c r="KT51" s="21"/>
      <c r="KU51" s="21"/>
      <c r="KV51" s="21"/>
      <c r="KW51" s="21"/>
      <c r="KX51" s="21"/>
      <c r="KY51" s="21"/>
      <c r="KZ51" s="21"/>
      <c r="LA51" s="21"/>
      <c r="LB51" s="21"/>
      <c r="LC51" s="21"/>
      <c r="LD51" s="21"/>
      <c r="LE51" s="21"/>
      <c r="LF51" s="21"/>
      <c r="LG51" s="21"/>
      <c r="LH51" s="21"/>
      <c r="LI51" s="21"/>
      <c r="LJ51" s="21"/>
      <c r="LK51" s="21"/>
      <c r="LL51" s="21"/>
      <c r="LM51" s="21"/>
      <c r="LN51" s="21"/>
      <c r="LO51" s="21"/>
      <c r="LP51" s="21"/>
      <c r="LQ51" s="21"/>
      <c r="LR51" s="21"/>
      <c r="LS51" s="21"/>
      <c r="LT51" s="21"/>
      <c r="LU51" s="21"/>
      <c r="LV51" s="21"/>
      <c r="LW51" s="21"/>
      <c r="LX51" s="21"/>
      <c r="LY51" s="21"/>
      <c r="LZ51" s="21"/>
      <c r="MA51" s="21"/>
      <c r="MB51" s="21"/>
      <c r="MC51" s="21"/>
      <c r="MD51" s="21"/>
      <c r="ME51" s="21"/>
      <c r="MF51" s="21"/>
      <c r="MG51" s="21"/>
      <c r="MH51" s="21"/>
      <c r="MI51" s="21"/>
      <c r="MJ51" s="21"/>
      <c r="MK51" s="21"/>
      <c r="ML51" s="21"/>
      <c r="MM51" s="21"/>
      <c r="MN51" s="21"/>
      <c r="MO51" s="21"/>
      <c r="MP51" s="21"/>
      <c r="MQ51" s="21"/>
      <c r="MR51" s="21"/>
      <c r="MS51" s="21"/>
      <c r="MT51" s="21"/>
      <c r="MU51" s="21"/>
      <c r="MV51" s="21"/>
      <c r="MW51" s="21"/>
      <c r="MX51" s="21"/>
      <c r="MY51" s="21"/>
      <c r="MZ51" s="21"/>
      <c r="NA51" s="21"/>
      <c r="NB51" s="21"/>
      <c r="NC51" s="21"/>
      <c r="ND51" s="21"/>
      <c r="NE51" s="21"/>
      <c r="NF51" s="21"/>
      <c r="NG51" s="21"/>
      <c r="NH51" s="21"/>
      <c r="NI51" s="21"/>
      <c r="NJ51" s="21"/>
      <c r="NK51" s="21"/>
      <c r="NL51" s="21"/>
      <c r="NM51" s="21"/>
      <c r="NN51" s="21"/>
      <c r="NO51" s="21"/>
      <c r="NP51" s="21"/>
      <c r="NQ51" s="21"/>
      <c r="NR51" s="21"/>
      <c r="NS51" s="21"/>
      <c r="NT51" s="21"/>
      <c r="NU51" s="21"/>
      <c r="NV51" s="21"/>
      <c r="NW51" s="21"/>
      <c r="NX51" s="21"/>
      <c r="NY51" s="21"/>
      <c r="NZ51" s="21"/>
      <c r="OA51" s="21"/>
      <c r="OB51" s="21"/>
      <c r="OC51" s="21"/>
      <c r="OD51" s="21"/>
      <c r="OE51" s="21"/>
      <c r="OF51" s="21"/>
      <c r="OG51" s="21"/>
      <c r="OH51" s="21"/>
      <c r="OI51" s="21"/>
      <c r="OJ51" s="21"/>
      <c r="OK51" s="21"/>
      <c r="OL51" s="21"/>
      <c r="OM51" s="21"/>
      <c r="ON51" s="21"/>
      <c r="OO51" s="21"/>
      <c r="OP51" s="21"/>
      <c r="OQ51" s="21"/>
      <c r="OR51" s="21"/>
      <c r="OS51" s="21"/>
      <c r="OT51" s="21"/>
      <c r="OU51" s="21"/>
      <c r="OV51" s="21"/>
      <c r="OW51" s="21"/>
      <c r="OX51" s="21"/>
      <c r="OY51" s="21"/>
      <c r="OZ51" s="21"/>
      <c r="PA51" s="21"/>
      <c r="PB51" s="21"/>
      <c r="PC51" s="21"/>
      <c r="PD51" s="21"/>
      <c r="PE51" s="21"/>
      <c r="PF51" s="21"/>
      <c r="PG51" s="21"/>
      <c r="PH51" s="21"/>
      <c r="PI51" s="21"/>
      <c r="PJ51" s="21"/>
      <c r="PK51" s="21"/>
      <c r="PL51" s="21"/>
      <c r="PM51" s="21"/>
      <c r="PN51" s="21"/>
      <c r="PO51" s="21"/>
      <c r="PP51" s="21"/>
      <c r="PQ51" s="21"/>
      <c r="PR51" s="21"/>
      <c r="PS51" s="21"/>
      <c r="PT51" s="21"/>
      <c r="PU51" s="21"/>
      <c r="PV51" s="21"/>
      <c r="PW51" s="21"/>
      <c r="PX51" s="21"/>
      <c r="PY51" s="21"/>
      <c r="PZ51" s="21"/>
      <c r="QA51" s="21"/>
      <c r="QB51" s="21"/>
      <c r="QC51" s="21"/>
      <c r="QD51" s="21"/>
    </row>
    <row r="52" spans="1:446" ht="16.5" x14ac:dyDescent="0.3">
      <c r="A52" s="19" t="s">
        <v>107</v>
      </c>
      <c r="B52" s="23" t="e">
        <f>#REF!</f>
        <v>#REF!</v>
      </c>
      <c r="C52" s="23" t="e">
        <f t="shared" si="0"/>
        <v>#REF!</v>
      </c>
      <c r="D52" s="23" t="e">
        <f t="shared" si="1"/>
        <v>#REF!</v>
      </c>
      <c r="E52" s="23" t="e">
        <f t="shared" si="2"/>
        <v>#REF!</v>
      </c>
      <c r="F52" s="21"/>
      <c r="G52" s="23" t="e">
        <f t="shared" si="3"/>
        <v>#REF!</v>
      </c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  <c r="AM52" s="21"/>
      <c r="AN52" s="21"/>
      <c r="AO52" s="21"/>
      <c r="AP52" s="21"/>
      <c r="AQ52" s="21"/>
      <c r="AR52" s="21"/>
      <c r="AS52" s="21"/>
      <c r="AT52" s="21"/>
      <c r="AU52" s="21"/>
      <c r="AV52" s="21"/>
      <c r="AW52" s="21"/>
      <c r="AX52" s="21"/>
      <c r="AY52" s="21"/>
      <c r="AZ52" s="21"/>
      <c r="BA52" s="21"/>
      <c r="BB52" s="21"/>
      <c r="BC52" s="21"/>
      <c r="BD52" s="21"/>
      <c r="BE52" s="21"/>
      <c r="BF52" s="21"/>
      <c r="BG52" s="21"/>
      <c r="BH52" s="21"/>
      <c r="BI52" s="21"/>
      <c r="BJ52" s="21"/>
      <c r="BK52" s="21"/>
      <c r="BL52" s="21"/>
      <c r="BM52" s="21"/>
      <c r="BN52" s="21"/>
      <c r="BO52" s="21"/>
      <c r="BP52" s="21"/>
      <c r="BQ52" s="21"/>
      <c r="BR52" s="21"/>
      <c r="BS52" s="21"/>
      <c r="BT52" s="21"/>
      <c r="BU52" s="21"/>
      <c r="BV52" s="21"/>
      <c r="BW52" s="21"/>
      <c r="BX52" s="21"/>
      <c r="BY52" s="21"/>
      <c r="BZ52" s="21"/>
      <c r="CA52" s="21"/>
      <c r="CB52" s="21"/>
      <c r="CC52" s="21"/>
      <c r="CD52" s="21"/>
      <c r="CE52" s="21"/>
      <c r="CF52" s="21"/>
      <c r="CG52" s="21"/>
      <c r="CH52" s="21"/>
      <c r="CI52" s="21"/>
      <c r="CJ52" s="21"/>
      <c r="CK52" s="21"/>
      <c r="CL52" s="21"/>
      <c r="CM52" s="21"/>
      <c r="CN52" s="21"/>
      <c r="CO52" s="21"/>
      <c r="CP52" s="21"/>
      <c r="CQ52" s="21"/>
      <c r="CR52" s="21"/>
      <c r="CS52" s="21"/>
      <c r="CT52" s="21"/>
      <c r="CU52" s="21"/>
      <c r="CV52" s="21"/>
      <c r="CW52" s="21"/>
      <c r="CX52" s="21"/>
      <c r="CY52" s="21"/>
      <c r="CZ52" s="21"/>
      <c r="DA52" s="21"/>
      <c r="DB52" s="21"/>
      <c r="DC52" s="21"/>
      <c r="DD52" s="21"/>
      <c r="DE52" s="21"/>
      <c r="DF52" s="21"/>
      <c r="DG52" s="21"/>
      <c r="DH52" s="21"/>
      <c r="DI52" s="21"/>
      <c r="DJ52" s="21"/>
      <c r="DK52" s="21"/>
      <c r="DL52" s="21"/>
      <c r="DM52" s="21"/>
      <c r="DN52" s="21"/>
      <c r="DO52" s="21"/>
      <c r="DP52" s="21"/>
      <c r="DQ52" s="21"/>
      <c r="DR52" s="21"/>
      <c r="DS52" s="21"/>
      <c r="DT52" s="21"/>
      <c r="DU52" s="21"/>
      <c r="DV52" s="21"/>
      <c r="DW52" s="21"/>
      <c r="DX52" s="21"/>
      <c r="DY52" s="21"/>
      <c r="DZ52" s="21"/>
      <c r="EA52" s="21"/>
      <c r="EB52" s="21"/>
      <c r="EC52" s="21"/>
      <c r="ED52" s="21"/>
      <c r="EE52" s="21"/>
      <c r="EF52" s="21"/>
      <c r="EG52" s="21"/>
      <c r="EH52" s="21"/>
      <c r="EI52" s="21"/>
      <c r="EJ52" s="21"/>
      <c r="EK52" s="21"/>
      <c r="EL52" s="21"/>
      <c r="EM52" s="21"/>
      <c r="EN52" s="21"/>
      <c r="EO52" s="21"/>
      <c r="EP52" s="21"/>
      <c r="EQ52" s="21"/>
      <c r="ER52" s="21"/>
      <c r="ES52" s="21"/>
      <c r="ET52" s="21"/>
      <c r="EU52" s="21"/>
      <c r="EV52" s="21"/>
      <c r="EW52" s="21"/>
      <c r="EX52" s="21"/>
      <c r="EY52" s="21"/>
      <c r="EZ52" s="21"/>
      <c r="FA52" s="21"/>
      <c r="FB52" s="21"/>
      <c r="FC52" s="21"/>
      <c r="FD52" s="21"/>
      <c r="FE52" s="21"/>
      <c r="FF52" s="21"/>
      <c r="FG52" s="21"/>
      <c r="FH52" s="21"/>
      <c r="FI52" s="21"/>
      <c r="FJ52" s="21"/>
      <c r="FK52" s="21"/>
      <c r="FL52" s="21"/>
      <c r="FM52" s="21"/>
      <c r="FN52" s="21"/>
      <c r="FO52" s="21"/>
      <c r="FP52" s="21"/>
      <c r="FQ52" s="21"/>
      <c r="FR52" s="21"/>
      <c r="FS52" s="21"/>
      <c r="FT52" s="21"/>
      <c r="FU52" s="21"/>
      <c r="FV52" s="21"/>
      <c r="FW52" s="21"/>
      <c r="FX52" s="21"/>
      <c r="FY52" s="21"/>
      <c r="FZ52" s="21"/>
      <c r="GA52" s="21"/>
      <c r="GB52" s="21"/>
      <c r="GC52" s="21"/>
      <c r="GD52" s="21"/>
      <c r="GE52" s="21"/>
      <c r="GF52" s="21"/>
      <c r="GG52" s="21"/>
      <c r="GH52" s="21"/>
      <c r="GI52" s="21"/>
      <c r="GJ52" s="21"/>
      <c r="GK52" s="21"/>
      <c r="GL52" s="21"/>
      <c r="GM52" s="21"/>
      <c r="GN52" s="21"/>
      <c r="GO52" s="21"/>
      <c r="GP52" s="21"/>
      <c r="GQ52" s="21"/>
      <c r="GR52" s="21"/>
      <c r="GS52" s="21"/>
      <c r="GT52" s="21"/>
      <c r="GU52" s="21"/>
      <c r="GV52" s="21"/>
      <c r="GW52" s="21"/>
      <c r="GX52" s="21"/>
      <c r="GY52" s="21"/>
      <c r="GZ52" s="21"/>
      <c r="HA52" s="21"/>
      <c r="HB52" s="21"/>
      <c r="HC52" s="21"/>
      <c r="HD52" s="21"/>
      <c r="HE52" s="21"/>
      <c r="HF52" s="21"/>
      <c r="HG52" s="21"/>
      <c r="HH52" s="21"/>
      <c r="HI52" s="21"/>
      <c r="HJ52" s="21"/>
      <c r="HK52" s="21"/>
      <c r="HL52" s="21"/>
      <c r="HM52" s="21"/>
      <c r="HN52" s="21"/>
      <c r="HO52" s="21"/>
      <c r="HP52" s="21"/>
      <c r="HQ52" s="21"/>
      <c r="HR52" s="21"/>
      <c r="HS52" s="21"/>
      <c r="HT52" s="21"/>
      <c r="HU52" s="21"/>
      <c r="HV52" s="21"/>
      <c r="HW52" s="21"/>
      <c r="HX52" s="21"/>
      <c r="HY52" s="21"/>
      <c r="HZ52" s="21"/>
      <c r="IA52" s="21"/>
      <c r="IB52" s="21"/>
      <c r="IC52" s="21"/>
      <c r="ID52" s="21"/>
      <c r="IE52" s="21"/>
      <c r="IF52" s="21"/>
      <c r="IG52" s="21"/>
      <c r="IH52" s="21"/>
      <c r="II52" s="21"/>
      <c r="IJ52" s="21"/>
      <c r="IK52" s="21"/>
      <c r="IL52" s="21"/>
      <c r="IM52" s="21"/>
      <c r="IN52" s="21"/>
      <c r="IO52" s="21"/>
      <c r="IP52" s="21"/>
      <c r="IQ52" s="21"/>
      <c r="IR52" s="21"/>
      <c r="IS52" s="21"/>
      <c r="IT52" s="21"/>
      <c r="IU52" s="21"/>
      <c r="IV52" s="21"/>
      <c r="IW52" s="21"/>
      <c r="IX52" s="21"/>
      <c r="IY52" s="21"/>
      <c r="IZ52" s="21"/>
      <c r="JA52" s="21"/>
      <c r="JB52" s="21"/>
      <c r="JC52" s="21"/>
      <c r="JD52" s="21"/>
      <c r="JE52" s="21"/>
      <c r="JF52" s="21"/>
      <c r="JG52" s="21"/>
      <c r="JH52" s="21"/>
      <c r="JI52" s="21"/>
      <c r="JJ52" s="21"/>
      <c r="JK52" s="21"/>
      <c r="JL52" s="21"/>
      <c r="JM52" s="21"/>
      <c r="JN52" s="21"/>
      <c r="JO52" s="21"/>
      <c r="JP52" s="21"/>
      <c r="JQ52" s="21"/>
      <c r="JR52" s="21"/>
      <c r="JS52" s="21"/>
      <c r="JT52" s="21"/>
      <c r="JU52" s="21"/>
      <c r="JV52" s="21"/>
      <c r="JW52" s="21"/>
      <c r="JX52" s="21"/>
      <c r="JY52" s="21"/>
      <c r="JZ52" s="21"/>
      <c r="KA52" s="21"/>
      <c r="KB52" s="21"/>
      <c r="KC52" s="21"/>
      <c r="KD52" s="21"/>
      <c r="KE52" s="21"/>
      <c r="KF52" s="21"/>
      <c r="KG52" s="21"/>
      <c r="KH52" s="21"/>
      <c r="KI52" s="21"/>
      <c r="KJ52" s="21"/>
      <c r="KK52" s="21"/>
      <c r="KL52" s="21"/>
      <c r="KM52" s="21"/>
      <c r="KN52" s="21"/>
      <c r="KO52" s="21"/>
      <c r="KP52" s="21"/>
      <c r="KQ52" s="21"/>
      <c r="KR52" s="21"/>
      <c r="KS52" s="21"/>
      <c r="KT52" s="21"/>
      <c r="KU52" s="21"/>
      <c r="KV52" s="21"/>
      <c r="KW52" s="21"/>
      <c r="KX52" s="21"/>
      <c r="KY52" s="21"/>
      <c r="KZ52" s="21"/>
      <c r="LA52" s="21"/>
      <c r="LB52" s="21"/>
      <c r="LC52" s="21"/>
      <c r="LD52" s="21"/>
      <c r="LE52" s="21"/>
      <c r="LF52" s="21"/>
      <c r="LG52" s="21"/>
      <c r="LH52" s="21"/>
      <c r="LI52" s="21"/>
      <c r="LJ52" s="21"/>
      <c r="LK52" s="21"/>
      <c r="LL52" s="21"/>
      <c r="LM52" s="21"/>
      <c r="LN52" s="21"/>
      <c r="LO52" s="21"/>
      <c r="LP52" s="21"/>
      <c r="LQ52" s="21"/>
      <c r="LR52" s="21"/>
      <c r="LS52" s="21"/>
      <c r="LT52" s="21"/>
      <c r="LU52" s="21"/>
      <c r="LV52" s="21"/>
      <c r="LW52" s="21"/>
      <c r="LX52" s="21"/>
      <c r="LY52" s="21"/>
      <c r="LZ52" s="21"/>
      <c r="MA52" s="21"/>
      <c r="MB52" s="21"/>
      <c r="MC52" s="21"/>
      <c r="MD52" s="21"/>
      <c r="ME52" s="21"/>
      <c r="MF52" s="21"/>
      <c r="MG52" s="21"/>
      <c r="MH52" s="21"/>
      <c r="MI52" s="21"/>
      <c r="MJ52" s="21"/>
      <c r="MK52" s="21"/>
      <c r="ML52" s="21"/>
      <c r="MM52" s="21"/>
      <c r="MN52" s="21"/>
      <c r="MO52" s="21"/>
      <c r="MP52" s="21"/>
      <c r="MQ52" s="21"/>
      <c r="MR52" s="21"/>
      <c r="MS52" s="21"/>
      <c r="MT52" s="21"/>
      <c r="MU52" s="21"/>
      <c r="MV52" s="21"/>
      <c r="MW52" s="21"/>
      <c r="MX52" s="21"/>
      <c r="MY52" s="21"/>
      <c r="MZ52" s="21"/>
      <c r="NA52" s="21"/>
      <c r="NB52" s="21"/>
      <c r="NC52" s="21"/>
      <c r="ND52" s="21"/>
      <c r="NE52" s="21"/>
      <c r="NF52" s="21"/>
      <c r="NG52" s="21"/>
      <c r="NH52" s="21"/>
      <c r="NI52" s="21"/>
      <c r="NJ52" s="21"/>
      <c r="NK52" s="21"/>
      <c r="NL52" s="21"/>
      <c r="NM52" s="21"/>
      <c r="NN52" s="21"/>
      <c r="NO52" s="21"/>
      <c r="NP52" s="21"/>
      <c r="NQ52" s="21"/>
      <c r="NR52" s="21"/>
      <c r="NS52" s="21"/>
      <c r="NT52" s="21"/>
      <c r="NU52" s="21"/>
      <c r="NV52" s="21"/>
      <c r="NW52" s="21"/>
      <c r="NX52" s="21"/>
      <c r="NY52" s="21"/>
      <c r="NZ52" s="21"/>
      <c r="OA52" s="21"/>
      <c r="OB52" s="21"/>
      <c r="OC52" s="21"/>
      <c r="OD52" s="21"/>
      <c r="OE52" s="21"/>
      <c r="OF52" s="21"/>
      <c r="OG52" s="21"/>
      <c r="OH52" s="21"/>
      <c r="OI52" s="21"/>
      <c r="OJ52" s="21"/>
      <c r="OK52" s="21"/>
      <c r="OL52" s="21"/>
      <c r="OM52" s="21"/>
      <c r="ON52" s="21"/>
      <c r="OO52" s="21"/>
      <c r="OP52" s="21"/>
      <c r="OQ52" s="21"/>
      <c r="OR52" s="21"/>
      <c r="OS52" s="21"/>
      <c r="OT52" s="21"/>
      <c r="OU52" s="21"/>
      <c r="OV52" s="21"/>
      <c r="OW52" s="21"/>
      <c r="OX52" s="21"/>
      <c r="OY52" s="21"/>
      <c r="OZ52" s="21"/>
      <c r="PA52" s="21"/>
      <c r="PB52" s="21"/>
      <c r="PC52" s="21"/>
      <c r="PD52" s="21"/>
      <c r="PE52" s="21"/>
      <c r="PF52" s="21"/>
      <c r="PG52" s="21"/>
      <c r="PH52" s="21"/>
      <c r="PI52" s="21"/>
      <c r="PJ52" s="21"/>
      <c r="PK52" s="21"/>
      <c r="PL52" s="21"/>
      <c r="PM52" s="21"/>
      <c r="PN52" s="21"/>
      <c r="PO52" s="21"/>
      <c r="PP52" s="21"/>
      <c r="PQ52" s="21"/>
      <c r="PR52" s="21"/>
      <c r="PS52" s="21"/>
      <c r="PT52" s="21"/>
      <c r="PU52" s="21"/>
      <c r="PV52" s="21"/>
      <c r="PW52" s="21"/>
      <c r="PX52" s="21"/>
      <c r="PY52" s="21"/>
      <c r="PZ52" s="21"/>
      <c r="QA52" s="21"/>
      <c r="QB52" s="21"/>
      <c r="QC52" s="21"/>
      <c r="QD52" s="21"/>
    </row>
    <row r="53" spans="1:446" ht="16.5" x14ac:dyDescent="0.3">
      <c r="A53" s="19" t="s">
        <v>108</v>
      </c>
      <c r="B53" s="23" t="e">
        <f>#REF!</f>
        <v>#REF!</v>
      </c>
      <c r="C53" s="23" t="e">
        <f t="shared" si="0"/>
        <v>#REF!</v>
      </c>
      <c r="D53" s="23" t="e">
        <f t="shared" si="1"/>
        <v>#REF!</v>
      </c>
      <c r="E53" s="23" t="e">
        <f t="shared" si="2"/>
        <v>#REF!</v>
      </c>
      <c r="F53" s="21"/>
      <c r="G53" s="23" t="e">
        <f t="shared" si="3"/>
        <v>#REF!</v>
      </c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1"/>
      <c r="AP53" s="21"/>
      <c r="AQ53" s="21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21"/>
      <c r="BR53" s="21"/>
      <c r="BS53" s="21"/>
      <c r="BT53" s="21"/>
      <c r="BU53" s="21"/>
      <c r="BV53" s="21"/>
      <c r="BW53" s="21"/>
      <c r="BX53" s="21"/>
      <c r="BY53" s="21"/>
      <c r="BZ53" s="21"/>
      <c r="CA53" s="21"/>
      <c r="CB53" s="21"/>
      <c r="CC53" s="21"/>
      <c r="CD53" s="21"/>
      <c r="CE53" s="21"/>
      <c r="CF53" s="21"/>
      <c r="CG53" s="21"/>
      <c r="CH53" s="21"/>
      <c r="CI53" s="21"/>
      <c r="CJ53" s="21"/>
      <c r="CK53" s="21"/>
      <c r="CL53" s="21"/>
      <c r="CM53" s="21"/>
      <c r="CN53" s="21"/>
      <c r="CO53" s="21"/>
      <c r="CP53" s="21"/>
      <c r="CQ53" s="21"/>
      <c r="CR53" s="21"/>
      <c r="CS53" s="21"/>
      <c r="CT53" s="21"/>
      <c r="CU53" s="21"/>
      <c r="CV53" s="21"/>
      <c r="CW53" s="21"/>
      <c r="CX53" s="21"/>
      <c r="CY53" s="21"/>
      <c r="CZ53" s="21"/>
      <c r="DA53" s="21"/>
      <c r="DB53" s="21"/>
      <c r="DC53" s="21"/>
      <c r="DD53" s="21"/>
      <c r="DE53" s="21"/>
      <c r="DF53" s="21"/>
      <c r="DG53" s="21"/>
      <c r="DH53" s="21"/>
      <c r="DI53" s="21"/>
      <c r="DJ53" s="21"/>
      <c r="DK53" s="21"/>
      <c r="DL53" s="21"/>
      <c r="DM53" s="21"/>
      <c r="DN53" s="21"/>
      <c r="DO53" s="21"/>
      <c r="DP53" s="21"/>
      <c r="DQ53" s="21"/>
      <c r="DR53" s="21"/>
      <c r="DS53" s="21"/>
      <c r="DT53" s="21"/>
      <c r="DU53" s="21"/>
      <c r="DV53" s="21"/>
      <c r="DW53" s="21"/>
      <c r="DX53" s="21"/>
      <c r="DY53" s="21"/>
      <c r="DZ53" s="21"/>
      <c r="EA53" s="21"/>
      <c r="EB53" s="21"/>
      <c r="EC53" s="21"/>
      <c r="ED53" s="21"/>
      <c r="EE53" s="21"/>
      <c r="EF53" s="21"/>
      <c r="EG53" s="21"/>
      <c r="EH53" s="21"/>
      <c r="EI53" s="21"/>
      <c r="EJ53" s="21"/>
      <c r="EK53" s="21"/>
      <c r="EL53" s="21"/>
      <c r="EM53" s="21"/>
      <c r="EN53" s="21"/>
      <c r="EO53" s="21"/>
      <c r="EP53" s="21"/>
      <c r="EQ53" s="21"/>
      <c r="ER53" s="21"/>
      <c r="ES53" s="21"/>
      <c r="ET53" s="21"/>
      <c r="EU53" s="21"/>
      <c r="EV53" s="21"/>
      <c r="EW53" s="21"/>
      <c r="EX53" s="21"/>
      <c r="EY53" s="21"/>
      <c r="EZ53" s="21"/>
      <c r="FA53" s="21"/>
      <c r="FB53" s="21"/>
      <c r="FC53" s="21"/>
      <c r="FD53" s="21"/>
      <c r="FE53" s="21"/>
      <c r="FF53" s="21"/>
      <c r="FG53" s="21"/>
      <c r="FH53" s="21"/>
      <c r="FI53" s="21"/>
      <c r="FJ53" s="21"/>
      <c r="FK53" s="21"/>
      <c r="FL53" s="21"/>
      <c r="FM53" s="21"/>
      <c r="FN53" s="21"/>
      <c r="FO53" s="21"/>
      <c r="FP53" s="21"/>
      <c r="FQ53" s="21"/>
      <c r="FR53" s="21"/>
      <c r="FS53" s="21"/>
      <c r="FT53" s="21"/>
      <c r="FU53" s="21"/>
      <c r="FV53" s="21"/>
      <c r="FW53" s="21"/>
      <c r="FX53" s="21"/>
      <c r="FY53" s="21"/>
      <c r="FZ53" s="21"/>
      <c r="GA53" s="21"/>
      <c r="GB53" s="21"/>
      <c r="GC53" s="21"/>
      <c r="GD53" s="21"/>
      <c r="GE53" s="21"/>
      <c r="GF53" s="21"/>
      <c r="GG53" s="21"/>
      <c r="GH53" s="21"/>
      <c r="GI53" s="21"/>
      <c r="GJ53" s="21"/>
      <c r="GK53" s="21"/>
      <c r="GL53" s="21"/>
      <c r="GM53" s="21"/>
      <c r="GN53" s="21"/>
      <c r="GO53" s="21"/>
      <c r="GP53" s="21"/>
      <c r="GQ53" s="21"/>
      <c r="GR53" s="21"/>
      <c r="GS53" s="21"/>
      <c r="GT53" s="21"/>
      <c r="GU53" s="21"/>
      <c r="GV53" s="21"/>
      <c r="GW53" s="21"/>
      <c r="GX53" s="21"/>
      <c r="GY53" s="21"/>
      <c r="GZ53" s="21"/>
      <c r="HA53" s="21"/>
      <c r="HB53" s="21"/>
      <c r="HC53" s="21"/>
      <c r="HD53" s="21"/>
      <c r="HE53" s="21"/>
      <c r="HF53" s="21"/>
      <c r="HG53" s="21"/>
      <c r="HH53" s="21"/>
      <c r="HI53" s="21"/>
      <c r="HJ53" s="21"/>
      <c r="HK53" s="21"/>
      <c r="HL53" s="21"/>
      <c r="HM53" s="21"/>
      <c r="HN53" s="21"/>
      <c r="HO53" s="21"/>
      <c r="HP53" s="21"/>
      <c r="HQ53" s="21"/>
      <c r="HR53" s="21"/>
      <c r="HS53" s="21"/>
      <c r="HT53" s="21"/>
      <c r="HU53" s="21"/>
      <c r="HV53" s="21"/>
      <c r="HW53" s="21"/>
      <c r="HX53" s="21"/>
      <c r="HY53" s="21"/>
      <c r="HZ53" s="21"/>
      <c r="IA53" s="21"/>
      <c r="IB53" s="21"/>
      <c r="IC53" s="21"/>
      <c r="ID53" s="21"/>
      <c r="IE53" s="21"/>
      <c r="IF53" s="21"/>
      <c r="IG53" s="21"/>
      <c r="IH53" s="21"/>
      <c r="II53" s="21"/>
      <c r="IJ53" s="21"/>
      <c r="IK53" s="21"/>
      <c r="IL53" s="21"/>
      <c r="IM53" s="21"/>
      <c r="IN53" s="21"/>
      <c r="IO53" s="21"/>
      <c r="IP53" s="21"/>
      <c r="IQ53" s="21"/>
      <c r="IR53" s="21"/>
      <c r="IS53" s="21"/>
      <c r="IT53" s="21"/>
      <c r="IU53" s="21"/>
      <c r="IV53" s="21"/>
      <c r="IW53" s="21"/>
      <c r="IX53" s="21"/>
      <c r="IY53" s="21"/>
      <c r="IZ53" s="21"/>
      <c r="JA53" s="21"/>
      <c r="JB53" s="21"/>
      <c r="JC53" s="21"/>
      <c r="JD53" s="21"/>
      <c r="JE53" s="21"/>
      <c r="JF53" s="21"/>
      <c r="JG53" s="21"/>
      <c r="JH53" s="21"/>
      <c r="JI53" s="21"/>
      <c r="JJ53" s="21"/>
      <c r="JK53" s="21"/>
      <c r="JL53" s="21"/>
      <c r="JM53" s="21"/>
      <c r="JN53" s="21"/>
      <c r="JO53" s="21"/>
      <c r="JP53" s="21"/>
      <c r="JQ53" s="21"/>
      <c r="JR53" s="21"/>
      <c r="JS53" s="21"/>
      <c r="JT53" s="21"/>
      <c r="JU53" s="21"/>
      <c r="JV53" s="21"/>
      <c r="JW53" s="21"/>
      <c r="JX53" s="21"/>
      <c r="JY53" s="21"/>
      <c r="JZ53" s="21"/>
      <c r="KA53" s="21"/>
      <c r="KB53" s="21"/>
      <c r="KC53" s="21"/>
      <c r="KD53" s="21"/>
      <c r="KE53" s="21"/>
      <c r="KF53" s="21"/>
      <c r="KG53" s="21"/>
      <c r="KH53" s="21"/>
      <c r="KI53" s="21"/>
      <c r="KJ53" s="21"/>
      <c r="KK53" s="21"/>
      <c r="KL53" s="21"/>
      <c r="KM53" s="21"/>
      <c r="KN53" s="21"/>
      <c r="KO53" s="21"/>
      <c r="KP53" s="21"/>
      <c r="KQ53" s="21"/>
      <c r="KR53" s="21"/>
      <c r="KS53" s="21"/>
      <c r="KT53" s="21"/>
      <c r="KU53" s="21"/>
      <c r="KV53" s="21"/>
      <c r="KW53" s="21"/>
      <c r="KX53" s="21"/>
      <c r="KY53" s="21"/>
      <c r="KZ53" s="21"/>
      <c r="LA53" s="21"/>
      <c r="LB53" s="21"/>
      <c r="LC53" s="21"/>
      <c r="LD53" s="21"/>
      <c r="LE53" s="21"/>
      <c r="LF53" s="21"/>
      <c r="LG53" s="21"/>
      <c r="LH53" s="21"/>
      <c r="LI53" s="21"/>
      <c r="LJ53" s="21"/>
      <c r="LK53" s="21"/>
      <c r="LL53" s="21"/>
      <c r="LM53" s="21"/>
      <c r="LN53" s="21"/>
      <c r="LO53" s="21"/>
      <c r="LP53" s="21"/>
      <c r="LQ53" s="21"/>
      <c r="LR53" s="21"/>
      <c r="LS53" s="21"/>
      <c r="LT53" s="21"/>
      <c r="LU53" s="21"/>
      <c r="LV53" s="21"/>
      <c r="LW53" s="21"/>
      <c r="LX53" s="21"/>
      <c r="LY53" s="21"/>
      <c r="LZ53" s="21"/>
      <c r="MA53" s="21"/>
      <c r="MB53" s="21"/>
      <c r="MC53" s="21"/>
      <c r="MD53" s="21"/>
      <c r="ME53" s="21"/>
      <c r="MF53" s="21"/>
      <c r="MG53" s="21"/>
      <c r="MH53" s="21"/>
      <c r="MI53" s="21"/>
      <c r="MJ53" s="21"/>
      <c r="MK53" s="21"/>
      <c r="ML53" s="21"/>
      <c r="MM53" s="21"/>
      <c r="MN53" s="21"/>
      <c r="MO53" s="21"/>
      <c r="MP53" s="21"/>
      <c r="MQ53" s="21"/>
      <c r="MR53" s="21"/>
      <c r="MS53" s="21"/>
      <c r="MT53" s="21"/>
      <c r="MU53" s="21"/>
      <c r="MV53" s="21"/>
      <c r="MW53" s="21"/>
      <c r="MX53" s="21"/>
      <c r="MY53" s="21"/>
      <c r="MZ53" s="21"/>
      <c r="NA53" s="21"/>
      <c r="NB53" s="21"/>
      <c r="NC53" s="21"/>
      <c r="ND53" s="21"/>
      <c r="NE53" s="21"/>
      <c r="NF53" s="21"/>
      <c r="NG53" s="21"/>
      <c r="NH53" s="21"/>
      <c r="NI53" s="21"/>
      <c r="NJ53" s="21"/>
      <c r="NK53" s="21"/>
      <c r="NL53" s="21"/>
      <c r="NM53" s="21"/>
      <c r="NN53" s="21"/>
      <c r="NO53" s="21"/>
      <c r="NP53" s="21"/>
      <c r="NQ53" s="21"/>
      <c r="NR53" s="21"/>
      <c r="NS53" s="21"/>
      <c r="NT53" s="21"/>
      <c r="NU53" s="21"/>
      <c r="NV53" s="21"/>
      <c r="NW53" s="21"/>
      <c r="NX53" s="21"/>
      <c r="NY53" s="21"/>
      <c r="NZ53" s="21"/>
      <c r="OA53" s="21"/>
      <c r="OB53" s="21"/>
      <c r="OC53" s="21"/>
      <c r="OD53" s="21"/>
      <c r="OE53" s="21"/>
      <c r="OF53" s="21"/>
      <c r="OG53" s="21"/>
      <c r="OH53" s="21"/>
      <c r="OI53" s="21"/>
      <c r="OJ53" s="21"/>
      <c r="OK53" s="21"/>
      <c r="OL53" s="21"/>
      <c r="OM53" s="21"/>
      <c r="ON53" s="21"/>
      <c r="OO53" s="21"/>
      <c r="OP53" s="21"/>
      <c r="OQ53" s="21"/>
      <c r="OR53" s="21"/>
      <c r="OS53" s="21"/>
      <c r="OT53" s="21"/>
      <c r="OU53" s="21"/>
      <c r="OV53" s="21"/>
      <c r="OW53" s="21"/>
      <c r="OX53" s="21"/>
      <c r="OY53" s="21"/>
      <c r="OZ53" s="21"/>
      <c r="PA53" s="21"/>
      <c r="PB53" s="21"/>
      <c r="PC53" s="21"/>
      <c r="PD53" s="21"/>
      <c r="PE53" s="21"/>
      <c r="PF53" s="21"/>
      <c r="PG53" s="21"/>
      <c r="PH53" s="21"/>
      <c r="PI53" s="21"/>
      <c r="PJ53" s="21"/>
      <c r="PK53" s="21"/>
      <c r="PL53" s="21"/>
      <c r="PM53" s="21"/>
      <c r="PN53" s="21"/>
      <c r="PO53" s="21"/>
      <c r="PP53" s="21"/>
      <c r="PQ53" s="21"/>
      <c r="PR53" s="21"/>
      <c r="PS53" s="21"/>
      <c r="PT53" s="21"/>
      <c r="PU53" s="21"/>
      <c r="PV53" s="21"/>
      <c r="PW53" s="21"/>
      <c r="PX53" s="21"/>
      <c r="PY53" s="21"/>
      <c r="PZ53" s="21"/>
      <c r="QA53" s="21"/>
      <c r="QB53" s="21"/>
      <c r="QC53" s="21"/>
      <c r="QD53" s="21"/>
    </row>
    <row r="54" spans="1:446" ht="16.5" x14ac:dyDescent="0.3">
      <c r="A54" s="19" t="s">
        <v>180</v>
      </c>
      <c r="B54" s="23" t="e">
        <f>#REF!</f>
        <v>#REF!</v>
      </c>
      <c r="C54" s="23" t="e">
        <f t="shared" si="0"/>
        <v>#REF!</v>
      </c>
      <c r="D54" s="23" t="e">
        <f t="shared" si="1"/>
        <v>#REF!</v>
      </c>
      <c r="E54" s="23" t="e">
        <f t="shared" si="2"/>
        <v>#REF!</v>
      </c>
      <c r="F54" s="21"/>
      <c r="G54" s="23" t="e">
        <f t="shared" si="3"/>
        <v>#REF!</v>
      </c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21"/>
      <c r="AN54" s="21"/>
      <c r="AO54" s="21"/>
      <c r="AP54" s="21"/>
      <c r="AQ54" s="21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21"/>
      <c r="BR54" s="21"/>
      <c r="BS54" s="21"/>
      <c r="BT54" s="21"/>
      <c r="BU54" s="21"/>
      <c r="BV54" s="21"/>
      <c r="BW54" s="21"/>
      <c r="BX54" s="21"/>
      <c r="BY54" s="21"/>
      <c r="BZ54" s="21"/>
      <c r="CA54" s="21"/>
      <c r="CB54" s="21"/>
      <c r="CC54" s="21"/>
      <c r="CD54" s="21"/>
      <c r="CE54" s="21"/>
      <c r="CF54" s="21"/>
      <c r="CG54" s="21"/>
      <c r="CH54" s="21"/>
      <c r="CI54" s="21"/>
      <c r="CJ54" s="21"/>
      <c r="CK54" s="21"/>
      <c r="CL54" s="21"/>
      <c r="CM54" s="21"/>
      <c r="CN54" s="21"/>
      <c r="CO54" s="21"/>
      <c r="CP54" s="21"/>
      <c r="CQ54" s="21"/>
      <c r="CR54" s="21"/>
      <c r="CS54" s="21"/>
      <c r="CT54" s="21"/>
      <c r="CU54" s="21"/>
      <c r="CV54" s="21"/>
      <c r="CW54" s="21"/>
      <c r="CX54" s="21"/>
      <c r="CY54" s="21"/>
      <c r="CZ54" s="21"/>
      <c r="DA54" s="21"/>
      <c r="DB54" s="21"/>
      <c r="DC54" s="21"/>
      <c r="DD54" s="21"/>
      <c r="DE54" s="21"/>
      <c r="DF54" s="21"/>
      <c r="DG54" s="21"/>
      <c r="DH54" s="21"/>
      <c r="DI54" s="21"/>
      <c r="DJ54" s="21"/>
      <c r="DK54" s="21"/>
      <c r="DL54" s="21"/>
      <c r="DM54" s="21"/>
      <c r="DN54" s="21"/>
      <c r="DO54" s="21"/>
      <c r="DP54" s="21"/>
      <c r="DQ54" s="21"/>
      <c r="DR54" s="21"/>
      <c r="DS54" s="21"/>
      <c r="DT54" s="21"/>
      <c r="DU54" s="21"/>
      <c r="DV54" s="21"/>
      <c r="DW54" s="21"/>
      <c r="DX54" s="21"/>
      <c r="DY54" s="21"/>
      <c r="DZ54" s="21"/>
      <c r="EA54" s="21"/>
      <c r="EB54" s="21"/>
      <c r="EC54" s="21"/>
      <c r="ED54" s="21"/>
      <c r="EE54" s="21"/>
      <c r="EF54" s="21"/>
      <c r="EG54" s="21"/>
      <c r="EH54" s="21"/>
      <c r="EI54" s="21"/>
      <c r="EJ54" s="21"/>
      <c r="EK54" s="21"/>
      <c r="EL54" s="21"/>
      <c r="EM54" s="21"/>
      <c r="EN54" s="21"/>
      <c r="EO54" s="21"/>
      <c r="EP54" s="21"/>
      <c r="EQ54" s="21"/>
      <c r="ER54" s="21"/>
      <c r="ES54" s="21"/>
      <c r="ET54" s="21"/>
      <c r="EU54" s="21"/>
      <c r="EV54" s="21"/>
      <c r="EW54" s="21"/>
      <c r="EX54" s="21"/>
      <c r="EY54" s="21"/>
      <c r="EZ54" s="21"/>
      <c r="FA54" s="21"/>
      <c r="FB54" s="21"/>
      <c r="FC54" s="21"/>
      <c r="FD54" s="21"/>
      <c r="FE54" s="21"/>
      <c r="FF54" s="21"/>
      <c r="FG54" s="21"/>
      <c r="FH54" s="21"/>
      <c r="FI54" s="21"/>
      <c r="FJ54" s="21"/>
      <c r="FK54" s="21"/>
      <c r="FL54" s="21"/>
      <c r="FM54" s="21"/>
      <c r="FN54" s="21"/>
      <c r="FO54" s="21"/>
      <c r="FP54" s="21"/>
      <c r="FQ54" s="21"/>
      <c r="FR54" s="21"/>
      <c r="FS54" s="21"/>
      <c r="FT54" s="21"/>
      <c r="FU54" s="21"/>
      <c r="FV54" s="21"/>
      <c r="FW54" s="21"/>
      <c r="FX54" s="21"/>
      <c r="FY54" s="21"/>
      <c r="FZ54" s="21"/>
      <c r="GA54" s="21"/>
      <c r="GB54" s="21"/>
      <c r="GC54" s="21"/>
      <c r="GD54" s="21"/>
      <c r="GE54" s="21"/>
      <c r="GF54" s="21"/>
      <c r="GG54" s="21"/>
      <c r="GH54" s="21"/>
      <c r="GI54" s="21"/>
      <c r="GJ54" s="21"/>
      <c r="GK54" s="21"/>
      <c r="GL54" s="21"/>
      <c r="GM54" s="21"/>
      <c r="GN54" s="21"/>
      <c r="GO54" s="21"/>
      <c r="GP54" s="21"/>
      <c r="GQ54" s="21"/>
      <c r="GR54" s="21"/>
      <c r="GS54" s="21"/>
      <c r="GT54" s="21"/>
      <c r="GU54" s="21"/>
      <c r="GV54" s="21"/>
      <c r="GW54" s="21"/>
      <c r="GX54" s="21"/>
      <c r="GY54" s="21"/>
      <c r="GZ54" s="21"/>
      <c r="HA54" s="21"/>
      <c r="HB54" s="21"/>
      <c r="HC54" s="21"/>
      <c r="HD54" s="21"/>
      <c r="HE54" s="21"/>
      <c r="HF54" s="21"/>
      <c r="HG54" s="21"/>
      <c r="HH54" s="21"/>
      <c r="HI54" s="21"/>
      <c r="HJ54" s="21"/>
      <c r="HK54" s="21"/>
      <c r="HL54" s="21"/>
      <c r="HM54" s="21"/>
      <c r="HN54" s="21"/>
      <c r="HO54" s="21"/>
      <c r="HP54" s="21"/>
      <c r="HQ54" s="21"/>
      <c r="HR54" s="21"/>
      <c r="HS54" s="21"/>
      <c r="HT54" s="21"/>
      <c r="HU54" s="21"/>
      <c r="HV54" s="21"/>
      <c r="HW54" s="21"/>
      <c r="HX54" s="21"/>
      <c r="HY54" s="21"/>
      <c r="HZ54" s="21"/>
      <c r="IA54" s="21"/>
      <c r="IB54" s="21"/>
      <c r="IC54" s="21"/>
      <c r="ID54" s="21"/>
      <c r="IE54" s="21"/>
      <c r="IF54" s="21"/>
      <c r="IG54" s="21"/>
      <c r="IH54" s="21"/>
      <c r="II54" s="21"/>
      <c r="IJ54" s="21"/>
      <c r="IK54" s="21"/>
      <c r="IL54" s="21"/>
      <c r="IM54" s="21"/>
      <c r="IN54" s="21"/>
      <c r="IO54" s="21"/>
      <c r="IP54" s="21"/>
      <c r="IQ54" s="21"/>
      <c r="IR54" s="21"/>
      <c r="IS54" s="21"/>
      <c r="IT54" s="21"/>
      <c r="IU54" s="21"/>
      <c r="IV54" s="21"/>
      <c r="IW54" s="21"/>
      <c r="IX54" s="21"/>
      <c r="IY54" s="21"/>
      <c r="IZ54" s="21"/>
      <c r="JA54" s="21"/>
      <c r="JB54" s="21"/>
      <c r="JC54" s="21"/>
      <c r="JD54" s="21"/>
      <c r="JE54" s="21"/>
      <c r="JF54" s="21"/>
      <c r="JG54" s="21"/>
      <c r="JH54" s="21"/>
      <c r="JI54" s="21"/>
      <c r="JJ54" s="21"/>
      <c r="JK54" s="21"/>
      <c r="JL54" s="21"/>
      <c r="JM54" s="21"/>
      <c r="JN54" s="21"/>
      <c r="JO54" s="21"/>
      <c r="JP54" s="21"/>
      <c r="JQ54" s="21"/>
      <c r="JR54" s="21"/>
      <c r="JS54" s="21"/>
      <c r="JT54" s="21"/>
      <c r="JU54" s="21"/>
      <c r="JV54" s="21"/>
      <c r="JW54" s="21"/>
      <c r="JX54" s="21"/>
      <c r="JY54" s="21"/>
      <c r="JZ54" s="21"/>
      <c r="KA54" s="21"/>
      <c r="KB54" s="21"/>
      <c r="KC54" s="21"/>
      <c r="KD54" s="21"/>
      <c r="KE54" s="21"/>
      <c r="KF54" s="21"/>
      <c r="KG54" s="21"/>
      <c r="KH54" s="21"/>
      <c r="KI54" s="21"/>
      <c r="KJ54" s="21"/>
      <c r="KK54" s="21"/>
      <c r="KL54" s="21"/>
      <c r="KM54" s="21"/>
      <c r="KN54" s="21"/>
      <c r="KO54" s="21"/>
      <c r="KP54" s="21"/>
      <c r="KQ54" s="21"/>
      <c r="KR54" s="21"/>
      <c r="KS54" s="21"/>
      <c r="KT54" s="21"/>
      <c r="KU54" s="21"/>
      <c r="KV54" s="21"/>
      <c r="KW54" s="21"/>
      <c r="KX54" s="21"/>
      <c r="KY54" s="21"/>
      <c r="KZ54" s="21"/>
      <c r="LA54" s="21"/>
      <c r="LB54" s="21"/>
      <c r="LC54" s="21"/>
      <c r="LD54" s="21"/>
      <c r="LE54" s="21"/>
      <c r="LF54" s="21"/>
      <c r="LG54" s="21"/>
      <c r="LH54" s="21"/>
      <c r="LI54" s="21"/>
      <c r="LJ54" s="21"/>
      <c r="LK54" s="21"/>
      <c r="LL54" s="21"/>
      <c r="LM54" s="21"/>
      <c r="LN54" s="21"/>
      <c r="LO54" s="21"/>
      <c r="LP54" s="21"/>
      <c r="LQ54" s="21"/>
      <c r="LR54" s="21"/>
      <c r="LS54" s="21"/>
      <c r="LT54" s="21"/>
      <c r="LU54" s="21"/>
      <c r="LV54" s="21"/>
      <c r="LW54" s="21"/>
      <c r="LX54" s="21"/>
      <c r="LY54" s="21"/>
      <c r="LZ54" s="21"/>
      <c r="MA54" s="21"/>
      <c r="MB54" s="21"/>
      <c r="MC54" s="21"/>
      <c r="MD54" s="21"/>
      <c r="ME54" s="21"/>
      <c r="MF54" s="21"/>
      <c r="MG54" s="21"/>
      <c r="MH54" s="21"/>
      <c r="MI54" s="21"/>
      <c r="MJ54" s="21"/>
      <c r="MK54" s="21"/>
      <c r="ML54" s="21"/>
      <c r="MM54" s="21"/>
      <c r="MN54" s="21"/>
      <c r="MO54" s="21"/>
      <c r="MP54" s="21"/>
      <c r="MQ54" s="21"/>
      <c r="MR54" s="21"/>
      <c r="MS54" s="21"/>
      <c r="MT54" s="21"/>
      <c r="MU54" s="21"/>
      <c r="MV54" s="21"/>
      <c r="MW54" s="21"/>
      <c r="MX54" s="21"/>
      <c r="MY54" s="21"/>
      <c r="MZ54" s="21"/>
      <c r="NA54" s="21"/>
      <c r="NB54" s="21"/>
      <c r="NC54" s="21"/>
      <c r="ND54" s="21"/>
      <c r="NE54" s="21"/>
      <c r="NF54" s="21"/>
      <c r="NG54" s="21"/>
      <c r="NH54" s="21"/>
      <c r="NI54" s="21"/>
      <c r="NJ54" s="21"/>
      <c r="NK54" s="21"/>
      <c r="NL54" s="21"/>
      <c r="NM54" s="21"/>
      <c r="NN54" s="21"/>
      <c r="NO54" s="21"/>
      <c r="NP54" s="21"/>
      <c r="NQ54" s="21"/>
      <c r="NR54" s="21"/>
      <c r="NS54" s="21"/>
      <c r="NT54" s="21"/>
      <c r="NU54" s="21"/>
      <c r="NV54" s="21"/>
      <c r="NW54" s="21"/>
      <c r="NX54" s="21"/>
      <c r="NY54" s="21"/>
      <c r="NZ54" s="21"/>
      <c r="OA54" s="21"/>
      <c r="OB54" s="21"/>
      <c r="OC54" s="21"/>
      <c r="OD54" s="21"/>
      <c r="OE54" s="21"/>
      <c r="OF54" s="21"/>
      <c r="OG54" s="21"/>
      <c r="OH54" s="21"/>
      <c r="OI54" s="21"/>
      <c r="OJ54" s="21"/>
      <c r="OK54" s="21"/>
      <c r="OL54" s="21"/>
      <c r="OM54" s="21"/>
      <c r="ON54" s="21"/>
      <c r="OO54" s="21"/>
      <c r="OP54" s="21"/>
      <c r="OQ54" s="21"/>
      <c r="OR54" s="21"/>
      <c r="OS54" s="21"/>
      <c r="OT54" s="21"/>
      <c r="OU54" s="21"/>
      <c r="OV54" s="21"/>
      <c r="OW54" s="21"/>
      <c r="OX54" s="21"/>
      <c r="OY54" s="21"/>
      <c r="OZ54" s="21"/>
      <c r="PA54" s="21"/>
      <c r="PB54" s="21"/>
      <c r="PC54" s="21"/>
      <c r="PD54" s="21"/>
      <c r="PE54" s="21"/>
      <c r="PF54" s="21"/>
      <c r="PG54" s="21"/>
      <c r="PH54" s="21"/>
      <c r="PI54" s="21"/>
      <c r="PJ54" s="21"/>
      <c r="PK54" s="21"/>
      <c r="PL54" s="21"/>
      <c r="PM54" s="21"/>
      <c r="PN54" s="21"/>
      <c r="PO54" s="21"/>
      <c r="PP54" s="21"/>
      <c r="PQ54" s="21"/>
      <c r="PR54" s="21"/>
      <c r="PS54" s="21"/>
      <c r="PT54" s="21"/>
      <c r="PU54" s="21"/>
      <c r="PV54" s="21"/>
      <c r="PW54" s="21"/>
      <c r="PX54" s="21"/>
      <c r="PY54" s="21"/>
      <c r="PZ54" s="21"/>
      <c r="QA54" s="21"/>
      <c r="QB54" s="21"/>
      <c r="QC54" s="21"/>
      <c r="QD54" s="21"/>
    </row>
    <row r="55" spans="1:446" ht="16.5" x14ac:dyDescent="0.3">
      <c r="A55" s="19" t="s">
        <v>189</v>
      </c>
      <c r="B55" s="23" t="e">
        <f>#REF!</f>
        <v>#REF!</v>
      </c>
      <c r="C55" s="23" t="e">
        <f t="shared" si="0"/>
        <v>#REF!</v>
      </c>
      <c r="D55" s="23" t="e">
        <f t="shared" si="1"/>
        <v>#REF!</v>
      </c>
      <c r="E55" s="23" t="e">
        <f t="shared" si="2"/>
        <v>#REF!</v>
      </c>
      <c r="F55" s="21"/>
      <c r="G55" s="23" t="e">
        <f t="shared" si="3"/>
        <v>#REF!</v>
      </c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1"/>
      <c r="BO55" s="21"/>
      <c r="BP55" s="21"/>
      <c r="BQ55" s="21"/>
      <c r="BR55" s="21"/>
      <c r="BS55" s="21"/>
      <c r="BT55" s="21"/>
      <c r="BU55" s="21"/>
      <c r="BV55" s="21"/>
      <c r="BW55" s="21"/>
      <c r="BX55" s="21"/>
      <c r="BY55" s="21"/>
      <c r="BZ55" s="21"/>
      <c r="CA55" s="21"/>
      <c r="CB55" s="21"/>
      <c r="CC55" s="21"/>
      <c r="CD55" s="21"/>
      <c r="CE55" s="21"/>
      <c r="CF55" s="21"/>
      <c r="CG55" s="21"/>
      <c r="CH55" s="21"/>
      <c r="CI55" s="21"/>
      <c r="CJ55" s="21"/>
      <c r="CK55" s="21"/>
      <c r="CL55" s="21"/>
      <c r="CM55" s="21"/>
      <c r="CN55" s="21"/>
      <c r="CO55" s="21"/>
      <c r="CP55" s="21"/>
      <c r="CQ55" s="21"/>
      <c r="CR55" s="21"/>
      <c r="CS55" s="21"/>
      <c r="CT55" s="21"/>
      <c r="CU55" s="21"/>
      <c r="CV55" s="21"/>
      <c r="CW55" s="21"/>
      <c r="CX55" s="21"/>
      <c r="CY55" s="21"/>
      <c r="CZ55" s="21"/>
      <c r="DA55" s="21"/>
      <c r="DB55" s="21"/>
      <c r="DC55" s="21"/>
      <c r="DD55" s="21"/>
      <c r="DE55" s="21"/>
      <c r="DF55" s="21"/>
      <c r="DG55" s="21"/>
      <c r="DH55" s="21"/>
      <c r="DI55" s="21"/>
      <c r="DJ55" s="21"/>
      <c r="DK55" s="21"/>
      <c r="DL55" s="21"/>
      <c r="DM55" s="21"/>
      <c r="DN55" s="21"/>
      <c r="DO55" s="21"/>
      <c r="DP55" s="21"/>
      <c r="DQ55" s="21"/>
      <c r="DR55" s="21"/>
      <c r="DS55" s="21"/>
      <c r="DT55" s="21"/>
      <c r="DU55" s="21"/>
      <c r="DV55" s="21"/>
      <c r="DW55" s="21"/>
      <c r="DX55" s="21"/>
      <c r="DY55" s="21"/>
      <c r="DZ55" s="21"/>
      <c r="EA55" s="21"/>
      <c r="EB55" s="21"/>
      <c r="EC55" s="21"/>
      <c r="ED55" s="21"/>
      <c r="EE55" s="21"/>
      <c r="EF55" s="21"/>
      <c r="EG55" s="21"/>
      <c r="EH55" s="21"/>
      <c r="EI55" s="21"/>
      <c r="EJ55" s="21"/>
      <c r="EK55" s="21"/>
      <c r="EL55" s="21"/>
      <c r="EM55" s="21"/>
      <c r="EN55" s="21"/>
      <c r="EO55" s="21"/>
      <c r="EP55" s="21"/>
      <c r="EQ55" s="21"/>
      <c r="ER55" s="21"/>
      <c r="ES55" s="21"/>
      <c r="ET55" s="21"/>
      <c r="EU55" s="21"/>
      <c r="EV55" s="21"/>
      <c r="EW55" s="21"/>
      <c r="EX55" s="21"/>
      <c r="EY55" s="21"/>
      <c r="EZ55" s="21"/>
      <c r="FA55" s="21"/>
      <c r="FB55" s="21"/>
      <c r="FC55" s="21"/>
      <c r="FD55" s="21"/>
      <c r="FE55" s="21"/>
      <c r="FF55" s="21"/>
      <c r="FG55" s="21"/>
      <c r="FH55" s="21"/>
      <c r="FI55" s="21"/>
      <c r="FJ55" s="21"/>
      <c r="FK55" s="21"/>
      <c r="FL55" s="21"/>
      <c r="FM55" s="21"/>
      <c r="FN55" s="21"/>
      <c r="FO55" s="21"/>
      <c r="FP55" s="21"/>
      <c r="FQ55" s="21"/>
      <c r="FR55" s="21"/>
      <c r="FS55" s="21"/>
      <c r="FT55" s="21"/>
      <c r="FU55" s="21"/>
      <c r="FV55" s="21"/>
      <c r="FW55" s="21"/>
      <c r="FX55" s="21"/>
      <c r="FY55" s="21"/>
      <c r="FZ55" s="21"/>
      <c r="GA55" s="21"/>
      <c r="GB55" s="21"/>
      <c r="GC55" s="21"/>
      <c r="GD55" s="21"/>
      <c r="GE55" s="21"/>
      <c r="GF55" s="21"/>
      <c r="GG55" s="21"/>
      <c r="GH55" s="21"/>
      <c r="GI55" s="21"/>
      <c r="GJ55" s="21"/>
      <c r="GK55" s="21"/>
      <c r="GL55" s="21"/>
      <c r="GM55" s="21"/>
      <c r="GN55" s="21"/>
      <c r="GO55" s="21"/>
      <c r="GP55" s="21"/>
      <c r="GQ55" s="21"/>
      <c r="GR55" s="21"/>
      <c r="GS55" s="21"/>
      <c r="GT55" s="21"/>
      <c r="GU55" s="21"/>
      <c r="GV55" s="21"/>
      <c r="GW55" s="21"/>
      <c r="GX55" s="21"/>
      <c r="GY55" s="21"/>
      <c r="GZ55" s="21"/>
      <c r="HA55" s="21"/>
      <c r="HB55" s="21"/>
      <c r="HC55" s="21"/>
      <c r="HD55" s="21"/>
      <c r="HE55" s="21"/>
      <c r="HF55" s="21"/>
      <c r="HG55" s="21"/>
      <c r="HH55" s="21"/>
      <c r="HI55" s="21"/>
      <c r="HJ55" s="21"/>
      <c r="HK55" s="21"/>
      <c r="HL55" s="21"/>
      <c r="HM55" s="21"/>
      <c r="HN55" s="21"/>
      <c r="HO55" s="21"/>
      <c r="HP55" s="21"/>
      <c r="HQ55" s="21"/>
      <c r="HR55" s="21"/>
      <c r="HS55" s="21"/>
      <c r="HT55" s="21"/>
      <c r="HU55" s="21"/>
      <c r="HV55" s="21"/>
      <c r="HW55" s="21"/>
      <c r="HX55" s="21"/>
      <c r="HY55" s="21"/>
      <c r="HZ55" s="21"/>
      <c r="IA55" s="21"/>
      <c r="IB55" s="21"/>
      <c r="IC55" s="21"/>
      <c r="ID55" s="21"/>
      <c r="IE55" s="21"/>
      <c r="IF55" s="21"/>
      <c r="IG55" s="21"/>
      <c r="IH55" s="21"/>
      <c r="II55" s="21"/>
      <c r="IJ55" s="21"/>
      <c r="IK55" s="21"/>
      <c r="IL55" s="21"/>
      <c r="IM55" s="21"/>
      <c r="IN55" s="21"/>
      <c r="IO55" s="21"/>
      <c r="IP55" s="21"/>
      <c r="IQ55" s="21"/>
      <c r="IR55" s="21"/>
      <c r="IS55" s="21"/>
      <c r="IT55" s="21"/>
      <c r="IU55" s="21"/>
      <c r="IV55" s="21"/>
      <c r="IW55" s="21"/>
      <c r="IX55" s="21"/>
      <c r="IY55" s="21"/>
      <c r="IZ55" s="21"/>
      <c r="JA55" s="21"/>
      <c r="JB55" s="21"/>
      <c r="JC55" s="21"/>
      <c r="JD55" s="21"/>
      <c r="JE55" s="21"/>
      <c r="JF55" s="21"/>
      <c r="JG55" s="21"/>
      <c r="JH55" s="21"/>
      <c r="JI55" s="21"/>
      <c r="JJ55" s="21"/>
      <c r="JK55" s="21"/>
      <c r="JL55" s="21"/>
      <c r="JM55" s="21"/>
      <c r="JN55" s="21"/>
      <c r="JO55" s="21"/>
      <c r="JP55" s="21"/>
      <c r="JQ55" s="21"/>
      <c r="JR55" s="21"/>
      <c r="JS55" s="21"/>
      <c r="JT55" s="21"/>
      <c r="JU55" s="21"/>
      <c r="JV55" s="21"/>
      <c r="JW55" s="21"/>
      <c r="JX55" s="21"/>
      <c r="JY55" s="21"/>
      <c r="JZ55" s="21"/>
      <c r="KA55" s="21"/>
      <c r="KB55" s="21"/>
      <c r="KC55" s="21"/>
      <c r="KD55" s="21"/>
      <c r="KE55" s="21"/>
      <c r="KF55" s="21"/>
      <c r="KG55" s="21"/>
      <c r="KH55" s="21"/>
      <c r="KI55" s="21"/>
      <c r="KJ55" s="21"/>
      <c r="KK55" s="21"/>
      <c r="KL55" s="21"/>
      <c r="KM55" s="21"/>
      <c r="KN55" s="21"/>
      <c r="KO55" s="21"/>
      <c r="KP55" s="21"/>
      <c r="KQ55" s="21"/>
      <c r="KR55" s="21"/>
      <c r="KS55" s="21"/>
      <c r="KT55" s="21"/>
      <c r="KU55" s="21"/>
      <c r="KV55" s="21"/>
      <c r="KW55" s="21"/>
      <c r="KX55" s="21"/>
      <c r="KY55" s="21"/>
      <c r="KZ55" s="21"/>
      <c r="LA55" s="21"/>
      <c r="LB55" s="21"/>
      <c r="LC55" s="21"/>
      <c r="LD55" s="21"/>
      <c r="LE55" s="21"/>
      <c r="LF55" s="21"/>
      <c r="LG55" s="21"/>
      <c r="LH55" s="21"/>
      <c r="LI55" s="21"/>
      <c r="LJ55" s="21"/>
      <c r="LK55" s="21"/>
      <c r="LL55" s="21"/>
      <c r="LM55" s="21"/>
      <c r="LN55" s="21"/>
      <c r="LO55" s="21"/>
      <c r="LP55" s="21"/>
      <c r="LQ55" s="21"/>
      <c r="LR55" s="21"/>
      <c r="LS55" s="21"/>
      <c r="LT55" s="21"/>
      <c r="LU55" s="21"/>
      <c r="LV55" s="21"/>
      <c r="LW55" s="21"/>
      <c r="LX55" s="21"/>
      <c r="LY55" s="21"/>
      <c r="LZ55" s="21"/>
      <c r="MA55" s="21"/>
      <c r="MB55" s="21"/>
      <c r="MC55" s="21"/>
      <c r="MD55" s="21"/>
      <c r="ME55" s="21"/>
      <c r="MF55" s="21"/>
      <c r="MG55" s="21"/>
      <c r="MH55" s="21"/>
      <c r="MI55" s="21"/>
      <c r="MJ55" s="21"/>
      <c r="MK55" s="21"/>
      <c r="ML55" s="21"/>
      <c r="MM55" s="21"/>
      <c r="MN55" s="21"/>
      <c r="MO55" s="21"/>
      <c r="MP55" s="21"/>
      <c r="MQ55" s="21"/>
      <c r="MR55" s="21"/>
      <c r="MS55" s="21"/>
      <c r="MT55" s="21"/>
      <c r="MU55" s="21"/>
      <c r="MV55" s="21"/>
      <c r="MW55" s="21"/>
      <c r="MX55" s="21"/>
      <c r="MY55" s="21"/>
      <c r="MZ55" s="21"/>
      <c r="NA55" s="21"/>
      <c r="NB55" s="21"/>
      <c r="NC55" s="21"/>
      <c r="ND55" s="21"/>
      <c r="NE55" s="21"/>
      <c r="NF55" s="21"/>
      <c r="NG55" s="21"/>
      <c r="NH55" s="21"/>
      <c r="NI55" s="21"/>
      <c r="NJ55" s="21"/>
      <c r="NK55" s="21"/>
      <c r="NL55" s="21"/>
      <c r="NM55" s="21"/>
      <c r="NN55" s="21"/>
      <c r="NO55" s="21"/>
      <c r="NP55" s="21"/>
      <c r="NQ55" s="21"/>
      <c r="NR55" s="21"/>
      <c r="NS55" s="21"/>
      <c r="NT55" s="21"/>
      <c r="NU55" s="21"/>
      <c r="NV55" s="21"/>
      <c r="NW55" s="21"/>
      <c r="NX55" s="21"/>
      <c r="NY55" s="21"/>
      <c r="NZ55" s="21"/>
      <c r="OA55" s="21"/>
      <c r="OB55" s="21"/>
      <c r="OC55" s="21"/>
      <c r="OD55" s="21"/>
      <c r="OE55" s="21"/>
      <c r="OF55" s="21"/>
      <c r="OG55" s="21"/>
      <c r="OH55" s="21"/>
      <c r="OI55" s="21"/>
      <c r="OJ55" s="21"/>
      <c r="OK55" s="21"/>
      <c r="OL55" s="21"/>
      <c r="OM55" s="21"/>
      <c r="ON55" s="21"/>
      <c r="OO55" s="21"/>
      <c r="OP55" s="21"/>
      <c r="OQ55" s="21"/>
      <c r="OR55" s="21"/>
      <c r="OS55" s="21"/>
      <c r="OT55" s="21"/>
      <c r="OU55" s="21"/>
      <c r="OV55" s="21"/>
      <c r="OW55" s="21"/>
      <c r="OX55" s="21"/>
      <c r="OY55" s="21"/>
      <c r="OZ55" s="21"/>
      <c r="PA55" s="21"/>
      <c r="PB55" s="21"/>
      <c r="PC55" s="21"/>
      <c r="PD55" s="21"/>
      <c r="PE55" s="21"/>
      <c r="PF55" s="21"/>
      <c r="PG55" s="21"/>
      <c r="PH55" s="21"/>
      <c r="PI55" s="21"/>
      <c r="PJ55" s="21"/>
      <c r="PK55" s="21"/>
      <c r="PL55" s="21"/>
      <c r="PM55" s="21"/>
      <c r="PN55" s="21"/>
      <c r="PO55" s="21"/>
      <c r="PP55" s="21"/>
      <c r="PQ55" s="21"/>
      <c r="PR55" s="21"/>
      <c r="PS55" s="21"/>
      <c r="PT55" s="21"/>
      <c r="PU55" s="21"/>
      <c r="PV55" s="21"/>
      <c r="PW55" s="21"/>
      <c r="PX55" s="21"/>
      <c r="PY55" s="21"/>
      <c r="PZ55" s="21"/>
      <c r="QA55" s="21"/>
      <c r="QB55" s="21"/>
      <c r="QC55" s="21"/>
      <c r="QD55" s="21"/>
    </row>
    <row r="56" spans="1:446" ht="16.5" x14ac:dyDescent="0.3">
      <c r="A56" s="19" t="s">
        <v>184</v>
      </c>
      <c r="B56" s="23" t="e">
        <f>#REF!</f>
        <v>#REF!</v>
      </c>
      <c r="C56" s="23" t="e">
        <f t="shared" si="0"/>
        <v>#REF!</v>
      </c>
      <c r="D56" s="23" t="e">
        <f t="shared" si="1"/>
        <v>#REF!</v>
      </c>
      <c r="E56" s="23" t="e">
        <f t="shared" si="2"/>
        <v>#REF!</v>
      </c>
      <c r="F56" s="21"/>
      <c r="G56" s="23" t="e">
        <f t="shared" si="3"/>
        <v>#REF!</v>
      </c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21"/>
      <c r="BR56" s="21"/>
      <c r="BS56" s="21"/>
      <c r="BT56" s="21"/>
      <c r="BU56" s="21"/>
      <c r="BV56" s="21"/>
      <c r="BW56" s="21"/>
      <c r="BX56" s="21"/>
      <c r="BY56" s="21"/>
      <c r="BZ56" s="21"/>
      <c r="CA56" s="21"/>
      <c r="CB56" s="21"/>
      <c r="CC56" s="21"/>
      <c r="CD56" s="21"/>
      <c r="CE56" s="21"/>
      <c r="CF56" s="21"/>
      <c r="CG56" s="21"/>
      <c r="CH56" s="21"/>
      <c r="CI56" s="21"/>
      <c r="CJ56" s="21"/>
      <c r="CK56" s="21"/>
      <c r="CL56" s="21"/>
      <c r="CM56" s="21"/>
      <c r="CN56" s="21"/>
      <c r="CO56" s="21"/>
      <c r="CP56" s="21"/>
      <c r="CQ56" s="21"/>
      <c r="CR56" s="21"/>
      <c r="CS56" s="21"/>
      <c r="CT56" s="21"/>
      <c r="CU56" s="21"/>
      <c r="CV56" s="21"/>
      <c r="CW56" s="21"/>
      <c r="CX56" s="21"/>
      <c r="CY56" s="21"/>
      <c r="CZ56" s="21"/>
      <c r="DA56" s="21"/>
      <c r="DB56" s="21"/>
      <c r="DC56" s="21"/>
      <c r="DD56" s="21"/>
      <c r="DE56" s="21"/>
      <c r="DF56" s="21"/>
      <c r="DG56" s="21"/>
      <c r="DH56" s="21"/>
      <c r="DI56" s="21"/>
      <c r="DJ56" s="21"/>
      <c r="DK56" s="21"/>
      <c r="DL56" s="21"/>
      <c r="DM56" s="21"/>
      <c r="DN56" s="21"/>
      <c r="DO56" s="21"/>
      <c r="DP56" s="21"/>
      <c r="DQ56" s="21"/>
      <c r="DR56" s="21"/>
      <c r="DS56" s="21"/>
      <c r="DT56" s="21"/>
      <c r="DU56" s="21"/>
      <c r="DV56" s="21"/>
      <c r="DW56" s="21"/>
      <c r="DX56" s="21"/>
      <c r="DY56" s="21"/>
      <c r="DZ56" s="21"/>
      <c r="EA56" s="21"/>
      <c r="EB56" s="21"/>
      <c r="EC56" s="21"/>
      <c r="ED56" s="21"/>
      <c r="EE56" s="21"/>
      <c r="EF56" s="21"/>
      <c r="EG56" s="21"/>
      <c r="EH56" s="21"/>
      <c r="EI56" s="21"/>
      <c r="EJ56" s="21"/>
      <c r="EK56" s="21"/>
      <c r="EL56" s="21"/>
      <c r="EM56" s="21"/>
      <c r="EN56" s="21"/>
      <c r="EO56" s="21"/>
      <c r="EP56" s="21"/>
      <c r="EQ56" s="21"/>
      <c r="ER56" s="21"/>
      <c r="ES56" s="21"/>
      <c r="ET56" s="21"/>
      <c r="EU56" s="21"/>
      <c r="EV56" s="21"/>
      <c r="EW56" s="21"/>
      <c r="EX56" s="21"/>
      <c r="EY56" s="21"/>
      <c r="EZ56" s="21"/>
      <c r="FA56" s="21"/>
      <c r="FB56" s="21"/>
      <c r="FC56" s="21"/>
      <c r="FD56" s="21"/>
      <c r="FE56" s="21"/>
      <c r="FF56" s="21"/>
      <c r="FG56" s="21"/>
      <c r="FH56" s="21"/>
      <c r="FI56" s="21"/>
      <c r="FJ56" s="21"/>
      <c r="FK56" s="21"/>
      <c r="FL56" s="21"/>
      <c r="FM56" s="21"/>
      <c r="FN56" s="21"/>
      <c r="FO56" s="21"/>
      <c r="FP56" s="21"/>
      <c r="FQ56" s="21"/>
      <c r="FR56" s="21"/>
      <c r="FS56" s="21"/>
      <c r="FT56" s="21"/>
      <c r="FU56" s="21"/>
      <c r="FV56" s="21"/>
      <c r="FW56" s="21"/>
      <c r="FX56" s="21"/>
      <c r="FY56" s="21"/>
      <c r="FZ56" s="21"/>
      <c r="GA56" s="21"/>
      <c r="GB56" s="21"/>
      <c r="GC56" s="21"/>
      <c r="GD56" s="21"/>
      <c r="GE56" s="21"/>
      <c r="GF56" s="21"/>
      <c r="GG56" s="21"/>
      <c r="GH56" s="21"/>
      <c r="GI56" s="21"/>
      <c r="GJ56" s="21"/>
      <c r="GK56" s="21"/>
      <c r="GL56" s="21"/>
      <c r="GM56" s="21"/>
      <c r="GN56" s="21"/>
      <c r="GO56" s="21"/>
      <c r="GP56" s="21"/>
      <c r="GQ56" s="21"/>
      <c r="GR56" s="21"/>
      <c r="GS56" s="21"/>
      <c r="GT56" s="21"/>
      <c r="GU56" s="21"/>
      <c r="GV56" s="21"/>
      <c r="GW56" s="21"/>
      <c r="GX56" s="21"/>
      <c r="GY56" s="21"/>
      <c r="GZ56" s="21"/>
      <c r="HA56" s="21"/>
      <c r="HB56" s="21"/>
      <c r="HC56" s="21"/>
      <c r="HD56" s="21"/>
      <c r="HE56" s="21"/>
      <c r="HF56" s="21"/>
      <c r="HG56" s="21"/>
      <c r="HH56" s="21"/>
      <c r="HI56" s="21"/>
      <c r="HJ56" s="21"/>
      <c r="HK56" s="21"/>
      <c r="HL56" s="21"/>
      <c r="HM56" s="21"/>
      <c r="HN56" s="21"/>
      <c r="HO56" s="21"/>
      <c r="HP56" s="21"/>
      <c r="HQ56" s="21"/>
      <c r="HR56" s="21"/>
      <c r="HS56" s="21"/>
      <c r="HT56" s="21"/>
      <c r="HU56" s="21"/>
      <c r="HV56" s="21"/>
      <c r="HW56" s="21"/>
      <c r="HX56" s="21"/>
      <c r="HY56" s="21"/>
      <c r="HZ56" s="21"/>
      <c r="IA56" s="21"/>
      <c r="IB56" s="21"/>
      <c r="IC56" s="21"/>
      <c r="ID56" s="21"/>
      <c r="IE56" s="21"/>
      <c r="IF56" s="21"/>
      <c r="IG56" s="21"/>
      <c r="IH56" s="21"/>
      <c r="II56" s="21"/>
      <c r="IJ56" s="21"/>
      <c r="IK56" s="21"/>
      <c r="IL56" s="21"/>
      <c r="IM56" s="21"/>
      <c r="IN56" s="21"/>
      <c r="IO56" s="21"/>
      <c r="IP56" s="21"/>
      <c r="IQ56" s="21"/>
      <c r="IR56" s="21"/>
      <c r="IS56" s="21"/>
      <c r="IT56" s="21"/>
      <c r="IU56" s="21"/>
      <c r="IV56" s="21"/>
      <c r="IW56" s="21"/>
      <c r="IX56" s="21"/>
      <c r="IY56" s="21"/>
      <c r="IZ56" s="21"/>
      <c r="JA56" s="21"/>
      <c r="JB56" s="21"/>
      <c r="JC56" s="21"/>
      <c r="JD56" s="21"/>
      <c r="JE56" s="21"/>
      <c r="JF56" s="21"/>
      <c r="JG56" s="21"/>
      <c r="JH56" s="21"/>
      <c r="JI56" s="21"/>
      <c r="JJ56" s="21"/>
      <c r="JK56" s="21"/>
      <c r="JL56" s="21"/>
      <c r="JM56" s="21"/>
      <c r="JN56" s="21"/>
      <c r="JO56" s="21"/>
      <c r="JP56" s="21"/>
      <c r="JQ56" s="21"/>
      <c r="JR56" s="21"/>
      <c r="JS56" s="21"/>
      <c r="JT56" s="21"/>
      <c r="JU56" s="21"/>
      <c r="JV56" s="21"/>
      <c r="JW56" s="21"/>
      <c r="JX56" s="21"/>
      <c r="JY56" s="21"/>
      <c r="JZ56" s="21"/>
      <c r="KA56" s="21"/>
      <c r="KB56" s="21"/>
      <c r="KC56" s="21"/>
      <c r="KD56" s="21"/>
      <c r="KE56" s="21"/>
      <c r="KF56" s="21"/>
      <c r="KG56" s="21"/>
      <c r="KH56" s="21"/>
      <c r="KI56" s="21"/>
      <c r="KJ56" s="21"/>
      <c r="KK56" s="21"/>
      <c r="KL56" s="21"/>
      <c r="KM56" s="21"/>
      <c r="KN56" s="21"/>
      <c r="KO56" s="21"/>
      <c r="KP56" s="21"/>
      <c r="KQ56" s="21"/>
      <c r="KR56" s="21"/>
      <c r="KS56" s="21"/>
      <c r="KT56" s="21"/>
      <c r="KU56" s="21"/>
      <c r="KV56" s="21"/>
      <c r="KW56" s="21"/>
      <c r="KX56" s="21"/>
      <c r="KY56" s="21"/>
      <c r="KZ56" s="21"/>
      <c r="LA56" s="21"/>
      <c r="LB56" s="21"/>
      <c r="LC56" s="21"/>
      <c r="LD56" s="21"/>
      <c r="LE56" s="21"/>
      <c r="LF56" s="21"/>
      <c r="LG56" s="21"/>
      <c r="LH56" s="21"/>
      <c r="LI56" s="21"/>
      <c r="LJ56" s="21"/>
      <c r="LK56" s="21"/>
      <c r="LL56" s="21"/>
      <c r="LM56" s="21"/>
      <c r="LN56" s="21"/>
      <c r="LO56" s="21"/>
      <c r="LP56" s="21"/>
      <c r="LQ56" s="21"/>
      <c r="LR56" s="21"/>
      <c r="LS56" s="21"/>
      <c r="LT56" s="21"/>
      <c r="LU56" s="21"/>
      <c r="LV56" s="21"/>
      <c r="LW56" s="21"/>
      <c r="LX56" s="21"/>
      <c r="LY56" s="21"/>
      <c r="LZ56" s="21"/>
      <c r="MA56" s="21"/>
      <c r="MB56" s="21"/>
      <c r="MC56" s="21"/>
      <c r="MD56" s="21"/>
      <c r="ME56" s="21"/>
      <c r="MF56" s="21"/>
      <c r="MG56" s="21"/>
      <c r="MH56" s="21"/>
      <c r="MI56" s="21"/>
      <c r="MJ56" s="21"/>
      <c r="MK56" s="21"/>
      <c r="ML56" s="21"/>
      <c r="MM56" s="21"/>
      <c r="MN56" s="21"/>
      <c r="MO56" s="21"/>
      <c r="MP56" s="21"/>
      <c r="MQ56" s="21"/>
      <c r="MR56" s="21"/>
      <c r="MS56" s="21"/>
      <c r="MT56" s="21"/>
      <c r="MU56" s="21"/>
      <c r="MV56" s="21"/>
      <c r="MW56" s="21"/>
      <c r="MX56" s="21"/>
      <c r="MY56" s="21"/>
      <c r="MZ56" s="21"/>
      <c r="NA56" s="21"/>
      <c r="NB56" s="21"/>
      <c r="NC56" s="21"/>
      <c r="ND56" s="21"/>
      <c r="NE56" s="21"/>
      <c r="NF56" s="21"/>
      <c r="NG56" s="21"/>
      <c r="NH56" s="21"/>
      <c r="NI56" s="21"/>
      <c r="NJ56" s="21"/>
      <c r="NK56" s="21"/>
      <c r="NL56" s="21"/>
      <c r="NM56" s="21"/>
      <c r="NN56" s="21"/>
      <c r="NO56" s="21"/>
      <c r="NP56" s="21"/>
      <c r="NQ56" s="21"/>
      <c r="NR56" s="21"/>
      <c r="NS56" s="21"/>
      <c r="NT56" s="21"/>
      <c r="NU56" s="21"/>
      <c r="NV56" s="21"/>
      <c r="NW56" s="21"/>
      <c r="NX56" s="21"/>
      <c r="NY56" s="21"/>
      <c r="NZ56" s="21"/>
      <c r="OA56" s="21"/>
      <c r="OB56" s="21"/>
      <c r="OC56" s="21"/>
      <c r="OD56" s="21"/>
      <c r="OE56" s="21"/>
      <c r="OF56" s="21"/>
      <c r="OG56" s="21"/>
      <c r="OH56" s="21"/>
      <c r="OI56" s="21"/>
      <c r="OJ56" s="21"/>
      <c r="OK56" s="21"/>
      <c r="OL56" s="21"/>
      <c r="OM56" s="21"/>
      <c r="ON56" s="21"/>
      <c r="OO56" s="21"/>
      <c r="OP56" s="21"/>
      <c r="OQ56" s="21"/>
      <c r="OR56" s="21"/>
      <c r="OS56" s="21"/>
      <c r="OT56" s="21"/>
      <c r="OU56" s="21"/>
      <c r="OV56" s="21"/>
      <c r="OW56" s="21"/>
      <c r="OX56" s="21"/>
      <c r="OY56" s="21"/>
      <c r="OZ56" s="21"/>
      <c r="PA56" s="21"/>
      <c r="PB56" s="21"/>
      <c r="PC56" s="21"/>
      <c r="PD56" s="21"/>
      <c r="PE56" s="21"/>
      <c r="PF56" s="21"/>
      <c r="PG56" s="21"/>
      <c r="PH56" s="21"/>
      <c r="PI56" s="21"/>
      <c r="PJ56" s="21"/>
      <c r="PK56" s="21"/>
      <c r="PL56" s="21"/>
      <c r="PM56" s="21"/>
      <c r="PN56" s="21"/>
      <c r="PO56" s="21"/>
      <c r="PP56" s="21"/>
      <c r="PQ56" s="21"/>
      <c r="PR56" s="21"/>
      <c r="PS56" s="21"/>
      <c r="PT56" s="21"/>
      <c r="PU56" s="21"/>
      <c r="PV56" s="21"/>
      <c r="PW56" s="21"/>
      <c r="PX56" s="21"/>
      <c r="PY56" s="21"/>
      <c r="PZ56" s="21"/>
      <c r="QA56" s="21"/>
      <c r="QB56" s="21"/>
      <c r="QC56" s="21"/>
      <c r="QD56" s="21"/>
    </row>
    <row r="57" spans="1:446" ht="16.5" x14ac:dyDescent="0.3">
      <c r="A57" s="19" t="s">
        <v>145</v>
      </c>
      <c r="B57" s="23" t="e">
        <f>#REF!</f>
        <v>#REF!</v>
      </c>
      <c r="C57" s="23" t="e">
        <f t="shared" si="0"/>
        <v>#REF!</v>
      </c>
      <c r="D57" s="23" t="e">
        <f t="shared" si="1"/>
        <v>#REF!</v>
      </c>
      <c r="E57" s="23" t="e">
        <f t="shared" si="2"/>
        <v>#REF!</v>
      </c>
      <c r="F57" s="21"/>
      <c r="G57" s="23" t="e">
        <f t="shared" si="3"/>
        <v>#REF!</v>
      </c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1"/>
      <c r="BO57" s="21"/>
      <c r="BP57" s="21"/>
      <c r="BQ57" s="21"/>
      <c r="BR57" s="21"/>
      <c r="BS57" s="21"/>
      <c r="BT57" s="21"/>
      <c r="BU57" s="21"/>
      <c r="BV57" s="21"/>
      <c r="BW57" s="21"/>
      <c r="BX57" s="21"/>
      <c r="BY57" s="21"/>
      <c r="BZ57" s="21"/>
      <c r="CA57" s="21"/>
      <c r="CB57" s="21"/>
      <c r="CC57" s="21"/>
      <c r="CD57" s="21"/>
      <c r="CE57" s="21"/>
      <c r="CF57" s="21"/>
      <c r="CG57" s="21"/>
      <c r="CH57" s="21"/>
      <c r="CI57" s="21"/>
      <c r="CJ57" s="21"/>
      <c r="CK57" s="21"/>
      <c r="CL57" s="21"/>
      <c r="CM57" s="21"/>
      <c r="CN57" s="21"/>
      <c r="CO57" s="21"/>
      <c r="CP57" s="21"/>
      <c r="CQ57" s="21"/>
      <c r="CR57" s="21"/>
      <c r="CS57" s="21"/>
      <c r="CT57" s="21"/>
      <c r="CU57" s="21"/>
      <c r="CV57" s="21"/>
      <c r="CW57" s="21"/>
      <c r="CX57" s="21"/>
      <c r="CY57" s="21"/>
      <c r="CZ57" s="21"/>
      <c r="DA57" s="21"/>
      <c r="DB57" s="21"/>
      <c r="DC57" s="21"/>
      <c r="DD57" s="21"/>
      <c r="DE57" s="21"/>
      <c r="DF57" s="21"/>
      <c r="DG57" s="21"/>
      <c r="DH57" s="21"/>
      <c r="DI57" s="21"/>
      <c r="DJ57" s="21"/>
      <c r="DK57" s="21"/>
      <c r="DL57" s="21"/>
      <c r="DM57" s="21"/>
      <c r="DN57" s="21"/>
      <c r="DO57" s="21"/>
      <c r="DP57" s="21"/>
      <c r="DQ57" s="21"/>
      <c r="DR57" s="21"/>
      <c r="DS57" s="21"/>
      <c r="DT57" s="21"/>
      <c r="DU57" s="21"/>
      <c r="DV57" s="21"/>
      <c r="DW57" s="21"/>
      <c r="DX57" s="21"/>
      <c r="DY57" s="21"/>
      <c r="DZ57" s="21"/>
      <c r="EA57" s="21"/>
      <c r="EB57" s="21"/>
      <c r="EC57" s="21"/>
      <c r="ED57" s="21"/>
      <c r="EE57" s="21"/>
      <c r="EF57" s="21"/>
      <c r="EG57" s="21"/>
      <c r="EH57" s="21"/>
      <c r="EI57" s="21"/>
      <c r="EJ57" s="21"/>
      <c r="EK57" s="21"/>
      <c r="EL57" s="21"/>
      <c r="EM57" s="21"/>
      <c r="EN57" s="21"/>
      <c r="EO57" s="21"/>
      <c r="EP57" s="21"/>
      <c r="EQ57" s="21"/>
      <c r="ER57" s="21"/>
      <c r="ES57" s="21"/>
      <c r="ET57" s="21"/>
      <c r="EU57" s="21"/>
      <c r="EV57" s="21"/>
      <c r="EW57" s="21"/>
      <c r="EX57" s="21"/>
      <c r="EY57" s="21"/>
      <c r="EZ57" s="21"/>
      <c r="FA57" s="21"/>
      <c r="FB57" s="21"/>
      <c r="FC57" s="21"/>
      <c r="FD57" s="21"/>
      <c r="FE57" s="21"/>
      <c r="FF57" s="21"/>
      <c r="FG57" s="21"/>
      <c r="FH57" s="21"/>
      <c r="FI57" s="21"/>
      <c r="FJ57" s="21"/>
      <c r="FK57" s="21"/>
      <c r="FL57" s="21"/>
      <c r="FM57" s="21"/>
      <c r="FN57" s="21"/>
      <c r="FO57" s="21"/>
      <c r="FP57" s="21"/>
      <c r="FQ57" s="21"/>
      <c r="FR57" s="21"/>
      <c r="FS57" s="21"/>
      <c r="FT57" s="21"/>
      <c r="FU57" s="21"/>
      <c r="FV57" s="21"/>
      <c r="FW57" s="21"/>
      <c r="FX57" s="21"/>
      <c r="FY57" s="21"/>
      <c r="FZ57" s="21"/>
      <c r="GA57" s="21"/>
      <c r="GB57" s="21"/>
      <c r="GC57" s="21"/>
      <c r="GD57" s="21"/>
      <c r="GE57" s="21"/>
      <c r="GF57" s="21"/>
      <c r="GG57" s="21"/>
      <c r="GH57" s="21"/>
      <c r="GI57" s="21"/>
      <c r="GJ57" s="21"/>
      <c r="GK57" s="21"/>
      <c r="GL57" s="21"/>
      <c r="GM57" s="21"/>
      <c r="GN57" s="21"/>
      <c r="GO57" s="21"/>
      <c r="GP57" s="21"/>
      <c r="GQ57" s="21"/>
      <c r="GR57" s="21"/>
      <c r="GS57" s="21"/>
      <c r="GT57" s="21"/>
      <c r="GU57" s="21"/>
      <c r="GV57" s="21"/>
      <c r="GW57" s="21"/>
      <c r="GX57" s="21"/>
      <c r="GY57" s="21"/>
      <c r="GZ57" s="21"/>
      <c r="HA57" s="21"/>
      <c r="HB57" s="21"/>
      <c r="HC57" s="21"/>
      <c r="HD57" s="21"/>
      <c r="HE57" s="21"/>
      <c r="HF57" s="21"/>
      <c r="HG57" s="21"/>
      <c r="HH57" s="21"/>
      <c r="HI57" s="21"/>
      <c r="HJ57" s="21"/>
      <c r="HK57" s="21"/>
      <c r="HL57" s="21"/>
      <c r="HM57" s="21"/>
      <c r="HN57" s="21"/>
      <c r="HO57" s="21"/>
      <c r="HP57" s="21"/>
      <c r="HQ57" s="21"/>
      <c r="HR57" s="21"/>
      <c r="HS57" s="21"/>
      <c r="HT57" s="21"/>
      <c r="HU57" s="21"/>
      <c r="HV57" s="21"/>
      <c r="HW57" s="21"/>
      <c r="HX57" s="21"/>
      <c r="HY57" s="21"/>
      <c r="HZ57" s="21"/>
      <c r="IA57" s="21"/>
      <c r="IB57" s="21"/>
      <c r="IC57" s="21"/>
      <c r="ID57" s="21"/>
      <c r="IE57" s="21"/>
      <c r="IF57" s="21"/>
      <c r="IG57" s="21"/>
      <c r="IH57" s="21"/>
      <c r="II57" s="21"/>
      <c r="IJ57" s="21"/>
      <c r="IK57" s="21"/>
      <c r="IL57" s="21"/>
      <c r="IM57" s="21"/>
      <c r="IN57" s="21"/>
      <c r="IO57" s="21"/>
      <c r="IP57" s="21"/>
      <c r="IQ57" s="21"/>
      <c r="IR57" s="21"/>
      <c r="IS57" s="21"/>
      <c r="IT57" s="21"/>
      <c r="IU57" s="21"/>
      <c r="IV57" s="21"/>
      <c r="IW57" s="21"/>
      <c r="IX57" s="21"/>
      <c r="IY57" s="21"/>
      <c r="IZ57" s="21"/>
      <c r="JA57" s="21"/>
      <c r="JB57" s="21"/>
      <c r="JC57" s="21"/>
      <c r="JD57" s="21"/>
      <c r="JE57" s="21"/>
      <c r="JF57" s="21"/>
      <c r="JG57" s="21"/>
      <c r="JH57" s="21"/>
      <c r="JI57" s="21"/>
      <c r="JJ57" s="21"/>
      <c r="JK57" s="21"/>
      <c r="JL57" s="21"/>
      <c r="JM57" s="21"/>
      <c r="JN57" s="21"/>
      <c r="JO57" s="21"/>
      <c r="JP57" s="21"/>
      <c r="JQ57" s="21"/>
      <c r="JR57" s="21"/>
      <c r="JS57" s="21"/>
      <c r="JT57" s="21"/>
      <c r="JU57" s="21"/>
      <c r="JV57" s="21"/>
      <c r="JW57" s="21"/>
      <c r="JX57" s="21"/>
      <c r="JY57" s="21"/>
      <c r="JZ57" s="21"/>
      <c r="KA57" s="21"/>
      <c r="KB57" s="21"/>
      <c r="KC57" s="21"/>
      <c r="KD57" s="21"/>
      <c r="KE57" s="21"/>
      <c r="KF57" s="21"/>
      <c r="KG57" s="21"/>
      <c r="KH57" s="21"/>
      <c r="KI57" s="21"/>
      <c r="KJ57" s="21"/>
      <c r="KK57" s="21"/>
      <c r="KL57" s="21"/>
      <c r="KM57" s="21"/>
      <c r="KN57" s="21"/>
      <c r="KO57" s="21"/>
      <c r="KP57" s="21"/>
      <c r="KQ57" s="21"/>
      <c r="KR57" s="21"/>
      <c r="KS57" s="21"/>
      <c r="KT57" s="21"/>
      <c r="KU57" s="21"/>
      <c r="KV57" s="21"/>
      <c r="KW57" s="21"/>
      <c r="KX57" s="21"/>
      <c r="KY57" s="21"/>
      <c r="KZ57" s="21"/>
      <c r="LA57" s="21"/>
      <c r="LB57" s="21"/>
      <c r="LC57" s="21"/>
      <c r="LD57" s="21"/>
      <c r="LE57" s="21"/>
      <c r="LF57" s="21"/>
      <c r="LG57" s="21"/>
      <c r="LH57" s="21"/>
      <c r="LI57" s="21"/>
      <c r="LJ57" s="21"/>
      <c r="LK57" s="21"/>
      <c r="LL57" s="21"/>
      <c r="LM57" s="21"/>
      <c r="LN57" s="21"/>
      <c r="LO57" s="21"/>
      <c r="LP57" s="21"/>
      <c r="LQ57" s="21"/>
      <c r="LR57" s="21"/>
      <c r="LS57" s="21"/>
      <c r="LT57" s="21"/>
      <c r="LU57" s="21"/>
      <c r="LV57" s="21"/>
      <c r="LW57" s="21"/>
      <c r="LX57" s="21"/>
      <c r="LY57" s="21"/>
      <c r="LZ57" s="21"/>
      <c r="MA57" s="21"/>
      <c r="MB57" s="21"/>
      <c r="MC57" s="21"/>
      <c r="MD57" s="21"/>
      <c r="ME57" s="21"/>
      <c r="MF57" s="21"/>
      <c r="MG57" s="21"/>
      <c r="MH57" s="21"/>
      <c r="MI57" s="21"/>
      <c r="MJ57" s="21"/>
      <c r="MK57" s="21"/>
      <c r="ML57" s="21"/>
      <c r="MM57" s="21"/>
      <c r="MN57" s="21"/>
      <c r="MO57" s="21"/>
      <c r="MP57" s="21"/>
      <c r="MQ57" s="21"/>
      <c r="MR57" s="21"/>
      <c r="MS57" s="21"/>
      <c r="MT57" s="21"/>
      <c r="MU57" s="21"/>
      <c r="MV57" s="21"/>
      <c r="MW57" s="21"/>
      <c r="MX57" s="21"/>
      <c r="MY57" s="21"/>
      <c r="MZ57" s="21"/>
      <c r="NA57" s="21"/>
      <c r="NB57" s="21"/>
      <c r="NC57" s="21"/>
      <c r="ND57" s="21"/>
      <c r="NE57" s="21"/>
      <c r="NF57" s="21"/>
      <c r="NG57" s="21"/>
      <c r="NH57" s="21"/>
      <c r="NI57" s="21"/>
      <c r="NJ57" s="21"/>
      <c r="NK57" s="21"/>
      <c r="NL57" s="21"/>
      <c r="NM57" s="21"/>
      <c r="NN57" s="21"/>
      <c r="NO57" s="21"/>
      <c r="NP57" s="21"/>
      <c r="NQ57" s="21"/>
      <c r="NR57" s="21"/>
      <c r="NS57" s="21"/>
      <c r="NT57" s="21"/>
      <c r="NU57" s="21"/>
      <c r="NV57" s="21"/>
      <c r="NW57" s="21"/>
      <c r="NX57" s="21"/>
      <c r="NY57" s="21"/>
      <c r="NZ57" s="21"/>
      <c r="OA57" s="21"/>
      <c r="OB57" s="21"/>
      <c r="OC57" s="21"/>
      <c r="OD57" s="21"/>
      <c r="OE57" s="21"/>
      <c r="OF57" s="21"/>
      <c r="OG57" s="21"/>
      <c r="OH57" s="21"/>
      <c r="OI57" s="21"/>
      <c r="OJ57" s="21"/>
      <c r="OK57" s="21"/>
      <c r="OL57" s="21"/>
      <c r="OM57" s="21"/>
      <c r="ON57" s="21"/>
      <c r="OO57" s="21"/>
      <c r="OP57" s="21"/>
      <c r="OQ57" s="21"/>
      <c r="OR57" s="21"/>
      <c r="OS57" s="21"/>
      <c r="OT57" s="21"/>
      <c r="OU57" s="21"/>
      <c r="OV57" s="21"/>
      <c r="OW57" s="21"/>
      <c r="OX57" s="21"/>
      <c r="OY57" s="21"/>
      <c r="OZ57" s="21"/>
      <c r="PA57" s="21"/>
      <c r="PB57" s="21"/>
      <c r="PC57" s="21"/>
      <c r="PD57" s="21"/>
      <c r="PE57" s="21"/>
      <c r="PF57" s="21"/>
      <c r="PG57" s="21"/>
      <c r="PH57" s="21"/>
      <c r="PI57" s="21"/>
      <c r="PJ57" s="21"/>
      <c r="PK57" s="21"/>
      <c r="PL57" s="21"/>
      <c r="PM57" s="21"/>
      <c r="PN57" s="21"/>
      <c r="PO57" s="21"/>
      <c r="PP57" s="21"/>
      <c r="PQ57" s="21"/>
      <c r="PR57" s="21"/>
      <c r="PS57" s="21"/>
      <c r="PT57" s="21"/>
      <c r="PU57" s="21"/>
      <c r="PV57" s="21"/>
      <c r="PW57" s="21"/>
      <c r="PX57" s="21"/>
      <c r="PY57" s="21"/>
      <c r="PZ57" s="21"/>
      <c r="QA57" s="21"/>
      <c r="QB57" s="21"/>
      <c r="QC57" s="21"/>
      <c r="QD57" s="21"/>
    </row>
    <row r="58" spans="1:446" ht="16.5" x14ac:dyDescent="0.3">
      <c r="A58" s="19" t="s">
        <v>175</v>
      </c>
      <c r="B58" s="23" t="e">
        <f>#REF!</f>
        <v>#REF!</v>
      </c>
      <c r="C58" s="23" t="e">
        <f t="shared" si="0"/>
        <v>#REF!</v>
      </c>
      <c r="D58" s="23" t="e">
        <f t="shared" si="1"/>
        <v>#REF!</v>
      </c>
      <c r="E58" s="23" t="e">
        <f t="shared" si="2"/>
        <v>#REF!</v>
      </c>
      <c r="F58" s="21"/>
      <c r="G58" s="23" t="e">
        <f t="shared" si="3"/>
        <v>#REF!</v>
      </c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1"/>
      <c r="BO58" s="21"/>
      <c r="BP58" s="21"/>
      <c r="BQ58" s="21"/>
      <c r="BR58" s="21"/>
      <c r="BS58" s="21"/>
      <c r="BT58" s="21"/>
      <c r="BU58" s="21"/>
      <c r="BV58" s="21"/>
      <c r="BW58" s="21"/>
      <c r="BX58" s="21"/>
      <c r="BY58" s="21"/>
      <c r="BZ58" s="21"/>
      <c r="CA58" s="21"/>
      <c r="CB58" s="21"/>
      <c r="CC58" s="21"/>
      <c r="CD58" s="21"/>
      <c r="CE58" s="21"/>
      <c r="CF58" s="21"/>
      <c r="CG58" s="21"/>
      <c r="CH58" s="21"/>
      <c r="CI58" s="21"/>
      <c r="CJ58" s="21"/>
      <c r="CK58" s="21"/>
      <c r="CL58" s="21"/>
      <c r="CM58" s="21"/>
      <c r="CN58" s="21"/>
      <c r="CO58" s="21"/>
      <c r="CP58" s="21"/>
      <c r="CQ58" s="21"/>
      <c r="CR58" s="21"/>
      <c r="CS58" s="21"/>
      <c r="CT58" s="21"/>
      <c r="CU58" s="21"/>
      <c r="CV58" s="21"/>
      <c r="CW58" s="21"/>
      <c r="CX58" s="21"/>
      <c r="CY58" s="21"/>
      <c r="CZ58" s="21"/>
      <c r="DA58" s="21"/>
      <c r="DB58" s="21"/>
      <c r="DC58" s="21"/>
      <c r="DD58" s="21"/>
      <c r="DE58" s="21"/>
      <c r="DF58" s="21"/>
      <c r="DG58" s="21"/>
      <c r="DH58" s="21"/>
      <c r="DI58" s="21"/>
      <c r="DJ58" s="21"/>
      <c r="DK58" s="21"/>
      <c r="DL58" s="21"/>
      <c r="DM58" s="21"/>
      <c r="DN58" s="21"/>
      <c r="DO58" s="21"/>
      <c r="DP58" s="21"/>
      <c r="DQ58" s="21"/>
      <c r="DR58" s="21"/>
      <c r="DS58" s="21"/>
      <c r="DT58" s="21"/>
      <c r="DU58" s="21"/>
      <c r="DV58" s="21"/>
      <c r="DW58" s="21"/>
      <c r="DX58" s="21"/>
      <c r="DY58" s="21"/>
      <c r="DZ58" s="21"/>
      <c r="EA58" s="21"/>
      <c r="EB58" s="21"/>
      <c r="EC58" s="21"/>
      <c r="ED58" s="21"/>
      <c r="EE58" s="21"/>
      <c r="EF58" s="21"/>
      <c r="EG58" s="21"/>
      <c r="EH58" s="21"/>
      <c r="EI58" s="21"/>
      <c r="EJ58" s="21"/>
      <c r="EK58" s="21"/>
      <c r="EL58" s="21"/>
      <c r="EM58" s="21"/>
      <c r="EN58" s="21"/>
      <c r="EO58" s="21"/>
      <c r="EP58" s="21"/>
      <c r="EQ58" s="21"/>
      <c r="ER58" s="21"/>
      <c r="ES58" s="21"/>
      <c r="ET58" s="21"/>
      <c r="EU58" s="21"/>
      <c r="EV58" s="21"/>
      <c r="EW58" s="21"/>
      <c r="EX58" s="21"/>
      <c r="EY58" s="21"/>
      <c r="EZ58" s="21"/>
      <c r="FA58" s="21"/>
      <c r="FB58" s="21"/>
      <c r="FC58" s="21"/>
      <c r="FD58" s="21"/>
      <c r="FE58" s="21"/>
      <c r="FF58" s="21"/>
      <c r="FG58" s="21"/>
      <c r="FH58" s="21"/>
      <c r="FI58" s="21"/>
      <c r="FJ58" s="21"/>
      <c r="FK58" s="21"/>
      <c r="FL58" s="21"/>
      <c r="FM58" s="21"/>
      <c r="FN58" s="21"/>
      <c r="FO58" s="21"/>
      <c r="FP58" s="21"/>
      <c r="FQ58" s="21"/>
      <c r="FR58" s="21"/>
      <c r="FS58" s="21"/>
      <c r="FT58" s="21"/>
      <c r="FU58" s="21"/>
      <c r="FV58" s="21"/>
      <c r="FW58" s="21"/>
      <c r="FX58" s="21"/>
      <c r="FY58" s="21"/>
      <c r="FZ58" s="21"/>
      <c r="GA58" s="21"/>
      <c r="GB58" s="21"/>
      <c r="GC58" s="21"/>
      <c r="GD58" s="21"/>
      <c r="GE58" s="21"/>
      <c r="GF58" s="21"/>
      <c r="GG58" s="21"/>
      <c r="GH58" s="21"/>
      <c r="GI58" s="21"/>
      <c r="GJ58" s="21"/>
      <c r="GK58" s="21"/>
      <c r="GL58" s="21"/>
      <c r="GM58" s="21"/>
      <c r="GN58" s="21"/>
      <c r="GO58" s="21"/>
      <c r="GP58" s="21"/>
      <c r="GQ58" s="21"/>
      <c r="GR58" s="21"/>
      <c r="GS58" s="21"/>
      <c r="GT58" s="21"/>
      <c r="GU58" s="21"/>
      <c r="GV58" s="21"/>
      <c r="GW58" s="21"/>
      <c r="GX58" s="21"/>
      <c r="GY58" s="21"/>
      <c r="GZ58" s="21"/>
      <c r="HA58" s="21"/>
      <c r="HB58" s="21"/>
      <c r="HC58" s="21"/>
      <c r="HD58" s="21"/>
      <c r="HE58" s="21"/>
      <c r="HF58" s="21"/>
      <c r="HG58" s="21"/>
      <c r="HH58" s="21"/>
      <c r="HI58" s="21"/>
      <c r="HJ58" s="21"/>
      <c r="HK58" s="21"/>
      <c r="HL58" s="21"/>
      <c r="HM58" s="21"/>
      <c r="HN58" s="21"/>
      <c r="HO58" s="21"/>
      <c r="HP58" s="21"/>
      <c r="HQ58" s="21"/>
      <c r="HR58" s="21"/>
      <c r="HS58" s="21"/>
      <c r="HT58" s="21"/>
      <c r="HU58" s="21"/>
      <c r="HV58" s="21"/>
      <c r="HW58" s="21"/>
      <c r="HX58" s="21"/>
      <c r="HY58" s="21"/>
      <c r="HZ58" s="21"/>
      <c r="IA58" s="21"/>
      <c r="IB58" s="21"/>
      <c r="IC58" s="21"/>
      <c r="ID58" s="21"/>
      <c r="IE58" s="21"/>
      <c r="IF58" s="21"/>
      <c r="IG58" s="21"/>
      <c r="IH58" s="21"/>
      <c r="II58" s="21"/>
      <c r="IJ58" s="21"/>
      <c r="IK58" s="21"/>
      <c r="IL58" s="21"/>
      <c r="IM58" s="21"/>
      <c r="IN58" s="21"/>
      <c r="IO58" s="21"/>
      <c r="IP58" s="21"/>
      <c r="IQ58" s="21"/>
      <c r="IR58" s="21"/>
      <c r="IS58" s="21"/>
      <c r="IT58" s="21"/>
      <c r="IU58" s="21"/>
      <c r="IV58" s="21"/>
      <c r="IW58" s="21"/>
      <c r="IX58" s="21"/>
      <c r="IY58" s="21"/>
      <c r="IZ58" s="21"/>
      <c r="JA58" s="21"/>
      <c r="JB58" s="21"/>
      <c r="JC58" s="21"/>
      <c r="JD58" s="21"/>
      <c r="JE58" s="21"/>
      <c r="JF58" s="21"/>
      <c r="JG58" s="21"/>
      <c r="JH58" s="21"/>
      <c r="JI58" s="21"/>
      <c r="JJ58" s="21"/>
      <c r="JK58" s="21"/>
      <c r="JL58" s="21"/>
      <c r="JM58" s="21"/>
      <c r="JN58" s="21"/>
      <c r="JO58" s="21"/>
      <c r="JP58" s="21"/>
      <c r="JQ58" s="21"/>
      <c r="JR58" s="21"/>
      <c r="JS58" s="21"/>
      <c r="JT58" s="21"/>
      <c r="JU58" s="21"/>
      <c r="JV58" s="21"/>
      <c r="JW58" s="21"/>
      <c r="JX58" s="21"/>
      <c r="JY58" s="21"/>
      <c r="JZ58" s="21"/>
      <c r="KA58" s="21"/>
      <c r="KB58" s="21"/>
      <c r="KC58" s="21"/>
      <c r="KD58" s="21"/>
      <c r="KE58" s="21"/>
      <c r="KF58" s="21"/>
      <c r="KG58" s="21"/>
      <c r="KH58" s="21"/>
      <c r="KI58" s="21"/>
      <c r="KJ58" s="21"/>
      <c r="KK58" s="21"/>
      <c r="KL58" s="21"/>
      <c r="KM58" s="21"/>
      <c r="KN58" s="21"/>
      <c r="KO58" s="21"/>
      <c r="KP58" s="21"/>
      <c r="KQ58" s="21"/>
      <c r="KR58" s="21"/>
      <c r="KS58" s="21"/>
      <c r="KT58" s="21"/>
      <c r="KU58" s="21"/>
      <c r="KV58" s="21"/>
      <c r="KW58" s="21"/>
      <c r="KX58" s="21"/>
      <c r="KY58" s="21"/>
      <c r="KZ58" s="21"/>
      <c r="LA58" s="21"/>
      <c r="LB58" s="21"/>
      <c r="LC58" s="21"/>
      <c r="LD58" s="21"/>
      <c r="LE58" s="21"/>
      <c r="LF58" s="21"/>
      <c r="LG58" s="21"/>
      <c r="LH58" s="21"/>
      <c r="LI58" s="21"/>
      <c r="LJ58" s="21"/>
      <c r="LK58" s="21"/>
      <c r="LL58" s="21"/>
      <c r="LM58" s="21"/>
      <c r="LN58" s="21"/>
      <c r="LO58" s="21"/>
      <c r="LP58" s="21"/>
      <c r="LQ58" s="21"/>
      <c r="LR58" s="21"/>
      <c r="LS58" s="21"/>
      <c r="LT58" s="21"/>
      <c r="LU58" s="21"/>
      <c r="LV58" s="21"/>
      <c r="LW58" s="21"/>
      <c r="LX58" s="21"/>
      <c r="LY58" s="21"/>
      <c r="LZ58" s="21"/>
      <c r="MA58" s="21"/>
      <c r="MB58" s="21"/>
      <c r="MC58" s="21"/>
      <c r="MD58" s="21"/>
      <c r="ME58" s="21"/>
      <c r="MF58" s="21"/>
      <c r="MG58" s="21"/>
      <c r="MH58" s="21"/>
      <c r="MI58" s="21"/>
      <c r="MJ58" s="21"/>
      <c r="MK58" s="21"/>
      <c r="ML58" s="21"/>
      <c r="MM58" s="21"/>
      <c r="MN58" s="21"/>
      <c r="MO58" s="21"/>
      <c r="MP58" s="21"/>
      <c r="MQ58" s="21"/>
      <c r="MR58" s="21"/>
      <c r="MS58" s="21"/>
      <c r="MT58" s="21"/>
      <c r="MU58" s="21"/>
      <c r="MV58" s="21"/>
      <c r="MW58" s="21"/>
      <c r="MX58" s="21"/>
      <c r="MY58" s="21"/>
      <c r="MZ58" s="21"/>
      <c r="NA58" s="21"/>
      <c r="NB58" s="21"/>
      <c r="NC58" s="21"/>
      <c r="ND58" s="21"/>
      <c r="NE58" s="21"/>
      <c r="NF58" s="21"/>
      <c r="NG58" s="21"/>
      <c r="NH58" s="21"/>
      <c r="NI58" s="21"/>
      <c r="NJ58" s="21"/>
      <c r="NK58" s="21"/>
      <c r="NL58" s="21"/>
      <c r="NM58" s="21"/>
      <c r="NN58" s="21"/>
      <c r="NO58" s="21"/>
      <c r="NP58" s="21"/>
      <c r="NQ58" s="21"/>
      <c r="NR58" s="21"/>
      <c r="NS58" s="21"/>
      <c r="NT58" s="21"/>
      <c r="NU58" s="21"/>
      <c r="NV58" s="21"/>
      <c r="NW58" s="21"/>
      <c r="NX58" s="21"/>
      <c r="NY58" s="21"/>
      <c r="NZ58" s="21"/>
      <c r="OA58" s="21"/>
      <c r="OB58" s="21"/>
      <c r="OC58" s="21"/>
      <c r="OD58" s="21"/>
      <c r="OE58" s="21"/>
      <c r="OF58" s="21"/>
      <c r="OG58" s="21"/>
      <c r="OH58" s="21"/>
      <c r="OI58" s="21"/>
      <c r="OJ58" s="21"/>
      <c r="OK58" s="21"/>
      <c r="OL58" s="21"/>
      <c r="OM58" s="21"/>
      <c r="ON58" s="21"/>
      <c r="OO58" s="21"/>
      <c r="OP58" s="21"/>
      <c r="OQ58" s="21"/>
      <c r="OR58" s="21"/>
      <c r="OS58" s="21"/>
      <c r="OT58" s="21"/>
      <c r="OU58" s="21"/>
      <c r="OV58" s="21"/>
      <c r="OW58" s="21"/>
      <c r="OX58" s="21"/>
      <c r="OY58" s="21"/>
      <c r="OZ58" s="21"/>
      <c r="PA58" s="21"/>
      <c r="PB58" s="21"/>
      <c r="PC58" s="21"/>
      <c r="PD58" s="21"/>
      <c r="PE58" s="21"/>
      <c r="PF58" s="21"/>
      <c r="PG58" s="21"/>
      <c r="PH58" s="21"/>
      <c r="PI58" s="21"/>
      <c r="PJ58" s="21"/>
      <c r="PK58" s="21"/>
      <c r="PL58" s="21"/>
      <c r="PM58" s="21"/>
      <c r="PN58" s="21"/>
      <c r="PO58" s="21"/>
      <c r="PP58" s="21"/>
      <c r="PQ58" s="21"/>
      <c r="PR58" s="21"/>
      <c r="PS58" s="21"/>
      <c r="PT58" s="21"/>
      <c r="PU58" s="21"/>
      <c r="PV58" s="21"/>
      <c r="PW58" s="21"/>
      <c r="PX58" s="21"/>
      <c r="PY58" s="21"/>
      <c r="PZ58" s="21"/>
      <c r="QA58" s="21"/>
      <c r="QB58" s="21"/>
      <c r="QC58" s="21"/>
      <c r="QD58" s="21"/>
    </row>
    <row r="59" spans="1:446" ht="16.5" x14ac:dyDescent="0.3">
      <c r="A59" s="19" t="s">
        <v>167</v>
      </c>
      <c r="B59" s="23" t="e">
        <f>#REF!</f>
        <v>#REF!</v>
      </c>
      <c r="C59" s="23" t="e">
        <f t="shared" si="0"/>
        <v>#REF!</v>
      </c>
      <c r="D59" s="23" t="e">
        <f t="shared" si="1"/>
        <v>#REF!</v>
      </c>
      <c r="E59" s="23" t="e">
        <f t="shared" si="2"/>
        <v>#REF!</v>
      </c>
      <c r="F59" s="21"/>
      <c r="G59" s="23" t="e">
        <f t="shared" si="3"/>
        <v>#REF!</v>
      </c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  <c r="AJ59" s="21"/>
      <c r="AK59" s="21"/>
      <c r="AL59" s="21"/>
      <c r="AM59" s="21"/>
      <c r="AN59" s="21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AY59" s="21"/>
      <c r="AZ59" s="21"/>
      <c r="BA59" s="21"/>
      <c r="BB59" s="21"/>
      <c r="BC59" s="21"/>
      <c r="BD59" s="21"/>
      <c r="BE59" s="21"/>
      <c r="BF59" s="21"/>
      <c r="BG59" s="21"/>
      <c r="BH59" s="21"/>
      <c r="BI59" s="21"/>
      <c r="BJ59" s="21"/>
      <c r="BK59" s="21"/>
      <c r="BL59" s="21"/>
      <c r="BM59" s="21"/>
      <c r="BN59" s="21"/>
      <c r="BO59" s="21"/>
      <c r="BP59" s="21"/>
      <c r="BQ59" s="21"/>
      <c r="BR59" s="21"/>
      <c r="BS59" s="21"/>
      <c r="BT59" s="21"/>
      <c r="BU59" s="21"/>
      <c r="BV59" s="21"/>
      <c r="BW59" s="21"/>
      <c r="BX59" s="21"/>
      <c r="BY59" s="21"/>
      <c r="BZ59" s="21"/>
      <c r="CA59" s="21"/>
      <c r="CB59" s="21"/>
      <c r="CC59" s="21"/>
      <c r="CD59" s="21"/>
      <c r="CE59" s="21"/>
      <c r="CF59" s="21"/>
      <c r="CG59" s="21"/>
      <c r="CH59" s="21"/>
      <c r="CI59" s="21"/>
      <c r="CJ59" s="21"/>
      <c r="CK59" s="21"/>
      <c r="CL59" s="21"/>
      <c r="CM59" s="21"/>
      <c r="CN59" s="21"/>
      <c r="CO59" s="21"/>
      <c r="CP59" s="21"/>
      <c r="CQ59" s="21"/>
      <c r="CR59" s="21"/>
      <c r="CS59" s="21"/>
      <c r="CT59" s="21"/>
      <c r="CU59" s="21"/>
      <c r="CV59" s="21"/>
      <c r="CW59" s="21"/>
      <c r="CX59" s="21"/>
      <c r="CY59" s="21"/>
      <c r="CZ59" s="21"/>
      <c r="DA59" s="21"/>
      <c r="DB59" s="21"/>
      <c r="DC59" s="21"/>
      <c r="DD59" s="21"/>
      <c r="DE59" s="21"/>
      <c r="DF59" s="21"/>
      <c r="DG59" s="21"/>
      <c r="DH59" s="21"/>
      <c r="DI59" s="21"/>
      <c r="DJ59" s="21"/>
      <c r="DK59" s="21"/>
      <c r="DL59" s="21"/>
      <c r="DM59" s="21"/>
      <c r="DN59" s="21"/>
      <c r="DO59" s="21"/>
      <c r="DP59" s="21"/>
      <c r="DQ59" s="21"/>
      <c r="DR59" s="21"/>
      <c r="DS59" s="21"/>
      <c r="DT59" s="21"/>
      <c r="DU59" s="21"/>
      <c r="DV59" s="21"/>
      <c r="DW59" s="21"/>
      <c r="DX59" s="21"/>
      <c r="DY59" s="21"/>
      <c r="DZ59" s="21"/>
      <c r="EA59" s="21"/>
      <c r="EB59" s="21"/>
      <c r="EC59" s="21"/>
      <c r="ED59" s="21"/>
      <c r="EE59" s="21"/>
      <c r="EF59" s="21"/>
      <c r="EG59" s="21"/>
      <c r="EH59" s="21"/>
      <c r="EI59" s="21"/>
      <c r="EJ59" s="21"/>
      <c r="EK59" s="21"/>
      <c r="EL59" s="21"/>
      <c r="EM59" s="21"/>
      <c r="EN59" s="21"/>
      <c r="EO59" s="21"/>
      <c r="EP59" s="21"/>
      <c r="EQ59" s="21"/>
      <c r="ER59" s="21"/>
      <c r="ES59" s="21"/>
      <c r="ET59" s="21"/>
      <c r="EU59" s="21"/>
      <c r="EV59" s="21"/>
      <c r="EW59" s="21"/>
      <c r="EX59" s="21"/>
      <c r="EY59" s="21"/>
      <c r="EZ59" s="21"/>
      <c r="FA59" s="21"/>
      <c r="FB59" s="21"/>
      <c r="FC59" s="21"/>
      <c r="FD59" s="21"/>
      <c r="FE59" s="21"/>
      <c r="FF59" s="21"/>
      <c r="FG59" s="21"/>
      <c r="FH59" s="21"/>
      <c r="FI59" s="21"/>
      <c r="FJ59" s="21"/>
      <c r="FK59" s="21"/>
      <c r="FL59" s="21"/>
      <c r="FM59" s="21"/>
      <c r="FN59" s="21"/>
      <c r="FO59" s="21"/>
      <c r="FP59" s="21"/>
      <c r="FQ59" s="21"/>
      <c r="FR59" s="21"/>
      <c r="FS59" s="21"/>
      <c r="FT59" s="21"/>
      <c r="FU59" s="21"/>
      <c r="FV59" s="21"/>
      <c r="FW59" s="21"/>
      <c r="FX59" s="21"/>
      <c r="FY59" s="21"/>
      <c r="FZ59" s="21"/>
      <c r="GA59" s="21"/>
      <c r="GB59" s="21"/>
      <c r="GC59" s="21"/>
      <c r="GD59" s="21"/>
      <c r="GE59" s="21"/>
      <c r="GF59" s="21"/>
      <c r="GG59" s="21"/>
      <c r="GH59" s="21"/>
      <c r="GI59" s="21"/>
      <c r="GJ59" s="21"/>
      <c r="GK59" s="21"/>
      <c r="GL59" s="21"/>
      <c r="GM59" s="21"/>
      <c r="GN59" s="21"/>
      <c r="GO59" s="21"/>
      <c r="GP59" s="21"/>
      <c r="GQ59" s="21"/>
      <c r="GR59" s="21"/>
      <c r="GS59" s="21"/>
      <c r="GT59" s="21"/>
      <c r="GU59" s="21"/>
      <c r="GV59" s="21"/>
      <c r="GW59" s="21"/>
      <c r="GX59" s="21"/>
      <c r="GY59" s="21"/>
      <c r="GZ59" s="21"/>
      <c r="HA59" s="21"/>
      <c r="HB59" s="21"/>
      <c r="HC59" s="21"/>
      <c r="HD59" s="21"/>
      <c r="HE59" s="21"/>
      <c r="HF59" s="21"/>
      <c r="HG59" s="21"/>
      <c r="HH59" s="21"/>
      <c r="HI59" s="21"/>
      <c r="HJ59" s="21"/>
      <c r="HK59" s="21"/>
      <c r="HL59" s="21"/>
      <c r="HM59" s="21"/>
      <c r="HN59" s="21"/>
      <c r="HO59" s="21"/>
      <c r="HP59" s="21"/>
      <c r="HQ59" s="21"/>
      <c r="HR59" s="21"/>
      <c r="HS59" s="21"/>
      <c r="HT59" s="21"/>
      <c r="HU59" s="21"/>
      <c r="HV59" s="21"/>
      <c r="HW59" s="21"/>
      <c r="HX59" s="21"/>
      <c r="HY59" s="21"/>
      <c r="HZ59" s="21"/>
      <c r="IA59" s="21"/>
      <c r="IB59" s="21"/>
      <c r="IC59" s="21"/>
      <c r="ID59" s="21"/>
      <c r="IE59" s="21"/>
      <c r="IF59" s="21"/>
      <c r="IG59" s="21"/>
      <c r="IH59" s="21"/>
      <c r="II59" s="21"/>
      <c r="IJ59" s="21"/>
      <c r="IK59" s="21"/>
      <c r="IL59" s="21"/>
      <c r="IM59" s="21"/>
      <c r="IN59" s="21"/>
      <c r="IO59" s="21"/>
      <c r="IP59" s="21"/>
      <c r="IQ59" s="21"/>
      <c r="IR59" s="21"/>
      <c r="IS59" s="21"/>
      <c r="IT59" s="21"/>
      <c r="IU59" s="21"/>
      <c r="IV59" s="21"/>
      <c r="IW59" s="21"/>
      <c r="IX59" s="21"/>
      <c r="IY59" s="21"/>
      <c r="IZ59" s="21"/>
      <c r="JA59" s="21"/>
      <c r="JB59" s="21"/>
      <c r="JC59" s="21"/>
      <c r="JD59" s="21"/>
      <c r="JE59" s="21"/>
      <c r="JF59" s="21"/>
      <c r="JG59" s="21"/>
      <c r="JH59" s="21"/>
      <c r="JI59" s="21"/>
      <c r="JJ59" s="21"/>
      <c r="JK59" s="21"/>
      <c r="JL59" s="21"/>
      <c r="JM59" s="21"/>
      <c r="JN59" s="21"/>
      <c r="JO59" s="21"/>
      <c r="JP59" s="21"/>
      <c r="JQ59" s="21"/>
      <c r="JR59" s="21"/>
      <c r="JS59" s="21"/>
      <c r="JT59" s="21"/>
      <c r="JU59" s="21"/>
      <c r="JV59" s="21"/>
      <c r="JW59" s="21"/>
      <c r="JX59" s="21"/>
      <c r="JY59" s="21"/>
      <c r="JZ59" s="21"/>
      <c r="KA59" s="21"/>
      <c r="KB59" s="21"/>
      <c r="KC59" s="21"/>
      <c r="KD59" s="21"/>
      <c r="KE59" s="21"/>
      <c r="KF59" s="21"/>
      <c r="KG59" s="21"/>
      <c r="KH59" s="21"/>
      <c r="KI59" s="21"/>
      <c r="KJ59" s="21"/>
      <c r="KK59" s="21"/>
      <c r="KL59" s="21"/>
      <c r="KM59" s="21"/>
      <c r="KN59" s="21"/>
      <c r="KO59" s="21"/>
      <c r="KP59" s="21"/>
      <c r="KQ59" s="21"/>
      <c r="KR59" s="21"/>
      <c r="KS59" s="21"/>
      <c r="KT59" s="21"/>
      <c r="KU59" s="21"/>
      <c r="KV59" s="21"/>
      <c r="KW59" s="21"/>
      <c r="KX59" s="21"/>
      <c r="KY59" s="21"/>
      <c r="KZ59" s="21"/>
      <c r="LA59" s="21"/>
      <c r="LB59" s="21"/>
      <c r="LC59" s="21"/>
      <c r="LD59" s="21"/>
      <c r="LE59" s="21"/>
      <c r="LF59" s="21"/>
      <c r="LG59" s="21"/>
      <c r="LH59" s="21"/>
      <c r="LI59" s="21"/>
      <c r="LJ59" s="21"/>
      <c r="LK59" s="21"/>
      <c r="LL59" s="21"/>
      <c r="LM59" s="21"/>
      <c r="LN59" s="21"/>
      <c r="LO59" s="21"/>
      <c r="LP59" s="21"/>
      <c r="LQ59" s="21"/>
      <c r="LR59" s="21"/>
      <c r="LS59" s="21"/>
      <c r="LT59" s="21"/>
      <c r="LU59" s="21"/>
      <c r="LV59" s="21"/>
      <c r="LW59" s="21"/>
      <c r="LX59" s="21"/>
      <c r="LY59" s="21"/>
      <c r="LZ59" s="21"/>
      <c r="MA59" s="21"/>
      <c r="MB59" s="21"/>
      <c r="MC59" s="21"/>
      <c r="MD59" s="21"/>
      <c r="ME59" s="21"/>
      <c r="MF59" s="21"/>
      <c r="MG59" s="21"/>
      <c r="MH59" s="21"/>
      <c r="MI59" s="21"/>
      <c r="MJ59" s="21"/>
      <c r="MK59" s="21"/>
      <c r="ML59" s="21"/>
      <c r="MM59" s="21"/>
      <c r="MN59" s="21"/>
      <c r="MO59" s="21"/>
      <c r="MP59" s="21"/>
      <c r="MQ59" s="21"/>
      <c r="MR59" s="21"/>
      <c r="MS59" s="21"/>
      <c r="MT59" s="21"/>
      <c r="MU59" s="21"/>
      <c r="MV59" s="21"/>
      <c r="MW59" s="21"/>
      <c r="MX59" s="21"/>
      <c r="MY59" s="21"/>
      <c r="MZ59" s="21"/>
      <c r="NA59" s="21"/>
      <c r="NB59" s="21"/>
      <c r="NC59" s="21"/>
      <c r="ND59" s="21"/>
      <c r="NE59" s="21"/>
      <c r="NF59" s="21"/>
      <c r="NG59" s="21"/>
      <c r="NH59" s="21"/>
      <c r="NI59" s="21"/>
      <c r="NJ59" s="21"/>
      <c r="NK59" s="21"/>
      <c r="NL59" s="21"/>
      <c r="NM59" s="21"/>
      <c r="NN59" s="21"/>
      <c r="NO59" s="21"/>
      <c r="NP59" s="21"/>
      <c r="NQ59" s="21"/>
      <c r="NR59" s="21"/>
      <c r="NS59" s="21"/>
      <c r="NT59" s="21"/>
      <c r="NU59" s="21"/>
      <c r="NV59" s="21"/>
      <c r="NW59" s="21"/>
      <c r="NX59" s="21"/>
      <c r="NY59" s="21"/>
      <c r="NZ59" s="21"/>
      <c r="OA59" s="21"/>
      <c r="OB59" s="21"/>
      <c r="OC59" s="21"/>
      <c r="OD59" s="21"/>
      <c r="OE59" s="21"/>
      <c r="OF59" s="21"/>
      <c r="OG59" s="21"/>
      <c r="OH59" s="21"/>
      <c r="OI59" s="21"/>
      <c r="OJ59" s="21"/>
      <c r="OK59" s="21"/>
      <c r="OL59" s="21"/>
      <c r="OM59" s="21"/>
      <c r="ON59" s="21"/>
      <c r="OO59" s="21"/>
      <c r="OP59" s="21"/>
      <c r="OQ59" s="21"/>
      <c r="OR59" s="21"/>
      <c r="OS59" s="21"/>
      <c r="OT59" s="21"/>
      <c r="OU59" s="21"/>
      <c r="OV59" s="21"/>
      <c r="OW59" s="21"/>
      <c r="OX59" s="21"/>
      <c r="OY59" s="21"/>
      <c r="OZ59" s="21"/>
      <c r="PA59" s="21"/>
      <c r="PB59" s="21"/>
      <c r="PC59" s="21"/>
      <c r="PD59" s="21"/>
      <c r="PE59" s="21"/>
      <c r="PF59" s="21"/>
      <c r="PG59" s="21"/>
      <c r="PH59" s="21"/>
      <c r="PI59" s="21"/>
      <c r="PJ59" s="21"/>
      <c r="PK59" s="21"/>
      <c r="PL59" s="21"/>
      <c r="PM59" s="21"/>
      <c r="PN59" s="21"/>
      <c r="PO59" s="21"/>
      <c r="PP59" s="21"/>
      <c r="PQ59" s="21"/>
      <c r="PR59" s="21"/>
      <c r="PS59" s="21"/>
      <c r="PT59" s="21"/>
      <c r="PU59" s="21"/>
      <c r="PV59" s="21"/>
      <c r="PW59" s="21"/>
      <c r="PX59" s="21"/>
      <c r="PY59" s="21"/>
      <c r="PZ59" s="21"/>
      <c r="QA59" s="21"/>
      <c r="QB59" s="21"/>
      <c r="QC59" s="21"/>
      <c r="QD59" s="21"/>
    </row>
    <row r="60" spans="1:446" ht="16.5" x14ac:dyDescent="0.3">
      <c r="A60" s="19" t="s">
        <v>124</v>
      </c>
      <c r="B60" s="23" t="e">
        <f>#REF!</f>
        <v>#REF!</v>
      </c>
      <c r="C60" s="23" t="e">
        <f t="shared" si="0"/>
        <v>#REF!</v>
      </c>
      <c r="D60" s="23" t="e">
        <f t="shared" si="1"/>
        <v>#REF!</v>
      </c>
      <c r="E60" s="23" t="e">
        <f t="shared" si="2"/>
        <v>#REF!</v>
      </c>
      <c r="F60" s="21"/>
      <c r="G60" s="23" t="e">
        <f t="shared" si="3"/>
        <v>#REF!</v>
      </c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AY60" s="21"/>
      <c r="AZ60" s="21"/>
      <c r="BA60" s="21"/>
      <c r="BB60" s="21"/>
      <c r="BC60" s="21"/>
      <c r="BD60" s="21"/>
      <c r="BE60" s="21"/>
      <c r="BF60" s="21"/>
      <c r="BG60" s="21"/>
      <c r="BH60" s="21"/>
      <c r="BI60" s="21"/>
      <c r="BJ60" s="21"/>
      <c r="BK60" s="21"/>
      <c r="BL60" s="21"/>
      <c r="BM60" s="21"/>
      <c r="BN60" s="21"/>
      <c r="BO60" s="21"/>
      <c r="BP60" s="21"/>
      <c r="BQ60" s="21"/>
      <c r="BR60" s="21"/>
      <c r="BS60" s="21"/>
      <c r="BT60" s="21"/>
      <c r="BU60" s="21"/>
      <c r="BV60" s="21"/>
      <c r="BW60" s="21"/>
      <c r="BX60" s="21"/>
      <c r="BY60" s="21"/>
      <c r="BZ60" s="21"/>
      <c r="CA60" s="21"/>
      <c r="CB60" s="21"/>
      <c r="CC60" s="21"/>
      <c r="CD60" s="21"/>
      <c r="CE60" s="21"/>
      <c r="CF60" s="21"/>
      <c r="CG60" s="21"/>
      <c r="CH60" s="21"/>
      <c r="CI60" s="21"/>
      <c r="CJ60" s="21"/>
      <c r="CK60" s="21"/>
      <c r="CL60" s="21"/>
      <c r="CM60" s="21"/>
      <c r="CN60" s="21"/>
      <c r="CO60" s="21"/>
      <c r="CP60" s="21"/>
      <c r="CQ60" s="21"/>
      <c r="CR60" s="21"/>
      <c r="CS60" s="21"/>
      <c r="CT60" s="21"/>
      <c r="CU60" s="21"/>
      <c r="CV60" s="21"/>
      <c r="CW60" s="21"/>
      <c r="CX60" s="21"/>
      <c r="CY60" s="21"/>
      <c r="CZ60" s="21"/>
      <c r="DA60" s="21"/>
      <c r="DB60" s="21"/>
      <c r="DC60" s="21"/>
      <c r="DD60" s="21"/>
      <c r="DE60" s="21"/>
      <c r="DF60" s="21"/>
      <c r="DG60" s="21"/>
      <c r="DH60" s="21"/>
      <c r="DI60" s="21"/>
      <c r="DJ60" s="21"/>
      <c r="DK60" s="21"/>
      <c r="DL60" s="21"/>
      <c r="DM60" s="21"/>
      <c r="DN60" s="21"/>
      <c r="DO60" s="21"/>
      <c r="DP60" s="21"/>
      <c r="DQ60" s="21"/>
      <c r="DR60" s="21"/>
      <c r="DS60" s="21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G60" s="21"/>
      <c r="EH60" s="21"/>
      <c r="EI60" s="21"/>
      <c r="EJ60" s="21"/>
      <c r="EK60" s="21"/>
      <c r="EL60" s="21"/>
      <c r="EM60" s="21"/>
      <c r="EN60" s="21"/>
      <c r="EO60" s="21"/>
      <c r="EP60" s="21"/>
      <c r="EQ60" s="21"/>
      <c r="ER60" s="21"/>
      <c r="ES60" s="21"/>
      <c r="ET60" s="21"/>
      <c r="EU60" s="21"/>
      <c r="EV60" s="21"/>
      <c r="EW60" s="21"/>
      <c r="EX60" s="21"/>
      <c r="EY60" s="21"/>
      <c r="EZ60" s="21"/>
      <c r="FA60" s="21"/>
      <c r="FB60" s="21"/>
      <c r="FC60" s="21"/>
      <c r="FD60" s="21"/>
      <c r="FE60" s="21"/>
      <c r="FF60" s="21"/>
      <c r="FG60" s="21"/>
      <c r="FH60" s="21"/>
      <c r="FI60" s="21"/>
      <c r="FJ60" s="21"/>
      <c r="FK60" s="21"/>
      <c r="FL60" s="21"/>
      <c r="FM60" s="21"/>
      <c r="FN60" s="21"/>
      <c r="FO60" s="21"/>
      <c r="FP60" s="21"/>
      <c r="FQ60" s="21"/>
      <c r="FR60" s="21"/>
      <c r="FS60" s="21"/>
      <c r="FT60" s="21"/>
      <c r="FU60" s="21"/>
      <c r="FV60" s="21"/>
      <c r="FW60" s="21"/>
      <c r="FX60" s="21"/>
      <c r="FY60" s="21"/>
      <c r="FZ60" s="21"/>
      <c r="GA60" s="21"/>
      <c r="GB60" s="21"/>
      <c r="GC60" s="21"/>
      <c r="GD60" s="21"/>
      <c r="GE60" s="21"/>
      <c r="GF60" s="21"/>
      <c r="GG60" s="21"/>
      <c r="GH60" s="21"/>
      <c r="GI60" s="21"/>
      <c r="GJ60" s="21"/>
      <c r="GK60" s="21"/>
      <c r="GL60" s="21"/>
      <c r="GM60" s="21"/>
      <c r="GN60" s="21"/>
      <c r="GO60" s="21"/>
      <c r="GP60" s="21"/>
      <c r="GQ60" s="21"/>
      <c r="GR60" s="21"/>
      <c r="GS60" s="21"/>
      <c r="GT60" s="21"/>
      <c r="GU60" s="21"/>
      <c r="GV60" s="21"/>
      <c r="GW60" s="21"/>
      <c r="GX60" s="21"/>
      <c r="GY60" s="21"/>
      <c r="GZ60" s="21"/>
      <c r="HA60" s="21"/>
      <c r="HB60" s="21"/>
      <c r="HC60" s="21"/>
      <c r="HD60" s="21"/>
      <c r="HE60" s="21"/>
      <c r="HF60" s="21"/>
      <c r="HG60" s="21"/>
      <c r="HH60" s="21"/>
      <c r="HI60" s="21"/>
      <c r="HJ60" s="21"/>
      <c r="HK60" s="21"/>
      <c r="HL60" s="21"/>
      <c r="HM60" s="21"/>
      <c r="HN60" s="21"/>
      <c r="HO60" s="21"/>
      <c r="HP60" s="21"/>
      <c r="HQ60" s="21"/>
      <c r="HR60" s="21"/>
      <c r="HS60" s="21"/>
      <c r="HT60" s="21"/>
      <c r="HU60" s="21"/>
      <c r="HV60" s="21"/>
      <c r="HW60" s="21"/>
      <c r="HX60" s="21"/>
      <c r="HY60" s="21"/>
      <c r="HZ60" s="21"/>
      <c r="IA60" s="21"/>
      <c r="IB60" s="21"/>
      <c r="IC60" s="21"/>
      <c r="ID60" s="21"/>
      <c r="IE60" s="21"/>
      <c r="IF60" s="21"/>
      <c r="IG60" s="21"/>
      <c r="IH60" s="21"/>
      <c r="II60" s="21"/>
      <c r="IJ60" s="21"/>
      <c r="IK60" s="21"/>
      <c r="IL60" s="21"/>
      <c r="IM60" s="21"/>
      <c r="IN60" s="21"/>
      <c r="IO60" s="21"/>
      <c r="IP60" s="21"/>
      <c r="IQ60" s="21"/>
      <c r="IR60" s="21"/>
      <c r="IS60" s="21"/>
      <c r="IT60" s="21"/>
      <c r="IU60" s="21"/>
      <c r="IV60" s="21"/>
      <c r="IW60" s="21"/>
      <c r="IX60" s="21"/>
      <c r="IY60" s="21"/>
      <c r="IZ60" s="21"/>
      <c r="JA60" s="21"/>
      <c r="JB60" s="21"/>
      <c r="JC60" s="21"/>
      <c r="JD60" s="21"/>
      <c r="JE60" s="21"/>
      <c r="JF60" s="21"/>
      <c r="JG60" s="21"/>
      <c r="JH60" s="21"/>
      <c r="JI60" s="21"/>
      <c r="JJ60" s="21"/>
      <c r="JK60" s="21"/>
      <c r="JL60" s="21"/>
      <c r="JM60" s="21"/>
      <c r="JN60" s="21"/>
      <c r="JO60" s="21"/>
      <c r="JP60" s="21"/>
      <c r="JQ60" s="21"/>
      <c r="JR60" s="21"/>
      <c r="JS60" s="21"/>
      <c r="JT60" s="21"/>
      <c r="JU60" s="21"/>
      <c r="JV60" s="21"/>
      <c r="JW60" s="21"/>
      <c r="JX60" s="21"/>
      <c r="JY60" s="21"/>
      <c r="JZ60" s="21"/>
      <c r="KA60" s="21"/>
      <c r="KB60" s="21"/>
      <c r="KC60" s="21"/>
      <c r="KD60" s="21"/>
      <c r="KE60" s="21"/>
      <c r="KF60" s="21"/>
      <c r="KG60" s="21"/>
      <c r="KH60" s="21"/>
      <c r="KI60" s="21"/>
      <c r="KJ60" s="21"/>
      <c r="KK60" s="21"/>
      <c r="KL60" s="21"/>
      <c r="KM60" s="21"/>
      <c r="KN60" s="21"/>
      <c r="KO60" s="21"/>
      <c r="KP60" s="21"/>
      <c r="KQ60" s="21"/>
      <c r="KR60" s="21"/>
      <c r="KS60" s="21"/>
      <c r="KT60" s="21"/>
      <c r="KU60" s="21"/>
      <c r="KV60" s="21"/>
      <c r="KW60" s="21"/>
      <c r="KX60" s="21"/>
      <c r="KY60" s="21"/>
      <c r="KZ60" s="21"/>
      <c r="LA60" s="21"/>
      <c r="LB60" s="21"/>
      <c r="LC60" s="21"/>
      <c r="LD60" s="21"/>
      <c r="LE60" s="21"/>
      <c r="LF60" s="21"/>
      <c r="LG60" s="21"/>
      <c r="LH60" s="21"/>
      <c r="LI60" s="21"/>
      <c r="LJ60" s="21"/>
      <c r="LK60" s="21"/>
      <c r="LL60" s="21"/>
      <c r="LM60" s="21"/>
      <c r="LN60" s="21"/>
      <c r="LO60" s="21"/>
      <c r="LP60" s="21"/>
      <c r="LQ60" s="21"/>
      <c r="LR60" s="21"/>
      <c r="LS60" s="21"/>
      <c r="LT60" s="21"/>
      <c r="LU60" s="21"/>
      <c r="LV60" s="21"/>
      <c r="LW60" s="21"/>
      <c r="LX60" s="21"/>
      <c r="LY60" s="21"/>
      <c r="LZ60" s="21"/>
      <c r="MA60" s="21"/>
      <c r="MB60" s="21"/>
      <c r="MC60" s="21"/>
      <c r="MD60" s="21"/>
      <c r="ME60" s="21"/>
      <c r="MF60" s="21"/>
      <c r="MG60" s="21"/>
      <c r="MH60" s="21"/>
      <c r="MI60" s="21"/>
      <c r="MJ60" s="21"/>
      <c r="MK60" s="21"/>
      <c r="ML60" s="21"/>
      <c r="MM60" s="21"/>
      <c r="MN60" s="21"/>
      <c r="MO60" s="21"/>
      <c r="MP60" s="21"/>
      <c r="MQ60" s="21"/>
      <c r="MR60" s="21"/>
      <c r="MS60" s="21"/>
      <c r="MT60" s="21"/>
      <c r="MU60" s="21"/>
      <c r="MV60" s="21"/>
      <c r="MW60" s="21"/>
      <c r="MX60" s="21"/>
      <c r="MY60" s="21"/>
      <c r="MZ60" s="21"/>
      <c r="NA60" s="21"/>
      <c r="NB60" s="21"/>
      <c r="NC60" s="21"/>
      <c r="ND60" s="21"/>
      <c r="NE60" s="21"/>
      <c r="NF60" s="21"/>
      <c r="NG60" s="21"/>
      <c r="NH60" s="21"/>
      <c r="NI60" s="21"/>
      <c r="NJ60" s="21"/>
      <c r="NK60" s="21"/>
      <c r="NL60" s="21"/>
      <c r="NM60" s="21"/>
      <c r="NN60" s="21"/>
      <c r="NO60" s="21"/>
      <c r="NP60" s="21"/>
      <c r="NQ60" s="21"/>
      <c r="NR60" s="21"/>
      <c r="NS60" s="21"/>
      <c r="NT60" s="21"/>
      <c r="NU60" s="21"/>
      <c r="NV60" s="21"/>
      <c r="NW60" s="21"/>
      <c r="NX60" s="21"/>
      <c r="NY60" s="21"/>
      <c r="NZ60" s="21"/>
      <c r="OA60" s="21"/>
      <c r="OB60" s="21"/>
      <c r="OC60" s="21"/>
      <c r="OD60" s="21"/>
      <c r="OE60" s="21"/>
      <c r="OF60" s="21"/>
      <c r="OG60" s="21"/>
      <c r="OH60" s="21"/>
      <c r="OI60" s="21"/>
      <c r="OJ60" s="21"/>
      <c r="OK60" s="21"/>
      <c r="OL60" s="21"/>
      <c r="OM60" s="21"/>
      <c r="ON60" s="21"/>
      <c r="OO60" s="21"/>
      <c r="OP60" s="21"/>
      <c r="OQ60" s="21"/>
      <c r="OR60" s="21"/>
      <c r="OS60" s="21"/>
      <c r="OT60" s="21"/>
      <c r="OU60" s="21"/>
      <c r="OV60" s="21"/>
      <c r="OW60" s="21"/>
      <c r="OX60" s="21"/>
      <c r="OY60" s="21"/>
      <c r="OZ60" s="21"/>
      <c r="PA60" s="21"/>
      <c r="PB60" s="21"/>
      <c r="PC60" s="21"/>
      <c r="PD60" s="21"/>
      <c r="PE60" s="21"/>
      <c r="PF60" s="21"/>
      <c r="PG60" s="21"/>
      <c r="PH60" s="21"/>
      <c r="PI60" s="21"/>
      <c r="PJ60" s="21"/>
      <c r="PK60" s="21"/>
      <c r="PL60" s="21"/>
      <c r="PM60" s="21"/>
      <c r="PN60" s="21"/>
      <c r="PO60" s="21"/>
      <c r="PP60" s="21"/>
      <c r="PQ60" s="21"/>
      <c r="PR60" s="21"/>
      <c r="PS60" s="21"/>
      <c r="PT60" s="21"/>
      <c r="PU60" s="21"/>
      <c r="PV60" s="21"/>
      <c r="PW60" s="21"/>
      <c r="PX60" s="21"/>
      <c r="PY60" s="21"/>
      <c r="PZ60" s="21"/>
      <c r="QA60" s="21"/>
      <c r="QB60" s="21"/>
      <c r="QC60" s="21"/>
      <c r="QD60" s="21"/>
    </row>
    <row r="61" spans="1:446" ht="16.5" x14ac:dyDescent="0.3">
      <c r="A61" s="19" t="s">
        <v>176</v>
      </c>
      <c r="B61" s="23" t="e">
        <f>#REF!</f>
        <v>#REF!</v>
      </c>
      <c r="C61" s="23" t="e">
        <f t="shared" si="0"/>
        <v>#REF!</v>
      </c>
      <c r="D61" s="23" t="e">
        <f t="shared" si="1"/>
        <v>#REF!</v>
      </c>
      <c r="E61" s="23" t="e">
        <f t="shared" si="2"/>
        <v>#REF!</v>
      </c>
      <c r="F61" s="21"/>
      <c r="G61" s="23" t="e">
        <f t="shared" si="3"/>
        <v>#REF!</v>
      </c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1"/>
      <c r="CH61" s="21"/>
      <c r="CI61" s="21"/>
      <c r="CJ61" s="21"/>
      <c r="CK61" s="21"/>
      <c r="CL61" s="21"/>
      <c r="CM61" s="21"/>
      <c r="CN61" s="21"/>
      <c r="CO61" s="21"/>
      <c r="CP61" s="21"/>
      <c r="CQ61" s="21"/>
      <c r="CR61" s="21"/>
      <c r="CS61" s="21"/>
      <c r="CT61" s="21"/>
      <c r="CU61" s="21"/>
      <c r="CV61" s="21"/>
      <c r="CW61" s="21"/>
      <c r="CX61" s="21"/>
      <c r="CY61" s="21"/>
      <c r="CZ61" s="21"/>
      <c r="DA61" s="21"/>
      <c r="DB61" s="21"/>
      <c r="DC61" s="21"/>
      <c r="DD61" s="21"/>
      <c r="DE61" s="21"/>
      <c r="DF61" s="21"/>
      <c r="DG61" s="21"/>
      <c r="DH61" s="21"/>
      <c r="DI61" s="21"/>
      <c r="DJ61" s="21"/>
      <c r="DK61" s="21"/>
      <c r="DL61" s="21"/>
      <c r="DM61" s="21"/>
      <c r="DN61" s="21"/>
      <c r="DO61" s="21"/>
      <c r="DP61" s="21"/>
      <c r="DQ61" s="21"/>
      <c r="DR61" s="21"/>
      <c r="DS61" s="21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G61" s="21"/>
      <c r="EH61" s="21"/>
      <c r="EI61" s="21"/>
      <c r="EJ61" s="21"/>
      <c r="EK61" s="21"/>
      <c r="EL61" s="21"/>
      <c r="EM61" s="21"/>
      <c r="EN61" s="21"/>
      <c r="EO61" s="21"/>
      <c r="EP61" s="21"/>
      <c r="EQ61" s="21"/>
      <c r="ER61" s="21"/>
      <c r="ES61" s="21"/>
      <c r="ET61" s="21"/>
      <c r="EU61" s="21"/>
      <c r="EV61" s="21"/>
      <c r="EW61" s="21"/>
      <c r="EX61" s="21"/>
      <c r="EY61" s="21"/>
      <c r="EZ61" s="21"/>
      <c r="FA61" s="21"/>
      <c r="FB61" s="21"/>
      <c r="FC61" s="21"/>
      <c r="FD61" s="21"/>
      <c r="FE61" s="21"/>
      <c r="FF61" s="21"/>
      <c r="FG61" s="21"/>
      <c r="FH61" s="21"/>
      <c r="FI61" s="21"/>
      <c r="FJ61" s="21"/>
      <c r="FK61" s="21"/>
      <c r="FL61" s="21"/>
      <c r="FM61" s="21"/>
      <c r="FN61" s="21"/>
      <c r="FO61" s="21"/>
      <c r="FP61" s="21"/>
      <c r="FQ61" s="21"/>
      <c r="FR61" s="21"/>
      <c r="FS61" s="21"/>
      <c r="FT61" s="21"/>
      <c r="FU61" s="21"/>
      <c r="FV61" s="21"/>
      <c r="FW61" s="21"/>
      <c r="FX61" s="21"/>
      <c r="FY61" s="21"/>
      <c r="FZ61" s="21"/>
      <c r="GA61" s="21"/>
      <c r="GB61" s="21"/>
      <c r="GC61" s="21"/>
      <c r="GD61" s="21"/>
      <c r="GE61" s="21"/>
      <c r="GF61" s="21"/>
      <c r="GG61" s="21"/>
      <c r="GH61" s="21"/>
      <c r="GI61" s="21"/>
      <c r="GJ61" s="21"/>
      <c r="GK61" s="21"/>
      <c r="GL61" s="21"/>
      <c r="GM61" s="21"/>
      <c r="GN61" s="21"/>
      <c r="GO61" s="21"/>
      <c r="GP61" s="21"/>
      <c r="GQ61" s="21"/>
      <c r="GR61" s="21"/>
      <c r="GS61" s="21"/>
      <c r="GT61" s="21"/>
      <c r="GU61" s="21"/>
      <c r="GV61" s="21"/>
      <c r="GW61" s="21"/>
      <c r="GX61" s="21"/>
      <c r="GY61" s="21"/>
      <c r="GZ61" s="21"/>
      <c r="HA61" s="21"/>
      <c r="HB61" s="21"/>
      <c r="HC61" s="21"/>
      <c r="HD61" s="21"/>
      <c r="HE61" s="21"/>
      <c r="HF61" s="21"/>
      <c r="HG61" s="21"/>
      <c r="HH61" s="21"/>
      <c r="HI61" s="21"/>
      <c r="HJ61" s="21"/>
      <c r="HK61" s="21"/>
      <c r="HL61" s="21"/>
      <c r="HM61" s="21"/>
      <c r="HN61" s="21"/>
      <c r="HO61" s="21"/>
      <c r="HP61" s="21"/>
      <c r="HQ61" s="21"/>
      <c r="HR61" s="21"/>
      <c r="HS61" s="21"/>
      <c r="HT61" s="21"/>
      <c r="HU61" s="21"/>
      <c r="HV61" s="21"/>
      <c r="HW61" s="21"/>
      <c r="HX61" s="21"/>
      <c r="HY61" s="21"/>
      <c r="HZ61" s="21"/>
      <c r="IA61" s="21"/>
      <c r="IB61" s="21"/>
      <c r="IC61" s="21"/>
      <c r="ID61" s="21"/>
      <c r="IE61" s="21"/>
      <c r="IF61" s="21"/>
      <c r="IG61" s="21"/>
      <c r="IH61" s="21"/>
      <c r="II61" s="21"/>
      <c r="IJ61" s="21"/>
      <c r="IK61" s="21"/>
      <c r="IL61" s="21"/>
      <c r="IM61" s="21"/>
      <c r="IN61" s="21"/>
      <c r="IO61" s="21"/>
      <c r="IP61" s="21"/>
      <c r="IQ61" s="21"/>
      <c r="IR61" s="21"/>
      <c r="IS61" s="21"/>
      <c r="IT61" s="21"/>
      <c r="IU61" s="21"/>
      <c r="IV61" s="21"/>
      <c r="IW61" s="21"/>
      <c r="IX61" s="21"/>
      <c r="IY61" s="21"/>
      <c r="IZ61" s="21"/>
      <c r="JA61" s="21"/>
      <c r="JB61" s="21"/>
      <c r="JC61" s="21"/>
      <c r="JD61" s="21"/>
      <c r="JE61" s="21"/>
      <c r="JF61" s="21"/>
      <c r="JG61" s="21"/>
      <c r="JH61" s="21"/>
      <c r="JI61" s="21"/>
      <c r="JJ61" s="21"/>
      <c r="JK61" s="21"/>
      <c r="JL61" s="21"/>
      <c r="JM61" s="21"/>
      <c r="JN61" s="21"/>
      <c r="JO61" s="21"/>
      <c r="JP61" s="21"/>
      <c r="JQ61" s="21"/>
      <c r="JR61" s="21"/>
      <c r="JS61" s="21"/>
      <c r="JT61" s="21"/>
      <c r="JU61" s="21"/>
      <c r="JV61" s="21"/>
      <c r="JW61" s="21"/>
      <c r="JX61" s="21"/>
      <c r="JY61" s="21"/>
      <c r="JZ61" s="21"/>
      <c r="KA61" s="21"/>
      <c r="KB61" s="21"/>
      <c r="KC61" s="21"/>
      <c r="KD61" s="21"/>
      <c r="KE61" s="21"/>
      <c r="KF61" s="21"/>
      <c r="KG61" s="21"/>
      <c r="KH61" s="21"/>
      <c r="KI61" s="21"/>
      <c r="KJ61" s="21"/>
      <c r="KK61" s="21"/>
      <c r="KL61" s="21"/>
      <c r="KM61" s="21"/>
      <c r="KN61" s="21"/>
      <c r="KO61" s="21"/>
      <c r="KP61" s="21"/>
      <c r="KQ61" s="21"/>
      <c r="KR61" s="21"/>
      <c r="KS61" s="21"/>
      <c r="KT61" s="21"/>
      <c r="KU61" s="21"/>
      <c r="KV61" s="21"/>
      <c r="KW61" s="21"/>
      <c r="KX61" s="21"/>
      <c r="KY61" s="21"/>
      <c r="KZ61" s="21"/>
      <c r="LA61" s="21"/>
      <c r="LB61" s="21"/>
      <c r="LC61" s="21"/>
      <c r="LD61" s="21"/>
      <c r="LE61" s="21"/>
      <c r="LF61" s="21"/>
      <c r="LG61" s="21"/>
      <c r="LH61" s="21"/>
      <c r="LI61" s="21"/>
      <c r="LJ61" s="21"/>
      <c r="LK61" s="21"/>
      <c r="LL61" s="21"/>
      <c r="LM61" s="21"/>
      <c r="LN61" s="21"/>
      <c r="LO61" s="21"/>
      <c r="LP61" s="21"/>
      <c r="LQ61" s="21"/>
      <c r="LR61" s="21"/>
      <c r="LS61" s="21"/>
      <c r="LT61" s="21"/>
      <c r="LU61" s="21"/>
      <c r="LV61" s="21"/>
      <c r="LW61" s="21"/>
      <c r="LX61" s="21"/>
      <c r="LY61" s="21"/>
      <c r="LZ61" s="21"/>
      <c r="MA61" s="21"/>
      <c r="MB61" s="21"/>
      <c r="MC61" s="21"/>
      <c r="MD61" s="21"/>
      <c r="ME61" s="21"/>
      <c r="MF61" s="21"/>
      <c r="MG61" s="21"/>
      <c r="MH61" s="21"/>
      <c r="MI61" s="21"/>
      <c r="MJ61" s="21"/>
      <c r="MK61" s="21"/>
      <c r="ML61" s="21"/>
      <c r="MM61" s="21"/>
      <c r="MN61" s="21"/>
      <c r="MO61" s="21"/>
      <c r="MP61" s="21"/>
      <c r="MQ61" s="21"/>
      <c r="MR61" s="21"/>
      <c r="MS61" s="21"/>
      <c r="MT61" s="21"/>
      <c r="MU61" s="21"/>
      <c r="MV61" s="21"/>
      <c r="MW61" s="21"/>
      <c r="MX61" s="21"/>
      <c r="MY61" s="21"/>
      <c r="MZ61" s="21"/>
      <c r="NA61" s="21"/>
      <c r="NB61" s="21"/>
      <c r="NC61" s="21"/>
      <c r="ND61" s="21"/>
      <c r="NE61" s="21"/>
      <c r="NF61" s="21"/>
      <c r="NG61" s="21"/>
      <c r="NH61" s="21"/>
      <c r="NI61" s="21"/>
      <c r="NJ61" s="21"/>
      <c r="NK61" s="21"/>
      <c r="NL61" s="21"/>
      <c r="NM61" s="21"/>
      <c r="NN61" s="21"/>
      <c r="NO61" s="21"/>
      <c r="NP61" s="21"/>
      <c r="NQ61" s="21"/>
      <c r="NR61" s="21"/>
      <c r="NS61" s="21"/>
      <c r="NT61" s="21"/>
      <c r="NU61" s="21"/>
      <c r="NV61" s="21"/>
      <c r="NW61" s="21"/>
      <c r="NX61" s="21"/>
      <c r="NY61" s="21"/>
      <c r="NZ61" s="21"/>
      <c r="OA61" s="21"/>
      <c r="OB61" s="21"/>
      <c r="OC61" s="21"/>
      <c r="OD61" s="21"/>
      <c r="OE61" s="21"/>
      <c r="OF61" s="21"/>
      <c r="OG61" s="21"/>
      <c r="OH61" s="21"/>
      <c r="OI61" s="21"/>
      <c r="OJ61" s="21"/>
      <c r="OK61" s="21"/>
      <c r="OL61" s="21"/>
      <c r="OM61" s="21"/>
      <c r="ON61" s="21"/>
      <c r="OO61" s="21"/>
      <c r="OP61" s="21"/>
      <c r="OQ61" s="21"/>
      <c r="OR61" s="21"/>
      <c r="OS61" s="21"/>
      <c r="OT61" s="21"/>
      <c r="OU61" s="21"/>
      <c r="OV61" s="21"/>
      <c r="OW61" s="21"/>
      <c r="OX61" s="21"/>
      <c r="OY61" s="21"/>
      <c r="OZ61" s="21"/>
      <c r="PA61" s="21"/>
      <c r="PB61" s="21"/>
      <c r="PC61" s="21"/>
      <c r="PD61" s="21"/>
      <c r="PE61" s="21"/>
      <c r="PF61" s="21"/>
      <c r="PG61" s="21"/>
      <c r="PH61" s="21"/>
      <c r="PI61" s="21"/>
      <c r="PJ61" s="21"/>
      <c r="PK61" s="21"/>
      <c r="PL61" s="21"/>
      <c r="PM61" s="21"/>
      <c r="PN61" s="21"/>
      <c r="PO61" s="21"/>
      <c r="PP61" s="21"/>
      <c r="PQ61" s="21"/>
      <c r="PR61" s="21"/>
      <c r="PS61" s="21"/>
      <c r="PT61" s="21"/>
      <c r="PU61" s="21"/>
      <c r="PV61" s="21"/>
      <c r="PW61" s="21"/>
      <c r="PX61" s="21"/>
      <c r="PY61" s="21"/>
      <c r="PZ61" s="21"/>
      <c r="QA61" s="21"/>
      <c r="QB61" s="21"/>
      <c r="QC61" s="21"/>
      <c r="QD61" s="21"/>
    </row>
    <row r="62" spans="1:446" ht="16.5" x14ac:dyDescent="0.3">
      <c r="A62" s="19" t="s">
        <v>174</v>
      </c>
      <c r="B62" s="23" t="e">
        <f>#REF!</f>
        <v>#REF!</v>
      </c>
      <c r="C62" s="23" t="e">
        <f t="shared" si="0"/>
        <v>#REF!</v>
      </c>
      <c r="D62" s="23" t="e">
        <f t="shared" si="1"/>
        <v>#REF!</v>
      </c>
      <c r="E62" s="23" t="e">
        <f t="shared" si="2"/>
        <v>#REF!</v>
      </c>
      <c r="F62" s="21"/>
      <c r="G62" s="23" t="e">
        <f t="shared" si="3"/>
        <v>#REF!</v>
      </c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1"/>
      <c r="CH62" s="21"/>
      <c r="CI62" s="21"/>
      <c r="CJ62" s="21"/>
      <c r="CK62" s="21"/>
      <c r="CL62" s="21"/>
      <c r="CM62" s="21"/>
      <c r="CN62" s="21"/>
      <c r="CO62" s="21"/>
      <c r="CP62" s="21"/>
      <c r="CQ62" s="21"/>
      <c r="CR62" s="21"/>
      <c r="CS62" s="21"/>
      <c r="CT62" s="21"/>
      <c r="CU62" s="21"/>
      <c r="CV62" s="21"/>
      <c r="CW62" s="21"/>
      <c r="CX62" s="21"/>
      <c r="CY62" s="21"/>
      <c r="CZ62" s="21"/>
      <c r="DA62" s="21"/>
      <c r="DB62" s="21"/>
      <c r="DC62" s="21"/>
      <c r="DD62" s="21"/>
      <c r="DE62" s="21"/>
      <c r="DF62" s="21"/>
      <c r="DG62" s="21"/>
      <c r="DH62" s="21"/>
      <c r="DI62" s="21"/>
      <c r="DJ62" s="21"/>
      <c r="DK62" s="21"/>
      <c r="DL62" s="21"/>
      <c r="DM62" s="21"/>
      <c r="DN62" s="21"/>
      <c r="DO62" s="21"/>
      <c r="DP62" s="21"/>
      <c r="DQ62" s="21"/>
      <c r="DR62" s="21"/>
      <c r="DS62" s="21"/>
      <c r="DT62" s="21"/>
      <c r="DU62" s="21"/>
      <c r="DV62" s="21"/>
      <c r="DW62" s="21"/>
      <c r="DX62" s="21"/>
      <c r="DY62" s="21"/>
      <c r="DZ62" s="21"/>
      <c r="EA62" s="21"/>
      <c r="EB62" s="21"/>
      <c r="EC62" s="21"/>
      <c r="ED62" s="21"/>
      <c r="EE62" s="21"/>
      <c r="EF62" s="21"/>
      <c r="EG62" s="21"/>
      <c r="EH62" s="21"/>
      <c r="EI62" s="21"/>
      <c r="EJ62" s="21"/>
      <c r="EK62" s="21"/>
      <c r="EL62" s="21"/>
      <c r="EM62" s="21"/>
      <c r="EN62" s="21"/>
      <c r="EO62" s="21"/>
      <c r="EP62" s="21"/>
      <c r="EQ62" s="21"/>
      <c r="ER62" s="21"/>
      <c r="ES62" s="21"/>
      <c r="ET62" s="21"/>
      <c r="EU62" s="21"/>
      <c r="EV62" s="21"/>
      <c r="EW62" s="21"/>
      <c r="EX62" s="21"/>
      <c r="EY62" s="21"/>
      <c r="EZ62" s="21"/>
      <c r="FA62" s="21"/>
      <c r="FB62" s="21"/>
      <c r="FC62" s="21"/>
      <c r="FD62" s="21"/>
      <c r="FE62" s="21"/>
      <c r="FF62" s="21"/>
      <c r="FG62" s="21"/>
      <c r="FH62" s="21"/>
      <c r="FI62" s="21"/>
      <c r="FJ62" s="21"/>
      <c r="FK62" s="21"/>
      <c r="FL62" s="21"/>
      <c r="FM62" s="21"/>
      <c r="FN62" s="21"/>
      <c r="FO62" s="21"/>
      <c r="FP62" s="21"/>
      <c r="FQ62" s="21"/>
      <c r="FR62" s="21"/>
      <c r="FS62" s="21"/>
      <c r="FT62" s="21"/>
      <c r="FU62" s="21"/>
      <c r="FV62" s="21"/>
      <c r="FW62" s="21"/>
      <c r="FX62" s="21"/>
      <c r="FY62" s="21"/>
      <c r="FZ62" s="21"/>
      <c r="GA62" s="21"/>
      <c r="GB62" s="21"/>
      <c r="GC62" s="21"/>
      <c r="GD62" s="21"/>
      <c r="GE62" s="21"/>
      <c r="GF62" s="21"/>
      <c r="GG62" s="21"/>
      <c r="GH62" s="21"/>
      <c r="GI62" s="21"/>
      <c r="GJ62" s="21"/>
      <c r="GK62" s="21"/>
      <c r="GL62" s="21"/>
      <c r="GM62" s="21"/>
      <c r="GN62" s="21"/>
      <c r="GO62" s="21"/>
      <c r="GP62" s="21"/>
      <c r="GQ62" s="21"/>
      <c r="GR62" s="21"/>
      <c r="GS62" s="21"/>
      <c r="GT62" s="21"/>
      <c r="GU62" s="21"/>
      <c r="GV62" s="21"/>
      <c r="GW62" s="21"/>
      <c r="GX62" s="21"/>
      <c r="GY62" s="21"/>
      <c r="GZ62" s="21"/>
      <c r="HA62" s="21"/>
      <c r="HB62" s="21"/>
      <c r="HC62" s="21"/>
      <c r="HD62" s="21"/>
      <c r="HE62" s="21"/>
      <c r="HF62" s="21"/>
      <c r="HG62" s="21"/>
      <c r="HH62" s="21"/>
      <c r="HI62" s="21"/>
      <c r="HJ62" s="21"/>
      <c r="HK62" s="21"/>
      <c r="HL62" s="21"/>
      <c r="HM62" s="21"/>
      <c r="HN62" s="21"/>
      <c r="HO62" s="21"/>
      <c r="HP62" s="21"/>
      <c r="HQ62" s="21"/>
      <c r="HR62" s="21"/>
      <c r="HS62" s="21"/>
      <c r="HT62" s="21"/>
      <c r="HU62" s="21"/>
      <c r="HV62" s="21"/>
      <c r="HW62" s="21"/>
      <c r="HX62" s="21"/>
      <c r="HY62" s="21"/>
      <c r="HZ62" s="21"/>
      <c r="IA62" s="21"/>
      <c r="IB62" s="21"/>
      <c r="IC62" s="21"/>
      <c r="ID62" s="21"/>
      <c r="IE62" s="21"/>
      <c r="IF62" s="21"/>
      <c r="IG62" s="21"/>
      <c r="IH62" s="21"/>
      <c r="II62" s="21"/>
      <c r="IJ62" s="21"/>
      <c r="IK62" s="21"/>
      <c r="IL62" s="21"/>
      <c r="IM62" s="21"/>
      <c r="IN62" s="21"/>
      <c r="IO62" s="21"/>
      <c r="IP62" s="21"/>
      <c r="IQ62" s="21"/>
      <c r="IR62" s="21"/>
      <c r="IS62" s="21"/>
      <c r="IT62" s="21"/>
      <c r="IU62" s="21"/>
      <c r="IV62" s="21"/>
      <c r="IW62" s="21"/>
      <c r="IX62" s="21"/>
      <c r="IY62" s="21"/>
      <c r="IZ62" s="21"/>
      <c r="JA62" s="21"/>
      <c r="JB62" s="21"/>
      <c r="JC62" s="21"/>
      <c r="JD62" s="21"/>
      <c r="JE62" s="21"/>
      <c r="JF62" s="21"/>
      <c r="JG62" s="21"/>
      <c r="JH62" s="21"/>
      <c r="JI62" s="21"/>
      <c r="JJ62" s="21"/>
      <c r="JK62" s="21"/>
      <c r="JL62" s="21"/>
      <c r="JM62" s="21"/>
      <c r="JN62" s="21"/>
      <c r="JO62" s="21"/>
      <c r="JP62" s="21"/>
      <c r="JQ62" s="21"/>
      <c r="JR62" s="21"/>
      <c r="JS62" s="21"/>
      <c r="JT62" s="21"/>
      <c r="JU62" s="21"/>
      <c r="JV62" s="21"/>
      <c r="JW62" s="21"/>
      <c r="JX62" s="21"/>
      <c r="JY62" s="21"/>
      <c r="JZ62" s="21"/>
      <c r="KA62" s="21"/>
      <c r="KB62" s="21"/>
      <c r="KC62" s="21"/>
      <c r="KD62" s="21"/>
      <c r="KE62" s="21"/>
      <c r="KF62" s="21"/>
      <c r="KG62" s="21"/>
      <c r="KH62" s="21"/>
      <c r="KI62" s="21"/>
      <c r="KJ62" s="21"/>
      <c r="KK62" s="21"/>
      <c r="KL62" s="21"/>
      <c r="KM62" s="21"/>
      <c r="KN62" s="21"/>
      <c r="KO62" s="21"/>
      <c r="KP62" s="21"/>
      <c r="KQ62" s="21"/>
      <c r="KR62" s="21"/>
      <c r="KS62" s="21"/>
      <c r="KT62" s="21"/>
      <c r="KU62" s="21"/>
      <c r="KV62" s="21"/>
      <c r="KW62" s="21"/>
      <c r="KX62" s="21"/>
      <c r="KY62" s="21"/>
      <c r="KZ62" s="21"/>
      <c r="LA62" s="21"/>
      <c r="LB62" s="21"/>
      <c r="LC62" s="21"/>
      <c r="LD62" s="21"/>
      <c r="LE62" s="21"/>
      <c r="LF62" s="21"/>
      <c r="LG62" s="21"/>
      <c r="LH62" s="21"/>
      <c r="LI62" s="21"/>
      <c r="LJ62" s="21"/>
      <c r="LK62" s="21"/>
      <c r="LL62" s="21"/>
      <c r="LM62" s="21"/>
      <c r="LN62" s="21"/>
      <c r="LO62" s="21"/>
      <c r="LP62" s="21"/>
      <c r="LQ62" s="21"/>
      <c r="LR62" s="21"/>
      <c r="LS62" s="21"/>
      <c r="LT62" s="21"/>
      <c r="LU62" s="21"/>
      <c r="LV62" s="21"/>
      <c r="LW62" s="21"/>
      <c r="LX62" s="21"/>
      <c r="LY62" s="21"/>
      <c r="LZ62" s="21"/>
      <c r="MA62" s="21"/>
      <c r="MB62" s="21"/>
      <c r="MC62" s="21"/>
      <c r="MD62" s="21"/>
      <c r="ME62" s="21"/>
      <c r="MF62" s="21"/>
      <c r="MG62" s="21"/>
      <c r="MH62" s="21"/>
      <c r="MI62" s="21"/>
      <c r="MJ62" s="21"/>
      <c r="MK62" s="21"/>
      <c r="ML62" s="21"/>
      <c r="MM62" s="21"/>
      <c r="MN62" s="21"/>
      <c r="MO62" s="21"/>
      <c r="MP62" s="21"/>
      <c r="MQ62" s="21"/>
      <c r="MR62" s="21"/>
      <c r="MS62" s="21"/>
      <c r="MT62" s="21"/>
      <c r="MU62" s="21"/>
      <c r="MV62" s="21"/>
      <c r="MW62" s="21"/>
      <c r="MX62" s="21"/>
      <c r="MY62" s="21"/>
      <c r="MZ62" s="21"/>
      <c r="NA62" s="21"/>
      <c r="NB62" s="21"/>
      <c r="NC62" s="21"/>
      <c r="ND62" s="21"/>
      <c r="NE62" s="21"/>
      <c r="NF62" s="21"/>
      <c r="NG62" s="21"/>
      <c r="NH62" s="21"/>
      <c r="NI62" s="21"/>
      <c r="NJ62" s="21"/>
      <c r="NK62" s="21"/>
      <c r="NL62" s="21"/>
      <c r="NM62" s="21"/>
      <c r="NN62" s="21"/>
      <c r="NO62" s="21"/>
      <c r="NP62" s="21"/>
      <c r="NQ62" s="21"/>
      <c r="NR62" s="21"/>
      <c r="NS62" s="21"/>
      <c r="NT62" s="21"/>
      <c r="NU62" s="21"/>
      <c r="NV62" s="21"/>
      <c r="NW62" s="21"/>
      <c r="NX62" s="21"/>
      <c r="NY62" s="21"/>
      <c r="NZ62" s="21"/>
      <c r="OA62" s="21"/>
      <c r="OB62" s="21"/>
      <c r="OC62" s="21"/>
      <c r="OD62" s="21"/>
      <c r="OE62" s="21"/>
      <c r="OF62" s="21"/>
      <c r="OG62" s="21"/>
      <c r="OH62" s="21"/>
      <c r="OI62" s="21"/>
      <c r="OJ62" s="21"/>
      <c r="OK62" s="21"/>
      <c r="OL62" s="21"/>
      <c r="OM62" s="21"/>
      <c r="ON62" s="21"/>
      <c r="OO62" s="21"/>
      <c r="OP62" s="21"/>
      <c r="OQ62" s="21"/>
      <c r="OR62" s="21"/>
      <c r="OS62" s="21"/>
      <c r="OT62" s="21"/>
      <c r="OU62" s="21"/>
      <c r="OV62" s="21"/>
      <c r="OW62" s="21"/>
      <c r="OX62" s="21"/>
      <c r="OY62" s="21"/>
      <c r="OZ62" s="21"/>
      <c r="PA62" s="21"/>
      <c r="PB62" s="21"/>
      <c r="PC62" s="21"/>
      <c r="PD62" s="21"/>
      <c r="PE62" s="21"/>
      <c r="PF62" s="21"/>
      <c r="PG62" s="21"/>
      <c r="PH62" s="21"/>
      <c r="PI62" s="21"/>
      <c r="PJ62" s="21"/>
      <c r="PK62" s="21"/>
      <c r="PL62" s="21"/>
      <c r="PM62" s="21"/>
      <c r="PN62" s="21"/>
      <c r="PO62" s="21"/>
      <c r="PP62" s="21"/>
      <c r="PQ62" s="21"/>
      <c r="PR62" s="21"/>
      <c r="PS62" s="21"/>
      <c r="PT62" s="21"/>
      <c r="PU62" s="21"/>
      <c r="PV62" s="21"/>
      <c r="PW62" s="21"/>
      <c r="PX62" s="21"/>
      <c r="PY62" s="21"/>
      <c r="PZ62" s="21"/>
      <c r="QA62" s="21"/>
      <c r="QB62" s="21"/>
      <c r="QC62" s="21"/>
      <c r="QD62" s="21"/>
    </row>
    <row r="63" spans="1:446" ht="16.5" x14ac:dyDescent="0.3">
      <c r="A63" s="19" t="s">
        <v>113</v>
      </c>
      <c r="B63" s="23" t="e">
        <f>#REF!</f>
        <v>#REF!</v>
      </c>
      <c r="C63" s="23" t="e">
        <f t="shared" si="0"/>
        <v>#REF!</v>
      </c>
      <c r="D63" s="23" t="e">
        <f t="shared" si="1"/>
        <v>#REF!</v>
      </c>
      <c r="E63" s="23" t="e">
        <f t="shared" si="2"/>
        <v>#REF!</v>
      </c>
      <c r="F63" s="21"/>
      <c r="G63" s="23" t="e">
        <f t="shared" si="3"/>
        <v>#REF!</v>
      </c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1"/>
      <c r="CH63" s="21"/>
      <c r="CI63" s="21"/>
      <c r="CJ63" s="21"/>
      <c r="CK63" s="21"/>
      <c r="CL63" s="21"/>
      <c r="CM63" s="21"/>
      <c r="CN63" s="21"/>
      <c r="CO63" s="21"/>
      <c r="CP63" s="21"/>
      <c r="CQ63" s="21"/>
      <c r="CR63" s="21"/>
      <c r="CS63" s="21"/>
      <c r="CT63" s="21"/>
      <c r="CU63" s="21"/>
      <c r="CV63" s="21"/>
      <c r="CW63" s="21"/>
      <c r="CX63" s="21"/>
      <c r="CY63" s="21"/>
      <c r="CZ63" s="21"/>
      <c r="DA63" s="21"/>
      <c r="DB63" s="21"/>
      <c r="DC63" s="21"/>
      <c r="DD63" s="21"/>
      <c r="DE63" s="21"/>
      <c r="DF63" s="21"/>
      <c r="DG63" s="21"/>
      <c r="DH63" s="21"/>
      <c r="DI63" s="21"/>
      <c r="DJ63" s="21"/>
      <c r="DK63" s="21"/>
      <c r="DL63" s="21"/>
      <c r="DM63" s="21"/>
      <c r="DN63" s="21"/>
      <c r="DO63" s="21"/>
      <c r="DP63" s="21"/>
      <c r="DQ63" s="21"/>
      <c r="DR63" s="21"/>
      <c r="DS63" s="21"/>
      <c r="DT63" s="21"/>
      <c r="DU63" s="21"/>
      <c r="DV63" s="21"/>
      <c r="DW63" s="21"/>
      <c r="DX63" s="21"/>
      <c r="DY63" s="21"/>
      <c r="DZ63" s="21"/>
      <c r="EA63" s="21"/>
      <c r="EB63" s="21"/>
      <c r="EC63" s="21"/>
      <c r="ED63" s="21"/>
      <c r="EE63" s="21"/>
      <c r="EF63" s="21"/>
      <c r="EG63" s="21"/>
      <c r="EH63" s="21"/>
      <c r="EI63" s="21"/>
      <c r="EJ63" s="21"/>
      <c r="EK63" s="21"/>
      <c r="EL63" s="21"/>
      <c r="EM63" s="21"/>
      <c r="EN63" s="21"/>
      <c r="EO63" s="21"/>
      <c r="EP63" s="21"/>
      <c r="EQ63" s="21"/>
      <c r="ER63" s="21"/>
      <c r="ES63" s="21"/>
      <c r="ET63" s="21"/>
      <c r="EU63" s="21"/>
      <c r="EV63" s="21"/>
      <c r="EW63" s="21"/>
      <c r="EX63" s="21"/>
      <c r="EY63" s="21"/>
      <c r="EZ63" s="21"/>
      <c r="FA63" s="21"/>
      <c r="FB63" s="21"/>
      <c r="FC63" s="21"/>
      <c r="FD63" s="21"/>
      <c r="FE63" s="21"/>
      <c r="FF63" s="21"/>
      <c r="FG63" s="21"/>
      <c r="FH63" s="21"/>
      <c r="FI63" s="21"/>
      <c r="FJ63" s="21"/>
      <c r="FK63" s="21"/>
      <c r="FL63" s="21"/>
      <c r="FM63" s="21"/>
      <c r="FN63" s="21"/>
      <c r="FO63" s="21"/>
      <c r="FP63" s="21"/>
      <c r="FQ63" s="21"/>
      <c r="FR63" s="21"/>
      <c r="FS63" s="21"/>
      <c r="FT63" s="21"/>
      <c r="FU63" s="21"/>
      <c r="FV63" s="21"/>
      <c r="FW63" s="21"/>
      <c r="FX63" s="21"/>
      <c r="FY63" s="21"/>
      <c r="FZ63" s="21"/>
      <c r="GA63" s="21"/>
      <c r="GB63" s="21"/>
      <c r="GC63" s="21"/>
      <c r="GD63" s="21"/>
      <c r="GE63" s="21"/>
      <c r="GF63" s="21"/>
      <c r="GG63" s="21"/>
      <c r="GH63" s="21"/>
      <c r="GI63" s="21"/>
      <c r="GJ63" s="21"/>
      <c r="GK63" s="21"/>
      <c r="GL63" s="21"/>
      <c r="GM63" s="21"/>
      <c r="GN63" s="21"/>
      <c r="GO63" s="21"/>
      <c r="GP63" s="21"/>
      <c r="GQ63" s="21"/>
      <c r="GR63" s="21"/>
      <c r="GS63" s="21"/>
      <c r="GT63" s="21"/>
      <c r="GU63" s="21"/>
      <c r="GV63" s="21"/>
      <c r="GW63" s="21"/>
      <c r="GX63" s="21"/>
      <c r="GY63" s="21"/>
      <c r="GZ63" s="21"/>
      <c r="HA63" s="21"/>
      <c r="HB63" s="21"/>
      <c r="HC63" s="21"/>
      <c r="HD63" s="21"/>
      <c r="HE63" s="21"/>
      <c r="HF63" s="21"/>
      <c r="HG63" s="21"/>
      <c r="HH63" s="21"/>
      <c r="HI63" s="21"/>
      <c r="HJ63" s="21"/>
      <c r="HK63" s="21"/>
      <c r="HL63" s="21"/>
      <c r="HM63" s="21"/>
      <c r="HN63" s="21"/>
      <c r="HO63" s="21"/>
      <c r="HP63" s="21"/>
      <c r="HQ63" s="21"/>
      <c r="HR63" s="21"/>
      <c r="HS63" s="21"/>
      <c r="HT63" s="21"/>
      <c r="HU63" s="21"/>
      <c r="HV63" s="21"/>
      <c r="HW63" s="21"/>
      <c r="HX63" s="21"/>
      <c r="HY63" s="21"/>
      <c r="HZ63" s="21"/>
      <c r="IA63" s="21"/>
      <c r="IB63" s="21"/>
      <c r="IC63" s="21"/>
      <c r="ID63" s="21"/>
      <c r="IE63" s="21"/>
      <c r="IF63" s="21"/>
      <c r="IG63" s="21"/>
      <c r="IH63" s="21"/>
      <c r="II63" s="21"/>
      <c r="IJ63" s="21"/>
      <c r="IK63" s="21"/>
      <c r="IL63" s="21"/>
      <c r="IM63" s="21"/>
      <c r="IN63" s="21"/>
      <c r="IO63" s="21"/>
      <c r="IP63" s="21"/>
      <c r="IQ63" s="21"/>
      <c r="IR63" s="21"/>
      <c r="IS63" s="21"/>
      <c r="IT63" s="21"/>
      <c r="IU63" s="21"/>
      <c r="IV63" s="21"/>
      <c r="IW63" s="21"/>
      <c r="IX63" s="21"/>
      <c r="IY63" s="21"/>
      <c r="IZ63" s="21"/>
      <c r="JA63" s="21"/>
      <c r="JB63" s="21"/>
      <c r="JC63" s="21"/>
      <c r="JD63" s="21"/>
      <c r="JE63" s="21"/>
      <c r="JF63" s="21"/>
      <c r="JG63" s="21"/>
      <c r="JH63" s="21"/>
      <c r="JI63" s="21"/>
      <c r="JJ63" s="21"/>
      <c r="JK63" s="21"/>
      <c r="JL63" s="21"/>
      <c r="JM63" s="21"/>
      <c r="JN63" s="21"/>
      <c r="JO63" s="21"/>
      <c r="JP63" s="21"/>
      <c r="JQ63" s="21"/>
      <c r="JR63" s="21"/>
      <c r="JS63" s="21"/>
      <c r="JT63" s="21"/>
      <c r="JU63" s="21"/>
      <c r="JV63" s="21"/>
      <c r="JW63" s="21"/>
      <c r="JX63" s="21"/>
      <c r="JY63" s="21"/>
      <c r="JZ63" s="21"/>
      <c r="KA63" s="21"/>
      <c r="KB63" s="21"/>
      <c r="KC63" s="21"/>
      <c r="KD63" s="21"/>
      <c r="KE63" s="21"/>
      <c r="KF63" s="21"/>
      <c r="KG63" s="21"/>
      <c r="KH63" s="21"/>
      <c r="KI63" s="21"/>
      <c r="KJ63" s="21"/>
      <c r="KK63" s="21"/>
      <c r="KL63" s="21"/>
      <c r="KM63" s="21"/>
      <c r="KN63" s="21"/>
      <c r="KO63" s="21"/>
      <c r="KP63" s="21"/>
      <c r="KQ63" s="21"/>
      <c r="KR63" s="21"/>
      <c r="KS63" s="21"/>
      <c r="KT63" s="21"/>
      <c r="KU63" s="21"/>
      <c r="KV63" s="21"/>
      <c r="KW63" s="21"/>
      <c r="KX63" s="21"/>
      <c r="KY63" s="21"/>
      <c r="KZ63" s="21"/>
      <c r="LA63" s="21"/>
      <c r="LB63" s="21"/>
      <c r="LC63" s="21"/>
      <c r="LD63" s="21"/>
      <c r="LE63" s="21"/>
      <c r="LF63" s="21"/>
      <c r="LG63" s="21"/>
      <c r="LH63" s="21"/>
      <c r="LI63" s="21"/>
      <c r="LJ63" s="21"/>
      <c r="LK63" s="21"/>
      <c r="LL63" s="21"/>
      <c r="LM63" s="21"/>
      <c r="LN63" s="21"/>
      <c r="LO63" s="21"/>
      <c r="LP63" s="21"/>
      <c r="LQ63" s="21"/>
      <c r="LR63" s="21"/>
      <c r="LS63" s="21"/>
      <c r="LT63" s="21"/>
      <c r="LU63" s="21"/>
      <c r="LV63" s="21"/>
      <c r="LW63" s="21"/>
      <c r="LX63" s="21"/>
      <c r="LY63" s="21"/>
      <c r="LZ63" s="21"/>
      <c r="MA63" s="21"/>
      <c r="MB63" s="21"/>
      <c r="MC63" s="21"/>
      <c r="MD63" s="21"/>
      <c r="ME63" s="21"/>
      <c r="MF63" s="21"/>
      <c r="MG63" s="21"/>
      <c r="MH63" s="21"/>
      <c r="MI63" s="21"/>
      <c r="MJ63" s="21"/>
      <c r="MK63" s="21"/>
      <c r="ML63" s="21"/>
      <c r="MM63" s="21"/>
      <c r="MN63" s="21"/>
      <c r="MO63" s="21"/>
      <c r="MP63" s="21"/>
      <c r="MQ63" s="21"/>
      <c r="MR63" s="21"/>
      <c r="MS63" s="21"/>
      <c r="MT63" s="21"/>
      <c r="MU63" s="21"/>
      <c r="MV63" s="21"/>
      <c r="MW63" s="21"/>
      <c r="MX63" s="21"/>
      <c r="MY63" s="21"/>
      <c r="MZ63" s="21"/>
      <c r="NA63" s="21"/>
      <c r="NB63" s="21"/>
      <c r="NC63" s="21"/>
      <c r="ND63" s="21"/>
      <c r="NE63" s="21"/>
      <c r="NF63" s="21"/>
      <c r="NG63" s="21"/>
      <c r="NH63" s="21"/>
      <c r="NI63" s="21"/>
      <c r="NJ63" s="21"/>
      <c r="NK63" s="21"/>
      <c r="NL63" s="21"/>
      <c r="NM63" s="21"/>
      <c r="NN63" s="21"/>
      <c r="NO63" s="21"/>
      <c r="NP63" s="21"/>
      <c r="NQ63" s="21"/>
      <c r="NR63" s="21"/>
      <c r="NS63" s="21"/>
      <c r="NT63" s="21"/>
      <c r="NU63" s="21"/>
      <c r="NV63" s="21"/>
      <c r="NW63" s="21"/>
      <c r="NX63" s="21"/>
      <c r="NY63" s="21"/>
      <c r="NZ63" s="21"/>
      <c r="OA63" s="21"/>
      <c r="OB63" s="21"/>
      <c r="OC63" s="21"/>
      <c r="OD63" s="21"/>
      <c r="OE63" s="21"/>
      <c r="OF63" s="21"/>
      <c r="OG63" s="21"/>
      <c r="OH63" s="21"/>
      <c r="OI63" s="21"/>
      <c r="OJ63" s="21"/>
      <c r="OK63" s="21"/>
      <c r="OL63" s="21"/>
      <c r="OM63" s="21"/>
      <c r="ON63" s="21"/>
      <c r="OO63" s="21"/>
      <c r="OP63" s="21"/>
      <c r="OQ63" s="21"/>
      <c r="OR63" s="21"/>
      <c r="OS63" s="21"/>
      <c r="OT63" s="21"/>
      <c r="OU63" s="21"/>
      <c r="OV63" s="21"/>
      <c r="OW63" s="21"/>
      <c r="OX63" s="21"/>
      <c r="OY63" s="21"/>
      <c r="OZ63" s="21"/>
      <c r="PA63" s="21"/>
      <c r="PB63" s="21"/>
      <c r="PC63" s="21"/>
      <c r="PD63" s="21"/>
      <c r="PE63" s="21"/>
      <c r="PF63" s="21"/>
      <c r="PG63" s="21"/>
      <c r="PH63" s="21"/>
      <c r="PI63" s="21"/>
      <c r="PJ63" s="21"/>
      <c r="PK63" s="21"/>
      <c r="PL63" s="21"/>
      <c r="PM63" s="21"/>
      <c r="PN63" s="21"/>
      <c r="PO63" s="21"/>
      <c r="PP63" s="21"/>
      <c r="PQ63" s="21"/>
      <c r="PR63" s="21"/>
      <c r="PS63" s="21"/>
      <c r="PT63" s="21"/>
      <c r="PU63" s="21"/>
      <c r="PV63" s="21"/>
      <c r="PW63" s="21"/>
      <c r="PX63" s="21"/>
      <c r="PY63" s="21"/>
      <c r="PZ63" s="21"/>
      <c r="QA63" s="21"/>
      <c r="QB63" s="21"/>
      <c r="QC63" s="21"/>
      <c r="QD63" s="21"/>
    </row>
    <row r="64" spans="1:446" ht="16.5" x14ac:dyDescent="0.3">
      <c r="A64" s="19" t="s">
        <v>135</v>
      </c>
      <c r="B64" s="23" t="e">
        <f>#REF!</f>
        <v>#REF!</v>
      </c>
      <c r="C64" s="23" t="e">
        <f t="shared" si="0"/>
        <v>#REF!</v>
      </c>
      <c r="D64" s="23" t="e">
        <f t="shared" si="1"/>
        <v>#REF!</v>
      </c>
      <c r="E64" s="23" t="e">
        <f t="shared" si="2"/>
        <v>#REF!</v>
      </c>
      <c r="F64" s="21"/>
      <c r="G64" s="23" t="e">
        <f t="shared" si="3"/>
        <v>#REF!</v>
      </c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  <c r="BL64" s="21"/>
      <c r="BM64" s="21"/>
      <c r="BN64" s="21"/>
      <c r="BO64" s="21"/>
      <c r="BP64" s="21"/>
      <c r="BQ64" s="21"/>
      <c r="BR64" s="21"/>
      <c r="BS64" s="21"/>
      <c r="BT64" s="21"/>
      <c r="BU64" s="21"/>
      <c r="BV64" s="21"/>
      <c r="BW64" s="21"/>
      <c r="BX64" s="21"/>
      <c r="BY64" s="21"/>
      <c r="BZ64" s="21"/>
      <c r="CA64" s="21"/>
      <c r="CB64" s="21"/>
      <c r="CC64" s="21"/>
      <c r="CD64" s="21"/>
      <c r="CE64" s="21"/>
      <c r="CF64" s="21"/>
      <c r="CG64" s="21"/>
      <c r="CH64" s="21"/>
      <c r="CI64" s="21"/>
      <c r="CJ64" s="21"/>
      <c r="CK64" s="21"/>
      <c r="CL64" s="21"/>
      <c r="CM64" s="21"/>
      <c r="CN64" s="21"/>
      <c r="CO64" s="21"/>
      <c r="CP64" s="21"/>
      <c r="CQ64" s="21"/>
      <c r="CR64" s="21"/>
      <c r="CS64" s="21"/>
      <c r="CT64" s="21"/>
      <c r="CU64" s="21"/>
      <c r="CV64" s="21"/>
      <c r="CW64" s="21"/>
      <c r="CX64" s="21"/>
      <c r="CY64" s="21"/>
      <c r="CZ64" s="21"/>
      <c r="DA64" s="21"/>
      <c r="DB64" s="21"/>
      <c r="DC64" s="21"/>
      <c r="DD64" s="21"/>
      <c r="DE64" s="21"/>
      <c r="DF64" s="21"/>
      <c r="DG64" s="21"/>
      <c r="DH64" s="21"/>
      <c r="DI64" s="21"/>
      <c r="DJ64" s="21"/>
      <c r="DK64" s="21"/>
      <c r="DL64" s="21"/>
      <c r="DM64" s="21"/>
      <c r="DN64" s="21"/>
      <c r="DO64" s="21"/>
      <c r="DP64" s="21"/>
      <c r="DQ64" s="21"/>
      <c r="DR64" s="21"/>
      <c r="DS64" s="21"/>
      <c r="DT64" s="21"/>
      <c r="DU64" s="21"/>
      <c r="DV64" s="21"/>
      <c r="DW64" s="21"/>
      <c r="DX64" s="21"/>
      <c r="DY64" s="21"/>
      <c r="DZ64" s="21"/>
      <c r="EA64" s="21"/>
      <c r="EB64" s="21"/>
      <c r="EC64" s="21"/>
      <c r="ED64" s="21"/>
      <c r="EE64" s="21"/>
      <c r="EF64" s="21"/>
      <c r="EG64" s="21"/>
      <c r="EH64" s="21"/>
      <c r="EI64" s="21"/>
      <c r="EJ64" s="21"/>
      <c r="EK64" s="21"/>
      <c r="EL64" s="21"/>
      <c r="EM64" s="21"/>
      <c r="EN64" s="21"/>
      <c r="EO64" s="21"/>
      <c r="EP64" s="21"/>
      <c r="EQ64" s="21"/>
      <c r="ER64" s="21"/>
      <c r="ES64" s="21"/>
      <c r="ET64" s="21"/>
      <c r="EU64" s="21"/>
      <c r="EV64" s="21"/>
      <c r="EW64" s="21"/>
      <c r="EX64" s="21"/>
      <c r="EY64" s="21"/>
      <c r="EZ64" s="21"/>
      <c r="FA64" s="21"/>
      <c r="FB64" s="21"/>
      <c r="FC64" s="21"/>
      <c r="FD64" s="21"/>
      <c r="FE64" s="21"/>
      <c r="FF64" s="21"/>
      <c r="FG64" s="21"/>
      <c r="FH64" s="21"/>
      <c r="FI64" s="21"/>
      <c r="FJ64" s="21"/>
      <c r="FK64" s="21"/>
      <c r="FL64" s="21"/>
      <c r="FM64" s="21"/>
      <c r="FN64" s="21"/>
      <c r="FO64" s="21"/>
      <c r="FP64" s="21"/>
      <c r="FQ64" s="21"/>
      <c r="FR64" s="21"/>
      <c r="FS64" s="21"/>
      <c r="FT64" s="21"/>
      <c r="FU64" s="21"/>
      <c r="FV64" s="21"/>
      <c r="FW64" s="21"/>
      <c r="FX64" s="21"/>
      <c r="FY64" s="21"/>
      <c r="FZ64" s="21"/>
      <c r="GA64" s="21"/>
      <c r="GB64" s="21"/>
      <c r="GC64" s="21"/>
      <c r="GD64" s="21"/>
      <c r="GE64" s="21"/>
      <c r="GF64" s="21"/>
      <c r="GG64" s="21"/>
      <c r="GH64" s="21"/>
      <c r="GI64" s="21"/>
      <c r="GJ64" s="21"/>
      <c r="GK64" s="21"/>
      <c r="GL64" s="21"/>
      <c r="GM64" s="21"/>
      <c r="GN64" s="21"/>
      <c r="GO64" s="21"/>
      <c r="GP64" s="21"/>
      <c r="GQ64" s="21"/>
      <c r="GR64" s="21"/>
      <c r="GS64" s="21"/>
      <c r="GT64" s="21"/>
      <c r="GU64" s="21"/>
      <c r="GV64" s="21"/>
      <c r="GW64" s="21"/>
      <c r="GX64" s="21"/>
      <c r="GY64" s="21"/>
      <c r="GZ64" s="21"/>
      <c r="HA64" s="21"/>
      <c r="HB64" s="21"/>
      <c r="HC64" s="21"/>
      <c r="HD64" s="21"/>
      <c r="HE64" s="21"/>
      <c r="HF64" s="21"/>
      <c r="HG64" s="21"/>
      <c r="HH64" s="21"/>
      <c r="HI64" s="21"/>
      <c r="HJ64" s="21"/>
      <c r="HK64" s="21"/>
      <c r="HL64" s="21"/>
      <c r="HM64" s="21"/>
      <c r="HN64" s="21"/>
      <c r="HO64" s="21"/>
      <c r="HP64" s="21"/>
      <c r="HQ64" s="21"/>
      <c r="HR64" s="21"/>
      <c r="HS64" s="21"/>
      <c r="HT64" s="21"/>
      <c r="HU64" s="21"/>
      <c r="HV64" s="21"/>
      <c r="HW64" s="21"/>
      <c r="HX64" s="21"/>
      <c r="HY64" s="21"/>
      <c r="HZ64" s="21"/>
      <c r="IA64" s="21"/>
      <c r="IB64" s="21"/>
      <c r="IC64" s="21"/>
      <c r="ID64" s="21"/>
      <c r="IE64" s="21"/>
      <c r="IF64" s="21"/>
      <c r="IG64" s="21"/>
      <c r="IH64" s="21"/>
      <c r="II64" s="21"/>
      <c r="IJ64" s="21"/>
      <c r="IK64" s="21"/>
      <c r="IL64" s="21"/>
      <c r="IM64" s="21"/>
      <c r="IN64" s="21"/>
      <c r="IO64" s="21"/>
      <c r="IP64" s="21"/>
      <c r="IQ64" s="21"/>
      <c r="IR64" s="21"/>
      <c r="IS64" s="21"/>
      <c r="IT64" s="21"/>
      <c r="IU64" s="21"/>
      <c r="IV64" s="21"/>
      <c r="IW64" s="21"/>
      <c r="IX64" s="21"/>
      <c r="IY64" s="21"/>
      <c r="IZ64" s="21"/>
      <c r="JA64" s="21"/>
      <c r="JB64" s="21"/>
      <c r="JC64" s="21"/>
      <c r="JD64" s="21"/>
      <c r="JE64" s="21"/>
      <c r="JF64" s="21"/>
      <c r="JG64" s="21"/>
      <c r="JH64" s="21"/>
      <c r="JI64" s="21"/>
      <c r="JJ64" s="21"/>
      <c r="JK64" s="21"/>
      <c r="JL64" s="21"/>
      <c r="JM64" s="21"/>
      <c r="JN64" s="21"/>
      <c r="JO64" s="21"/>
      <c r="JP64" s="21"/>
      <c r="JQ64" s="21"/>
      <c r="JR64" s="21"/>
      <c r="JS64" s="21"/>
      <c r="JT64" s="21"/>
      <c r="JU64" s="21"/>
      <c r="JV64" s="21"/>
      <c r="JW64" s="21"/>
      <c r="JX64" s="21"/>
      <c r="JY64" s="21"/>
      <c r="JZ64" s="21"/>
      <c r="KA64" s="21"/>
      <c r="KB64" s="21"/>
      <c r="KC64" s="21"/>
      <c r="KD64" s="21"/>
      <c r="KE64" s="21"/>
      <c r="KF64" s="21"/>
      <c r="KG64" s="21"/>
      <c r="KH64" s="21"/>
      <c r="KI64" s="21"/>
      <c r="KJ64" s="21"/>
      <c r="KK64" s="21"/>
      <c r="KL64" s="21"/>
      <c r="KM64" s="21"/>
      <c r="KN64" s="21"/>
      <c r="KO64" s="21"/>
      <c r="KP64" s="21"/>
      <c r="KQ64" s="21"/>
      <c r="KR64" s="21"/>
      <c r="KS64" s="21"/>
      <c r="KT64" s="21"/>
      <c r="KU64" s="21"/>
      <c r="KV64" s="21"/>
      <c r="KW64" s="21"/>
      <c r="KX64" s="21"/>
      <c r="KY64" s="21"/>
      <c r="KZ64" s="21"/>
      <c r="LA64" s="21"/>
      <c r="LB64" s="21"/>
      <c r="LC64" s="21"/>
      <c r="LD64" s="21"/>
      <c r="LE64" s="21"/>
      <c r="LF64" s="21"/>
      <c r="LG64" s="21"/>
      <c r="LH64" s="21"/>
      <c r="LI64" s="21"/>
      <c r="LJ64" s="21"/>
      <c r="LK64" s="21"/>
      <c r="LL64" s="21"/>
      <c r="LM64" s="21"/>
      <c r="LN64" s="21"/>
      <c r="LO64" s="21"/>
      <c r="LP64" s="21"/>
      <c r="LQ64" s="21"/>
      <c r="LR64" s="21"/>
      <c r="LS64" s="21"/>
      <c r="LT64" s="21"/>
      <c r="LU64" s="21"/>
      <c r="LV64" s="21"/>
      <c r="LW64" s="21"/>
      <c r="LX64" s="21"/>
      <c r="LY64" s="21"/>
      <c r="LZ64" s="21"/>
      <c r="MA64" s="21"/>
      <c r="MB64" s="21"/>
      <c r="MC64" s="21"/>
      <c r="MD64" s="21"/>
      <c r="ME64" s="21"/>
      <c r="MF64" s="21"/>
      <c r="MG64" s="21"/>
      <c r="MH64" s="21"/>
      <c r="MI64" s="21"/>
      <c r="MJ64" s="21"/>
      <c r="MK64" s="21"/>
      <c r="ML64" s="21"/>
      <c r="MM64" s="21"/>
      <c r="MN64" s="21"/>
      <c r="MO64" s="21"/>
      <c r="MP64" s="21"/>
      <c r="MQ64" s="21"/>
      <c r="MR64" s="21"/>
      <c r="MS64" s="21"/>
      <c r="MT64" s="21"/>
      <c r="MU64" s="21"/>
      <c r="MV64" s="21"/>
      <c r="MW64" s="21"/>
      <c r="MX64" s="21"/>
      <c r="MY64" s="21"/>
      <c r="MZ64" s="21"/>
      <c r="NA64" s="21"/>
      <c r="NB64" s="21"/>
      <c r="NC64" s="21"/>
      <c r="ND64" s="21"/>
      <c r="NE64" s="21"/>
      <c r="NF64" s="21"/>
      <c r="NG64" s="21"/>
      <c r="NH64" s="21"/>
      <c r="NI64" s="21"/>
      <c r="NJ64" s="21"/>
      <c r="NK64" s="21"/>
      <c r="NL64" s="21"/>
      <c r="NM64" s="21"/>
      <c r="NN64" s="21"/>
      <c r="NO64" s="21"/>
      <c r="NP64" s="21"/>
      <c r="NQ64" s="21"/>
      <c r="NR64" s="21"/>
      <c r="NS64" s="21"/>
      <c r="NT64" s="21"/>
      <c r="NU64" s="21"/>
      <c r="NV64" s="21"/>
      <c r="NW64" s="21"/>
      <c r="NX64" s="21"/>
      <c r="NY64" s="21"/>
      <c r="NZ64" s="21"/>
      <c r="OA64" s="21"/>
      <c r="OB64" s="21"/>
      <c r="OC64" s="21"/>
      <c r="OD64" s="21"/>
      <c r="OE64" s="21"/>
      <c r="OF64" s="21"/>
      <c r="OG64" s="21"/>
      <c r="OH64" s="21"/>
      <c r="OI64" s="21"/>
      <c r="OJ64" s="21"/>
      <c r="OK64" s="21"/>
      <c r="OL64" s="21"/>
      <c r="OM64" s="21"/>
      <c r="ON64" s="21"/>
      <c r="OO64" s="21"/>
      <c r="OP64" s="21"/>
      <c r="OQ64" s="21"/>
      <c r="OR64" s="21"/>
      <c r="OS64" s="21"/>
      <c r="OT64" s="21"/>
      <c r="OU64" s="21"/>
      <c r="OV64" s="21"/>
      <c r="OW64" s="21"/>
      <c r="OX64" s="21"/>
      <c r="OY64" s="21"/>
      <c r="OZ64" s="21"/>
      <c r="PA64" s="21"/>
      <c r="PB64" s="21"/>
      <c r="PC64" s="21"/>
      <c r="PD64" s="21"/>
      <c r="PE64" s="21"/>
      <c r="PF64" s="21"/>
      <c r="PG64" s="21"/>
      <c r="PH64" s="21"/>
      <c r="PI64" s="21"/>
      <c r="PJ64" s="21"/>
      <c r="PK64" s="21"/>
      <c r="PL64" s="21"/>
      <c r="PM64" s="21"/>
      <c r="PN64" s="21"/>
      <c r="PO64" s="21"/>
      <c r="PP64" s="21"/>
      <c r="PQ64" s="21"/>
      <c r="PR64" s="21"/>
      <c r="PS64" s="21"/>
      <c r="PT64" s="21"/>
      <c r="PU64" s="21"/>
      <c r="PV64" s="21"/>
      <c r="PW64" s="21"/>
      <c r="PX64" s="21"/>
      <c r="PY64" s="21"/>
      <c r="PZ64" s="21"/>
      <c r="QA64" s="21"/>
      <c r="QB64" s="21"/>
      <c r="QC64" s="21"/>
      <c r="QD64" s="21"/>
    </row>
    <row r="65" spans="1:446" ht="16.5" x14ac:dyDescent="0.3">
      <c r="A65" s="19" t="s">
        <v>168</v>
      </c>
      <c r="B65" s="23" t="e">
        <f>#REF!</f>
        <v>#REF!</v>
      </c>
      <c r="C65" s="23" t="e">
        <f t="shared" si="0"/>
        <v>#REF!</v>
      </c>
      <c r="D65" s="23" t="e">
        <f t="shared" si="1"/>
        <v>#REF!</v>
      </c>
      <c r="E65" s="23" t="e">
        <f t="shared" si="2"/>
        <v>#REF!</v>
      </c>
      <c r="F65" s="21"/>
      <c r="G65" s="23" t="e">
        <f t="shared" si="3"/>
        <v>#REF!</v>
      </c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D65" s="21"/>
      <c r="CE65" s="21"/>
      <c r="CF65" s="21"/>
      <c r="CG65" s="21"/>
      <c r="CH65" s="21"/>
      <c r="CI65" s="21"/>
      <c r="CJ65" s="21"/>
      <c r="CK65" s="21"/>
      <c r="CL65" s="21"/>
      <c r="CM65" s="21"/>
      <c r="CN65" s="21"/>
      <c r="CO65" s="21"/>
      <c r="CP65" s="21"/>
      <c r="CQ65" s="21"/>
      <c r="CR65" s="21"/>
      <c r="CS65" s="21"/>
      <c r="CT65" s="21"/>
      <c r="CU65" s="21"/>
      <c r="CV65" s="21"/>
      <c r="CW65" s="21"/>
      <c r="CX65" s="21"/>
      <c r="CY65" s="21"/>
      <c r="CZ65" s="21"/>
      <c r="DA65" s="21"/>
      <c r="DB65" s="21"/>
      <c r="DC65" s="21"/>
      <c r="DD65" s="21"/>
      <c r="DE65" s="21"/>
      <c r="DF65" s="21"/>
      <c r="DG65" s="21"/>
      <c r="DH65" s="21"/>
      <c r="DI65" s="21"/>
      <c r="DJ65" s="21"/>
      <c r="DK65" s="21"/>
      <c r="DL65" s="21"/>
      <c r="DM65" s="21"/>
      <c r="DN65" s="21"/>
      <c r="DO65" s="21"/>
      <c r="DP65" s="21"/>
      <c r="DQ65" s="21"/>
      <c r="DR65" s="21"/>
      <c r="DS65" s="21"/>
      <c r="DT65" s="21"/>
      <c r="DU65" s="21"/>
      <c r="DV65" s="21"/>
      <c r="DW65" s="21"/>
      <c r="DX65" s="21"/>
      <c r="DY65" s="21"/>
      <c r="DZ65" s="21"/>
      <c r="EA65" s="21"/>
      <c r="EB65" s="21"/>
      <c r="EC65" s="21"/>
      <c r="ED65" s="21"/>
      <c r="EE65" s="21"/>
      <c r="EF65" s="21"/>
      <c r="EG65" s="21"/>
      <c r="EH65" s="21"/>
      <c r="EI65" s="21"/>
      <c r="EJ65" s="21"/>
      <c r="EK65" s="21"/>
      <c r="EL65" s="21"/>
      <c r="EM65" s="21"/>
      <c r="EN65" s="21"/>
      <c r="EO65" s="21"/>
      <c r="EP65" s="21"/>
      <c r="EQ65" s="21"/>
      <c r="ER65" s="21"/>
      <c r="ES65" s="21"/>
      <c r="ET65" s="21"/>
      <c r="EU65" s="21"/>
      <c r="EV65" s="21"/>
      <c r="EW65" s="21"/>
      <c r="EX65" s="21"/>
      <c r="EY65" s="21"/>
      <c r="EZ65" s="21"/>
      <c r="FA65" s="21"/>
      <c r="FB65" s="21"/>
      <c r="FC65" s="21"/>
      <c r="FD65" s="21"/>
      <c r="FE65" s="21"/>
      <c r="FF65" s="21"/>
      <c r="FG65" s="21"/>
      <c r="FH65" s="21"/>
      <c r="FI65" s="21"/>
      <c r="FJ65" s="21"/>
      <c r="FK65" s="21"/>
      <c r="FL65" s="21"/>
      <c r="FM65" s="21"/>
      <c r="FN65" s="21"/>
      <c r="FO65" s="21"/>
      <c r="FP65" s="21"/>
      <c r="FQ65" s="21"/>
      <c r="FR65" s="21"/>
      <c r="FS65" s="21"/>
      <c r="FT65" s="21"/>
      <c r="FU65" s="21"/>
      <c r="FV65" s="21"/>
      <c r="FW65" s="21"/>
      <c r="FX65" s="21"/>
      <c r="FY65" s="21"/>
      <c r="FZ65" s="21"/>
      <c r="GA65" s="21"/>
      <c r="GB65" s="21"/>
      <c r="GC65" s="21"/>
      <c r="GD65" s="21"/>
      <c r="GE65" s="21"/>
      <c r="GF65" s="21"/>
      <c r="GG65" s="21"/>
      <c r="GH65" s="21"/>
      <c r="GI65" s="21"/>
      <c r="GJ65" s="21"/>
      <c r="GK65" s="21"/>
      <c r="GL65" s="21"/>
      <c r="GM65" s="21"/>
      <c r="GN65" s="21"/>
      <c r="GO65" s="21"/>
      <c r="GP65" s="21"/>
      <c r="GQ65" s="21"/>
      <c r="GR65" s="21"/>
      <c r="GS65" s="21"/>
      <c r="GT65" s="21"/>
      <c r="GU65" s="21"/>
      <c r="GV65" s="21"/>
      <c r="GW65" s="21"/>
      <c r="GX65" s="21"/>
      <c r="GY65" s="21"/>
      <c r="GZ65" s="21"/>
      <c r="HA65" s="21"/>
      <c r="HB65" s="21"/>
      <c r="HC65" s="21"/>
      <c r="HD65" s="21"/>
      <c r="HE65" s="21"/>
      <c r="HF65" s="21"/>
      <c r="HG65" s="21"/>
      <c r="HH65" s="21"/>
      <c r="HI65" s="21"/>
      <c r="HJ65" s="21"/>
      <c r="HK65" s="21"/>
      <c r="HL65" s="21"/>
      <c r="HM65" s="21"/>
      <c r="HN65" s="21"/>
      <c r="HO65" s="21"/>
      <c r="HP65" s="21"/>
      <c r="HQ65" s="21"/>
      <c r="HR65" s="21"/>
      <c r="HS65" s="21"/>
      <c r="HT65" s="21"/>
      <c r="HU65" s="21"/>
      <c r="HV65" s="21"/>
      <c r="HW65" s="21"/>
      <c r="HX65" s="21"/>
      <c r="HY65" s="21"/>
      <c r="HZ65" s="21"/>
      <c r="IA65" s="21"/>
      <c r="IB65" s="21"/>
      <c r="IC65" s="21"/>
      <c r="ID65" s="21"/>
      <c r="IE65" s="21"/>
      <c r="IF65" s="21"/>
      <c r="IG65" s="21"/>
      <c r="IH65" s="21"/>
      <c r="II65" s="21"/>
      <c r="IJ65" s="21"/>
      <c r="IK65" s="21"/>
      <c r="IL65" s="21"/>
      <c r="IM65" s="21"/>
      <c r="IN65" s="21"/>
      <c r="IO65" s="21"/>
      <c r="IP65" s="21"/>
      <c r="IQ65" s="21"/>
      <c r="IR65" s="21"/>
      <c r="IS65" s="21"/>
      <c r="IT65" s="21"/>
      <c r="IU65" s="21"/>
      <c r="IV65" s="21"/>
      <c r="IW65" s="21"/>
      <c r="IX65" s="21"/>
      <c r="IY65" s="21"/>
      <c r="IZ65" s="21"/>
      <c r="JA65" s="21"/>
      <c r="JB65" s="21"/>
      <c r="JC65" s="21"/>
      <c r="JD65" s="21"/>
      <c r="JE65" s="21"/>
      <c r="JF65" s="21"/>
      <c r="JG65" s="21"/>
      <c r="JH65" s="21"/>
      <c r="JI65" s="21"/>
      <c r="JJ65" s="21"/>
      <c r="JK65" s="21"/>
      <c r="JL65" s="21"/>
      <c r="JM65" s="21"/>
      <c r="JN65" s="21"/>
      <c r="JO65" s="21"/>
      <c r="JP65" s="21"/>
      <c r="JQ65" s="21"/>
      <c r="JR65" s="21"/>
      <c r="JS65" s="21"/>
      <c r="JT65" s="21"/>
      <c r="JU65" s="21"/>
      <c r="JV65" s="21"/>
      <c r="JW65" s="21"/>
      <c r="JX65" s="21"/>
      <c r="JY65" s="21"/>
      <c r="JZ65" s="21"/>
      <c r="KA65" s="21"/>
      <c r="KB65" s="21"/>
      <c r="KC65" s="21"/>
      <c r="KD65" s="21"/>
      <c r="KE65" s="21"/>
      <c r="KF65" s="21"/>
      <c r="KG65" s="21"/>
      <c r="KH65" s="21"/>
      <c r="KI65" s="21"/>
      <c r="KJ65" s="21"/>
      <c r="KK65" s="21"/>
      <c r="KL65" s="21"/>
      <c r="KM65" s="21"/>
      <c r="KN65" s="21"/>
      <c r="KO65" s="21"/>
      <c r="KP65" s="21"/>
      <c r="KQ65" s="21"/>
      <c r="KR65" s="21"/>
      <c r="KS65" s="21"/>
      <c r="KT65" s="21"/>
      <c r="KU65" s="21"/>
      <c r="KV65" s="21"/>
      <c r="KW65" s="21"/>
      <c r="KX65" s="21"/>
      <c r="KY65" s="21"/>
      <c r="KZ65" s="21"/>
      <c r="LA65" s="21"/>
      <c r="LB65" s="21"/>
      <c r="LC65" s="21"/>
      <c r="LD65" s="21"/>
      <c r="LE65" s="21"/>
      <c r="LF65" s="21"/>
      <c r="LG65" s="21"/>
      <c r="LH65" s="21"/>
      <c r="LI65" s="21"/>
      <c r="LJ65" s="21"/>
      <c r="LK65" s="21"/>
      <c r="LL65" s="21"/>
      <c r="LM65" s="21"/>
      <c r="LN65" s="21"/>
      <c r="LO65" s="21"/>
      <c r="LP65" s="21"/>
      <c r="LQ65" s="21"/>
      <c r="LR65" s="21"/>
      <c r="LS65" s="21"/>
      <c r="LT65" s="21"/>
      <c r="LU65" s="21"/>
      <c r="LV65" s="21"/>
      <c r="LW65" s="21"/>
      <c r="LX65" s="21"/>
      <c r="LY65" s="21"/>
      <c r="LZ65" s="21"/>
      <c r="MA65" s="21"/>
      <c r="MB65" s="21"/>
      <c r="MC65" s="21"/>
      <c r="MD65" s="21"/>
      <c r="ME65" s="21"/>
      <c r="MF65" s="21"/>
      <c r="MG65" s="21"/>
      <c r="MH65" s="21"/>
      <c r="MI65" s="21"/>
      <c r="MJ65" s="21"/>
      <c r="MK65" s="21"/>
      <c r="ML65" s="21"/>
      <c r="MM65" s="21"/>
      <c r="MN65" s="21"/>
      <c r="MO65" s="21"/>
      <c r="MP65" s="21"/>
      <c r="MQ65" s="21"/>
      <c r="MR65" s="21"/>
      <c r="MS65" s="21"/>
      <c r="MT65" s="21"/>
      <c r="MU65" s="21"/>
      <c r="MV65" s="21"/>
      <c r="MW65" s="21"/>
      <c r="MX65" s="21"/>
      <c r="MY65" s="21"/>
      <c r="MZ65" s="21"/>
      <c r="NA65" s="21"/>
      <c r="NB65" s="21"/>
      <c r="NC65" s="21"/>
      <c r="ND65" s="21"/>
      <c r="NE65" s="21"/>
      <c r="NF65" s="21"/>
      <c r="NG65" s="21"/>
      <c r="NH65" s="21"/>
      <c r="NI65" s="21"/>
      <c r="NJ65" s="21"/>
      <c r="NK65" s="21"/>
      <c r="NL65" s="21"/>
      <c r="NM65" s="21"/>
      <c r="NN65" s="21"/>
      <c r="NO65" s="21"/>
      <c r="NP65" s="21"/>
      <c r="NQ65" s="21"/>
      <c r="NR65" s="21"/>
      <c r="NS65" s="21"/>
      <c r="NT65" s="21"/>
      <c r="NU65" s="21"/>
      <c r="NV65" s="21"/>
      <c r="NW65" s="21"/>
      <c r="NX65" s="21"/>
      <c r="NY65" s="21"/>
      <c r="NZ65" s="21"/>
      <c r="OA65" s="21"/>
      <c r="OB65" s="21"/>
      <c r="OC65" s="21"/>
      <c r="OD65" s="21"/>
      <c r="OE65" s="21"/>
      <c r="OF65" s="21"/>
      <c r="OG65" s="21"/>
      <c r="OH65" s="21"/>
      <c r="OI65" s="21"/>
      <c r="OJ65" s="21"/>
      <c r="OK65" s="21"/>
      <c r="OL65" s="21"/>
      <c r="OM65" s="21"/>
      <c r="ON65" s="21"/>
      <c r="OO65" s="21"/>
      <c r="OP65" s="21"/>
      <c r="OQ65" s="21"/>
      <c r="OR65" s="21"/>
      <c r="OS65" s="21"/>
      <c r="OT65" s="21"/>
      <c r="OU65" s="21"/>
      <c r="OV65" s="21"/>
      <c r="OW65" s="21"/>
      <c r="OX65" s="21"/>
      <c r="OY65" s="21"/>
      <c r="OZ65" s="21"/>
      <c r="PA65" s="21"/>
      <c r="PB65" s="21"/>
      <c r="PC65" s="21"/>
      <c r="PD65" s="21"/>
      <c r="PE65" s="21"/>
      <c r="PF65" s="21"/>
      <c r="PG65" s="21"/>
      <c r="PH65" s="21"/>
      <c r="PI65" s="21"/>
      <c r="PJ65" s="21"/>
      <c r="PK65" s="21"/>
      <c r="PL65" s="21"/>
      <c r="PM65" s="21"/>
      <c r="PN65" s="21"/>
      <c r="PO65" s="21"/>
      <c r="PP65" s="21"/>
      <c r="PQ65" s="21"/>
      <c r="PR65" s="21"/>
      <c r="PS65" s="21"/>
      <c r="PT65" s="21"/>
      <c r="PU65" s="21"/>
      <c r="PV65" s="21"/>
      <c r="PW65" s="21"/>
      <c r="PX65" s="21"/>
      <c r="PY65" s="21"/>
      <c r="PZ65" s="21"/>
      <c r="QA65" s="21"/>
      <c r="QB65" s="21"/>
      <c r="QC65" s="21"/>
      <c r="QD65" s="21"/>
    </row>
    <row r="66" spans="1:446" ht="16.5" x14ac:dyDescent="0.3">
      <c r="A66" s="19" t="s">
        <v>157</v>
      </c>
      <c r="B66" s="23" t="e">
        <f>#REF!</f>
        <v>#REF!</v>
      </c>
      <c r="C66" s="23" t="e">
        <f t="shared" si="0"/>
        <v>#REF!</v>
      </c>
      <c r="D66" s="23" t="e">
        <f t="shared" si="1"/>
        <v>#REF!</v>
      </c>
      <c r="E66" s="23" t="e">
        <f t="shared" si="2"/>
        <v>#REF!</v>
      </c>
      <c r="F66" s="21"/>
      <c r="G66" s="23" t="e">
        <f t="shared" si="3"/>
        <v>#REF!</v>
      </c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/>
      <c r="BX66" s="21"/>
      <c r="BY66" s="21"/>
      <c r="BZ66" s="21"/>
      <c r="CA66" s="21"/>
      <c r="CB66" s="21"/>
      <c r="CC66" s="21"/>
      <c r="CD66" s="21"/>
      <c r="CE66" s="21"/>
      <c r="CF66" s="21"/>
      <c r="CG66" s="21"/>
      <c r="CH66" s="21"/>
      <c r="CI66" s="21"/>
      <c r="CJ66" s="21"/>
      <c r="CK66" s="21"/>
      <c r="CL66" s="21"/>
      <c r="CM66" s="21"/>
      <c r="CN66" s="21"/>
      <c r="CO66" s="21"/>
      <c r="CP66" s="21"/>
      <c r="CQ66" s="21"/>
      <c r="CR66" s="21"/>
      <c r="CS66" s="21"/>
      <c r="CT66" s="21"/>
      <c r="CU66" s="21"/>
      <c r="CV66" s="21"/>
      <c r="CW66" s="21"/>
      <c r="CX66" s="21"/>
      <c r="CY66" s="21"/>
      <c r="CZ66" s="21"/>
      <c r="DA66" s="21"/>
      <c r="DB66" s="21"/>
      <c r="DC66" s="21"/>
      <c r="DD66" s="21"/>
      <c r="DE66" s="21"/>
      <c r="DF66" s="21"/>
      <c r="DG66" s="21"/>
      <c r="DH66" s="21"/>
      <c r="DI66" s="21"/>
      <c r="DJ66" s="21"/>
      <c r="DK66" s="21"/>
      <c r="DL66" s="21"/>
      <c r="DM66" s="21"/>
      <c r="DN66" s="21"/>
      <c r="DO66" s="21"/>
      <c r="DP66" s="21"/>
      <c r="DQ66" s="21"/>
      <c r="DR66" s="21"/>
      <c r="DS66" s="21"/>
      <c r="DT66" s="21"/>
      <c r="DU66" s="21"/>
      <c r="DV66" s="21"/>
      <c r="DW66" s="21"/>
      <c r="DX66" s="21"/>
      <c r="DY66" s="21"/>
      <c r="DZ66" s="21"/>
      <c r="EA66" s="21"/>
      <c r="EB66" s="21"/>
      <c r="EC66" s="21"/>
      <c r="ED66" s="21"/>
      <c r="EE66" s="21"/>
      <c r="EF66" s="21"/>
      <c r="EG66" s="21"/>
      <c r="EH66" s="21"/>
      <c r="EI66" s="21"/>
      <c r="EJ66" s="21"/>
      <c r="EK66" s="21"/>
      <c r="EL66" s="21"/>
      <c r="EM66" s="21"/>
      <c r="EN66" s="21"/>
      <c r="EO66" s="21"/>
      <c r="EP66" s="21"/>
      <c r="EQ66" s="21"/>
      <c r="ER66" s="21"/>
      <c r="ES66" s="21"/>
      <c r="ET66" s="21"/>
      <c r="EU66" s="21"/>
      <c r="EV66" s="21"/>
      <c r="EW66" s="21"/>
      <c r="EX66" s="21"/>
      <c r="EY66" s="21"/>
      <c r="EZ66" s="21"/>
      <c r="FA66" s="21"/>
      <c r="FB66" s="21"/>
      <c r="FC66" s="21"/>
      <c r="FD66" s="21"/>
      <c r="FE66" s="21"/>
      <c r="FF66" s="21"/>
      <c r="FG66" s="21"/>
      <c r="FH66" s="21"/>
      <c r="FI66" s="21"/>
      <c r="FJ66" s="21"/>
      <c r="FK66" s="21"/>
      <c r="FL66" s="21"/>
      <c r="FM66" s="21"/>
      <c r="FN66" s="21"/>
      <c r="FO66" s="21"/>
      <c r="FP66" s="21"/>
      <c r="FQ66" s="21"/>
      <c r="FR66" s="21"/>
      <c r="FS66" s="21"/>
      <c r="FT66" s="21"/>
      <c r="FU66" s="21"/>
      <c r="FV66" s="21"/>
      <c r="FW66" s="21"/>
      <c r="FX66" s="21"/>
      <c r="FY66" s="21"/>
      <c r="FZ66" s="21"/>
      <c r="GA66" s="21"/>
      <c r="GB66" s="21"/>
      <c r="GC66" s="21"/>
      <c r="GD66" s="21"/>
      <c r="GE66" s="21"/>
      <c r="GF66" s="21"/>
      <c r="GG66" s="21"/>
      <c r="GH66" s="21"/>
      <c r="GI66" s="21"/>
      <c r="GJ66" s="21"/>
      <c r="GK66" s="21"/>
      <c r="GL66" s="21"/>
      <c r="GM66" s="21"/>
      <c r="GN66" s="21"/>
      <c r="GO66" s="21"/>
      <c r="GP66" s="21"/>
      <c r="GQ66" s="21"/>
      <c r="GR66" s="21"/>
      <c r="GS66" s="21"/>
      <c r="GT66" s="21"/>
      <c r="GU66" s="21"/>
      <c r="GV66" s="21"/>
      <c r="GW66" s="21"/>
      <c r="GX66" s="21"/>
      <c r="GY66" s="21"/>
      <c r="GZ66" s="21"/>
      <c r="HA66" s="21"/>
      <c r="HB66" s="21"/>
      <c r="HC66" s="21"/>
      <c r="HD66" s="21"/>
      <c r="HE66" s="21"/>
      <c r="HF66" s="21"/>
      <c r="HG66" s="21"/>
      <c r="HH66" s="21"/>
      <c r="HI66" s="21"/>
      <c r="HJ66" s="21"/>
      <c r="HK66" s="21"/>
      <c r="HL66" s="21"/>
      <c r="HM66" s="21"/>
      <c r="HN66" s="21"/>
      <c r="HO66" s="21"/>
      <c r="HP66" s="21"/>
      <c r="HQ66" s="21"/>
      <c r="HR66" s="21"/>
      <c r="HS66" s="21"/>
      <c r="HT66" s="21"/>
      <c r="HU66" s="21"/>
      <c r="HV66" s="21"/>
      <c r="HW66" s="21"/>
      <c r="HX66" s="21"/>
      <c r="HY66" s="21"/>
      <c r="HZ66" s="21"/>
      <c r="IA66" s="21"/>
      <c r="IB66" s="21"/>
      <c r="IC66" s="21"/>
      <c r="ID66" s="21"/>
      <c r="IE66" s="21"/>
      <c r="IF66" s="21"/>
      <c r="IG66" s="21"/>
      <c r="IH66" s="21"/>
      <c r="II66" s="21"/>
      <c r="IJ66" s="21"/>
      <c r="IK66" s="21"/>
      <c r="IL66" s="21"/>
      <c r="IM66" s="21"/>
      <c r="IN66" s="21"/>
      <c r="IO66" s="21"/>
      <c r="IP66" s="21"/>
      <c r="IQ66" s="21"/>
      <c r="IR66" s="21"/>
      <c r="IS66" s="21"/>
      <c r="IT66" s="21"/>
      <c r="IU66" s="21"/>
      <c r="IV66" s="21"/>
      <c r="IW66" s="21"/>
      <c r="IX66" s="21"/>
      <c r="IY66" s="21"/>
      <c r="IZ66" s="21"/>
      <c r="JA66" s="21"/>
      <c r="JB66" s="21"/>
      <c r="JC66" s="21"/>
      <c r="JD66" s="21"/>
      <c r="JE66" s="21"/>
      <c r="JF66" s="21"/>
      <c r="JG66" s="21"/>
      <c r="JH66" s="21"/>
      <c r="JI66" s="21"/>
      <c r="JJ66" s="21"/>
      <c r="JK66" s="21"/>
      <c r="JL66" s="21"/>
      <c r="JM66" s="21"/>
      <c r="JN66" s="21"/>
      <c r="JO66" s="21"/>
      <c r="JP66" s="21"/>
      <c r="JQ66" s="21"/>
      <c r="JR66" s="21"/>
      <c r="JS66" s="21"/>
      <c r="JT66" s="21"/>
      <c r="JU66" s="21"/>
      <c r="JV66" s="21"/>
      <c r="JW66" s="21"/>
      <c r="JX66" s="21"/>
      <c r="JY66" s="21"/>
      <c r="JZ66" s="21"/>
      <c r="KA66" s="21"/>
      <c r="KB66" s="21"/>
      <c r="KC66" s="21"/>
      <c r="KD66" s="21"/>
      <c r="KE66" s="21"/>
      <c r="KF66" s="21"/>
      <c r="KG66" s="21"/>
      <c r="KH66" s="21"/>
      <c r="KI66" s="21"/>
      <c r="KJ66" s="21"/>
      <c r="KK66" s="21"/>
      <c r="KL66" s="21"/>
      <c r="KM66" s="21"/>
      <c r="KN66" s="21"/>
      <c r="KO66" s="21"/>
      <c r="KP66" s="21"/>
      <c r="KQ66" s="21"/>
      <c r="KR66" s="21"/>
      <c r="KS66" s="21"/>
      <c r="KT66" s="21"/>
      <c r="KU66" s="21"/>
      <c r="KV66" s="21"/>
      <c r="KW66" s="21"/>
      <c r="KX66" s="21"/>
      <c r="KY66" s="21"/>
      <c r="KZ66" s="21"/>
      <c r="LA66" s="21"/>
      <c r="LB66" s="21"/>
      <c r="LC66" s="21"/>
      <c r="LD66" s="21"/>
      <c r="LE66" s="21"/>
      <c r="LF66" s="21"/>
      <c r="LG66" s="21"/>
      <c r="LH66" s="21"/>
      <c r="LI66" s="21"/>
      <c r="LJ66" s="21"/>
      <c r="LK66" s="21"/>
      <c r="LL66" s="21"/>
      <c r="LM66" s="21"/>
      <c r="LN66" s="21"/>
      <c r="LO66" s="21"/>
      <c r="LP66" s="21"/>
      <c r="LQ66" s="21"/>
      <c r="LR66" s="21"/>
      <c r="LS66" s="21"/>
      <c r="LT66" s="21"/>
      <c r="LU66" s="21"/>
      <c r="LV66" s="21"/>
      <c r="LW66" s="21"/>
      <c r="LX66" s="21"/>
      <c r="LY66" s="21"/>
      <c r="LZ66" s="21"/>
      <c r="MA66" s="21"/>
      <c r="MB66" s="21"/>
      <c r="MC66" s="21"/>
      <c r="MD66" s="21"/>
      <c r="ME66" s="21"/>
      <c r="MF66" s="21"/>
      <c r="MG66" s="21"/>
      <c r="MH66" s="21"/>
      <c r="MI66" s="21"/>
      <c r="MJ66" s="21"/>
      <c r="MK66" s="21"/>
      <c r="ML66" s="21"/>
      <c r="MM66" s="21"/>
      <c r="MN66" s="21"/>
      <c r="MO66" s="21"/>
      <c r="MP66" s="21"/>
      <c r="MQ66" s="21"/>
      <c r="MR66" s="21"/>
      <c r="MS66" s="21"/>
      <c r="MT66" s="21"/>
      <c r="MU66" s="21"/>
      <c r="MV66" s="21"/>
      <c r="MW66" s="21"/>
      <c r="MX66" s="21"/>
      <c r="MY66" s="21"/>
      <c r="MZ66" s="21"/>
      <c r="NA66" s="21"/>
      <c r="NB66" s="21"/>
      <c r="NC66" s="21"/>
      <c r="ND66" s="21"/>
      <c r="NE66" s="21"/>
      <c r="NF66" s="21"/>
      <c r="NG66" s="21"/>
      <c r="NH66" s="21"/>
      <c r="NI66" s="21"/>
      <c r="NJ66" s="21"/>
      <c r="NK66" s="21"/>
      <c r="NL66" s="21"/>
      <c r="NM66" s="21"/>
      <c r="NN66" s="21"/>
      <c r="NO66" s="21"/>
      <c r="NP66" s="21"/>
      <c r="NQ66" s="21"/>
      <c r="NR66" s="21"/>
      <c r="NS66" s="21"/>
      <c r="NT66" s="21"/>
      <c r="NU66" s="21"/>
      <c r="NV66" s="21"/>
      <c r="NW66" s="21"/>
      <c r="NX66" s="21"/>
      <c r="NY66" s="21"/>
      <c r="NZ66" s="21"/>
      <c r="OA66" s="21"/>
      <c r="OB66" s="21"/>
      <c r="OC66" s="21"/>
      <c r="OD66" s="21"/>
      <c r="OE66" s="21"/>
      <c r="OF66" s="21"/>
      <c r="OG66" s="21"/>
      <c r="OH66" s="21"/>
      <c r="OI66" s="21"/>
      <c r="OJ66" s="21"/>
      <c r="OK66" s="21"/>
      <c r="OL66" s="21"/>
      <c r="OM66" s="21"/>
      <c r="ON66" s="21"/>
      <c r="OO66" s="21"/>
      <c r="OP66" s="21"/>
      <c r="OQ66" s="21"/>
      <c r="OR66" s="21"/>
      <c r="OS66" s="21"/>
      <c r="OT66" s="21"/>
      <c r="OU66" s="21"/>
      <c r="OV66" s="21"/>
      <c r="OW66" s="21"/>
      <c r="OX66" s="21"/>
      <c r="OY66" s="21"/>
      <c r="OZ66" s="21"/>
      <c r="PA66" s="21"/>
      <c r="PB66" s="21"/>
      <c r="PC66" s="21"/>
      <c r="PD66" s="21"/>
      <c r="PE66" s="21"/>
      <c r="PF66" s="21"/>
      <c r="PG66" s="21"/>
      <c r="PH66" s="21"/>
      <c r="PI66" s="21"/>
      <c r="PJ66" s="21"/>
      <c r="PK66" s="21"/>
      <c r="PL66" s="21"/>
      <c r="PM66" s="21"/>
      <c r="PN66" s="21"/>
      <c r="PO66" s="21"/>
      <c r="PP66" s="21"/>
      <c r="PQ66" s="21"/>
      <c r="PR66" s="21"/>
      <c r="PS66" s="21"/>
      <c r="PT66" s="21"/>
      <c r="PU66" s="21"/>
      <c r="PV66" s="21"/>
      <c r="PW66" s="21"/>
      <c r="PX66" s="21"/>
      <c r="PY66" s="21"/>
      <c r="PZ66" s="21"/>
      <c r="QA66" s="21"/>
      <c r="QB66" s="21"/>
      <c r="QC66" s="21"/>
      <c r="QD66" s="21"/>
    </row>
    <row r="67" spans="1:446" ht="16.5" x14ac:dyDescent="0.3">
      <c r="A67" s="19" t="s">
        <v>169</v>
      </c>
      <c r="B67" s="23" t="e">
        <f>#REF!</f>
        <v>#REF!</v>
      </c>
      <c r="C67" s="23" t="e">
        <f t="shared" si="0"/>
        <v>#REF!</v>
      </c>
      <c r="D67" s="23" t="e">
        <f t="shared" si="1"/>
        <v>#REF!</v>
      </c>
      <c r="E67" s="23" t="e">
        <f t="shared" si="2"/>
        <v>#REF!</v>
      </c>
      <c r="F67" s="21"/>
      <c r="G67" s="23" t="e">
        <f t="shared" si="3"/>
        <v>#REF!</v>
      </c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1"/>
      <c r="CJ67" s="21"/>
      <c r="CK67" s="21"/>
      <c r="CL67" s="21"/>
      <c r="CM67" s="21"/>
      <c r="CN67" s="21"/>
      <c r="CO67" s="21"/>
      <c r="CP67" s="21"/>
      <c r="CQ67" s="21"/>
      <c r="CR67" s="21"/>
      <c r="CS67" s="21"/>
      <c r="CT67" s="21"/>
      <c r="CU67" s="21"/>
      <c r="CV67" s="21"/>
      <c r="CW67" s="21"/>
      <c r="CX67" s="21"/>
      <c r="CY67" s="21"/>
      <c r="CZ67" s="21"/>
      <c r="DA67" s="21"/>
      <c r="DB67" s="21"/>
      <c r="DC67" s="21"/>
      <c r="DD67" s="21"/>
      <c r="DE67" s="21"/>
      <c r="DF67" s="21"/>
      <c r="DG67" s="21"/>
      <c r="DH67" s="21"/>
      <c r="DI67" s="21"/>
      <c r="DJ67" s="21"/>
      <c r="DK67" s="21"/>
      <c r="DL67" s="21"/>
      <c r="DM67" s="21"/>
      <c r="DN67" s="21"/>
      <c r="DO67" s="21"/>
      <c r="DP67" s="21"/>
      <c r="DQ67" s="21"/>
      <c r="DR67" s="21"/>
      <c r="DS67" s="21"/>
      <c r="DT67" s="21"/>
      <c r="DU67" s="21"/>
      <c r="DV67" s="21"/>
      <c r="DW67" s="21"/>
      <c r="DX67" s="21"/>
      <c r="DY67" s="21"/>
      <c r="DZ67" s="21"/>
      <c r="EA67" s="21"/>
      <c r="EB67" s="21"/>
      <c r="EC67" s="21"/>
      <c r="ED67" s="21"/>
      <c r="EE67" s="21"/>
      <c r="EF67" s="21"/>
      <c r="EG67" s="21"/>
      <c r="EH67" s="21"/>
      <c r="EI67" s="21"/>
      <c r="EJ67" s="21"/>
      <c r="EK67" s="21"/>
      <c r="EL67" s="21"/>
      <c r="EM67" s="21"/>
      <c r="EN67" s="21"/>
      <c r="EO67" s="21"/>
      <c r="EP67" s="21"/>
      <c r="EQ67" s="21"/>
      <c r="ER67" s="21"/>
      <c r="ES67" s="21"/>
      <c r="ET67" s="21"/>
      <c r="EU67" s="21"/>
      <c r="EV67" s="21"/>
      <c r="EW67" s="21"/>
      <c r="EX67" s="21"/>
      <c r="EY67" s="21"/>
      <c r="EZ67" s="21"/>
      <c r="FA67" s="21"/>
      <c r="FB67" s="21"/>
      <c r="FC67" s="21"/>
      <c r="FD67" s="21"/>
      <c r="FE67" s="21"/>
      <c r="FF67" s="21"/>
      <c r="FG67" s="21"/>
      <c r="FH67" s="21"/>
      <c r="FI67" s="21"/>
      <c r="FJ67" s="21"/>
      <c r="FK67" s="21"/>
      <c r="FL67" s="21"/>
      <c r="FM67" s="21"/>
      <c r="FN67" s="21"/>
      <c r="FO67" s="21"/>
      <c r="FP67" s="21"/>
      <c r="FQ67" s="21"/>
      <c r="FR67" s="21"/>
      <c r="FS67" s="21"/>
      <c r="FT67" s="21"/>
      <c r="FU67" s="21"/>
      <c r="FV67" s="21"/>
      <c r="FW67" s="21"/>
      <c r="FX67" s="21"/>
      <c r="FY67" s="21"/>
      <c r="FZ67" s="21"/>
      <c r="GA67" s="21"/>
      <c r="GB67" s="21"/>
      <c r="GC67" s="21"/>
      <c r="GD67" s="21"/>
      <c r="GE67" s="21"/>
      <c r="GF67" s="21"/>
      <c r="GG67" s="21"/>
      <c r="GH67" s="21"/>
      <c r="GI67" s="21"/>
      <c r="GJ67" s="21"/>
      <c r="GK67" s="21"/>
      <c r="GL67" s="21"/>
      <c r="GM67" s="21"/>
      <c r="GN67" s="21"/>
      <c r="GO67" s="21"/>
      <c r="GP67" s="21"/>
      <c r="GQ67" s="21"/>
      <c r="GR67" s="21"/>
      <c r="GS67" s="21"/>
      <c r="GT67" s="21"/>
      <c r="GU67" s="21"/>
      <c r="GV67" s="21"/>
      <c r="GW67" s="21"/>
      <c r="GX67" s="21"/>
      <c r="GY67" s="21"/>
      <c r="GZ67" s="21"/>
      <c r="HA67" s="21"/>
      <c r="HB67" s="21"/>
      <c r="HC67" s="21"/>
      <c r="HD67" s="21"/>
      <c r="HE67" s="21"/>
      <c r="HF67" s="21"/>
      <c r="HG67" s="21"/>
      <c r="HH67" s="21"/>
      <c r="HI67" s="21"/>
      <c r="HJ67" s="21"/>
      <c r="HK67" s="21"/>
      <c r="HL67" s="21"/>
      <c r="HM67" s="21"/>
      <c r="HN67" s="21"/>
      <c r="HO67" s="21"/>
      <c r="HP67" s="21"/>
      <c r="HQ67" s="21"/>
      <c r="HR67" s="21"/>
      <c r="HS67" s="21"/>
      <c r="HT67" s="21"/>
      <c r="HU67" s="21"/>
      <c r="HV67" s="21"/>
      <c r="HW67" s="21"/>
      <c r="HX67" s="21"/>
      <c r="HY67" s="21"/>
      <c r="HZ67" s="21"/>
      <c r="IA67" s="21"/>
      <c r="IB67" s="21"/>
      <c r="IC67" s="21"/>
      <c r="ID67" s="21"/>
      <c r="IE67" s="21"/>
      <c r="IF67" s="21"/>
      <c r="IG67" s="21"/>
      <c r="IH67" s="21"/>
      <c r="II67" s="21"/>
      <c r="IJ67" s="21"/>
      <c r="IK67" s="21"/>
      <c r="IL67" s="21"/>
      <c r="IM67" s="21"/>
      <c r="IN67" s="21"/>
      <c r="IO67" s="21"/>
      <c r="IP67" s="21"/>
      <c r="IQ67" s="21"/>
      <c r="IR67" s="21"/>
      <c r="IS67" s="21"/>
      <c r="IT67" s="21"/>
      <c r="IU67" s="21"/>
      <c r="IV67" s="21"/>
      <c r="IW67" s="21"/>
      <c r="IX67" s="21"/>
      <c r="IY67" s="21"/>
      <c r="IZ67" s="21"/>
      <c r="JA67" s="21"/>
      <c r="JB67" s="21"/>
      <c r="JC67" s="21"/>
      <c r="JD67" s="21"/>
      <c r="JE67" s="21"/>
      <c r="JF67" s="21"/>
      <c r="JG67" s="21"/>
      <c r="JH67" s="21"/>
      <c r="JI67" s="21"/>
      <c r="JJ67" s="21"/>
      <c r="JK67" s="21"/>
      <c r="JL67" s="21"/>
      <c r="JM67" s="21"/>
      <c r="JN67" s="21"/>
      <c r="JO67" s="21"/>
      <c r="JP67" s="21"/>
      <c r="JQ67" s="21"/>
      <c r="JR67" s="21"/>
      <c r="JS67" s="21"/>
      <c r="JT67" s="21"/>
      <c r="JU67" s="21"/>
      <c r="JV67" s="21"/>
      <c r="JW67" s="21"/>
      <c r="JX67" s="21"/>
      <c r="JY67" s="21"/>
      <c r="JZ67" s="21"/>
      <c r="KA67" s="21"/>
      <c r="KB67" s="21"/>
      <c r="KC67" s="21"/>
      <c r="KD67" s="21"/>
      <c r="KE67" s="21"/>
      <c r="KF67" s="21"/>
      <c r="KG67" s="21"/>
      <c r="KH67" s="21"/>
      <c r="KI67" s="21"/>
      <c r="KJ67" s="21"/>
      <c r="KK67" s="21"/>
      <c r="KL67" s="21"/>
      <c r="KM67" s="21"/>
      <c r="KN67" s="21"/>
      <c r="KO67" s="21"/>
      <c r="KP67" s="21"/>
      <c r="KQ67" s="21"/>
      <c r="KR67" s="21"/>
      <c r="KS67" s="21"/>
      <c r="KT67" s="21"/>
      <c r="KU67" s="21"/>
      <c r="KV67" s="21"/>
      <c r="KW67" s="21"/>
      <c r="KX67" s="21"/>
      <c r="KY67" s="21"/>
      <c r="KZ67" s="21"/>
      <c r="LA67" s="21"/>
      <c r="LB67" s="21"/>
      <c r="LC67" s="21"/>
      <c r="LD67" s="21"/>
      <c r="LE67" s="21"/>
      <c r="LF67" s="21"/>
      <c r="LG67" s="21"/>
      <c r="LH67" s="21"/>
      <c r="LI67" s="21"/>
      <c r="LJ67" s="21"/>
      <c r="LK67" s="21"/>
      <c r="LL67" s="21"/>
      <c r="LM67" s="21"/>
      <c r="LN67" s="21"/>
      <c r="LO67" s="21"/>
      <c r="LP67" s="21"/>
      <c r="LQ67" s="21"/>
      <c r="LR67" s="21"/>
      <c r="LS67" s="21"/>
      <c r="LT67" s="21"/>
      <c r="LU67" s="21"/>
      <c r="LV67" s="21"/>
      <c r="LW67" s="21"/>
      <c r="LX67" s="21"/>
      <c r="LY67" s="21"/>
      <c r="LZ67" s="21"/>
      <c r="MA67" s="21"/>
      <c r="MB67" s="21"/>
      <c r="MC67" s="21"/>
      <c r="MD67" s="21"/>
      <c r="ME67" s="21"/>
      <c r="MF67" s="21"/>
      <c r="MG67" s="21"/>
      <c r="MH67" s="21"/>
      <c r="MI67" s="21"/>
      <c r="MJ67" s="21"/>
      <c r="MK67" s="21"/>
      <c r="ML67" s="21"/>
      <c r="MM67" s="21"/>
      <c r="MN67" s="21"/>
      <c r="MO67" s="21"/>
      <c r="MP67" s="21"/>
      <c r="MQ67" s="21"/>
      <c r="MR67" s="21"/>
      <c r="MS67" s="21"/>
      <c r="MT67" s="21"/>
      <c r="MU67" s="21"/>
      <c r="MV67" s="21"/>
      <c r="MW67" s="21"/>
      <c r="MX67" s="21"/>
      <c r="MY67" s="21"/>
      <c r="MZ67" s="21"/>
      <c r="NA67" s="21"/>
      <c r="NB67" s="21"/>
      <c r="NC67" s="21"/>
      <c r="ND67" s="21"/>
      <c r="NE67" s="21"/>
      <c r="NF67" s="21"/>
      <c r="NG67" s="21"/>
      <c r="NH67" s="21"/>
      <c r="NI67" s="21"/>
      <c r="NJ67" s="21"/>
      <c r="NK67" s="21"/>
      <c r="NL67" s="21"/>
      <c r="NM67" s="21"/>
      <c r="NN67" s="21"/>
      <c r="NO67" s="21"/>
      <c r="NP67" s="21"/>
      <c r="NQ67" s="21"/>
      <c r="NR67" s="21"/>
      <c r="NS67" s="21"/>
      <c r="NT67" s="21"/>
      <c r="NU67" s="21"/>
      <c r="NV67" s="21"/>
      <c r="NW67" s="21"/>
      <c r="NX67" s="21"/>
      <c r="NY67" s="21"/>
      <c r="NZ67" s="21"/>
      <c r="OA67" s="21"/>
      <c r="OB67" s="21"/>
      <c r="OC67" s="21"/>
      <c r="OD67" s="21"/>
      <c r="OE67" s="21"/>
      <c r="OF67" s="21"/>
      <c r="OG67" s="21"/>
      <c r="OH67" s="21"/>
      <c r="OI67" s="21"/>
      <c r="OJ67" s="21"/>
      <c r="OK67" s="21"/>
      <c r="OL67" s="21"/>
      <c r="OM67" s="21"/>
      <c r="ON67" s="21"/>
      <c r="OO67" s="21"/>
      <c r="OP67" s="21"/>
      <c r="OQ67" s="21"/>
      <c r="OR67" s="21"/>
      <c r="OS67" s="21"/>
      <c r="OT67" s="21"/>
      <c r="OU67" s="21"/>
      <c r="OV67" s="21"/>
      <c r="OW67" s="21"/>
      <c r="OX67" s="21"/>
      <c r="OY67" s="21"/>
      <c r="OZ67" s="21"/>
      <c r="PA67" s="21"/>
      <c r="PB67" s="21"/>
      <c r="PC67" s="21"/>
      <c r="PD67" s="21"/>
      <c r="PE67" s="21"/>
      <c r="PF67" s="21"/>
      <c r="PG67" s="21"/>
      <c r="PH67" s="21"/>
      <c r="PI67" s="21"/>
      <c r="PJ67" s="21"/>
      <c r="PK67" s="21"/>
      <c r="PL67" s="21"/>
      <c r="PM67" s="21"/>
      <c r="PN67" s="21"/>
      <c r="PO67" s="21"/>
      <c r="PP67" s="21"/>
      <c r="PQ67" s="21"/>
      <c r="PR67" s="21"/>
      <c r="PS67" s="21"/>
      <c r="PT67" s="21"/>
      <c r="PU67" s="21"/>
      <c r="PV67" s="21"/>
      <c r="PW67" s="21"/>
      <c r="PX67" s="21"/>
      <c r="PY67" s="21"/>
      <c r="PZ67" s="21"/>
      <c r="QA67" s="21"/>
      <c r="QB67" s="21"/>
      <c r="QC67" s="21"/>
      <c r="QD67" s="21"/>
    </row>
    <row r="68" spans="1:446" ht="16.5" x14ac:dyDescent="0.3">
      <c r="A68" s="19" t="s">
        <v>170</v>
      </c>
      <c r="B68" s="23" t="e">
        <f>#REF!</f>
        <v>#REF!</v>
      </c>
      <c r="C68" s="23" t="e">
        <f t="shared" ref="C68:C94" si="4">B68/52</f>
        <v>#REF!</v>
      </c>
      <c r="D68" s="23" t="e">
        <f t="shared" ref="D68:D94" si="5">C68/12</f>
        <v>#REF!</v>
      </c>
      <c r="E68" s="23" t="e">
        <f t="shared" ref="E68:E94" si="6">D68/4</f>
        <v>#REF!</v>
      </c>
      <c r="F68" s="21"/>
      <c r="G68" s="23" t="e">
        <f t="shared" ref="G68:G94" si="7">F68-E68</f>
        <v>#REF!</v>
      </c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21"/>
      <c r="BR68" s="21"/>
      <c r="BS68" s="21"/>
      <c r="BT68" s="21"/>
      <c r="BU68" s="21"/>
      <c r="BV68" s="21"/>
      <c r="BW68" s="21"/>
      <c r="BX68" s="21"/>
      <c r="BY68" s="21"/>
      <c r="BZ68" s="21"/>
      <c r="CA68" s="21"/>
      <c r="CB68" s="21"/>
      <c r="CC68" s="21"/>
      <c r="CD68" s="21"/>
      <c r="CE68" s="21"/>
      <c r="CF68" s="21"/>
      <c r="CG68" s="21"/>
      <c r="CH68" s="21"/>
      <c r="CI68" s="21"/>
      <c r="CJ68" s="21"/>
      <c r="CK68" s="21"/>
      <c r="CL68" s="21"/>
      <c r="CM68" s="21"/>
      <c r="CN68" s="21"/>
      <c r="CO68" s="21"/>
      <c r="CP68" s="21"/>
      <c r="CQ68" s="21"/>
      <c r="CR68" s="21"/>
      <c r="CS68" s="21"/>
      <c r="CT68" s="21"/>
      <c r="CU68" s="21"/>
      <c r="CV68" s="21"/>
      <c r="CW68" s="21"/>
      <c r="CX68" s="21"/>
      <c r="CY68" s="21"/>
      <c r="CZ68" s="21"/>
      <c r="DA68" s="21"/>
      <c r="DB68" s="21"/>
      <c r="DC68" s="21"/>
      <c r="DD68" s="21"/>
      <c r="DE68" s="21"/>
      <c r="DF68" s="21"/>
      <c r="DG68" s="21"/>
      <c r="DH68" s="21"/>
      <c r="DI68" s="21"/>
      <c r="DJ68" s="21"/>
      <c r="DK68" s="21"/>
      <c r="DL68" s="21"/>
      <c r="DM68" s="21"/>
      <c r="DN68" s="21"/>
      <c r="DO68" s="21"/>
      <c r="DP68" s="21"/>
      <c r="DQ68" s="21"/>
      <c r="DR68" s="21"/>
      <c r="DS68" s="21"/>
      <c r="DT68" s="21"/>
      <c r="DU68" s="21"/>
      <c r="DV68" s="21"/>
      <c r="DW68" s="21"/>
      <c r="DX68" s="21"/>
      <c r="DY68" s="21"/>
      <c r="DZ68" s="21"/>
      <c r="EA68" s="21"/>
      <c r="EB68" s="21"/>
      <c r="EC68" s="21"/>
      <c r="ED68" s="21"/>
      <c r="EE68" s="21"/>
      <c r="EF68" s="21"/>
      <c r="EG68" s="21"/>
      <c r="EH68" s="21"/>
      <c r="EI68" s="21"/>
      <c r="EJ68" s="21"/>
      <c r="EK68" s="21"/>
      <c r="EL68" s="21"/>
      <c r="EM68" s="21"/>
      <c r="EN68" s="21"/>
      <c r="EO68" s="21"/>
      <c r="EP68" s="21"/>
      <c r="EQ68" s="21"/>
      <c r="ER68" s="21"/>
      <c r="ES68" s="21"/>
      <c r="ET68" s="21"/>
      <c r="EU68" s="21"/>
      <c r="EV68" s="21"/>
      <c r="EW68" s="21"/>
      <c r="EX68" s="21"/>
      <c r="EY68" s="21"/>
      <c r="EZ68" s="21"/>
      <c r="FA68" s="21"/>
      <c r="FB68" s="21"/>
      <c r="FC68" s="21"/>
      <c r="FD68" s="21"/>
      <c r="FE68" s="21"/>
      <c r="FF68" s="21"/>
      <c r="FG68" s="21"/>
      <c r="FH68" s="21"/>
      <c r="FI68" s="21"/>
      <c r="FJ68" s="21"/>
      <c r="FK68" s="21"/>
      <c r="FL68" s="21"/>
      <c r="FM68" s="21"/>
      <c r="FN68" s="21"/>
      <c r="FO68" s="21"/>
      <c r="FP68" s="21"/>
      <c r="FQ68" s="21"/>
      <c r="FR68" s="21"/>
      <c r="FS68" s="21"/>
      <c r="FT68" s="21"/>
      <c r="FU68" s="21"/>
      <c r="FV68" s="21"/>
      <c r="FW68" s="21"/>
      <c r="FX68" s="21"/>
      <c r="FY68" s="21"/>
      <c r="FZ68" s="21"/>
      <c r="GA68" s="21"/>
      <c r="GB68" s="21"/>
      <c r="GC68" s="21"/>
      <c r="GD68" s="21"/>
      <c r="GE68" s="21"/>
      <c r="GF68" s="21"/>
      <c r="GG68" s="21"/>
      <c r="GH68" s="21"/>
      <c r="GI68" s="21"/>
      <c r="GJ68" s="21"/>
      <c r="GK68" s="21"/>
      <c r="GL68" s="21"/>
      <c r="GM68" s="21"/>
      <c r="GN68" s="21"/>
      <c r="GO68" s="21"/>
      <c r="GP68" s="21"/>
      <c r="GQ68" s="21"/>
      <c r="GR68" s="21"/>
      <c r="GS68" s="21"/>
      <c r="GT68" s="21"/>
      <c r="GU68" s="21"/>
      <c r="GV68" s="21"/>
      <c r="GW68" s="21"/>
      <c r="GX68" s="21"/>
      <c r="GY68" s="21"/>
      <c r="GZ68" s="21"/>
      <c r="HA68" s="21"/>
      <c r="HB68" s="21"/>
      <c r="HC68" s="21"/>
      <c r="HD68" s="21"/>
      <c r="HE68" s="21"/>
      <c r="HF68" s="21"/>
      <c r="HG68" s="21"/>
      <c r="HH68" s="21"/>
      <c r="HI68" s="21"/>
      <c r="HJ68" s="21"/>
      <c r="HK68" s="21"/>
      <c r="HL68" s="21"/>
      <c r="HM68" s="21"/>
      <c r="HN68" s="21"/>
      <c r="HO68" s="21"/>
      <c r="HP68" s="21"/>
      <c r="HQ68" s="21"/>
      <c r="HR68" s="21"/>
      <c r="HS68" s="21"/>
      <c r="HT68" s="21"/>
      <c r="HU68" s="21"/>
      <c r="HV68" s="21"/>
      <c r="HW68" s="21"/>
      <c r="HX68" s="21"/>
      <c r="HY68" s="21"/>
      <c r="HZ68" s="21"/>
      <c r="IA68" s="21"/>
      <c r="IB68" s="21"/>
      <c r="IC68" s="21"/>
      <c r="ID68" s="21"/>
      <c r="IE68" s="21"/>
      <c r="IF68" s="21"/>
      <c r="IG68" s="21"/>
      <c r="IH68" s="21"/>
      <c r="II68" s="21"/>
      <c r="IJ68" s="21"/>
      <c r="IK68" s="21"/>
      <c r="IL68" s="21"/>
      <c r="IM68" s="21"/>
      <c r="IN68" s="21"/>
      <c r="IO68" s="21"/>
      <c r="IP68" s="21"/>
      <c r="IQ68" s="21"/>
      <c r="IR68" s="21"/>
      <c r="IS68" s="21"/>
      <c r="IT68" s="21"/>
      <c r="IU68" s="21"/>
      <c r="IV68" s="21"/>
      <c r="IW68" s="21"/>
      <c r="IX68" s="21"/>
      <c r="IY68" s="21"/>
      <c r="IZ68" s="21"/>
      <c r="JA68" s="21"/>
      <c r="JB68" s="21"/>
      <c r="JC68" s="21"/>
      <c r="JD68" s="21"/>
      <c r="JE68" s="21"/>
      <c r="JF68" s="21"/>
      <c r="JG68" s="21"/>
      <c r="JH68" s="21"/>
      <c r="JI68" s="21"/>
      <c r="JJ68" s="21"/>
      <c r="JK68" s="21"/>
      <c r="JL68" s="21"/>
      <c r="JM68" s="21"/>
      <c r="JN68" s="21"/>
      <c r="JO68" s="21"/>
      <c r="JP68" s="21"/>
      <c r="JQ68" s="21"/>
      <c r="JR68" s="21"/>
      <c r="JS68" s="21"/>
      <c r="JT68" s="21"/>
      <c r="JU68" s="21"/>
      <c r="JV68" s="21"/>
      <c r="JW68" s="21"/>
      <c r="JX68" s="21"/>
      <c r="JY68" s="21"/>
      <c r="JZ68" s="21"/>
      <c r="KA68" s="21"/>
      <c r="KB68" s="21"/>
      <c r="KC68" s="21"/>
      <c r="KD68" s="21"/>
      <c r="KE68" s="21"/>
      <c r="KF68" s="21"/>
      <c r="KG68" s="21"/>
      <c r="KH68" s="21"/>
      <c r="KI68" s="21"/>
      <c r="KJ68" s="21"/>
      <c r="KK68" s="21"/>
      <c r="KL68" s="21"/>
      <c r="KM68" s="21"/>
      <c r="KN68" s="21"/>
      <c r="KO68" s="21"/>
      <c r="KP68" s="21"/>
      <c r="KQ68" s="21"/>
      <c r="KR68" s="21"/>
      <c r="KS68" s="21"/>
      <c r="KT68" s="21"/>
      <c r="KU68" s="21"/>
      <c r="KV68" s="21"/>
      <c r="KW68" s="21"/>
      <c r="KX68" s="21"/>
      <c r="KY68" s="21"/>
      <c r="KZ68" s="21"/>
      <c r="LA68" s="21"/>
      <c r="LB68" s="21"/>
      <c r="LC68" s="21"/>
      <c r="LD68" s="21"/>
      <c r="LE68" s="21"/>
      <c r="LF68" s="21"/>
      <c r="LG68" s="21"/>
      <c r="LH68" s="21"/>
      <c r="LI68" s="21"/>
      <c r="LJ68" s="21"/>
      <c r="LK68" s="21"/>
      <c r="LL68" s="21"/>
      <c r="LM68" s="21"/>
      <c r="LN68" s="21"/>
      <c r="LO68" s="21"/>
      <c r="LP68" s="21"/>
      <c r="LQ68" s="21"/>
      <c r="LR68" s="21"/>
      <c r="LS68" s="21"/>
      <c r="LT68" s="21"/>
      <c r="LU68" s="21"/>
      <c r="LV68" s="21"/>
      <c r="LW68" s="21"/>
      <c r="LX68" s="21"/>
      <c r="LY68" s="21"/>
      <c r="LZ68" s="21"/>
      <c r="MA68" s="21"/>
      <c r="MB68" s="21"/>
      <c r="MC68" s="21"/>
      <c r="MD68" s="21"/>
      <c r="ME68" s="21"/>
      <c r="MF68" s="21"/>
      <c r="MG68" s="21"/>
      <c r="MH68" s="21"/>
      <c r="MI68" s="21"/>
      <c r="MJ68" s="21"/>
      <c r="MK68" s="21"/>
      <c r="ML68" s="21"/>
      <c r="MM68" s="21"/>
      <c r="MN68" s="21"/>
      <c r="MO68" s="21"/>
      <c r="MP68" s="21"/>
      <c r="MQ68" s="21"/>
      <c r="MR68" s="21"/>
      <c r="MS68" s="21"/>
      <c r="MT68" s="21"/>
      <c r="MU68" s="21"/>
      <c r="MV68" s="21"/>
      <c r="MW68" s="21"/>
      <c r="MX68" s="21"/>
      <c r="MY68" s="21"/>
      <c r="MZ68" s="21"/>
      <c r="NA68" s="21"/>
      <c r="NB68" s="21"/>
      <c r="NC68" s="21"/>
      <c r="ND68" s="21"/>
      <c r="NE68" s="21"/>
      <c r="NF68" s="21"/>
      <c r="NG68" s="21"/>
      <c r="NH68" s="21"/>
      <c r="NI68" s="21"/>
      <c r="NJ68" s="21"/>
      <c r="NK68" s="21"/>
      <c r="NL68" s="21"/>
      <c r="NM68" s="21"/>
      <c r="NN68" s="21"/>
      <c r="NO68" s="21"/>
      <c r="NP68" s="21"/>
      <c r="NQ68" s="21"/>
      <c r="NR68" s="21"/>
      <c r="NS68" s="21"/>
      <c r="NT68" s="21"/>
      <c r="NU68" s="21"/>
      <c r="NV68" s="21"/>
      <c r="NW68" s="21"/>
      <c r="NX68" s="21"/>
      <c r="NY68" s="21"/>
      <c r="NZ68" s="21"/>
      <c r="OA68" s="21"/>
      <c r="OB68" s="21"/>
      <c r="OC68" s="21"/>
      <c r="OD68" s="21"/>
      <c r="OE68" s="21"/>
      <c r="OF68" s="21"/>
      <c r="OG68" s="21"/>
      <c r="OH68" s="21"/>
      <c r="OI68" s="21"/>
      <c r="OJ68" s="21"/>
      <c r="OK68" s="21"/>
      <c r="OL68" s="21"/>
      <c r="OM68" s="21"/>
      <c r="ON68" s="21"/>
      <c r="OO68" s="21"/>
      <c r="OP68" s="21"/>
      <c r="OQ68" s="21"/>
      <c r="OR68" s="21"/>
      <c r="OS68" s="21"/>
      <c r="OT68" s="21"/>
      <c r="OU68" s="21"/>
      <c r="OV68" s="21"/>
      <c r="OW68" s="21"/>
      <c r="OX68" s="21"/>
      <c r="OY68" s="21"/>
      <c r="OZ68" s="21"/>
      <c r="PA68" s="21"/>
      <c r="PB68" s="21"/>
      <c r="PC68" s="21"/>
      <c r="PD68" s="21"/>
      <c r="PE68" s="21"/>
      <c r="PF68" s="21"/>
      <c r="PG68" s="21"/>
      <c r="PH68" s="21"/>
      <c r="PI68" s="21"/>
      <c r="PJ68" s="21"/>
      <c r="PK68" s="21"/>
      <c r="PL68" s="21"/>
      <c r="PM68" s="21"/>
      <c r="PN68" s="21"/>
      <c r="PO68" s="21"/>
      <c r="PP68" s="21"/>
      <c r="PQ68" s="21"/>
      <c r="PR68" s="21"/>
      <c r="PS68" s="21"/>
      <c r="PT68" s="21"/>
      <c r="PU68" s="21"/>
      <c r="PV68" s="21"/>
      <c r="PW68" s="21"/>
      <c r="PX68" s="21"/>
      <c r="PY68" s="21"/>
      <c r="PZ68" s="21"/>
      <c r="QA68" s="21"/>
      <c r="QB68" s="21"/>
      <c r="QC68" s="21"/>
      <c r="QD68" s="21"/>
    </row>
    <row r="69" spans="1:446" ht="16.5" x14ac:dyDescent="0.3">
      <c r="A69" s="19" t="s">
        <v>162</v>
      </c>
      <c r="B69" s="23" t="e">
        <f>#REF!</f>
        <v>#REF!</v>
      </c>
      <c r="C69" s="23" t="e">
        <f t="shared" si="4"/>
        <v>#REF!</v>
      </c>
      <c r="D69" s="23" t="e">
        <f t="shared" si="5"/>
        <v>#REF!</v>
      </c>
      <c r="E69" s="23" t="e">
        <f t="shared" si="6"/>
        <v>#REF!</v>
      </c>
      <c r="F69" s="21"/>
      <c r="G69" s="23" t="e">
        <f t="shared" si="7"/>
        <v>#REF!</v>
      </c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1"/>
      <c r="BO69" s="21"/>
      <c r="BP69" s="21"/>
      <c r="BQ69" s="21"/>
      <c r="BR69" s="21"/>
      <c r="BS69" s="21"/>
      <c r="BT69" s="21"/>
      <c r="BU69" s="21"/>
      <c r="BV69" s="21"/>
      <c r="BW69" s="21"/>
      <c r="BX69" s="21"/>
      <c r="BY69" s="21"/>
      <c r="BZ69" s="21"/>
      <c r="CA69" s="21"/>
      <c r="CB69" s="21"/>
      <c r="CC69" s="21"/>
      <c r="CD69" s="21"/>
      <c r="CE69" s="21"/>
      <c r="CF69" s="21"/>
      <c r="CG69" s="21"/>
      <c r="CH69" s="21"/>
      <c r="CI69" s="21"/>
      <c r="CJ69" s="21"/>
      <c r="CK69" s="21"/>
      <c r="CL69" s="21"/>
      <c r="CM69" s="21"/>
      <c r="CN69" s="21"/>
      <c r="CO69" s="21"/>
      <c r="CP69" s="21"/>
      <c r="CQ69" s="21"/>
      <c r="CR69" s="21"/>
      <c r="CS69" s="21"/>
      <c r="CT69" s="21"/>
      <c r="CU69" s="21"/>
      <c r="CV69" s="21"/>
      <c r="CW69" s="21"/>
      <c r="CX69" s="21"/>
      <c r="CY69" s="21"/>
      <c r="CZ69" s="21"/>
      <c r="DA69" s="21"/>
      <c r="DB69" s="21"/>
      <c r="DC69" s="21"/>
      <c r="DD69" s="21"/>
      <c r="DE69" s="21"/>
      <c r="DF69" s="21"/>
      <c r="DG69" s="21"/>
      <c r="DH69" s="21"/>
      <c r="DI69" s="21"/>
      <c r="DJ69" s="21"/>
      <c r="DK69" s="21"/>
      <c r="DL69" s="21"/>
      <c r="DM69" s="21"/>
      <c r="DN69" s="21"/>
      <c r="DO69" s="21"/>
      <c r="DP69" s="21"/>
      <c r="DQ69" s="21"/>
      <c r="DR69" s="21"/>
      <c r="DS69" s="21"/>
      <c r="DT69" s="21"/>
      <c r="DU69" s="21"/>
      <c r="DV69" s="21"/>
      <c r="DW69" s="21"/>
      <c r="DX69" s="21"/>
      <c r="DY69" s="21"/>
      <c r="DZ69" s="21"/>
      <c r="EA69" s="21"/>
      <c r="EB69" s="21"/>
      <c r="EC69" s="21"/>
      <c r="ED69" s="21"/>
      <c r="EE69" s="21"/>
      <c r="EF69" s="21"/>
      <c r="EG69" s="21"/>
      <c r="EH69" s="21"/>
      <c r="EI69" s="21"/>
      <c r="EJ69" s="21"/>
      <c r="EK69" s="21"/>
      <c r="EL69" s="21"/>
      <c r="EM69" s="21"/>
      <c r="EN69" s="21"/>
      <c r="EO69" s="21"/>
      <c r="EP69" s="21"/>
      <c r="EQ69" s="21"/>
      <c r="ER69" s="21"/>
      <c r="ES69" s="21"/>
      <c r="ET69" s="21"/>
      <c r="EU69" s="21"/>
      <c r="EV69" s="21"/>
      <c r="EW69" s="21"/>
      <c r="EX69" s="21"/>
      <c r="EY69" s="21"/>
      <c r="EZ69" s="21"/>
      <c r="FA69" s="21"/>
      <c r="FB69" s="21"/>
      <c r="FC69" s="21"/>
      <c r="FD69" s="21"/>
      <c r="FE69" s="21"/>
      <c r="FF69" s="21"/>
      <c r="FG69" s="21"/>
      <c r="FH69" s="21"/>
      <c r="FI69" s="21"/>
      <c r="FJ69" s="21"/>
      <c r="FK69" s="21"/>
      <c r="FL69" s="21"/>
      <c r="FM69" s="21"/>
      <c r="FN69" s="21"/>
      <c r="FO69" s="21"/>
      <c r="FP69" s="21"/>
      <c r="FQ69" s="21"/>
      <c r="FR69" s="21"/>
      <c r="FS69" s="21"/>
      <c r="FT69" s="21"/>
      <c r="FU69" s="21"/>
      <c r="FV69" s="21"/>
      <c r="FW69" s="21"/>
      <c r="FX69" s="21"/>
      <c r="FY69" s="21"/>
      <c r="FZ69" s="21"/>
      <c r="GA69" s="21"/>
      <c r="GB69" s="21"/>
      <c r="GC69" s="21"/>
      <c r="GD69" s="21"/>
      <c r="GE69" s="21"/>
      <c r="GF69" s="21"/>
      <c r="GG69" s="21"/>
      <c r="GH69" s="21"/>
      <c r="GI69" s="21"/>
      <c r="GJ69" s="21"/>
      <c r="GK69" s="21"/>
      <c r="GL69" s="21"/>
      <c r="GM69" s="21"/>
      <c r="GN69" s="21"/>
      <c r="GO69" s="21"/>
      <c r="GP69" s="21"/>
      <c r="GQ69" s="21"/>
      <c r="GR69" s="21"/>
      <c r="GS69" s="21"/>
      <c r="GT69" s="21"/>
      <c r="GU69" s="21"/>
      <c r="GV69" s="21"/>
      <c r="GW69" s="21"/>
      <c r="GX69" s="21"/>
      <c r="GY69" s="21"/>
      <c r="GZ69" s="21"/>
      <c r="HA69" s="21"/>
      <c r="HB69" s="21"/>
      <c r="HC69" s="21"/>
      <c r="HD69" s="21"/>
      <c r="HE69" s="21"/>
      <c r="HF69" s="21"/>
      <c r="HG69" s="21"/>
      <c r="HH69" s="21"/>
      <c r="HI69" s="21"/>
      <c r="HJ69" s="21"/>
      <c r="HK69" s="21"/>
      <c r="HL69" s="21"/>
      <c r="HM69" s="21"/>
      <c r="HN69" s="21"/>
      <c r="HO69" s="21"/>
      <c r="HP69" s="21"/>
      <c r="HQ69" s="21"/>
      <c r="HR69" s="21"/>
      <c r="HS69" s="21"/>
      <c r="HT69" s="21"/>
      <c r="HU69" s="21"/>
      <c r="HV69" s="21"/>
      <c r="HW69" s="21"/>
      <c r="HX69" s="21"/>
      <c r="HY69" s="21"/>
      <c r="HZ69" s="21"/>
      <c r="IA69" s="21"/>
      <c r="IB69" s="21"/>
      <c r="IC69" s="21"/>
      <c r="ID69" s="21"/>
      <c r="IE69" s="21"/>
      <c r="IF69" s="21"/>
      <c r="IG69" s="21"/>
      <c r="IH69" s="21"/>
      <c r="II69" s="21"/>
      <c r="IJ69" s="21"/>
      <c r="IK69" s="21"/>
      <c r="IL69" s="21"/>
      <c r="IM69" s="21"/>
      <c r="IN69" s="21"/>
      <c r="IO69" s="21"/>
      <c r="IP69" s="21"/>
      <c r="IQ69" s="21"/>
      <c r="IR69" s="21"/>
      <c r="IS69" s="21"/>
      <c r="IT69" s="21"/>
      <c r="IU69" s="21"/>
      <c r="IV69" s="21"/>
      <c r="IW69" s="21"/>
      <c r="IX69" s="21"/>
      <c r="IY69" s="21"/>
      <c r="IZ69" s="21"/>
      <c r="JA69" s="21"/>
      <c r="JB69" s="21"/>
      <c r="JC69" s="21"/>
      <c r="JD69" s="21"/>
      <c r="JE69" s="21"/>
      <c r="JF69" s="21"/>
      <c r="JG69" s="21"/>
      <c r="JH69" s="21"/>
      <c r="JI69" s="21"/>
      <c r="JJ69" s="21"/>
      <c r="JK69" s="21"/>
      <c r="JL69" s="21"/>
      <c r="JM69" s="21"/>
      <c r="JN69" s="21"/>
      <c r="JO69" s="21"/>
      <c r="JP69" s="21"/>
      <c r="JQ69" s="21"/>
      <c r="JR69" s="21"/>
      <c r="JS69" s="21"/>
      <c r="JT69" s="21"/>
      <c r="JU69" s="21"/>
      <c r="JV69" s="21"/>
      <c r="JW69" s="21"/>
      <c r="JX69" s="21"/>
      <c r="JY69" s="21"/>
      <c r="JZ69" s="21"/>
      <c r="KA69" s="21"/>
      <c r="KB69" s="21"/>
      <c r="KC69" s="21"/>
      <c r="KD69" s="21"/>
      <c r="KE69" s="21"/>
      <c r="KF69" s="21"/>
      <c r="KG69" s="21"/>
      <c r="KH69" s="21"/>
      <c r="KI69" s="21"/>
      <c r="KJ69" s="21"/>
      <c r="KK69" s="21"/>
      <c r="KL69" s="21"/>
      <c r="KM69" s="21"/>
      <c r="KN69" s="21"/>
      <c r="KO69" s="21"/>
      <c r="KP69" s="21"/>
      <c r="KQ69" s="21"/>
      <c r="KR69" s="21"/>
      <c r="KS69" s="21"/>
      <c r="KT69" s="21"/>
      <c r="KU69" s="21"/>
      <c r="KV69" s="21"/>
      <c r="KW69" s="21"/>
      <c r="KX69" s="21"/>
      <c r="KY69" s="21"/>
      <c r="KZ69" s="21"/>
      <c r="LA69" s="21"/>
      <c r="LB69" s="21"/>
      <c r="LC69" s="21"/>
      <c r="LD69" s="21"/>
      <c r="LE69" s="21"/>
      <c r="LF69" s="21"/>
      <c r="LG69" s="21"/>
      <c r="LH69" s="21"/>
      <c r="LI69" s="21"/>
      <c r="LJ69" s="21"/>
      <c r="LK69" s="21"/>
      <c r="LL69" s="21"/>
      <c r="LM69" s="21"/>
      <c r="LN69" s="21"/>
      <c r="LO69" s="21"/>
      <c r="LP69" s="21"/>
      <c r="LQ69" s="21"/>
      <c r="LR69" s="21"/>
      <c r="LS69" s="21"/>
      <c r="LT69" s="21"/>
      <c r="LU69" s="21"/>
      <c r="LV69" s="21"/>
      <c r="LW69" s="21"/>
      <c r="LX69" s="21"/>
      <c r="LY69" s="21"/>
      <c r="LZ69" s="21"/>
      <c r="MA69" s="21"/>
      <c r="MB69" s="21"/>
      <c r="MC69" s="21"/>
      <c r="MD69" s="21"/>
      <c r="ME69" s="21"/>
      <c r="MF69" s="21"/>
      <c r="MG69" s="21"/>
      <c r="MH69" s="21"/>
      <c r="MI69" s="21"/>
      <c r="MJ69" s="21"/>
      <c r="MK69" s="21"/>
      <c r="ML69" s="21"/>
      <c r="MM69" s="21"/>
      <c r="MN69" s="21"/>
      <c r="MO69" s="21"/>
      <c r="MP69" s="21"/>
      <c r="MQ69" s="21"/>
      <c r="MR69" s="21"/>
      <c r="MS69" s="21"/>
      <c r="MT69" s="21"/>
      <c r="MU69" s="21"/>
      <c r="MV69" s="21"/>
      <c r="MW69" s="21"/>
      <c r="MX69" s="21"/>
      <c r="MY69" s="21"/>
      <c r="MZ69" s="21"/>
      <c r="NA69" s="21"/>
      <c r="NB69" s="21"/>
      <c r="NC69" s="21"/>
      <c r="ND69" s="21"/>
      <c r="NE69" s="21"/>
      <c r="NF69" s="21"/>
      <c r="NG69" s="21"/>
      <c r="NH69" s="21"/>
      <c r="NI69" s="21"/>
      <c r="NJ69" s="21"/>
      <c r="NK69" s="21"/>
      <c r="NL69" s="21"/>
      <c r="NM69" s="21"/>
      <c r="NN69" s="21"/>
      <c r="NO69" s="21"/>
      <c r="NP69" s="21"/>
      <c r="NQ69" s="21"/>
      <c r="NR69" s="21"/>
      <c r="NS69" s="21"/>
      <c r="NT69" s="21"/>
      <c r="NU69" s="21"/>
      <c r="NV69" s="21"/>
      <c r="NW69" s="21"/>
      <c r="NX69" s="21"/>
      <c r="NY69" s="21"/>
      <c r="NZ69" s="21"/>
      <c r="OA69" s="21"/>
      <c r="OB69" s="21"/>
      <c r="OC69" s="21"/>
      <c r="OD69" s="21"/>
      <c r="OE69" s="21"/>
      <c r="OF69" s="21"/>
      <c r="OG69" s="21"/>
      <c r="OH69" s="21"/>
      <c r="OI69" s="21"/>
      <c r="OJ69" s="21"/>
      <c r="OK69" s="21"/>
      <c r="OL69" s="21"/>
      <c r="OM69" s="21"/>
      <c r="ON69" s="21"/>
      <c r="OO69" s="21"/>
      <c r="OP69" s="21"/>
      <c r="OQ69" s="21"/>
      <c r="OR69" s="21"/>
      <c r="OS69" s="21"/>
      <c r="OT69" s="21"/>
      <c r="OU69" s="21"/>
      <c r="OV69" s="21"/>
      <c r="OW69" s="21"/>
      <c r="OX69" s="21"/>
      <c r="OY69" s="21"/>
      <c r="OZ69" s="21"/>
      <c r="PA69" s="21"/>
      <c r="PB69" s="21"/>
      <c r="PC69" s="21"/>
      <c r="PD69" s="21"/>
      <c r="PE69" s="21"/>
      <c r="PF69" s="21"/>
      <c r="PG69" s="21"/>
      <c r="PH69" s="21"/>
      <c r="PI69" s="21"/>
      <c r="PJ69" s="21"/>
      <c r="PK69" s="21"/>
      <c r="PL69" s="21"/>
      <c r="PM69" s="21"/>
      <c r="PN69" s="21"/>
      <c r="PO69" s="21"/>
      <c r="PP69" s="21"/>
      <c r="PQ69" s="21"/>
      <c r="PR69" s="21"/>
      <c r="PS69" s="21"/>
      <c r="PT69" s="21"/>
      <c r="PU69" s="21"/>
      <c r="PV69" s="21"/>
      <c r="PW69" s="21"/>
      <c r="PX69" s="21"/>
      <c r="PY69" s="21"/>
      <c r="PZ69" s="21"/>
      <c r="QA69" s="21"/>
      <c r="QB69" s="21"/>
      <c r="QC69" s="21"/>
      <c r="QD69" s="21"/>
    </row>
    <row r="70" spans="1:446" ht="16.5" x14ac:dyDescent="0.3">
      <c r="A70" s="19" t="s">
        <v>99</v>
      </c>
      <c r="B70" s="23" t="e">
        <f>#REF!</f>
        <v>#REF!</v>
      </c>
      <c r="C70" s="23" t="e">
        <f t="shared" si="4"/>
        <v>#REF!</v>
      </c>
      <c r="D70" s="23" t="e">
        <f t="shared" si="5"/>
        <v>#REF!</v>
      </c>
      <c r="E70" s="23" t="e">
        <f t="shared" si="6"/>
        <v>#REF!</v>
      </c>
      <c r="F70" s="21"/>
      <c r="G70" s="23" t="e">
        <f t="shared" si="7"/>
        <v>#REF!</v>
      </c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D70" s="21"/>
      <c r="CE70" s="21"/>
      <c r="CF70" s="21"/>
      <c r="CG70" s="21"/>
      <c r="CH70" s="21"/>
      <c r="CI70" s="21"/>
      <c r="CJ70" s="21"/>
      <c r="CK70" s="21"/>
      <c r="CL70" s="21"/>
      <c r="CM70" s="21"/>
      <c r="CN70" s="21"/>
      <c r="CO70" s="21"/>
      <c r="CP70" s="21"/>
      <c r="CQ70" s="21"/>
      <c r="CR70" s="21"/>
      <c r="CS70" s="21"/>
      <c r="CT70" s="21"/>
      <c r="CU70" s="21"/>
      <c r="CV70" s="21"/>
      <c r="CW70" s="21"/>
      <c r="CX70" s="21"/>
      <c r="CY70" s="21"/>
      <c r="CZ70" s="21"/>
      <c r="DA70" s="21"/>
      <c r="DB70" s="21"/>
      <c r="DC70" s="21"/>
      <c r="DD70" s="21"/>
      <c r="DE70" s="21"/>
      <c r="DF70" s="21"/>
      <c r="DG70" s="21"/>
      <c r="DH70" s="21"/>
      <c r="DI70" s="21"/>
      <c r="DJ70" s="21"/>
      <c r="DK70" s="21"/>
      <c r="DL70" s="21"/>
      <c r="DM70" s="21"/>
      <c r="DN70" s="21"/>
      <c r="DO70" s="21"/>
      <c r="DP70" s="21"/>
      <c r="DQ70" s="21"/>
      <c r="DR70" s="21"/>
      <c r="DS70" s="21"/>
      <c r="DT70" s="21"/>
      <c r="DU70" s="21"/>
      <c r="DV70" s="21"/>
      <c r="DW70" s="21"/>
      <c r="DX70" s="21"/>
      <c r="DY70" s="21"/>
      <c r="DZ70" s="21"/>
      <c r="EA70" s="21"/>
      <c r="EB70" s="21"/>
      <c r="EC70" s="21"/>
      <c r="ED70" s="21"/>
      <c r="EE70" s="21"/>
      <c r="EF70" s="21"/>
      <c r="EG70" s="21"/>
      <c r="EH70" s="21"/>
      <c r="EI70" s="21"/>
      <c r="EJ70" s="21"/>
      <c r="EK70" s="21"/>
      <c r="EL70" s="21"/>
      <c r="EM70" s="21"/>
      <c r="EN70" s="21"/>
      <c r="EO70" s="21"/>
      <c r="EP70" s="21"/>
      <c r="EQ70" s="21"/>
      <c r="ER70" s="21"/>
      <c r="ES70" s="21"/>
      <c r="ET70" s="21"/>
      <c r="EU70" s="21"/>
      <c r="EV70" s="21"/>
      <c r="EW70" s="21"/>
      <c r="EX70" s="21"/>
      <c r="EY70" s="21"/>
      <c r="EZ70" s="21"/>
      <c r="FA70" s="21"/>
      <c r="FB70" s="21"/>
      <c r="FC70" s="21"/>
      <c r="FD70" s="21"/>
      <c r="FE70" s="21"/>
      <c r="FF70" s="21"/>
      <c r="FG70" s="21"/>
      <c r="FH70" s="21"/>
      <c r="FI70" s="21"/>
      <c r="FJ70" s="21"/>
      <c r="FK70" s="21"/>
      <c r="FL70" s="21"/>
      <c r="FM70" s="21"/>
      <c r="FN70" s="21"/>
      <c r="FO70" s="21"/>
      <c r="FP70" s="21"/>
      <c r="FQ70" s="21"/>
      <c r="FR70" s="21"/>
      <c r="FS70" s="21"/>
      <c r="FT70" s="21"/>
      <c r="FU70" s="21"/>
      <c r="FV70" s="21"/>
      <c r="FW70" s="21"/>
      <c r="FX70" s="21"/>
      <c r="FY70" s="21"/>
      <c r="FZ70" s="21"/>
      <c r="GA70" s="21"/>
      <c r="GB70" s="21"/>
      <c r="GC70" s="21"/>
      <c r="GD70" s="21"/>
      <c r="GE70" s="21"/>
      <c r="GF70" s="21"/>
      <c r="GG70" s="21"/>
      <c r="GH70" s="21"/>
      <c r="GI70" s="21"/>
      <c r="GJ70" s="21"/>
      <c r="GK70" s="21"/>
      <c r="GL70" s="21"/>
      <c r="GM70" s="21"/>
      <c r="GN70" s="21"/>
      <c r="GO70" s="21"/>
      <c r="GP70" s="21"/>
      <c r="GQ70" s="21"/>
      <c r="GR70" s="21"/>
      <c r="GS70" s="21"/>
      <c r="GT70" s="21"/>
      <c r="GU70" s="21"/>
      <c r="GV70" s="21"/>
      <c r="GW70" s="21"/>
      <c r="GX70" s="21"/>
      <c r="GY70" s="21"/>
      <c r="GZ70" s="21"/>
      <c r="HA70" s="21"/>
      <c r="HB70" s="21"/>
      <c r="HC70" s="21"/>
      <c r="HD70" s="21"/>
      <c r="HE70" s="21"/>
      <c r="HF70" s="21"/>
      <c r="HG70" s="21"/>
      <c r="HH70" s="21"/>
      <c r="HI70" s="21"/>
      <c r="HJ70" s="21"/>
      <c r="HK70" s="21"/>
      <c r="HL70" s="21"/>
      <c r="HM70" s="21"/>
      <c r="HN70" s="21"/>
      <c r="HO70" s="21"/>
      <c r="HP70" s="21"/>
      <c r="HQ70" s="21"/>
      <c r="HR70" s="21"/>
      <c r="HS70" s="21"/>
      <c r="HT70" s="21"/>
      <c r="HU70" s="21"/>
      <c r="HV70" s="21"/>
      <c r="HW70" s="21"/>
      <c r="HX70" s="21"/>
      <c r="HY70" s="21"/>
      <c r="HZ70" s="21"/>
      <c r="IA70" s="21"/>
      <c r="IB70" s="21"/>
      <c r="IC70" s="21"/>
      <c r="ID70" s="21"/>
      <c r="IE70" s="21"/>
      <c r="IF70" s="21"/>
      <c r="IG70" s="21"/>
      <c r="IH70" s="21"/>
      <c r="II70" s="21"/>
      <c r="IJ70" s="21"/>
      <c r="IK70" s="21"/>
      <c r="IL70" s="21"/>
      <c r="IM70" s="21"/>
      <c r="IN70" s="21"/>
      <c r="IO70" s="21"/>
      <c r="IP70" s="21"/>
      <c r="IQ70" s="21"/>
      <c r="IR70" s="21"/>
      <c r="IS70" s="21"/>
      <c r="IT70" s="21"/>
      <c r="IU70" s="21"/>
      <c r="IV70" s="21"/>
      <c r="IW70" s="21"/>
      <c r="IX70" s="21"/>
      <c r="IY70" s="21"/>
      <c r="IZ70" s="21"/>
      <c r="JA70" s="21"/>
      <c r="JB70" s="21"/>
      <c r="JC70" s="21"/>
      <c r="JD70" s="21"/>
      <c r="JE70" s="21"/>
      <c r="JF70" s="21"/>
      <c r="JG70" s="21"/>
      <c r="JH70" s="21"/>
      <c r="JI70" s="21"/>
      <c r="JJ70" s="21"/>
      <c r="JK70" s="21"/>
      <c r="JL70" s="21"/>
      <c r="JM70" s="21"/>
      <c r="JN70" s="21"/>
      <c r="JO70" s="21"/>
      <c r="JP70" s="21"/>
      <c r="JQ70" s="21"/>
      <c r="JR70" s="21"/>
      <c r="JS70" s="21"/>
      <c r="JT70" s="21"/>
      <c r="JU70" s="21"/>
      <c r="JV70" s="21"/>
      <c r="JW70" s="21"/>
      <c r="JX70" s="21"/>
      <c r="JY70" s="21"/>
      <c r="JZ70" s="21"/>
      <c r="KA70" s="21"/>
      <c r="KB70" s="21"/>
      <c r="KC70" s="21"/>
      <c r="KD70" s="21"/>
      <c r="KE70" s="21"/>
      <c r="KF70" s="21"/>
      <c r="KG70" s="21"/>
      <c r="KH70" s="21"/>
      <c r="KI70" s="21"/>
      <c r="KJ70" s="21"/>
      <c r="KK70" s="21"/>
      <c r="KL70" s="21"/>
      <c r="KM70" s="21"/>
      <c r="KN70" s="21"/>
      <c r="KO70" s="21"/>
      <c r="KP70" s="21"/>
      <c r="KQ70" s="21"/>
      <c r="KR70" s="21"/>
      <c r="KS70" s="21"/>
      <c r="KT70" s="21"/>
      <c r="KU70" s="21"/>
      <c r="KV70" s="21"/>
      <c r="KW70" s="21"/>
      <c r="KX70" s="21"/>
      <c r="KY70" s="21"/>
      <c r="KZ70" s="21"/>
      <c r="LA70" s="21"/>
      <c r="LB70" s="21"/>
      <c r="LC70" s="21"/>
      <c r="LD70" s="21"/>
      <c r="LE70" s="21"/>
      <c r="LF70" s="21"/>
      <c r="LG70" s="21"/>
      <c r="LH70" s="21"/>
      <c r="LI70" s="21"/>
      <c r="LJ70" s="21"/>
      <c r="LK70" s="21"/>
      <c r="LL70" s="21"/>
      <c r="LM70" s="21"/>
      <c r="LN70" s="21"/>
      <c r="LO70" s="21"/>
      <c r="LP70" s="21"/>
      <c r="LQ70" s="21"/>
      <c r="LR70" s="21"/>
      <c r="LS70" s="21"/>
      <c r="LT70" s="21"/>
      <c r="LU70" s="21"/>
      <c r="LV70" s="21"/>
      <c r="LW70" s="21"/>
      <c r="LX70" s="21"/>
      <c r="LY70" s="21"/>
      <c r="LZ70" s="21"/>
      <c r="MA70" s="21"/>
      <c r="MB70" s="21"/>
      <c r="MC70" s="21"/>
      <c r="MD70" s="21"/>
      <c r="ME70" s="21"/>
      <c r="MF70" s="21"/>
      <c r="MG70" s="21"/>
      <c r="MH70" s="21"/>
      <c r="MI70" s="21"/>
      <c r="MJ70" s="21"/>
      <c r="MK70" s="21"/>
      <c r="ML70" s="21"/>
      <c r="MM70" s="21"/>
      <c r="MN70" s="21"/>
      <c r="MO70" s="21"/>
      <c r="MP70" s="21"/>
      <c r="MQ70" s="21"/>
      <c r="MR70" s="21"/>
      <c r="MS70" s="21"/>
      <c r="MT70" s="21"/>
      <c r="MU70" s="21"/>
      <c r="MV70" s="21"/>
      <c r="MW70" s="21"/>
      <c r="MX70" s="21"/>
      <c r="MY70" s="21"/>
      <c r="MZ70" s="21"/>
      <c r="NA70" s="21"/>
      <c r="NB70" s="21"/>
      <c r="NC70" s="21"/>
      <c r="ND70" s="21"/>
      <c r="NE70" s="21"/>
      <c r="NF70" s="21"/>
      <c r="NG70" s="21"/>
      <c r="NH70" s="21"/>
      <c r="NI70" s="21"/>
      <c r="NJ70" s="21"/>
      <c r="NK70" s="21"/>
      <c r="NL70" s="21"/>
      <c r="NM70" s="21"/>
      <c r="NN70" s="21"/>
      <c r="NO70" s="21"/>
      <c r="NP70" s="21"/>
      <c r="NQ70" s="21"/>
      <c r="NR70" s="21"/>
      <c r="NS70" s="21"/>
      <c r="NT70" s="21"/>
      <c r="NU70" s="21"/>
      <c r="NV70" s="21"/>
      <c r="NW70" s="21"/>
      <c r="NX70" s="21"/>
      <c r="NY70" s="21"/>
      <c r="NZ70" s="21"/>
      <c r="OA70" s="21"/>
      <c r="OB70" s="21"/>
      <c r="OC70" s="21"/>
      <c r="OD70" s="21"/>
      <c r="OE70" s="21"/>
      <c r="OF70" s="21"/>
      <c r="OG70" s="21"/>
      <c r="OH70" s="21"/>
      <c r="OI70" s="21"/>
      <c r="OJ70" s="21"/>
      <c r="OK70" s="21"/>
      <c r="OL70" s="21"/>
      <c r="OM70" s="21"/>
      <c r="ON70" s="21"/>
      <c r="OO70" s="21"/>
      <c r="OP70" s="21"/>
      <c r="OQ70" s="21"/>
      <c r="OR70" s="21"/>
      <c r="OS70" s="21"/>
      <c r="OT70" s="21"/>
      <c r="OU70" s="21"/>
      <c r="OV70" s="21"/>
      <c r="OW70" s="21"/>
      <c r="OX70" s="21"/>
      <c r="OY70" s="21"/>
      <c r="OZ70" s="21"/>
      <c r="PA70" s="21"/>
      <c r="PB70" s="21"/>
      <c r="PC70" s="21"/>
      <c r="PD70" s="21"/>
      <c r="PE70" s="21"/>
      <c r="PF70" s="21"/>
      <c r="PG70" s="21"/>
      <c r="PH70" s="21"/>
      <c r="PI70" s="21"/>
      <c r="PJ70" s="21"/>
      <c r="PK70" s="21"/>
      <c r="PL70" s="21"/>
      <c r="PM70" s="21"/>
      <c r="PN70" s="21"/>
      <c r="PO70" s="21"/>
      <c r="PP70" s="21"/>
      <c r="PQ70" s="21"/>
      <c r="PR70" s="21"/>
      <c r="PS70" s="21"/>
      <c r="PT70" s="21"/>
      <c r="PU70" s="21"/>
      <c r="PV70" s="21"/>
      <c r="PW70" s="21"/>
      <c r="PX70" s="21"/>
      <c r="PY70" s="21"/>
      <c r="PZ70" s="21"/>
      <c r="QA70" s="21"/>
      <c r="QB70" s="21"/>
      <c r="QC70" s="21"/>
      <c r="QD70" s="21"/>
    </row>
    <row r="71" spans="1:446" ht="16.5" x14ac:dyDescent="0.3">
      <c r="A71" s="19" t="s">
        <v>151</v>
      </c>
      <c r="B71" s="23" t="e">
        <f>#REF!</f>
        <v>#REF!</v>
      </c>
      <c r="C71" s="23" t="e">
        <f t="shared" si="4"/>
        <v>#REF!</v>
      </c>
      <c r="D71" s="23" t="e">
        <f t="shared" si="5"/>
        <v>#REF!</v>
      </c>
      <c r="E71" s="23" t="e">
        <f t="shared" si="6"/>
        <v>#REF!</v>
      </c>
      <c r="F71" s="21"/>
      <c r="G71" s="23" t="e">
        <f t="shared" si="7"/>
        <v>#REF!</v>
      </c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  <c r="CU71" s="21"/>
      <c r="CV71" s="21"/>
      <c r="CW71" s="21"/>
      <c r="CX71" s="21"/>
      <c r="CY71" s="21"/>
      <c r="CZ71" s="21"/>
      <c r="DA71" s="21"/>
      <c r="DB71" s="21"/>
      <c r="DC71" s="21"/>
      <c r="DD71" s="21"/>
      <c r="DE71" s="21"/>
      <c r="DF71" s="21"/>
      <c r="DG71" s="21"/>
      <c r="DH71" s="21"/>
      <c r="DI71" s="21"/>
      <c r="DJ71" s="21"/>
      <c r="DK71" s="21"/>
      <c r="DL71" s="21"/>
      <c r="DM71" s="21"/>
      <c r="DN71" s="21"/>
      <c r="DO71" s="21"/>
      <c r="DP71" s="21"/>
      <c r="DQ71" s="21"/>
      <c r="DR71" s="21"/>
      <c r="DS71" s="21"/>
      <c r="DT71" s="21"/>
      <c r="DU71" s="21"/>
      <c r="DV71" s="21"/>
      <c r="DW71" s="21"/>
      <c r="DX71" s="21"/>
      <c r="DY71" s="21"/>
      <c r="DZ71" s="21"/>
      <c r="EA71" s="21"/>
      <c r="EB71" s="21"/>
      <c r="EC71" s="21"/>
      <c r="ED71" s="21"/>
      <c r="EE71" s="21"/>
      <c r="EF71" s="21"/>
      <c r="EG71" s="21"/>
      <c r="EH71" s="21"/>
      <c r="EI71" s="21"/>
      <c r="EJ71" s="21"/>
      <c r="EK71" s="21"/>
      <c r="EL71" s="21"/>
      <c r="EM71" s="21"/>
      <c r="EN71" s="21"/>
      <c r="EO71" s="21"/>
      <c r="EP71" s="21"/>
      <c r="EQ71" s="21"/>
      <c r="ER71" s="21"/>
      <c r="ES71" s="21"/>
      <c r="ET71" s="21"/>
      <c r="EU71" s="21"/>
      <c r="EV71" s="21"/>
      <c r="EW71" s="21"/>
      <c r="EX71" s="21"/>
      <c r="EY71" s="21"/>
      <c r="EZ71" s="21"/>
      <c r="FA71" s="21"/>
      <c r="FB71" s="21"/>
      <c r="FC71" s="21"/>
      <c r="FD71" s="21"/>
      <c r="FE71" s="21"/>
      <c r="FF71" s="21"/>
      <c r="FG71" s="21"/>
      <c r="FH71" s="21"/>
      <c r="FI71" s="21"/>
      <c r="FJ71" s="21"/>
      <c r="FK71" s="21"/>
      <c r="FL71" s="21"/>
      <c r="FM71" s="21"/>
      <c r="FN71" s="21"/>
      <c r="FO71" s="21"/>
      <c r="FP71" s="21"/>
      <c r="FQ71" s="21"/>
      <c r="FR71" s="21"/>
      <c r="FS71" s="21"/>
      <c r="FT71" s="21"/>
      <c r="FU71" s="21"/>
      <c r="FV71" s="21"/>
      <c r="FW71" s="21"/>
      <c r="FX71" s="21"/>
      <c r="FY71" s="21"/>
      <c r="FZ71" s="21"/>
      <c r="GA71" s="21"/>
      <c r="GB71" s="21"/>
      <c r="GC71" s="21"/>
      <c r="GD71" s="21"/>
      <c r="GE71" s="21"/>
      <c r="GF71" s="21"/>
      <c r="GG71" s="21"/>
      <c r="GH71" s="21"/>
      <c r="GI71" s="21"/>
      <c r="GJ71" s="21"/>
      <c r="GK71" s="21"/>
      <c r="GL71" s="21"/>
      <c r="GM71" s="21"/>
      <c r="GN71" s="21"/>
      <c r="GO71" s="21"/>
      <c r="GP71" s="21"/>
      <c r="GQ71" s="21"/>
      <c r="GR71" s="21"/>
      <c r="GS71" s="21"/>
      <c r="GT71" s="21"/>
      <c r="GU71" s="21"/>
      <c r="GV71" s="21"/>
      <c r="GW71" s="21"/>
      <c r="GX71" s="21"/>
      <c r="GY71" s="21"/>
      <c r="GZ71" s="21"/>
      <c r="HA71" s="21"/>
      <c r="HB71" s="21"/>
      <c r="HC71" s="21"/>
      <c r="HD71" s="21"/>
      <c r="HE71" s="21"/>
      <c r="HF71" s="21"/>
      <c r="HG71" s="21"/>
      <c r="HH71" s="21"/>
      <c r="HI71" s="21"/>
      <c r="HJ71" s="21"/>
      <c r="HK71" s="21"/>
      <c r="HL71" s="21"/>
      <c r="HM71" s="21"/>
      <c r="HN71" s="21"/>
      <c r="HO71" s="21"/>
      <c r="HP71" s="21"/>
      <c r="HQ71" s="21"/>
      <c r="HR71" s="21"/>
      <c r="HS71" s="21"/>
      <c r="HT71" s="21"/>
      <c r="HU71" s="21"/>
      <c r="HV71" s="21"/>
      <c r="HW71" s="21"/>
      <c r="HX71" s="21"/>
      <c r="HY71" s="21"/>
      <c r="HZ71" s="21"/>
      <c r="IA71" s="21"/>
      <c r="IB71" s="21"/>
      <c r="IC71" s="21"/>
      <c r="ID71" s="21"/>
      <c r="IE71" s="21"/>
      <c r="IF71" s="21"/>
      <c r="IG71" s="21"/>
      <c r="IH71" s="21"/>
      <c r="II71" s="21"/>
      <c r="IJ71" s="21"/>
      <c r="IK71" s="21"/>
      <c r="IL71" s="21"/>
      <c r="IM71" s="21"/>
      <c r="IN71" s="21"/>
      <c r="IO71" s="21"/>
      <c r="IP71" s="21"/>
      <c r="IQ71" s="21"/>
      <c r="IR71" s="21"/>
      <c r="IS71" s="21"/>
      <c r="IT71" s="21"/>
      <c r="IU71" s="21"/>
      <c r="IV71" s="21"/>
      <c r="IW71" s="21"/>
      <c r="IX71" s="21"/>
      <c r="IY71" s="21"/>
      <c r="IZ71" s="21"/>
      <c r="JA71" s="21"/>
      <c r="JB71" s="21"/>
      <c r="JC71" s="21"/>
      <c r="JD71" s="21"/>
      <c r="JE71" s="21"/>
      <c r="JF71" s="21"/>
      <c r="JG71" s="21"/>
      <c r="JH71" s="21"/>
      <c r="JI71" s="21"/>
      <c r="JJ71" s="21"/>
      <c r="JK71" s="21"/>
      <c r="JL71" s="21"/>
      <c r="JM71" s="21"/>
      <c r="JN71" s="21"/>
      <c r="JO71" s="21"/>
      <c r="JP71" s="21"/>
      <c r="JQ71" s="21"/>
      <c r="JR71" s="21"/>
      <c r="JS71" s="21"/>
      <c r="JT71" s="21"/>
      <c r="JU71" s="21"/>
      <c r="JV71" s="21"/>
      <c r="JW71" s="21"/>
      <c r="JX71" s="21"/>
      <c r="JY71" s="21"/>
      <c r="JZ71" s="21"/>
      <c r="KA71" s="21"/>
      <c r="KB71" s="21"/>
      <c r="KC71" s="21"/>
      <c r="KD71" s="21"/>
      <c r="KE71" s="21"/>
      <c r="KF71" s="21"/>
      <c r="KG71" s="21"/>
      <c r="KH71" s="21"/>
      <c r="KI71" s="21"/>
      <c r="KJ71" s="21"/>
      <c r="KK71" s="21"/>
      <c r="KL71" s="21"/>
      <c r="KM71" s="21"/>
      <c r="KN71" s="21"/>
      <c r="KO71" s="21"/>
      <c r="KP71" s="21"/>
      <c r="KQ71" s="21"/>
      <c r="KR71" s="21"/>
      <c r="KS71" s="21"/>
      <c r="KT71" s="21"/>
      <c r="KU71" s="21"/>
      <c r="KV71" s="21"/>
      <c r="KW71" s="21"/>
      <c r="KX71" s="21"/>
      <c r="KY71" s="21"/>
      <c r="KZ71" s="21"/>
      <c r="LA71" s="21"/>
      <c r="LB71" s="21"/>
      <c r="LC71" s="21"/>
      <c r="LD71" s="21"/>
      <c r="LE71" s="21"/>
      <c r="LF71" s="21"/>
      <c r="LG71" s="21"/>
      <c r="LH71" s="21"/>
      <c r="LI71" s="21"/>
      <c r="LJ71" s="21"/>
      <c r="LK71" s="21"/>
      <c r="LL71" s="21"/>
      <c r="LM71" s="21"/>
      <c r="LN71" s="21"/>
      <c r="LO71" s="21"/>
      <c r="LP71" s="21"/>
      <c r="LQ71" s="21"/>
      <c r="LR71" s="21"/>
      <c r="LS71" s="21"/>
      <c r="LT71" s="21"/>
      <c r="LU71" s="21"/>
      <c r="LV71" s="21"/>
      <c r="LW71" s="21"/>
      <c r="LX71" s="21"/>
      <c r="LY71" s="21"/>
      <c r="LZ71" s="21"/>
      <c r="MA71" s="21"/>
      <c r="MB71" s="21"/>
      <c r="MC71" s="21"/>
      <c r="MD71" s="21"/>
      <c r="ME71" s="21"/>
      <c r="MF71" s="21"/>
      <c r="MG71" s="21"/>
      <c r="MH71" s="21"/>
      <c r="MI71" s="21"/>
      <c r="MJ71" s="21"/>
      <c r="MK71" s="21"/>
      <c r="ML71" s="21"/>
      <c r="MM71" s="21"/>
      <c r="MN71" s="21"/>
      <c r="MO71" s="21"/>
      <c r="MP71" s="21"/>
      <c r="MQ71" s="21"/>
      <c r="MR71" s="21"/>
      <c r="MS71" s="21"/>
      <c r="MT71" s="21"/>
      <c r="MU71" s="21"/>
      <c r="MV71" s="21"/>
      <c r="MW71" s="21"/>
      <c r="MX71" s="21"/>
      <c r="MY71" s="21"/>
      <c r="MZ71" s="21"/>
      <c r="NA71" s="21"/>
      <c r="NB71" s="21"/>
      <c r="NC71" s="21"/>
      <c r="ND71" s="21"/>
      <c r="NE71" s="21"/>
      <c r="NF71" s="21"/>
      <c r="NG71" s="21"/>
      <c r="NH71" s="21"/>
      <c r="NI71" s="21"/>
      <c r="NJ71" s="21"/>
      <c r="NK71" s="21"/>
      <c r="NL71" s="21"/>
      <c r="NM71" s="21"/>
      <c r="NN71" s="21"/>
      <c r="NO71" s="21"/>
      <c r="NP71" s="21"/>
      <c r="NQ71" s="21"/>
      <c r="NR71" s="21"/>
      <c r="NS71" s="21"/>
      <c r="NT71" s="21"/>
      <c r="NU71" s="21"/>
      <c r="NV71" s="21"/>
      <c r="NW71" s="21"/>
      <c r="NX71" s="21"/>
      <c r="NY71" s="21"/>
      <c r="NZ71" s="21"/>
      <c r="OA71" s="21"/>
      <c r="OB71" s="21"/>
      <c r="OC71" s="21"/>
      <c r="OD71" s="21"/>
      <c r="OE71" s="21"/>
      <c r="OF71" s="21"/>
      <c r="OG71" s="21"/>
      <c r="OH71" s="21"/>
      <c r="OI71" s="21"/>
      <c r="OJ71" s="21"/>
      <c r="OK71" s="21"/>
      <c r="OL71" s="21"/>
      <c r="OM71" s="21"/>
      <c r="ON71" s="21"/>
      <c r="OO71" s="21"/>
      <c r="OP71" s="21"/>
      <c r="OQ71" s="21"/>
      <c r="OR71" s="21"/>
      <c r="OS71" s="21"/>
      <c r="OT71" s="21"/>
      <c r="OU71" s="21"/>
      <c r="OV71" s="21"/>
      <c r="OW71" s="21"/>
      <c r="OX71" s="21"/>
      <c r="OY71" s="21"/>
      <c r="OZ71" s="21"/>
      <c r="PA71" s="21"/>
      <c r="PB71" s="21"/>
      <c r="PC71" s="21"/>
      <c r="PD71" s="21"/>
      <c r="PE71" s="21"/>
      <c r="PF71" s="21"/>
      <c r="PG71" s="21"/>
      <c r="PH71" s="21"/>
      <c r="PI71" s="21"/>
      <c r="PJ71" s="21"/>
      <c r="PK71" s="21"/>
      <c r="PL71" s="21"/>
      <c r="PM71" s="21"/>
      <c r="PN71" s="21"/>
      <c r="PO71" s="21"/>
      <c r="PP71" s="21"/>
      <c r="PQ71" s="21"/>
      <c r="PR71" s="21"/>
      <c r="PS71" s="21"/>
      <c r="PT71" s="21"/>
      <c r="PU71" s="21"/>
      <c r="PV71" s="21"/>
      <c r="PW71" s="21"/>
      <c r="PX71" s="21"/>
      <c r="PY71" s="21"/>
      <c r="PZ71" s="21"/>
      <c r="QA71" s="21"/>
      <c r="QB71" s="21"/>
      <c r="QC71" s="21"/>
      <c r="QD71" s="21"/>
    </row>
    <row r="72" spans="1:446" ht="16.5" x14ac:dyDescent="0.3">
      <c r="A72" s="19" t="s">
        <v>137</v>
      </c>
      <c r="B72" s="23" t="e">
        <f>#REF!</f>
        <v>#REF!</v>
      </c>
      <c r="C72" s="23" t="e">
        <f t="shared" si="4"/>
        <v>#REF!</v>
      </c>
      <c r="D72" s="23" t="e">
        <f t="shared" si="5"/>
        <v>#REF!</v>
      </c>
      <c r="E72" s="23" t="e">
        <f t="shared" si="6"/>
        <v>#REF!</v>
      </c>
      <c r="F72" s="21"/>
      <c r="G72" s="23" t="e">
        <f t="shared" si="7"/>
        <v>#REF!</v>
      </c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  <c r="CQ72" s="21"/>
      <c r="CR72" s="21"/>
      <c r="CS72" s="21"/>
      <c r="CT72" s="21"/>
      <c r="CU72" s="21"/>
      <c r="CV72" s="21"/>
      <c r="CW72" s="21"/>
      <c r="CX72" s="21"/>
      <c r="CY72" s="21"/>
      <c r="CZ72" s="21"/>
      <c r="DA72" s="21"/>
      <c r="DB72" s="21"/>
      <c r="DC72" s="21"/>
      <c r="DD72" s="21"/>
      <c r="DE72" s="21"/>
      <c r="DF72" s="21"/>
      <c r="DG72" s="21"/>
      <c r="DH72" s="21"/>
      <c r="DI72" s="21"/>
      <c r="DJ72" s="21"/>
      <c r="DK72" s="21"/>
      <c r="DL72" s="21"/>
      <c r="DM72" s="21"/>
      <c r="DN72" s="21"/>
      <c r="DO72" s="21"/>
      <c r="DP72" s="21"/>
      <c r="DQ72" s="21"/>
      <c r="DR72" s="21"/>
      <c r="DS72" s="21"/>
      <c r="DT72" s="21"/>
      <c r="DU72" s="21"/>
      <c r="DV72" s="21"/>
      <c r="DW72" s="21"/>
      <c r="DX72" s="21"/>
      <c r="DY72" s="21"/>
      <c r="DZ72" s="21"/>
      <c r="EA72" s="21"/>
      <c r="EB72" s="21"/>
      <c r="EC72" s="21"/>
      <c r="ED72" s="21"/>
      <c r="EE72" s="21"/>
      <c r="EF72" s="21"/>
      <c r="EG72" s="21"/>
      <c r="EH72" s="21"/>
      <c r="EI72" s="21"/>
      <c r="EJ72" s="21"/>
      <c r="EK72" s="21"/>
      <c r="EL72" s="21"/>
      <c r="EM72" s="21"/>
      <c r="EN72" s="21"/>
      <c r="EO72" s="21"/>
      <c r="EP72" s="21"/>
      <c r="EQ72" s="21"/>
      <c r="ER72" s="21"/>
      <c r="ES72" s="21"/>
      <c r="ET72" s="21"/>
      <c r="EU72" s="21"/>
      <c r="EV72" s="21"/>
      <c r="EW72" s="21"/>
      <c r="EX72" s="21"/>
      <c r="EY72" s="21"/>
      <c r="EZ72" s="21"/>
      <c r="FA72" s="21"/>
      <c r="FB72" s="21"/>
      <c r="FC72" s="21"/>
      <c r="FD72" s="21"/>
      <c r="FE72" s="21"/>
      <c r="FF72" s="21"/>
      <c r="FG72" s="21"/>
      <c r="FH72" s="21"/>
      <c r="FI72" s="21"/>
      <c r="FJ72" s="21"/>
      <c r="FK72" s="21"/>
      <c r="FL72" s="21"/>
      <c r="FM72" s="21"/>
      <c r="FN72" s="21"/>
      <c r="FO72" s="21"/>
      <c r="FP72" s="21"/>
      <c r="FQ72" s="21"/>
      <c r="FR72" s="21"/>
      <c r="FS72" s="21"/>
      <c r="FT72" s="21"/>
      <c r="FU72" s="21"/>
      <c r="FV72" s="21"/>
      <c r="FW72" s="21"/>
      <c r="FX72" s="21"/>
      <c r="FY72" s="21"/>
      <c r="FZ72" s="21"/>
      <c r="GA72" s="21"/>
      <c r="GB72" s="21"/>
      <c r="GC72" s="21"/>
      <c r="GD72" s="21"/>
      <c r="GE72" s="21"/>
      <c r="GF72" s="21"/>
      <c r="GG72" s="21"/>
      <c r="GH72" s="21"/>
      <c r="GI72" s="21"/>
      <c r="GJ72" s="21"/>
      <c r="GK72" s="21"/>
      <c r="GL72" s="21"/>
      <c r="GM72" s="21"/>
      <c r="GN72" s="21"/>
      <c r="GO72" s="21"/>
      <c r="GP72" s="21"/>
      <c r="GQ72" s="21"/>
      <c r="GR72" s="21"/>
      <c r="GS72" s="21"/>
      <c r="GT72" s="21"/>
      <c r="GU72" s="21"/>
      <c r="GV72" s="21"/>
      <c r="GW72" s="21"/>
      <c r="GX72" s="21"/>
      <c r="GY72" s="21"/>
      <c r="GZ72" s="21"/>
      <c r="HA72" s="21"/>
      <c r="HB72" s="21"/>
      <c r="HC72" s="21"/>
      <c r="HD72" s="21"/>
      <c r="HE72" s="21"/>
      <c r="HF72" s="21"/>
      <c r="HG72" s="21"/>
      <c r="HH72" s="21"/>
      <c r="HI72" s="21"/>
      <c r="HJ72" s="21"/>
      <c r="HK72" s="21"/>
      <c r="HL72" s="21"/>
      <c r="HM72" s="21"/>
      <c r="HN72" s="21"/>
      <c r="HO72" s="21"/>
      <c r="HP72" s="21"/>
      <c r="HQ72" s="21"/>
      <c r="HR72" s="21"/>
      <c r="HS72" s="21"/>
      <c r="HT72" s="21"/>
      <c r="HU72" s="21"/>
      <c r="HV72" s="21"/>
      <c r="HW72" s="21"/>
      <c r="HX72" s="21"/>
      <c r="HY72" s="21"/>
      <c r="HZ72" s="21"/>
      <c r="IA72" s="21"/>
      <c r="IB72" s="21"/>
      <c r="IC72" s="21"/>
      <c r="ID72" s="21"/>
      <c r="IE72" s="21"/>
      <c r="IF72" s="21"/>
      <c r="IG72" s="21"/>
      <c r="IH72" s="21"/>
      <c r="II72" s="21"/>
      <c r="IJ72" s="21"/>
      <c r="IK72" s="21"/>
      <c r="IL72" s="21"/>
      <c r="IM72" s="21"/>
      <c r="IN72" s="21"/>
      <c r="IO72" s="21"/>
      <c r="IP72" s="21"/>
      <c r="IQ72" s="21"/>
      <c r="IR72" s="21"/>
      <c r="IS72" s="21"/>
      <c r="IT72" s="21"/>
      <c r="IU72" s="21"/>
      <c r="IV72" s="21"/>
      <c r="IW72" s="21"/>
      <c r="IX72" s="21"/>
      <c r="IY72" s="21"/>
      <c r="IZ72" s="21"/>
      <c r="JA72" s="21"/>
      <c r="JB72" s="21"/>
      <c r="JC72" s="21"/>
      <c r="JD72" s="21"/>
      <c r="JE72" s="21"/>
      <c r="JF72" s="21"/>
      <c r="JG72" s="21"/>
      <c r="JH72" s="21"/>
      <c r="JI72" s="21"/>
      <c r="JJ72" s="21"/>
      <c r="JK72" s="21"/>
      <c r="JL72" s="21"/>
      <c r="JM72" s="21"/>
      <c r="JN72" s="21"/>
      <c r="JO72" s="21"/>
      <c r="JP72" s="21"/>
      <c r="JQ72" s="21"/>
      <c r="JR72" s="21"/>
      <c r="JS72" s="21"/>
      <c r="JT72" s="21"/>
      <c r="JU72" s="21"/>
      <c r="JV72" s="21"/>
      <c r="JW72" s="21"/>
      <c r="JX72" s="21"/>
      <c r="JY72" s="21"/>
      <c r="JZ72" s="21"/>
      <c r="KA72" s="21"/>
      <c r="KB72" s="21"/>
      <c r="KC72" s="21"/>
      <c r="KD72" s="21"/>
      <c r="KE72" s="21"/>
      <c r="KF72" s="21"/>
      <c r="KG72" s="21"/>
      <c r="KH72" s="21"/>
      <c r="KI72" s="21"/>
      <c r="KJ72" s="21"/>
      <c r="KK72" s="21"/>
      <c r="KL72" s="21"/>
      <c r="KM72" s="21"/>
      <c r="KN72" s="21"/>
      <c r="KO72" s="21"/>
      <c r="KP72" s="21"/>
      <c r="KQ72" s="21"/>
      <c r="KR72" s="21"/>
      <c r="KS72" s="21"/>
      <c r="KT72" s="21"/>
      <c r="KU72" s="21"/>
      <c r="KV72" s="21"/>
      <c r="KW72" s="21"/>
      <c r="KX72" s="21"/>
      <c r="KY72" s="21"/>
      <c r="KZ72" s="21"/>
      <c r="LA72" s="21"/>
      <c r="LB72" s="21"/>
      <c r="LC72" s="21"/>
      <c r="LD72" s="21"/>
      <c r="LE72" s="21"/>
      <c r="LF72" s="21"/>
      <c r="LG72" s="21"/>
      <c r="LH72" s="21"/>
      <c r="LI72" s="21"/>
      <c r="LJ72" s="21"/>
      <c r="LK72" s="21"/>
      <c r="LL72" s="21"/>
      <c r="LM72" s="21"/>
      <c r="LN72" s="21"/>
      <c r="LO72" s="21"/>
      <c r="LP72" s="21"/>
      <c r="LQ72" s="21"/>
      <c r="LR72" s="21"/>
      <c r="LS72" s="21"/>
      <c r="LT72" s="21"/>
      <c r="LU72" s="21"/>
      <c r="LV72" s="21"/>
      <c r="LW72" s="21"/>
      <c r="LX72" s="21"/>
      <c r="LY72" s="21"/>
      <c r="LZ72" s="21"/>
      <c r="MA72" s="21"/>
      <c r="MB72" s="21"/>
      <c r="MC72" s="21"/>
      <c r="MD72" s="21"/>
      <c r="ME72" s="21"/>
      <c r="MF72" s="21"/>
      <c r="MG72" s="21"/>
      <c r="MH72" s="21"/>
      <c r="MI72" s="21"/>
      <c r="MJ72" s="21"/>
      <c r="MK72" s="21"/>
      <c r="ML72" s="21"/>
      <c r="MM72" s="21"/>
      <c r="MN72" s="21"/>
      <c r="MO72" s="21"/>
      <c r="MP72" s="21"/>
      <c r="MQ72" s="21"/>
      <c r="MR72" s="21"/>
      <c r="MS72" s="21"/>
      <c r="MT72" s="21"/>
      <c r="MU72" s="21"/>
      <c r="MV72" s="21"/>
      <c r="MW72" s="21"/>
      <c r="MX72" s="21"/>
      <c r="MY72" s="21"/>
      <c r="MZ72" s="21"/>
      <c r="NA72" s="21"/>
      <c r="NB72" s="21"/>
      <c r="NC72" s="21"/>
      <c r="ND72" s="21"/>
      <c r="NE72" s="21"/>
      <c r="NF72" s="21"/>
      <c r="NG72" s="21"/>
      <c r="NH72" s="21"/>
      <c r="NI72" s="21"/>
      <c r="NJ72" s="21"/>
      <c r="NK72" s="21"/>
      <c r="NL72" s="21"/>
      <c r="NM72" s="21"/>
      <c r="NN72" s="21"/>
      <c r="NO72" s="21"/>
      <c r="NP72" s="21"/>
      <c r="NQ72" s="21"/>
      <c r="NR72" s="21"/>
      <c r="NS72" s="21"/>
      <c r="NT72" s="21"/>
      <c r="NU72" s="21"/>
      <c r="NV72" s="21"/>
      <c r="NW72" s="21"/>
      <c r="NX72" s="21"/>
      <c r="NY72" s="21"/>
      <c r="NZ72" s="21"/>
      <c r="OA72" s="21"/>
      <c r="OB72" s="21"/>
      <c r="OC72" s="21"/>
      <c r="OD72" s="21"/>
      <c r="OE72" s="21"/>
      <c r="OF72" s="21"/>
      <c r="OG72" s="21"/>
      <c r="OH72" s="21"/>
      <c r="OI72" s="21"/>
      <c r="OJ72" s="21"/>
      <c r="OK72" s="21"/>
      <c r="OL72" s="21"/>
      <c r="OM72" s="21"/>
      <c r="ON72" s="21"/>
      <c r="OO72" s="21"/>
      <c r="OP72" s="21"/>
      <c r="OQ72" s="21"/>
      <c r="OR72" s="21"/>
      <c r="OS72" s="21"/>
      <c r="OT72" s="21"/>
      <c r="OU72" s="21"/>
      <c r="OV72" s="21"/>
      <c r="OW72" s="21"/>
      <c r="OX72" s="21"/>
      <c r="OY72" s="21"/>
      <c r="OZ72" s="21"/>
      <c r="PA72" s="21"/>
      <c r="PB72" s="21"/>
      <c r="PC72" s="21"/>
      <c r="PD72" s="21"/>
      <c r="PE72" s="21"/>
      <c r="PF72" s="21"/>
      <c r="PG72" s="21"/>
      <c r="PH72" s="21"/>
      <c r="PI72" s="21"/>
      <c r="PJ72" s="21"/>
      <c r="PK72" s="21"/>
      <c r="PL72" s="21"/>
      <c r="PM72" s="21"/>
      <c r="PN72" s="21"/>
      <c r="PO72" s="21"/>
      <c r="PP72" s="21"/>
      <c r="PQ72" s="21"/>
      <c r="PR72" s="21"/>
      <c r="PS72" s="21"/>
      <c r="PT72" s="21"/>
      <c r="PU72" s="21"/>
      <c r="PV72" s="21"/>
      <c r="PW72" s="21"/>
      <c r="PX72" s="21"/>
      <c r="PY72" s="21"/>
      <c r="PZ72" s="21"/>
      <c r="QA72" s="21"/>
      <c r="QB72" s="21"/>
      <c r="QC72" s="21"/>
      <c r="QD72" s="21"/>
    </row>
    <row r="73" spans="1:446" ht="16.5" x14ac:dyDescent="0.3">
      <c r="A73" s="19" t="s">
        <v>146</v>
      </c>
      <c r="B73" s="23" t="e">
        <f>#REF!</f>
        <v>#REF!</v>
      </c>
      <c r="C73" s="23" t="e">
        <f t="shared" si="4"/>
        <v>#REF!</v>
      </c>
      <c r="D73" s="23" t="e">
        <f t="shared" si="5"/>
        <v>#REF!</v>
      </c>
      <c r="E73" s="23" t="e">
        <f t="shared" si="6"/>
        <v>#REF!</v>
      </c>
      <c r="F73" s="21"/>
      <c r="G73" s="23" t="e">
        <f t="shared" si="7"/>
        <v>#REF!</v>
      </c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  <c r="CQ73" s="21"/>
      <c r="CR73" s="21"/>
      <c r="CS73" s="21"/>
      <c r="CT73" s="21"/>
      <c r="CU73" s="21"/>
      <c r="CV73" s="21"/>
      <c r="CW73" s="21"/>
      <c r="CX73" s="21"/>
      <c r="CY73" s="21"/>
      <c r="CZ73" s="21"/>
      <c r="DA73" s="21"/>
      <c r="DB73" s="21"/>
      <c r="DC73" s="21"/>
      <c r="DD73" s="21"/>
      <c r="DE73" s="21"/>
      <c r="DF73" s="21"/>
      <c r="DG73" s="21"/>
      <c r="DH73" s="21"/>
      <c r="DI73" s="21"/>
      <c r="DJ73" s="21"/>
      <c r="DK73" s="21"/>
      <c r="DL73" s="21"/>
      <c r="DM73" s="21"/>
      <c r="DN73" s="21"/>
      <c r="DO73" s="21"/>
      <c r="DP73" s="21"/>
      <c r="DQ73" s="21"/>
      <c r="DR73" s="21"/>
      <c r="DS73" s="21"/>
      <c r="DT73" s="21"/>
      <c r="DU73" s="21"/>
      <c r="DV73" s="21"/>
      <c r="DW73" s="21"/>
      <c r="DX73" s="21"/>
      <c r="DY73" s="21"/>
      <c r="DZ73" s="21"/>
      <c r="EA73" s="21"/>
      <c r="EB73" s="21"/>
      <c r="EC73" s="21"/>
      <c r="ED73" s="21"/>
      <c r="EE73" s="21"/>
      <c r="EF73" s="21"/>
      <c r="EG73" s="21"/>
      <c r="EH73" s="21"/>
      <c r="EI73" s="21"/>
      <c r="EJ73" s="21"/>
      <c r="EK73" s="21"/>
      <c r="EL73" s="21"/>
      <c r="EM73" s="21"/>
      <c r="EN73" s="21"/>
      <c r="EO73" s="21"/>
      <c r="EP73" s="21"/>
      <c r="EQ73" s="21"/>
      <c r="ER73" s="21"/>
      <c r="ES73" s="21"/>
      <c r="ET73" s="21"/>
      <c r="EU73" s="21"/>
      <c r="EV73" s="21"/>
      <c r="EW73" s="21"/>
      <c r="EX73" s="21"/>
      <c r="EY73" s="21"/>
      <c r="EZ73" s="21"/>
      <c r="FA73" s="21"/>
      <c r="FB73" s="21"/>
      <c r="FC73" s="21"/>
      <c r="FD73" s="21"/>
      <c r="FE73" s="21"/>
      <c r="FF73" s="21"/>
      <c r="FG73" s="21"/>
      <c r="FH73" s="21"/>
      <c r="FI73" s="21"/>
      <c r="FJ73" s="21"/>
      <c r="FK73" s="21"/>
      <c r="FL73" s="21"/>
      <c r="FM73" s="21"/>
      <c r="FN73" s="21"/>
      <c r="FO73" s="21"/>
      <c r="FP73" s="21"/>
      <c r="FQ73" s="21"/>
      <c r="FR73" s="21"/>
      <c r="FS73" s="21"/>
      <c r="FT73" s="21"/>
      <c r="FU73" s="21"/>
      <c r="FV73" s="21"/>
      <c r="FW73" s="21"/>
      <c r="FX73" s="21"/>
      <c r="FY73" s="21"/>
      <c r="FZ73" s="21"/>
      <c r="GA73" s="21"/>
      <c r="GB73" s="21"/>
      <c r="GC73" s="21"/>
      <c r="GD73" s="21"/>
      <c r="GE73" s="21"/>
      <c r="GF73" s="21"/>
      <c r="GG73" s="21"/>
      <c r="GH73" s="21"/>
      <c r="GI73" s="21"/>
      <c r="GJ73" s="21"/>
      <c r="GK73" s="21"/>
      <c r="GL73" s="21"/>
      <c r="GM73" s="21"/>
      <c r="GN73" s="21"/>
      <c r="GO73" s="21"/>
      <c r="GP73" s="21"/>
      <c r="GQ73" s="21"/>
      <c r="GR73" s="21"/>
      <c r="GS73" s="21"/>
      <c r="GT73" s="21"/>
      <c r="GU73" s="21"/>
      <c r="GV73" s="21"/>
      <c r="GW73" s="21"/>
      <c r="GX73" s="21"/>
      <c r="GY73" s="21"/>
      <c r="GZ73" s="21"/>
      <c r="HA73" s="21"/>
      <c r="HB73" s="21"/>
      <c r="HC73" s="21"/>
      <c r="HD73" s="21"/>
      <c r="HE73" s="21"/>
      <c r="HF73" s="21"/>
      <c r="HG73" s="21"/>
      <c r="HH73" s="21"/>
      <c r="HI73" s="21"/>
      <c r="HJ73" s="21"/>
      <c r="HK73" s="21"/>
      <c r="HL73" s="21"/>
      <c r="HM73" s="21"/>
      <c r="HN73" s="21"/>
      <c r="HO73" s="21"/>
      <c r="HP73" s="21"/>
      <c r="HQ73" s="21"/>
      <c r="HR73" s="21"/>
      <c r="HS73" s="21"/>
      <c r="HT73" s="21"/>
      <c r="HU73" s="21"/>
      <c r="HV73" s="21"/>
      <c r="HW73" s="21"/>
      <c r="HX73" s="21"/>
      <c r="HY73" s="21"/>
      <c r="HZ73" s="21"/>
      <c r="IA73" s="21"/>
      <c r="IB73" s="21"/>
      <c r="IC73" s="21"/>
      <c r="ID73" s="21"/>
      <c r="IE73" s="21"/>
      <c r="IF73" s="21"/>
      <c r="IG73" s="21"/>
      <c r="IH73" s="21"/>
      <c r="II73" s="21"/>
      <c r="IJ73" s="21"/>
      <c r="IK73" s="21"/>
      <c r="IL73" s="21"/>
      <c r="IM73" s="21"/>
      <c r="IN73" s="21"/>
      <c r="IO73" s="21"/>
      <c r="IP73" s="21"/>
      <c r="IQ73" s="21"/>
      <c r="IR73" s="21"/>
      <c r="IS73" s="21"/>
      <c r="IT73" s="21"/>
      <c r="IU73" s="21"/>
      <c r="IV73" s="21"/>
      <c r="IW73" s="21"/>
      <c r="IX73" s="21"/>
      <c r="IY73" s="21"/>
      <c r="IZ73" s="21"/>
      <c r="JA73" s="21"/>
      <c r="JB73" s="21"/>
      <c r="JC73" s="21"/>
      <c r="JD73" s="21"/>
      <c r="JE73" s="21"/>
      <c r="JF73" s="21"/>
      <c r="JG73" s="21"/>
      <c r="JH73" s="21"/>
      <c r="JI73" s="21"/>
      <c r="JJ73" s="21"/>
      <c r="JK73" s="21"/>
      <c r="JL73" s="21"/>
      <c r="JM73" s="21"/>
      <c r="JN73" s="21"/>
      <c r="JO73" s="21"/>
      <c r="JP73" s="21"/>
      <c r="JQ73" s="21"/>
      <c r="JR73" s="21"/>
      <c r="JS73" s="21"/>
      <c r="JT73" s="21"/>
      <c r="JU73" s="21"/>
      <c r="JV73" s="21"/>
      <c r="JW73" s="21"/>
      <c r="JX73" s="21"/>
      <c r="JY73" s="21"/>
      <c r="JZ73" s="21"/>
      <c r="KA73" s="21"/>
      <c r="KB73" s="21"/>
      <c r="KC73" s="21"/>
      <c r="KD73" s="21"/>
      <c r="KE73" s="21"/>
      <c r="KF73" s="21"/>
      <c r="KG73" s="21"/>
      <c r="KH73" s="21"/>
      <c r="KI73" s="21"/>
      <c r="KJ73" s="21"/>
      <c r="KK73" s="21"/>
      <c r="KL73" s="21"/>
      <c r="KM73" s="21"/>
      <c r="KN73" s="21"/>
      <c r="KO73" s="21"/>
      <c r="KP73" s="21"/>
      <c r="KQ73" s="21"/>
      <c r="KR73" s="21"/>
      <c r="KS73" s="21"/>
      <c r="KT73" s="21"/>
      <c r="KU73" s="21"/>
      <c r="KV73" s="21"/>
      <c r="KW73" s="21"/>
      <c r="KX73" s="21"/>
      <c r="KY73" s="21"/>
      <c r="KZ73" s="21"/>
      <c r="LA73" s="21"/>
      <c r="LB73" s="21"/>
      <c r="LC73" s="21"/>
      <c r="LD73" s="21"/>
      <c r="LE73" s="21"/>
      <c r="LF73" s="21"/>
      <c r="LG73" s="21"/>
      <c r="LH73" s="21"/>
      <c r="LI73" s="21"/>
      <c r="LJ73" s="21"/>
      <c r="LK73" s="21"/>
      <c r="LL73" s="21"/>
      <c r="LM73" s="21"/>
      <c r="LN73" s="21"/>
      <c r="LO73" s="21"/>
      <c r="LP73" s="21"/>
      <c r="LQ73" s="21"/>
      <c r="LR73" s="21"/>
      <c r="LS73" s="21"/>
      <c r="LT73" s="21"/>
      <c r="LU73" s="21"/>
      <c r="LV73" s="21"/>
      <c r="LW73" s="21"/>
      <c r="LX73" s="21"/>
      <c r="LY73" s="21"/>
      <c r="LZ73" s="21"/>
      <c r="MA73" s="21"/>
      <c r="MB73" s="21"/>
      <c r="MC73" s="21"/>
      <c r="MD73" s="21"/>
      <c r="ME73" s="21"/>
      <c r="MF73" s="21"/>
      <c r="MG73" s="21"/>
      <c r="MH73" s="21"/>
      <c r="MI73" s="21"/>
      <c r="MJ73" s="21"/>
      <c r="MK73" s="21"/>
      <c r="ML73" s="21"/>
      <c r="MM73" s="21"/>
      <c r="MN73" s="21"/>
      <c r="MO73" s="21"/>
      <c r="MP73" s="21"/>
      <c r="MQ73" s="21"/>
      <c r="MR73" s="21"/>
      <c r="MS73" s="21"/>
      <c r="MT73" s="21"/>
      <c r="MU73" s="21"/>
      <c r="MV73" s="21"/>
      <c r="MW73" s="21"/>
      <c r="MX73" s="21"/>
      <c r="MY73" s="21"/>
      <c r="MZ73" s="21"/>
      <c r="NA73" s="21"/>
      <c r="NB73" s="21"/>
      <c r="NC73" s="21"/>
      <c r="ND73" s="21"/>
      <c r="NE73" s="21"/>
      <c r="NF73" s="21"/>
      <c r="NG73" s="21"/>
      <c r="NH73" s="21"/>
      <c r="NI73" s="21"/>
      <c r="NJ73" s="21"/>
      <c r="NK73" s="21"/>
      <c r="NL73" s="21"/>
      <c r="NM73" s="21"/>
      <c r="NN73" s="21"/>
      <c r="NO73" s="21"/>
      <c r="NP73" s="21"/>
      <c r="NQ73" s="21"/>
      <c r="NR73" s="21"/>
      <c r="NS73" s="21"/>
      <c r="NT73" s="21"/>
      <c r="NU73" s="21"/>
      <c r="NV73" s="21"/>
      <c r="NW73" s="21"/>
      <c r="NX73" s="21"/>
      <c r="NY73" s="21"/>
      <c r="NZ73" s="21"/>
      <c r="OA73" s="21"/>
      <c r="OB73" s="21"/>
      <c r="OC73" s="21"/>
      <c r="OD73" s="21"/>
      <c r="OE73" s="21"/>
      <c r="OF73" s="21"/>
      <c r="OG73" s="21"/>
      <c r="OH73" s="21"/>
      <c r="OI73" s="21"/>
      <c r="OJ73" s="21"/>
      <c r="OK73" s="21"/>
      <c r="OL73" s="21"/>
      <c r="OM73" s="21"/>
      <c r="ON73" s="21"/>
      <c r="OO73" s="21"/>
      <c r="OP73" s="21"/>
      <c r="OQ73" s="21"/>
      <c r="OR73" s="21"/>
      <c r="OS73" s="21"/>
      <c r="OT73" s="21"/>
      <c r="OU73" s="21"/>
      <c r="OV73" s="21"/>
      <c r="OW73" s="21"/>
      <c r="OX73" s="21"/>
      <c r="OY73" s="21"/>
      <c r="OZ73" s="21"/>
      <c r="PA73" s="21"/>
      <c r="PB73" s="21"/>
      <c r="PC73" s="21"/>
      <c r="PD73" s="21"/>
      <c r="PE73" s="21"/>
      <c r="PF73" s="21"/>
      <c r="PG73" s="21"/>
      <c r="PH73" s="21"/>
      <c r="PI73" s="21"/>
      <c r="PJ73" s="21"/>
      <c r="PK73" s="21"/>
      <c r="PL73" s="21"/>
      <c r="PM73" s="21"/>
      <c r="PN73" s="21"/>
      <c r="PO73" s="21"/>
      <c r="PP73" s="21"/>
      <c r="PQ73" s="21"/>
      <c r="PR73" s="21"/>
      <c r="PS73" s="21"/>
      <c r="PT73" s="21"/>
      <c r="PU73" s="21"/>
      <c r="PV73" s="21"/>
      <c r="PW73" s="21"/>
      <c r="PX73" s="21"/>
      <c r="PY73" s="21"/>
      <c r="PZ73" s="21"/>
      <c r="QA73" s="21"/>
      <c r="QB73" s="21"/>
      <c r="QC73" s="21"/>
      <c r="QD73" s="21"/>
    </row>
    <row r="74" spans="1:446" ht="16.5" x14ac:dyDescent="0.3">
      <c r="A74" s="19" t="s">
        <v>125</v>
      </c>
      <c r="B74" s="23" t="e">
        <f>#REF!</f>
        <v>#REF!</v>
      </c>
      <c r="C74" s="23" t="e">
        <f t="shared" si="4"/>
        <v>#REF!</v>
      </c>
      <c r="D74" s="23" t="e">
        <f t="shared" si="5"/>
        <v>#REF!</v>
      </c>
      <c r="E74" s="23" t="e">
        <f t="shared" si="6"/>
        <v>#REF!</v>
      </c>
      <c r="F74" s="21"/>
      <c r="G74" s="23" t="e">
        <f t="shared" si="7"/>
        <v>#REF!</v>
      </c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1"/>
      <c r="CE74" s="21"/>
      <c r="CF74" s="21"/>
      <c r="CG74" s="21"/>
      <c r="CH74" s="21"/>
      <c r="CI74" s="21"/>
      <c r="CJ74" s="21"/>
      <c r="CK74" s="21"/>
      <c r="CL74" s="21"/>
      <c r="CM74" s="21"/>
      <c r="CN74" s="21"/>
      <c r="CO74" s="21"/>
      <c r="CP74" s="21"/>
      <c r="CQ74" s="21"/>
      <c r="CR74" s="21"/>
      <c r="CS74" s="21"/>
      <c r="CT74" s="21"/>
      <c r="CU74" s="21"/>
      <c r="CV74" s="21"/>
      <c r="CW74" s="21"/>
      <c r="CX74" s="21"/>
      <c r="CY74" s="21"/>
      <c r="CZ74" s="21"/>
      <c r="DA74" s="21"/>
      <c r="DB74" s="21"/>
      <c r="DC74" s="21"/>
      <c r="DD74" s="21"/>
      <c r="DE74" s="21"/>
      <c r="DF74" s="21"/>
      <c r="DG74" s="21"/>
      <c r="DH74" s="21"/>
      <c r="DI74" s="21"/>
      <c r="DJ74" s="21"/>
      <c r="DK74" s="21"/>
      <c r="DL74" s="21"/>
      <c r="DM74" s="21"/>
      <c r="DN74" s="21"/>
      <c r="DO74" s="21"/>
      <c r="DP74" s="21"/>
      <c r="DQ74" s="21"/>
      <c r="DR74" s="21"/>
      <c r="DS74" s="21"/>
      <c r="DT74" s="21"/>
      <c r="DU74" s="21"/>
      <c r="DV74" s="21"/>
      <c r="DW74" s="21"/>
      <c r="DX74" s="21"/>
      <c r="DY74" s="21"/>
      <c r="DZ74" s="21"/>
      <c r="EA74" s="21"/>
      <c r="EB74" s="21"/>
      <c r="EC74" s="21"/>
      <c r="ED74" s="21"/>
      <c r="EE74" s="21"/>
      <c r="EF74" s="21"/>
      <c r="EG74" s="21"/>
      <c r="EH74" s="21"/>
      <c r="EI74" s="21"/>
      <c r="EJ74" s="21"/>
      <c r="EK74" s="21"/>
      <c r="EL74" s="21"/>
      <c r="EM74" s="21"/>
      <c r="EN74" s="21"/>
      <c r="EO74" s="21"/>
      <c r="EP74" s="21"/>
      <c r="EQ74" s="21"/>
      <c r="ER74" s="21"/>
      <c r="ES74" s="21"/>
      <c r="ET74" s="21"/>
      <c r="EU74" s="21"/>
      <c r="EV74" s="21"/>
      <c r="EW74" s="21"/>
      <c r="EX74" s="21"/>
      <c r="EY74" s="21"/>
      <c r="EZ74" s="21"/>
      <c r="FA74" s="21"/>
      <c r="FB74" s="21"/>
      <c r="FC74" s="21"/>
      <c r="FD74" s="21"/>
      <c r="FE74" s="21"/>
      <c r="FF74" s="21"/>
      <c r="FG74" s="21"/>
      <c r="FH74" s="21"/>
      <c r="FI74" s="21"/>
      <c r="FJ74" s="21"/>
      <c r="FK74" s="21"/>
      <c r="FL74" s="21"/>
      <c r="FM74" s="21"/>
      <c r="FN74" s="21"/>
      <c r="FO74" s="21"/>
      <c r="FP74" s="21"/>
      <c r="FQ74" s="21"/>
      <c r="FR74" s="21"/>
      <c r="FS74" s="21"/>
      <c r="FT74" s="21"/>
      <c r="FU74" s="21"/>
      <c r="FV74" s="21"/>
      <c r="FW74" s="21"/>
      <c r="FX74" s="21"/>
      <c r="FY74" s="21"/>
      <c r="FZ74" s="21"/>
      <c r="GA74" s="21"/>
      <c r="GB74" s="21"/>
      <c r="GC74" s="21"/>
      <c r="GD74" s="21"/>
      <c r="GE74" s="21"/>
      <c r="GF74" s="21"/>
      <c r="GG74" s="21"/>
      <c r="GH74" s="21"/>
      <c r="GI74" s="21"/>
      <c r="GJ74" s="21"/>
      <c r="GK74" s="21"/>
      <c r="GL74" s="21"/>
      <c r="GM74" s="21"/>
      <c r="GN74" s="21"/>
      <c r="GO74" s="21"/>
      <c r="GP74" s="21"/>
      <c r="GQ74" s="21"/>
      <c r="GR74" s="21"/>
      <c r="GS74" s="21"/>
      <c r="GT74" s="21"/>
      <c r="GU74" s="21"/>
      <c r="GV74" s="21"/>
      <c r="GW74" s="21"/>
      <c r="GX74" s="21"/>
      <c r="GY74" s="21"/>
      <c r="GZ74" s="21"/>
      <c r="HA74" s="21"/>
      <c r="HB74" s="21"/>
      <c r="HC74" s="21"/>
      <c r="HD74" s="21"/>
      <c r="HE74" s="21"/>
      <c r="HF74" s="21"/>
      <c r="HG74" s="21"/>
      <c r="HH74" s="21"/>
      <c r="HI74" s="21"/>
      <c r="HJ74" s="21"/>
      <c r="HK74" s="21"/>
      <c r="HL74" s="21"/>
      <c r="HM74" s="21"/>
      <c r="HN74" s="21"/>
      <c r="HO74" s="21"/>
      <c r="HP74" s="21"/>
      <c r="HQ74" s="21"/>
      <c r="HR74" s="21"/>
      <c r="HS74" s="21"/>
      <c r="HT74" s="21"/>
      <c r="HU74" s="21"/>
      <c r="HV74" s="21"/>
      <c r="HW74" s="21"/>
      <c r="HX74" s="21"/>
      <c r="HY74" s="21"/>
      <c r="HZ74" s="21"/>
      <c r="IA74" s="21"/>
      <c r="IB74" s="21"/>
      <c r="IC74" s="21"/>
      <c r="ID74" s="21"/>
      <c r="IE74" s="21"/>
      <c r="IF74" s="21"/>
      <c r="IG74" s="21"/>
      <c r="IH74" s="21"/>
      <c r="II74" s="21"/>
      <c r="IJ74" s="21"/>
      <c r="IK74" s="21"/>
      <c r="IL74" s="21"/>
      <c r="IM74" s="21"/>
      <c r="IN74" s="21"/>
      <c r="IO74" s="21"/>
      <c r="IP74" s="21"/>
      <c r="IQ74" s="21"/>
      <c r="IR74" s="21"/>
      <c r="IS74" s="21"/>
      <c r="IT74" s="21"/>
      <c r="IU74" s="21"/>
      <c r="IV74" s="21"/>
      <c r="IW74" s="21"/>
      <c r="IX74" s="21"/>
      <c r="IY74" s="21"/>
      <c r="IZ74" s="21"/>
      <c r="JA74" s="21"/>
      <c r="JB74" s="21"/>
      <c r="JC74" s="21"/>
      <c r="JD74" s="21"/>
      <c r="JE74" s="21"/>
      <c r="JF74" s="21"/>
      <c r="JG74" s="21"/>
      <c r="JH74" s="21"/>
      <c r="JI74" s="21"/>
      <c r="JJ74" s="21"/>
      <c r="JK74" s="21"/>
      <c r="JL74" s="21"/>
      <c r="JM74" s="21"/>
      <c r="JN74" s="21"/>
      <c r="JO74" s="21"/>
      <c r="JP74" s="21"/>
      <c r="JQ74" s="21"/>
      <c r="JR74" s="21"/>
      <c r="JS74" s="21"/>
      <c r="JT74" s="21"/>
      <c r="JU74" s="21"/>
      <c r="JV74" s="21"/>
      <c r="JW74" s="21"/>
      <c r="JX74" s="21"/>
      <c r="JY74" s="21"/>
      <c r="JZ74" s="21"/>
      <c r="KA74" s="21"/>
      <c r="KB74" s="21"/>
      <c r="KC74" s="21"/>
      <c r="KD74" s="21"/>
      <c r="KE74" s="21"/>
      <c r="KF74" s="21"/>
      <c r="KG74" s="21"/>
      <c r="KH74" s="21"/>
      <c r="KI74" s="21"/>
      <c r="KJ74" s="21"/>
      <c r="KK74" s="21"/>
      <c r="KL74" s="21"/>
      <c r="KM74" s="21"/>
      <c r="KN74" s="21"/>
      <c r="KO74" s="21"/>
      <c r="KP74" s="21"/>
      <c r="KQ74" s="21"/>
      <c r="KR74" s="21"/>
      <c r="KS74" s="21"/>
      <c r="KT74" s="21"/>
      <c r="KU74" s="21"/>
      <c r="KV74" s="21"/>
      <c r="KW74" s="21"/>
      <c r="KX74" s="21"/>
      <c r="KY74" s="21"/>
      <c r="KZ74" s="21"/>
      <c r="LA74" s="21"/>
      <c r="LB74" s="21"/>
      <c r="LC74" s="21"/>
      <c r="LD74" s="21"/>
      <c r="LE74" s="21"/>
      <c r="LF74" s="21"/>
      <c r="LG74" s="21"/>
      <c r="LH74" s="21"/>
      <c r="LI74" s="21"/>
      <c r="LJ74" s="21"/>
      <c r="LK74" s="21"/>
      <c r="LL74" s="21"/>
      <c r="LM74" s="21"/>
      <c r="LN74" s="21"/>
      <c r="LO74" s="21"/>
      <c r="LP74" s="21"/>
      <c r="LQ74" s="21"/>
      <c r="LR74" s="21"/>
      <c r="LS74" s="21"/>
      <c r="LT74" s="21"/>
      <c r="LU74" s="21"/>
      <c r="LV74" s="21"/>
      <c r="LW74" s="21"/>
      <c r="LX74" s="21"/>
      <c r="LY74" s="21"/>
      <c r="LZ74" s="21"/>
      <c r="MA74" s="21"/>
      <c r="MB74" s="21"/>
      <c r="MC74" s="21"/>
      <c r="MD74" s="21"/>
      <c r="ME74" s="21"/>
      <c r="MF74" s="21"/>
      <c r="MG74" s="21"/>
      <c r="MH74" s="21"/>
      <c r="MI74" s="21"/>
      <c r="MJ74" s="21"/>
      <c r="MK74" s="21"/>
      <c r="ML74" s="21"/>
      <c r="MM74" s="21"/>
      <c r="MN74" s="21"/>
      <c r="MO74" s="21"/>
      <c r="MP74" s="21"/>
      <c r="MQ74" s="21"/>
      <c r="MR74" s="21"/>
      <c r="MS74" s="21"/>
      <c r="MT74" s="21"/>
      <c r="MU74" s="21"/>
      <c r="MV74" s="21"/>
      <c r="MW74" s="21"/>
      <c r="MX74" s="21"/>
      <c r="MY74" s="21"/>
      <c r="MZ74" s="21"/>
      <c r="NA74" s="21"/>
      <c r="NB74" s="21"/>
      <c r="NC74" s="21"/>
      <c r="ND74" s="21"/>
      <c r="NE74" s="21"/>
      <c r="NF74" s="21"/>
      <c r="NG74" s="21"/>
      <c r="NH74" s="21"/>
      <c r="NI74" s="21"/>
      <c r="NJ74" s="21"/>
      <c r="NK74" s="21"/>
      <c r="NL74" s="21"/>
      <c r="NM74" s="21"/>
      <c r="NN74" s="21"/>
      <c r="NO74" s="21"/>
      <c r="NP74" s="21"/>
      <c r="NQ74" s="21"/>
      <c r="NR74" s="21"/>
      <c r="NS74" s="21"/>
      <c r="NT74" s="21"/>
      <c r="NU74" s="21"/>
      <c r="NV74" s="21"/>
      <c r="NW74" s="21"/>
      <c r="NX74" s="21"/>
      <c r="NY74" s="21"/>
      <c r="NZ74" s="21"/>
      <c r="OA74" s="21"/>
      <c r="OB74" s="21"/>
      <c r="OC74" s="21"/>
      <c r="OD74" s="21"/>
      <c r="OE74" s="21"/>
      <c r="OF74" s="21"/>
      <c r="OG74" s="21"/>
      <c r="OH74" s="21"/>
      <c r="OI74" s="21"/>
      <c r="OJ74" s="21"/>
      <c r="OK74" s="21"/>
      <c r="OL74" s="21"/>
      <c r="OM74" s="21"/>
      <c r="ON74" s="21"/>
      <c r="OO74" s="21"/>
      <c r="OP74" s="21"/>
      <c r="OQ74" s="21"/>
      <c r="OR74" s="21"/>
      <c r="OS74" s="21"/>
      <c r="OT74" s="21"/>
      <c r="OU74" s="21"/>
      <c r="OV74" s="21"/>
      <c r="OW74" s="21"/>
      <c r="OX74" s="21"/>
      <c r="OY74" s="21"/>
      <c r="OZ74" s="21"/>
      <c r="PA74" s="21"/>
      <c r="PB74" s="21"/>
      <c r="PC74" s="21"/>
      <c r="PD74" s="21"/>
      <c r="PE74" s="21"/>
      <c r="PF74" s="21"/>
      <c r="PG74" s="21"/>
      <c r="PH74" s="21"/>
      <c r="PI74" s="21"/>
      <c r="PJ74" s="21"/>
      <c r="PK74" s="21"/>
      <c r="PL74" s="21"/>
      <c r="PM74" s="21"/>
      <c r="PN74" s="21"/>
      <c r="PO74" s="21"/>
      <c r="PP74" s="21"/>
      <c r="PQ74" s="21"/>
      <c r="PR74" s="21"/>
      <c r="PS74" s="21"/>
      <c r="PT74" s="21"/>
      <c r="PU74" s="21"/>
      <c r="PV74" s="21"/>
      <c r="PW74" s="21"/>
      <c r="PX74" s="21"/>
      <c r="PY74" s="21"/>
      <c r="PZ74" s="21"/>
      <c r="QA74" s="21"/>
      <c r="QB74" s="21"/>
      <c r="QC74" s="21"/>
      <c r="QD74" s="21"/>
    </row>
    <row r="75" spans="1:446" ht="16.5" x14ac:dyDescent="0.3">
      <c r="A75" s="19" t="s">
        <v>133</v>
      </c>
      <c r="B75" s="23" t="e">
        <f>#REF!</f>
        <v>#REF!</v>
      </c>
      <c r="C75" s="23" t="e">
        <f t="shared" si="4"/>
        <v>#REF!</v>
      </c>
      <c r="D75" s="23" t="e">
        <f t="shared" si="5"/>
        <v>#REF!</v>
      </c>
      <c r="E75" s="23" t="e">
        <f t="shared" si="6"/>
        <v>#REF!</v>
      </c>
      <c r="F75" s="21"/>
      <c r="G75" s="23" t="e">
        <f t="shared" si="7"/>
        <v>#REF!</v>
      </c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21"/>
      <c r="BR75" s="21"/>
      <c r="BS75" s="21"/>
      <c r="BT75" s="21"/>
      <c r="BU75" s="21"/>
      <c r="BV75" s="21"/>
      <c r="BW75" s="21"/>
      <c r="BX75" s="21"/>
      <c r="BY75" s="21"/>
      <c r="BZ75" s="21"/>
      <c r="CA75" s="21"/>
      <c r="CB75" s="21"/>
      <c r="CC75" s="21"/>
      <c r="CD75" s="21"/>
      <c r="CE75" s="21"/>
      <c r="CF75" s="21"/>
      <c r="CG75" s="21"/>
      <c r="CH75" s="21"/>
      <c r="CI75" s="21"/>
      <c r="CJ75" s="21"/>
      <c r="CK75" s="21"/>
      <c r="CL75" s="21"/>
      <c r="CM75" s="21"/>
      <c r="CN75" s="21"/>
      <c r="CO75" s="21"/>
      <c r="CP75" s="21"/>
      <c r="CQ75" s="21"/>
      <c r="CR75" s="21"/>
      <c r="CS75" s="21"/>
      <c r="CT75" s="21"/>
      <c r="CU75" s="21"/>
      <c r="CV75" s="21"/>
      <c r="CW75" s="21"/>
      <c r="CX75" s="21"/>
      <c r="CY75" s="21"/>
      <c r="CZ75" s="21"/>
      <c r="DA75" s="21"/>
      <c r="DB75" s="21"/>
      <c r="DC75" s="21"/>
      <c r="DD75" s="21"/>
      <c r="DE75" s="21"/>
      <c r="DF75" s="21"/>
      <c r="DG75" s="21"/>
      <c r="DH75" s="21"/>
      <c r="DI75" s="21"/>
      <c r="DJ75" s="21"/>
      <c r="DK75" s="21"/>
      <c r="DL75" s="21"/>
      <c r="DM75" s="21"/>
      <c r="DN75" s="21"/>
      <c r="DO75" s="21"/>
      <c r="DP75" s="21"/>
      <c r="DQ75" s="21"/>
      <c r="DR75" s="21"/>
      <c r="DS75" s="21"/>
      <c r="DT75" s="21"/>
      <c r="DU75" s="21"/>
      <c r="DV75" s="21"/>
      <c r="DW75" s="21"/>
      <c r="DX75" s="21"/>
      <c r="DY75" s="21"/>
      <c r="DZ75" s="21"/>
      <c r="EA75" s="21"/>
      <c r="EB75" s="21"/>
      <c r="EC75" s="21"/>
      <c r="ED75" s="21"/>
      <c r="EE75" s="21"/>
      <c r="EF75" s="21"/>
      <c r="EG75" s="21"/>
      <c r="EH75" s="21"/>
      <c r="EI75" s="21"/>
      <c r="EJ75" s="21"/>
      <c r="EK75" s="21"/>
      <c r="EL75" s="21"/>
      <c r="EM75" s="21"/>
      <c r="EN75" s="21"/>
      <c r="EO75" s="21"/>
      <c r="EP75" s="21"/>
      <c r="EQ75" s="21"/>
      <c r="ER75" s="21"/>
      <c r="ES75" s="21"/>
      <c r="ET75" s="21"/>
      <c r="EU75" s="21"/>
      <c r="EV75" s="21"/>
      <c r="EW75" s="21"/>
      <c r="EX75" s="21"/>
      <c r="EY75" s="21"/>
      <c r="EZ75" s="21"/>
      <c r="FA75" s="21"/>
      <c r="FB75" s="21"/>
      <c r="FC75" s="21"/>
      <c r="FD75" s="21"/>
      <c r="FE75" s="21"/>
      <c r="FF75" s="21"/>
      <c r="FG75" s="21"/>
      <c r="FH75" s="21"/>
      <c r="FI75" s="21"/>
      <c r="FJ75" s="21"/>
      <c r="FK75" s="21"/>
      <c r="FL75" s="21"/>
      <c r="FM75" s="21"/>
      <c r="FN75" s="21"/>
      <c r="FO75" s="21"/>
      <c r="FP75" s="21"/>
      <c r="FQ75" s="21"/>
      <c r="FR75" s="21"/>
      <c r="FS75" s="21"/>
      <c r="FT75" s="21"/>
      <c r="FU75" s="21"/>
      <c r="FV75" s="21"/>
      <c r="FW75" s="21"/>
      <c r="FX75" s="21"/>
      <c r="FY75" s="21"/>
      <c r="FZ75" s="21"/>
      <c r="GA75" s="21"/>
      <c r="GB75" s="21"/>
      <c r="GC75" s="21"/>
      <c r="GD75" s="21"/>
      <c r="GE75" s="21"/>
      <c r="GF75" s="21"/>
      <c r="GG75" s="21"/>
      <c r="GH75" s="21"/>
      <c r="GI75" s="21"/>
      <c r="GJ75" s="21"/>
      <c r="GK75" s="21"/>
      <c r="GL75" s="21"/>
      <c r="GM75" s="21"/>
      <c r="GN75" s="21"/>
      <c r="GO75" s="21"/>
      <c r="GP75" s="21"/>
      <c r="GQ75" s="21"/>
      <c r="GR75" s="21"/>
      <c r="GS75" s="21"/>
      <c r="GT75" s="21"/>
      <c r="GU75" s="21"/>
      <c r="GV75" s="21"/>
      <c r="GW75" s="21"/>
      <c r="GX75" s="21"/>
      <c r="GY75" s="21"/>
      <c r="GZ75" s="21"/>
      <c r="HA75" s="21"/>
      <c r="HB75" s="21"/>
      <c r="HC75" s="21"/>
      <c r="HD75" s="21"/>
      <c r="HE75" s="21"/>
      <c r="HF75" s="21"/>
      <c r="HG75" s="21"/>
      <c r="HH75" s="21"/>
      <c r="HI75" s="21"/>
      <c r="HJ75" s="21"/>
      <c r="HK75" s="21"/>
      <c r="HL75" s="21"/>
      <c r="HM75" s="21"/>
      <c r="HN75" s="21"/>
      <c r="HO75" s="21"/>
      <c r="HP75" s="21"/>
      <c r="HQ75" s="21"/>
      <c r="HR75" s="21"/>
      <c r="HS75" s="21"/>
      <c r="HT75" s="21"/>
      <c r="HU75" s="21"/>
      <c r="HV75" s="21"/>
      <c r="HW75" s="21"/>
      <c r="HX75" s="21"/>
      <c r="HY75" s="21"/>
      <c r="HZ75" s="21"/>
      <c r="IA75" s="21"/>
      <c r="IB75" s="21"/>
      <c r="IC75" s="21"/>
      <c r="ID75" s="21"/>
      <c r="IE75" s="21"/>
      <c r="IF75" s="21"/>
      <c r="IG75" s="21"/>
      <c r="IH75" s="21"/>
      <c r="II75" s="21"/>
      <c r="IJ75" s="21"/>
      <c r="IK75" s="21"/>
      <c r="IL75" s="21"/>
      <c r="IM75" s="21"/>
      <c r="IN75" s="21"/>
      <c r="IO75" s="21"/>
      <c r="IP75" s="21"/>
      <c r="IQ75" s="21"/>
      <c r="IR75" s="21"/>
      <c r="IS75" s="21"/>
      <c r="IT75" s="21"/>
      <c r="IU75" s="21"/>
      <c r="IV75" s="21"/>
      <c r="IW75" s="21"/>
      <c r="IX75" s="21"/>
      <c r="IY75" s="21"/>
      <c r="IZ75" s="21"/>
      <c r="JA75" s="21"/>
      <c r="JB75" s="21"/>
      <c r="JC75" s="21"/>
      <c r="JD75" s="21"/>
      <c r="JE75" s="21"/>
      <c r="JF75" s="21"/>
      <c r="JG75" s="21"/>
      <c r="JH75" s="21"/>
      <c r="JI75" s="21"/>
      <c r="JJ75" s="21"/>
      <c r="JK75" s="21"/>
      <c r="JL75" s="21"/>
      <c r="JM75" s="21"/>
      <c r="JN75" s="21"/>
      <c r="JO75" s="21"/>
      <c r="JP75" s="21"/>
      <c r="JQ75" s="21"/>
      <c r="JR75" s="21"/>
      <c r="JS75" s="21"/>
      <c r="JT75" s="21"/>
      <c r="JU75" s="21"/>
      <c r="JV75" s="21"/>
      <c r="JW75" s="21"/>
      <c r="JX75" s="21"/>
      <c r="JY75" s="21"/>
      <c r="JZ75" s="21"/>
      <c r="KA75" s="21"/>
      <c r="KB75" s="21"/>
      <c r="KC75" s="21"/>
      <c r="KD75" s="21"/>
      <c r="KE75" s="21"/>
      <c r="KF75" s="21"/>
      <c r="KG75" s="21"/>
      <c r="KH75" s="21"/>
      <c r="KI75" s="21"/>
      <c r="KJ75" s="21"/>
      <c r="KK75" s="21"/>
      <c r="KL75" s="21"/>
      <c r="KM75" s="21"/>
      <c r="KN75" s="21"/>
      <c r="KO75" s="21"/>
      <c r="KP75" s="21"/>
      <c r="KQ75" s="21"/>
      <c r="KR75" s="21"/>
      <c r="KS75" s="21"/>
      <c r="KT75" s="21"/>
      <c r="KU75" s="21"/>
      <c r="KV75" s="21"/>
      <c r="KW75" s="21"/>
      <c r="KX75" s="21"/>
      <c r="KY75" s="21"/>
      <c r="KZ75" s="21"/>
      <c r="LA75" s="21"/>
      <c r="LB75" s="21"/>
      <c r="LC75" s="21"/>
      <c r="LD75" s="21"/>
      <c r="LE75" s="21"/>
      <c r="LF75" s="21"/>
      <c r="LG75" s="21"/>
      <c r="LH75" s="21"/>
      <c r="LI75" s="21"/>
      <c r="LJ75" s="21"/>
      <c r="LK75" s="21"/>
      <c r="LL75" s="21"/>
      <c r="LM75" s="21"/>
      <c r="LN75" s="21"/>
      <c r="LO75" s="21"/>
      <c r="LP75" s="21"/>
      <c r="LQ75" s="21"/>
      <c r="LR75" s="21"/>
      <c r="LS75" s="21"/>
      <c r="LT75" s="21"/>
      <c r="LU75" s="21"/>
      <c r="LV75" s="21"/>
      <c r="LW75" s="21"/>
      <c r="LX75" s="21"/>
      <c r="LY75" s="21"/>
      <c r="LZ75" s="21"/>
      <c r="MA75" s="21"/>
      <c r="MB75" s="21"/>
      <c r="MC75" s="21"/>
      <c r="MD75" s="21"/>
      <c r="ME75" s="21"/>
      <c r="MF75" s="21"/>
      <c r="MG75" s="21"/>
      <c r="MH75" s="21"/>
      <c r="MI75" s="21"/>
      <c r="MJ75" s="21"/>
      <c r="MK75" s="21"/>
      <c r="ML75" s="21"/>
      <c r="MM75" s="21"/>
      <c r="MN75" s="21"/>
      <c r="MO75" s="21"/>
      <c r="MP75" s="21"/>
      <c r="MQ75" s="21"/>
      <c r="MR75" s="21"/>
      <c r="MS75" s="21"/>
      <c r="MT75" s="21"/>
      <c r="MU75" s="21"/>
      <c r="MV75" s="21"/>
      <c r="MW75" s="21"/>
      <c r="MX75" s="21"/>
      <c r="MY75" s="21"/>
      <c r="MZ75" s="21"/>
      <c r="NA75" s="21"/>
      <c r="NB75" s="21"/>
      <c r="NC75" s="21"/>
      <c r="ND75" s="21"/>
      <c r="NE75" s="21"/>
      <c r="NF75" s="21"/>
      <c r="NG75" s="21"/>
      <c r="NH75" s="21"/>
      <c r="NI75" s="21"/>
      <c r="NJ75" s="21"/>
      <c r="NK75" s="21"/>
      <c r="NL75" s="21"/>
      <c r="NM75" s="21"/>
      <c r="NN75" s="21"/>
      <c r="NO75" s="21"/>
      <c r="NP75" s="21"/>
      <c r="NQ75" s="21"/>
      <c r="NR75" s="21"/>
      <c r="NS75" s="21"/>
      <c r="NT75" s="21"/>
      <c r="NU75" s="21"/>
      <c r="NV75" s="21"/>
      <c r="NW75" s="21"/>
      <c r="NX75" s="21"/>
      <c r="NY75" s="21"/>
      <c r="NZ75" s="21"/>
      <c r="OA75" s="21"/>
      <c r="OB75" s="21"/>
      <c r="OC75" s="21"/>
      <c r="OD75" s="21"/>
      <c r="OE75" s="21"/>
      <c r="OF75" s="21"/>
      <c r="OG75" s="21"/>
      <c r="OH75" s="21"/>
      <c r="OI75" s="21"/>
      <c r="OJ75" s="21"/>
      <c r="OK75" s="21"/>
      <c r="OL75" s="21"/>
      <c r="OM75" s="21"/>
      <c r="ON75" s="21"/>
      <c r="OO75" s="21"/>
      <c r="OP75" s="21"/>
      <c r="OQ75" s="21"/>
      <c r="OR75" s="21"/>
      <c r="OS75" s="21"/>
      <c r="OT75" s="21"/>
      <c r="OU75" s="21"/>
      <c r="OV75" s="21"/>
      <c r="OW75" s="21"/>
      <c r="OX75" s="21"/>
      <c r="OY75" s="21"/>
      <c r="OZ75" s="21"/>
      <c r="PA75" s="21"/>
      <c r="PB75" s="21"/>
      <c r="PC75" s="21"/>
      <c r="PD75" s="21"/>
      <c r="PE75" s="21"/>
      <c r="PF75" s="21"/>
      <c r="PG75" s="21"/>
      <c r="PH75" s="21"/>
      <c r="PI75" s="21"/>
      <c r="PJ75" s="21"/>
      <c r="PK75" s="21"/>
      <c r="PL75" s="21"/>
      <c r="PM75" s="21"/>
      <c r="PN75" s="21"/>
      <c r="PO75" s="21"/>
      <c r="PP75" s="21"/>
      <c r="PQ75" s="21"/>
      <c r="PR75" s="21"/>
      <c r="PS75" s="21"/>
      <c r="PT75" s="21"/>
      <c r="PU75" s="21"/>
      <c r="PV75" s="21"/>
      <c r="PW75" s="21"/>
      <c r="PX75" s="21"/>
      <c r="PY75" s="21"/>
      <c r="PZ75" s="21"/>
      <c r="QA75" s="21"/>
      <c r="QB75" s="21"/>
      <c r="QC75" s="21"/>
      <c r="QD75" s="21"/>
    </row>
    <row r="76" spans="1:446" ht="16.5" x14ac:dyDescent="0.3">
      <c r="A76" s="19" t="s">
        <v>109</v>
      </c>
      <c r="B76" s="23" t="e">
        <f>#REF!</f>
        <v>#REF!</v>
      </c>
      <c r="C76" s="23" t="e">
        <f t="shared" si="4"/>
        <v>#REF!</v>
      </c>
      <c r="D76" s="23" t="e">
        <f t="shared" si="5"/>
        <v>#REF!</v>
      </c>
      <c r="E76" s="23" t="e">
        <f t="shared" si="6"/>
        <v>#REF!</v>
      </c>
      <c r="F76" s="21"/>
      <c r="G76" s="23" t="e">
        <f t="shared" si="7"/>
        <v>#REF!</v>
      </c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  <c r="BS76" s="21"/>
      <c r="BT76" s="21"/>
      <c r="BU76" s="21"/>
      <c r="BV76" s="21"/>
      <c r="BW76" s="21"/>
      <c r="BX76" s="21"/>
      <c r="BY76" s="21"/>
      <c r="BZ76" s="21"/>
      <c r="CA76" s="21"/>
      <c r="CB76" s="21"/>
      <c r="CC76" s="21"/>
      <c r="CD76" s="21"/>
      <c r="CE76" s="21"/>
      <c r="CF76" s="21"/>
      <c r="CG76" s="21"/>
      <c r="CH76" s="21"/>
      <c r="CI76" s="21"/>
      <c r="CJ76" s="21"/>
      <c r="CK76" s="21"/>
      <c r="CL76" s="21"/>
      <c r="CM76" s="21"/>
      <c r="CN76" s="21"/>
      <c r="CO76" s="21"/>
      <c r="CP76" s="21"/>
      <c r="CQ76" s="21"/>
      <c r="CR76" s="21"/>
      <c r="CS76" s="21"/>
      <c r="CT76" s="21"/>
      <c r="CU76" s="21"/>
      <c r="CV76" s="21"/>
      <c r="CW76" s="21"/>
      <c r="CX76" s="21"/>
      <c r="CY76" s="21"/>
      <c r="CZ76" s="21"/>
      <c r="DA76" s="21"/>
      <c r="DB76" s="21"/>
      <c r="DC76" s="21"/>
      <c r="DD76" s="21"/>
      <c r="DE76" s="21"/>
      <c r="DF76" s="21"/>
      <c r="DG76" s="21"/>
      <c r="DH76" s="21"/>
      <c r="DI76" s="21"/>
      <c r="DJ76" s="21"/>
      <c r="DK76" s="21"/>
      <c r="DL76" s="21"/>
      <c r="DM76" s="21"/>
      <c r="DN76" s="21"/>
      <c r="DO76" s="21"/>
      <c r="DP76" s="21"/>
      <c r="DQ76" s="21"/>
      <c r="DR76" s="21"/>
      <c r="DS76" s="21"/>
      <c r="DT76" s="21"/>
      <c r="DU76" s="21"/>
      <c r="DV76" s="21"/>
      <c r="DW76" s="21"/>
      <c r="DX76" s="21"/>
      <c r="DY76" s="21"/>
      <c r="DZ76" s="21"/>
      <c r="EA76" s="21"/>
      <c r="EB76" s="21"/>
      <c r="EC76" s="21"/>
      <c r="ED76" s="21"/>
      <c r="EE76" s="21"/>
      <c r="EF76" s="21"/>
      <c r="EG76" s="21"/>
      <c r="EH76" s="21"/>
      <c r="EI76" s="21"/>
      <c r="EJ76" s="21"/>
      <c r="EK76" s="21"/>
      <c r="EL76" s="21"/>
      <c r="EM76" s="21"/>
      <c r="EN76" s="21"/>
      <c r="EO76" s="21"/>
      <c r="EP76" s="21"/>
      <c r="EQ76" s="21"/>
      <c r="ER76" s="21"/>
      <c r="ES76" s="21"/>
      <c r="ET76" s="21"/>
      <c r="EU76" s="21"/>
      <c r="EV76" s="21"/>
      <c r="EW76" s="21"/>
      <c r="EX76" s="21"/>
      <c r="EY76" s="21"/>
      <c r="EZ76" s="21"/>
      <c r="FA76" s="21"/>
      <c r="FB76" s="21"/>
      <c r="FC76" s="21"/>
      <c r="FD76" s="21"/>
      <c r="FE76" s="21"/>
      <c r="FF76" s="21"/>
      <c r="FG76" s="21"/>
      <c r="FH76" s="21"/>
      <c r="FI76" s="21"/>
      <c r="FJ76" s="21"/>
      <c r="FK76" s="21"/>
      <c r="FL76" s="21"/>
      <c r="FM76" s="21"/>
      <c r="FN76" s="21"/>
      <c r="FO76" s="21"/>
      <c r="FP76" s="21"/>
      <c r="FQ76" s="21"/>
      <c r="FR76" s="21"/>
      <c r="FS76" s="21"/>
      <c r="FT76" s="21"/>
      <c r="FU76" s="21"/>
      <c r="FV76" s="21"/>
      <c r="FW76" s="21"/>
      <c r="FX76" s="21"/>
      <c r="FY76" s="21"/>
      <c r="FZ76" s="21"/>
      <c r="GA76" s="21"/>
      <c r="GB76" s="21"/>
      <c r="GC76" s="21"/>
      <c r="GD76" s="21"/>
      <c r="GE76" s="21"/>
      <c r="GF76" s="21"/>
      <c r="GG76" s="21"/>
      <c r="GH76" s="21"/>
      <c r="GI76" s="21"/>
      <c r="GJ76" s="21"/>
      <c r="GK76" s="21"/>
      <c r="GL76" s="21"/>
      <c r="GM76" s="21"/>
      <c r="GN76" s="21"/>
      <c r="GO76" s="21"/>
      <c r="GP76" s="21"/>
      <c r="GQ76" s="21"/>
      <c r="GR76" s="21"/>
      <c r="GS76" s="21"/>
      <c r="GT76" s="21"/>
      <c r="GU76" s="21"/>
      <c r="GV76" s="21"/>
      <c r="GW76" s="21"/>
      <c r="GX76" s="21"/>
      <c r="GY76" s="21"/>
      <c r="GZ76" s="21"/>
      <c r="HA76" s="21"/>
      <c r="HB76" s="21"/>
      <c r="HC76" s="21"/>
      <c r="HD76" s="21"/>
      <c r="HE76" s="21"/>
      <c r="HF76" s="21"/>
      <c r="HG76" s="21"/>
      <c r="HH76" s="21"/>
      <c r="HI76" s="21"/>
      <c r="HJ76" s="21"/>
      <c r="HK76" s="21"/>
      <c r="HL76" s="21"/>
      <c r="HM76" s="21"/>
      <c r="HN76" s="21"/>
      <c r="HO76" s="21"/>
      <c r="HP76" s="21"/>
      <c r="HQ76" s="21"/>
      <c r="HR76" s="21"/>
      <c r="HS76" s="21"/>
      <c r="HT76" s="21"/>
      <c r="HU76" s="21"/>
      <c r="HV76" s="21"/>
      <c r="HW76" s="21"/>
      <c r="HX76" s="21"/>
      <c r="HY76" s="21"/>
      <c r="HZ76" s="21"/>
      <c r="IA76" s="21"/>
      <c r="IB76" s="21"/>
      <c r="IC76" s="21"/>
      <c r="ID76" s="21"/>
      <c r="IE76" s="21"/>
      <c r="IF76" s="21"/>
      <c r="IG76" s="21"/>
      <c r="IH76" s="21"/>
      <c r="II76" s="21"/>
      <c r="IJ76" s="21"/>
      <c r="IK76" s="21"/>
      <c r="IL76" s="21"/>
      <c r="IM76" s="21"/>
      <c r="IN76" s="21"/>
      <c r="IO76" s="21"/>
      <c r="IP76" s="21"/>
      <c r="IQ76" s="21"/>
      <c r="IR76" s="21"/>
      <c r="IS76" s="21"/>
      <c r="IT76" s="21"/>
      <c r="IU76" s="21"/>
      <c r="IV76" s="21"/>
      <c r="IW76" s="21"/>
      <c r="IX76" s="21"/>
      <c r="IY76" s="21"/>
      <c r="IZ76" s="21"/>
      <c r="JA76" s="21"/>
      <c r="JB76" s="21"/>
      <c r="JC76" s="21"/>
      <c r="JD76" s="21"/>
      <c r="JE76" s="21"/>
      <c r="JF76" s="21"/>
      <c r="JG76" s="21"/>
      <c r="JH76" s="21"/>
      <c r="JI76" s="21"/>
      <c r="JJ76" s="21"/>
      <c r="JK76" s="21"/>
      <c r="JL76" s="21"/>
      <c r="JM76" s="21"/>
      <c r="JN76" s="21"/>
      <c r="JO76" s="21"/>
      <c r="JP76" s="21"/>
      <c r="JQ76" s="21"/>
      <c r="JR76" s="21"/>
      <c r="JS76" s="21"/>
      <c r="JT76" s="21"/>
      <c r="JU76" s="21"/>
      <c r="JV76" s="21"/>
      <c r="JW76" s="21"/>
      <c r="JX76" s="21"/>
      <c r="JY76" s="21"/>
      <c r="JZ76" s="21"/>
      <c r="KA76" s="21"/>
      <c r="KB76" s="21"/>
      <c r="KC76" s="21"/>
      <c r="KD76" s="21"/>
      <c r="KE76" s="21"/>
      <c r="KF76" s="21"/>
      <c r="KG76" s="21"/>
      <c r="KH76" s="21"/>
      <c r="KI76" s="21"/>
      <c r="KJ76" s="21"/>
      <c r="KK76" s="21"/>
      <c r="KL76" s="21"/>
      <c r="KM76" s="21"/>
      <c r="KN76" s="21"/>
      <c r="KO76" s="21"/>
      <c r="KP76" s="21"/>
      <c r="KQ76" s="21"/>
      <c r="KR76" s="21"/>
      <c r="KS76" s="21"/>
      <c r="KT76" s="21"/>
      <c r="KU76" s="21"/>
      <c r="KV76" s="21"/>
      <c r="KW76" s="21"/>
      <c r="KX76" s="21"/>
      <c r="KY76" s="21"/>
      <c r="KZ76" s="21"/>
      <c r="LA76" s="21"/>
      <c r="LB76" s="21"/>
      <c r="LC76" s="21"/>
      <c r="LD76" s="21"/>
      <c r="LE76" s="21"/>
      <c r="LF76" s="21"/>
      <c r="LG76" s="21"/>
      <c r="LH76" s="21"/>
      <c r="LI76" s="21"/>
      <c r="LJ76" s="21"/>
      <c r="LK76" s="21"/>
      <c r="LL76" s="21"/>
      <c r="LM76" s="21"/>
      <c r="LN76" s="21"/>
      <c r="LO76" s="21"/>
      <c r="LP76" s="21"/>
      <c r="LQ76" s="21"/>
      <c r="LR76" s="21"/>
      <c r="LS76" s="21"/>
      <c r="LT76" s="21"/>
      <c r="LU76" s="21"/>
      <c r="LV76" s="21"/>
      <c r="LW76" s="21"/>
      <c r="LX76" s="21"/>
      <c r="LY76" s="21"/>
      <c r="LZ76" s="21"/>
      <c r="MA76" s="21"/>
      <c r="MB76" s="21"/>
      <c r="MC76" s="21"/>
      <c r="MD76" s="21"/>
      <c r="ME76" s="21"/>
      <c r="MF76" s="21"/>
      <c r="MG76" s="21"/>
      <c r="MH76" s="21"/>
      <c r="MI76" s="21"/>
      <c r="MJ76" s="21"/>
      <c r="MK76" s="21"/>
      <c r="ML76" s="21"/>
      <c r="MM76" s="21"/>
      <c r="MN76" s="21"/>
      <c r="MO76" s="21"/>
      <c r="MP76" s="21"/>
      <c r="MQ76" s="21"/>
      <c r="MR76" s="21"/>
      <c r="MS76" s="21"/>
      <c r="MT76" s="21"/>
      <c r="MU76" s="21"/>
      <c r="MV76" s="21"/>
      <c r="MW76" s="21"/>
      <c r="MX76" s="21"/>
      <c r="MY76" s="21"/>
      <c r="MZ76" s="21"/>
      <c r="NA76" s="21"/>
      <c r="NB76" s="21"/>
      <c r="NC76" s="21"/>
      <c r="ND76" s="21"/>
      <c r="NE76" s="21"/>
      <c r="NF76" s="21"/>
      <c r="NG76" s="21"/>
      <c r="NH76" s="21"/>
      <c r="NI76" s="21"/>
      <c r="NJ76" s="21"/>
      <c r="NK76" s="21"/>
      <c r="NL76" s="21"/>
      <c r="NM76" s="21"/>
      <c r="NN76" s="21"/>
      <c r="NO76" s="21"/>
      <c r="NP76" s="21"/>
      <c r="NQ76" s="21"/>
      <c r="NR76" s="21"/>
      <c r="NS76" s="21"/>
      <c r="NT76" s="21"/>
      <c r="NU76" s="21"/>
      <c r="NV76" s="21"/>
      <c r="NW76" s="21"/>
      <c r="NX76" s="21"/>
      <c r="NY76" s="21"/>
      <c r="NZ76" s="21"/>
      <c r="OA76" s="21"/>
      <c r="OB76" s="21"/>
      <c r="OC76" s="21"/>
      <c r="OD76" s="21"/>
      <c r="OE76" s="21"/>
      <c r="OF76" s="21"/>
      <c r="OG76" s="21"/>
      <c r="OH76" s="21"/>
      <c r="OI76" s="21"/>
      <c r="OJ76" s="21"/>
      <c r="OK76" s="21"/>
      <c r="OL76" s="21"/>
      <c r="OM76" s="21"/>
      <c r="ON76" s="21"/>
      <c r="OO76" s="21"/>
      <c r="OP76" s="21"/>
      <c r="OQ76" s="21"/>
      <c r="OR76" s="21"/>
      <c r="OS76" s="21"/>
      <c r="OT76" s="21"/>
      <c r="OU76" s="21"/>
      <c r="OV76" s="21"/>
      <c r="OW76" s="21"/>
      <c r="OX76" s="21"/>
      <c r="OY76" s="21"/>
      <c r="OZ76" s="21"/>
      <c r="PA76" s="21"/>
      <c r="PB76" s="21"/>
      <c r="PC76" s="21"/>
      <c r="PD76" s="21"/>
      <c r="PE76" s="21"/>
      <c r="PF76" s="21"/>
      <c r="PG76" s="21"/>
      <c r="PH76" s="21"/>
      <c r="PI76" s="21"/>
      <c r="PJ76" s="21"/>
      <c r="PK76" s="21"/>
      <c r="PL76" s="21"/>
      <c r="PM76" s="21"/>
      <c r="PN76" s="21"/>
      <c r="PO76" s="21"/>
      <c r="PP76" s="21"/>
      <c r="PQ76" s="21"/>
      <c r="PR76" s="21"/>
      <c r="PS76" s="21"/>
      <c r="PT76" s="21"/>
      <c r="PU76" s="21"/>
      <c r="PV76" s="21"/>
      <c r="PW76" s="21"/>
      <c r="PX76" s="21"/>
      <c r="PY76" s="21"/>
      <c r="PZ76" s="21"/>
      <c r="QA76" s="21"/>
      <c r="QB76" s="21"/>
      <c r="QC76" s="21"/>
      <c r="QD76" s="21"/>
    </row>
    <row r="77" spans="1:446" ht="16.5" x14ac:dyDescent="0.3">
      <c r="A77" s="19" t="s">
        <v>134</v>
      </c>
      <c r="B77" s="23" t="e">
        <f>#REF!</f>
        <v>#REF!</v>
      </c>
      <c r="C77" s="23" t="e">
        <f t="shared" si="4"/>
        <v>#REF!</v>
      </c>
      <c r="D77" s="23" t="e">
        <f t="shared" si="5"/>
        <v>#REF!</v>
      </c>
      <c r="E77" s="23" t="e">
        <f t="shared" si="6"/>
        <v>#REF!</v>
      </c>
      <c r="F77" s="21"/>
      <c r="G77" s="23" t="e">
        <f t="shared" si="7"/>
        <v>#REF!</v>
      </c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21"/>
      <c r="CF77" s="21"/>
      <c r="CG77" s="21"/>
      <c r="CH77" s="21"/>
      <c r="CI77" s="21"/>
      <c r="CJ77" s="21"/>
      <c r="CK77" s="21"/>
      <c r="CL77" s="21"/>
      <c r="CM77" s="21"/>
      <c r="CN77" s="21"/>
      <c r="CO77" s="21"/>
      <c r="CP77" s="21"/>
      <c r="CQ77" s="21"/>
      <c r="CR77" s="21"/>
      <c r="CS77" s="21"/>
      <c r="CT77" s="21"/>
      <c r="CU77" s="21"/>
      <c r="CV77" s="21"/>
      <c r="CW77" s="21"/>
      <c r="CX77" s="21"/>
      <c r="CY77" s="21"/>
      <c r="CZ77" s="21"/>
      <c r="DA77" s="21"/>
      <c r="DB77" s="21"/>
      <c r="DC77" s="21"/>
      <c r="DD77" s="21"/>
      <c r="DE77" s="21"/>
      <c r="DF77" s="21"/>
      <c r="DG77" s="21"/>
      <c r="DH77" s="21"/>
      <c r="DI77" s="21"/>
      <c r="DJ77" s="21"/>
      <c r="DK77" s="21"/>
      <c r="DL77" s="21"/>
      <c r="DM77" s="21"/>
      <c r="DN77" s="21"/>
      <c r="DO77" s="21"/>
      <c r="DP77" s="21"/>
      <c r="DQ77" s="21"/>
      <c r="DR77" s="21"/>
      <c r="DS77" s="21"/>
      <c r="DT77" s="21"/>
      <c r="DU77" s="21"/>
      <c r="DV77" s="21"/>
      <c r="DW77" s="21"/>
      <c r="DX77" s="21"/>
      <c r="DY77" s="21"/>
      <c r="DZ77" s="21"/>
      <c r="EA77" s="21"/>
      <c r="EB77" s="21"/>
      <c r="EC77" s="21"/>
      <c r="ED77" s="21"/>
      <c r="EE77" s="21"/>
      <c r="EF77" s="21"/>
      <c r="EG77" s="21"/>
      <c r="EH77" s="21"/>
      <c r="EI77" s="21"/>
      <c r="EJ77" s="21"/>
      <c r="EK77" s="21"/>
      <c r="EL77" s="21"/>
      <c r="EM77" s="21"/>
      <c r="EN77" s="21"/>
      <c r="EO77" s="21"/>
      <c r="EP77" s="21"/>
      <c r="EQ77" s="21"/>
      <c r="ER77" s="21"/>
      <c r="ES77" s="21"/>
      <c r="ET77" s="21"/>
      <c r="EU77" s="21"/>
      <c r="EV77" s="21"/>
      <c r="EW77" s="21"/>
      <c r="EX77" s="21"/>
      <c r="EY77" s="21"/>
      <c r="EZ77" s="21"/>
      <c r="FA77" s="21"/>
      <c r="FB77" s="21"/>
      <c r="FC77" s="21"/>
      <c r="FD77" s="21"/>
      <c r="FE77" s="21"/>
      <c r="FF77" s="21"/>
      <c r="FG77" s="21"/>
      <c r="FH77" s="21"/>
      <c r="FI77" s="21"/>
      <c r="FJ77" s="21"/>
      <c r="FK77" s="21"/>
      <c r="FL77" s="21"/>
      <c r="FM77" s="21"/>
      <c r="FN77" s="21"/>
      <c r="FO77" s="21"/>
      <c r="FP77" s="21"/>
      <c r="FQ77" s="21"/>
      <c r="FR77" s="21"/>
      <c r="FS77" s="21"/>
      <c r="FT77" s="21"/>
      <c r="FU77" s="21"/>
      <c r="FV77" s="21"/>
      <c r="FW77" s="21"/>
      <c r="FX77" s="21"/>
      <c r="FY77" s="21"/>
      <c r="FZ77" s="21"/>
      <c r="GA77" s="21"/>
      <c r="GB77" s="21"/>
      <c r="GC77" s="21"/>
      <c r="GD77" s="21"/>
      <c r="GE77" s="21"/>
      <c r="GF77" s="21"/>
      <c r="GG77" s="21"/>
      <c r="GH77" s="21"/>
      <c r="GI77" s="21"/>
      <c r="GJ77" s="21"/>
      <c r="GK77" s="21"/>
      <c r="GL77" s="21"/>
      <c r="GM77" s="21"/>
      <c r="GN77" s="21"/>
      <c r="GO77" s="21"/>
      <c r="GP77" s="21"/>
      <c r="GQ77" s="21"/>
      <c r="GR77" s="21"/>
      <c r="GS77" s="21"/>
      <c r="GT77" s="21"/>
      <c r="GU77" s="21"/>
      <c r="GV77" s="21"/>
      <c r="GW77" s="21"/>
      <c r="GX77" s="21"/>
      <c r="GY77" s="21"/>
      <c r="GZ77" s="21"/>
      <c r="HA77" s="21"/>
      <c r="HB77" s="21"/>
      <c r="HC77" s="21"/>
      <c r="HD77" s="21"/>
      <c r="HE77" s="21"/>
      <c r="HF77" s="21"/>
      <c r="HG77" s="21"/>
      <c r="HH77" s="21"/>
      <c r="HI77" s="21"/>
      <c r="HJ77" s="21"/>
      <c r="HK77" s="21"/>
      <c r="HL77" s="21"/>
      <c r="HM77" s="21"/>
      <c r="HN77" s="21"/>
      <c r="HO77" s="21"/>
      <c r="HP77" s="21"/>
      <c r="HQ77" s="21"/>
      <c r="HR77" s="21"/>
      <c r="HS77" s="21"/>
      <c r="HT77" s="21"/>
      <c r="HU77" s="21"/>
      <c r="HV77" s="21"/>
      <c r="HW77" s="21"/>
      <c r="HX77" s="21"/>
      <c r="HY77" s="21"/>
      <c r="HZ77" s="21"/>
      <c r="IA77" s="21"/>
      <c r="IB77" s="21"/>
      <c r="IC77" s="21"/>
      <c r="ID77" s="21"/>
      <c r="IE77" s="21"/>
      <c r="IF77" s="21"/>
      <c r="IG77" s="21"/>
      <c r="IH77" s="21"/>
      <c r="II77" s="21"/>
      <c r="IJ77" s="21"/>
      <c r="IK77" s="21"/>
      <c r="IL77" s="21"/>
      <c r="IM77" s="21"/>
      <c r="IN77" s="21"/>
      <c r="IO77" s="21"/>
      <c r="IP77" s="21"/>
      <c r="IQ77" s="21"/>
      <c r="IR77" s="21"/>
      <c r="IS77" s="21"/>
      <c r="IT77" s="21"/>
      <c r="IU77" s="21"/>
      <c r="IV77" s="21"/>
      <c r="IW77" s="21"/>
      <c r="IX77" s="21"/>
      <c r="IY77" s="21"/>
      <c r="IZ77" s="21"/>
      <c r="JA77" s="21"/>
      <c r="JB77" s="21"/>
      <c r="JC77" s="21"/>
      <c r="JD77" s="21"/>
      <c r="JE77" s="21"/>
      <c r="JF77" s="21"/>
      <c r="JG77" s="21"/>
      <c r="JH77" s="21"/>
      <c r="JI77" s="21"/>
      <c r="JJ77" s="21"/>
      <c r="JK77" s="21"/>
      <c r="JL77" s="21"/>
      <c r="JM77" s="21"/>
      <c r="JN77" s="21"/>
      <c r="JO77" s="21"/>
      <c r="JP77" s="21"/>
      <c r="JQ77" s="21"/>
      <c r="JR77" s="21"/>
      <c r="JS77" s="21"/>
      <c r="JT77" s="21"/>
      <c r="JU77" s="21"/>
      <c r="JV77" s="21"/>
      <c r="JW77" s="21"/>
      <c r="JX77" s="21"/>
      <c r="JY77" s="21"/>
      <c r="JZ77" s="21"/>
      <c r="KA77" s="21"/>
      <c r="KB77" s="21"/>
      <c r="KC77" s="21"/>
      <c r="KD77" s="21"/>
      <c r="KE77" s="21"/>
      <c r="KF77" s="21"/>
      <c r="KG77" s="21"/>
      <c r="KH77" s="21"/>
      <c r="KI77" s="21"/>
      <c r="KJ77" s="21"/>
      <c r="KK77" s="21"/>
      <c r="KL77" s="21"/>
      <c r="KM77" s="21"/>
      <c r="KN77" s="21"/>
      <c r="KO77" s="21"/>
      <c r="KP77" s="21"/>
      <c r="KQ77" s="21"/>
      <c r="KR77" s="21"/>
      <c r="KS77" s="21"/>
      <c r="KT77" s="21"/>
      <c r="KU77" s="21"/>
      <c r="KV77" s="21"/>
      <c r="KW77" s="21"/>
      <c r="KX77" s="21"/>
      <c r="KY77" s="21"/>
      <c r="KZ77" s="21"/>
      <c r="LA77" s="21"/>
      <c r="LB77" s="21"/>
      <c r="LC77" s="21"/>
      <c r="LD77" s="21"/>
      <c r="LE77" s="21"/>
      <c r="LF77" s="21"/>
      <c r="LG77" s="21"/>
      <c r="LH77" s="21"/>
      <c r="LI77" s="21"/>
      <c r="LJ77" s="21"/>
      <c r="LK77" s="21"/>
      <c r="LL77" s="21"/>
      <c r="LM77" s="21"/>
      <c r="LN77" s="21"/>
      <c r="LO77" s="21"/>
      <c r="LP77" s="21"/>
      <c r="LQ77" s="21"/>
      <c r="LR77" s="21"/>
      <c r="LS77" s="21"/>
      <c r="LT77" s="21"/>
      <c r="LU77" s="21"/>
      <c r="LV77" s="21"/>
      <c r="LW77" s="21"/>
      <c r="LX77" s="21"/>
      <c r="LY77" s="21"/>
      <c r="LZ77" s="21"/>
      <c r="MA77" s="21"/>
      <c r="MB77" s="21"/>
      <c r="MC77" s="21"/>
      <c r="MD77" s="21"/>
      <c r="ME77" s="21"/>
      <c r="MF77" s="21"/>
      <c r="MG77" s="21"/>
      <c r="MH77" s="21"/>
      <c r="MI77" s="21"/>
      <c r="MJ77" s="21"/>
      <c r="MK77" s="21"/>
      <c r="ML77" s="21"/>
      <c r="MM77" s="21"/>
      <c r="MN77" s="21"/>
      <c r="MO77" s="21"/>
      <c r="MP77" s="21"/>
      <c r="MQ77" s="21"/>
      <c r="MR77" s="21"/>
      <c r="MS77" s="21"/>
      <c r="MT77" s="21"/>
      <c r="MU77" s="21"/>
      <c r="MV77" s="21"/>
      <c r="MW77" s="21"/>
      <c r="MX77" s="21"/>
      <c r="MY77" s="21"/>
      <c r="MZ77" s="21"/>
      <c r="NA77" s="21"/>
      <c r="NB77" s="21"/>
      <c r="NC77" s="21"/>
      <c r="ND77" s="21"/>
      <c r="NE77" s="21"/>
      <c r="NF77" s="21"/>
      <c r="NG77" s="21"/>
      <c r="NH77" s="21"/>
      <c r="NI77" s="21"/>
      <c r="NJ77" s="21"/>
      <c r="NK77" s="21"/>
      <c r="NL77" s="21"/>
      <c r="NM77" s="21"/>
      <c r="NN77" s="21"/>
      <c r="NO77" s="21"/>
      <c r="NP77" s="21"/>
      <c r="NQ77" s="21"/>
      <c r="NR77" s="21"/>
      <c r="NS77" s="21"/>
      <c r="NT77" s="21"/>
      <c r="NU77" s="21"/>
      <c r="NV77" s="21"/>
      <c r="NW77" s="21"/>
      <c r="NX77" s="21"/>
      <c r="NY77" s="21"/>
      <c r="NZ77" s="21"/>
      <c r="OA77" s="21"/>
      <c r="OB77" s="21"/>
      <c r="OC77" s="21"/>
      <c r="OD77" s="21"/>
      <c r="OE77" s="21"/>
      <c r="OF77" s="21"/>
      <c r="OG77" s="21"/>
      <c r="OH77" s="21"/>
      <c r="OI77" s="21"/>
      <c r="OJ77" s="21"/>
      <c r="OK77" s="21"/>
      <c r="OL77" s="21"/>
      <c r="OM77" s="21"/>
      <c r="ON77" s="21"/>
      <c r="OO77" s="21"/>
      <c r="OP77" s="21"/>
      <c r="OQ77" s="21"/>
      <c r="OR77" s="21"/>
      <c r="OS77" s="21"/>
      <c r="OT77" s="21"/>
      <c r="OU77" s="21"/>
      <c r="OV77" s="21"/>
      <c r="OW77" s="21"/>
      <c r="OX77" s="21"/>
      <c r="OY77" s="21"/>
      <c r="OZ77" s="21"/>
      <c r="PA77" s="21"/>
      <c r="PB77" s="21"/>
      <c r="PC77" s="21"/>
      <c r="PD77" s="21"/>
      <c r="PE77" s="21"/>
      <c r="PF77" s="21"/>
      <c r="PG77" s="21"/>
      <c r="PH77" s="21"/>
      <c r="PI77" s="21"/>
      <c r="PJ77" s="21"/>
      <c r="PK77" s="21"/>
      <c r="PL77" s="21"/>
      <c r="PM77" s="21"/>
      <c r="PN77" s="21"/>
      <c r="PO77" s="21"/>
      <c r="PP77" s="21"/>
      <c r="PQ77" s="21"/>
      <c r="PR77" s="21"/>
      <c r="PS77" s="21"/>
      <c r="PT77" s="21"/>
      <c r="PU77" s="21"/>
      <c r="PV77" s="21"/>
      <c r="PW77" s="21"/>
      <c r="PX77" s="21"/>
      <c r="PY77" s="21"/>
      <c r="PZ77" s="21"/>
      <c r="QA77" s="21"/>
      <c r="QB77" s="21"/>
      <c r="QC77" s="21"/>
      <c r="QD77" s="21"/>
    </row>
    <row r="78" spans="1:446" ht="16.5" x14ac:dyDescent="0.3">
      <c r="A78" s="19" t="s">
        <v>110</v>
      </c>
      <c r="B78" s="23" t="e">
        <f>#REF!</f>
        <v>#REF!</v>
      </c>
      <c r="C78" s="23" t="e">
        <f t="shared" si="4"/>
        <v>#REF!</v>
      </c>
      <c r="D78" s="23" t="e">
        <f t="shared" si="5"/>
        <v>#REF!</v>
      </c>
      <c r="E78" s="23" t="e">
        <f t="shared" si="6"/>
        <v>#REF!</v>
      </c>
      <c r="F78" s="21"/>
      <c r="G78" s="23" t="e">
        <f t="shared" si="7"/>
        <v>#REF!</v>
      </c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21"/>
      <c r="CF78" s="21"/>
      <c r="CG78" s="21"/>
      <c r="CH78" s="21"/>
      <c r="CI78" s="21"/>
      <c r="CJ78" s="21"/>
      <c r="CK78" s="21"/>
      <c r="CL78" s="21"/>
      <c r="CM78" s="21"/>
      <c r="CN78" s="21"/>
      <c r="CO78" s="21"/>
      <c r="CP78" s="21"/>
      <c r="CQ78" s="21"/>
      <c r="CR78" s="21"/>
      <c r="CS78" s="21"/>
      <c r="CT78" s="21"/>
      <c r="CU78" s="21"/>
      <c r="CV78" s="21"/>
      <c r="CW78" s="21"/>
      <c r="CX78" s="21"/>
      <c r="CY78" s="21"/>
      <c r="CZ78" s="21"/>
      <c r="DA78" s="21"/>
      <c r="DB78" s="21"/>
      <c r="DC78" s="21"/>
      <c r="DD78" s="21"/>
      <c r="DE78" s="21"/>
      <c r="DF78" s="21"/>
      <c r="DG78" s="21"/>
      <c r="DH78" s="21"/>
      <c r="DI78" s="21"/>
      <c r="DJ78" s="21"/>
      <c r="DK78" s="21"/>
      <c r="DL78" s="21"/>
      <c r="DM78" s="21"/>
      <c r="DN78" s="21"/>
      <c r="DO78" s="21"/>
      <c r="DP78" s="21"/>
      <c r="DQ78" s="21"/>
      <c r="DR78" s="21"/>
      <c r="DS78" s="21"/>
      <c r="DT78" s="21"/>
      <c r="DU78" s="21"/>
      <c r="DV78" s="21"/>
      <c r="DW78" s="21"/>
      <c r="DX78" s="21"/>
      <c r="DY78" s="21"/>
      <c r="DZ78" s="21"/>
      <c r="EA78" s="21"/>
      <c r="EB78" s="21"/>
      <c r="EC78" s="21"/>
      <c r="ED78" s="21"/>
      <c r="EE78" s="21"/>
      <c r="EF78" s="21"/>
      <c r="EG78" s="21"/>
      <c r="EH78" s="21"/>
      <c r="EI78" s="21"/>
      <c r="EJ78" s="21"/>
      <c r="EK78" s="21"/>
      <c r="EL78" s="21"/>
      <c r="EM78" s="21"/>
      <c r="EN78" s="21"/>
      <c r="EO78" s="21"/>
      <c r="EP78" s="21"/>
      <c r="EQ78" s="21"/>
      <c r="ER78" s="21"/>
      <c r="ES78" s="21"/>
      <c r="ET78" s="21"/>
      <c r="EU78" s="21"/>
      <c r="EV78" s="21"/>
      <c r="EW78" s="21"/>
      <c r="EX78" s="21"/>
      <c r="EY78" s="21"/>
      <c r="EZ78" s="21"/>
      <c r="FA78" s="21"/>
      <c r="FB78" s="21"/>
      <c r="FC78" s="21"/>
      <c r="FD78" s="21"/>
      <c r="FE78" s="21"/>
      <c r="FF78" s="21"/>
      <c r="FG78" s="21"/>
      <c r="FH78" s="21"/>
      <c r="FI78" s="21"/>
      <c r="FJ78" s="21"/>
      <c r="FK78" s="21"/>
      <c r="FL78" s="21"/>
      <c r="FM78" s="21"/>
      <c r="FN78" s="21"/>
      <c r="FO78" s="21"/>
      <c r="FP78" s="21"/>
      <c r="FQ78" s="21"/>
      <c r="FR78" s="21"/>
      <c r="FS78" s="21"/>
      <c r="FT78" s="21"/>
      <c r="FU78" s="21"/>
      <c r="FV78" s="21"/>
      <c r="FW78" s="21"/>
      <c r="FX78" s="21"/>
      <c r="FY78" s="21"/>
      <c r="FZ78" s="21"/>
      <c r="GA78" s="21"/>
      <c r="GB78" s="21"/>
      <c r="GC78" s="21"/>
      <c r="GD78" s="21"/>
      <c r="GE78" s="21"/>
      <c r="GF78" s="21"/>
      <c r="GG78" s="21"/>
      <c r="GH78" s="21"/>
      <c r="GI78" s="21"/>
      <c r="GJ78" s="21"/>
      <c r="GK78" s="21"/>
      <c r="GL78" s="21"/>
      <c r="GM78" s="21"/>
      <c r="GN78" s="21"/>
      <c r="GO78" s="21"/>
      <c r="GP78" s="21"/>
      <c r="GQ78" s="21"/>
      <c r="GR78" s="21"/>
      <c r="GS78" s="21"/>
      <c r="GT78" s="21"/>
      <c r="GU78" s="21"/>
      <c r="GV78" s="21"/>
      <c r="GW78" s="21"/>
      <c r="GX78" s="21"/>
      <c r="GY78" s="21"/>
      <c r="GZ78" s="21"/>
      <c r="HA78" s="21"/>
      <c r="HB78" s="21"/>
      <c r="HC78" s="21"/>
      <c r="HD78" s="21"/>
      <c r="HE78" s="21"/>
      <c r="HF78" s="21"/>
      <c r="HG78" s="21"/>
      <c r="HH78" s="21"/>
      <c r="HI78" s="21"/>
      <c r="HJ78" s="21"/>
      <c r="HK78" s="21"/>
      <c r="HL78" s="21"/>
      <c r="HM78" s="21"/>
      <c r="HN78" s="21"/>
      <c r="HO78" s="21"/>
      <c r="HP78" s="21"/>
      <c r="HQ78" s="21"/>
      <c r="HR78" s="21"/>
      <c r="HS78" s="21"/>
      <c r="HT78" s="21"/>
      <c r="HU78" s="21"/>
      <c r="HV78" s="21"/>
      <c r="HW78" s="21"/>
      <c r="HX78" s="21"/>
      <c r="HY78" s="21"/>
      <c r="HZ78" s="21"/>
      <c r="IA78" s="21"/>
      <c r="IB78" s="21"/>
      <c r="IC78" s="21"/>
      <c r="ID78" s="21"/>
      <c r="IE78" s="21"/>
      <c r="IF78" s="21"/>
      <c r="IG78" s="21"/>
      <c r="IH78" s="21"/>
      <c r="II78" s="21"/>
      <c r="IJ78" s="21"/>
      <c r="IK78" s="21"/>
      <c r="IL78" s="21"/>
      <c r="IM78" s="21"/>
      <c r="IN78" s="21"/>
      <c r="IO78" s="21"/>
      <c r="IP78" s="21"/>
      <c r="IQ78" s="21"/>
      <c r="IR78" s="21"/>
      <c r="IS78" s="21"/>
      <c r="IT78" s="21"/>
      <c r="IU78" s="21"/>
      <c r="IV78" s="21"/>
      <c r="IW78" s="21"/>
      <c r="IX78" s="21"/>
      <c r="IY78" s="21"/>
      <c r="IZ78" s="21"/>
      <c r="JA78" s="21"/>
      <c r="JB78" s="21"/>
      <c r="JC78" s="21"/>
      <c r="JD78" s="21"/>
      <c r="JE78" s="21"/>
      <c r="JF78" s="21"/>
      <c r="JG78" s="21"/>
      <c r="JH78" s="21"/>
      <c r="JI78" s="21"/>
      <c r="JJ78" s="21"/>
      <c r="JK78" s="21"/>
      <c r="JL78" s="21"/>
      <c r="JM78" s="21"/>
      <c r="JN78" s="21"/>
      <c r="JO78" s="21"/>
      <c r="JP78" s="21"/>
      <c r="JQ78" s="21"/>
      <c r="JR78" s="21"/>
      <c r="JS78" s="21"/>
      <c r="JT78" s="21"/>
      <c r="JU78" s="21"/>
      <c r="JV78" s="21"/>
      <c r="JW78" s="21"/>
      <c r="JX78" s="21"/>
      <c r="JY78" s="21"/>
      <c r="JZ78" s="21"/>
      <c r="KA78" s="21"/>
      <c r="KB78" s="21"/>
      <c r="KC78" s="21"/>
      <c r="KD78" s="21"/>
      <c r="KE78" s="21"/>
      <c r="KF78" s="21"/>
      <c r="KG78" s="21"/>
      <c r="KH78" s="21"/>
      <c r="KI78" s="21"/>
      <c r="KJ78" s="21"/>
      <c r="KK78" s="21"/>
      <c r="KL78" s="21"/>
      <c r="KM78" s="21"/>
      <c r="KN78" s="21"/>
      <c r="KO78" s="21"/>
      <c r="KP78" s="21"/>
      <c r="KQ78" s="21"/>
      <c r="KR78" s="21"/>
      <c r="KS78" s="21"/>
      <c r="KT78" s="21"/>
      <c r="KU78" s="21"/>
      <c r="KV78" s="21"/>
      <c r="KW78" s="21"/>
      <c r="KX78" s="21"/>
      <c r="KY78" s="21"/>
      <c r="KZ78" s="21"/>
      <c r="LA78" s="21"/>
      <c r="LB78" s="21"/>
      <c r="LC78" s="21"/>
      <c r="LD78" s="21"/>
      <c r="LE78" s="21"/>
      <c r="LF78" s="21"/>
      <c r="LG78" s="21"/>
      <c r="LH78" s="21"/>
      <c r="LI78" s="21"/>
      <c r="LJ78" s="21"/>
      <c r="LK78" s="21"/>
      <c r="LL78" s="21"/>
      <c r="LM78" s="21"/>
      <c r="LN78" s="21"/>
      <c r="LO78" s="21"/>
      <c r="LP78" s="21"/>
      <c r="LQ78" s="21"/>
      <c r="LR78" s="21"/>
      <c r="LS78" s="21"/>
      <c r="LT78" s="21"/>
      <c r="LU78" s="21"/>
      <c r="LV78" s="21"/>
      <c r="LW78" s="21"/>
      <c r="LX78" s="21"/>
      <c r="LY78" s="21"/>
      <c r="LZ78" s="21"/>
      <c r="MA78" s="21"/>
      <c r="MB78" s="21"/>
      <c r="MC78" s="21"/>
      <c r="MD78" s="21"/>
      <c r="ME78" s="21"/>
      <c r="MF78" s="21"/>
      <c r="MG78" s="21"/>
      <c r="MH78" s="21"/>
      <c r="MI78" s="21"/>
      <c r="MJ78" s="21"/>
      <c r="MK78" s="21"/>
      <c r="ML78" s="21"/>
      <c r="MM78" s="21"/>
      <c r="MN78" s="21"/>
      <c r="MO78" s="21"/>
      <c r="MP78" s="21"/>
      <c r="MQ78" s="21"/>
      <c r="MR78" s="21"/>
      <c r="MS78" s="21"/>
      <c r="MT78" s="21"/>
      <c r="MU78" s="21"/>
      <c r="MV78" s="21"/>
      <c r="MW78" s="21"/>
      <c r="MX78" s="21"/>
      <c r="MY78" s="21"/>
      <c r="MZ78" s="21"/>
      <c r="NA78" s="21"/>
      <c r="NB78" s="21"/>
      <c r="NC78" s="21"/>
      <c r="ND78" s="21"/>
      <c r="NE78" s="21"/>
      <c r="NF78" s="21"/>
      <c r="NG78" s="21"/>
      <c r="NH78" s="21"/>
      <c r="NI78" s="21"/>
      <c r="NJ78" s="21"/>
      <c r="NK78" s="21"/>
      <c r="NL78" s="21"/>
      <c r="NM78" s="21"/>
      <c r="NN78" s="21"/>
      <c r="NO78" s="21"/>
      <c r="NP78" s="21"/>
      <c r="NQ78" s="21"/>
      <c r="NR78" s="21"/>
      <c r="NS78" s="21"/>
      <c r="NT78" s="21"/>
      <c r="NU78" s="21"/>
      <c r="NV78" s="21"/>
      <c r="NW78" s="21"/>
      <c r="NX78" s="21"/>
      <c r="NY78" s="21"/>
      <c r="NZ78" s="21"/>
      <c r="OA78" s="21"/>
      <c r="OB78" s="21"/>
      <c r="OC78" s="21"/>
      <c r="OD78" s="21"/>
      <c r="OE78" s="21"/>
      <c r="OF78" s="21"/>
      <c r="OG78" s="21"/>
      <c r="OH78" s="21"/>
      <c r="OI78" s="21"/>
      <c r="OJ78" s="21"/>
      <c r="OK78" s="21"/>
      <c r="OL78" s="21"/>
      <c r="OM78" s="21"/>
      <c r="ON78" s="21"/>
      <c r="OO78" s="21"/>
      <c r="OP78" s="21"/>
      <c r="OQ78" s="21"/>
      <c r="OR78" s="21"/>
      <c r="OS78" s="21"/>
      <c r="OT78" s="21"/>
      <c r="OU78" s="21"/>
      <c r="OV78" s="21"/>
      <c r="OW78" s="21"/>
      <c r="OX78" s="21"/>
      <c r="OY78" s="21"/>
      <c r="OZ78" s="21"/>
      <c r="PA78" s="21"/>
      <c r="PB78" s="21"/>
      <c r="PC78" s="21"/>
      <c r="PD78" s="21"/>
      <c r="PE78" s="21"/>
      <c r="PF78" s="21"/>
      <c r="PG78" s="21"/>
      <c r="PH78" s="21"/>
      <c r="PI78" s="21"/>
      <c r="PJ78" s="21"/>
      <c r="PK78" s="21"/>
      <c r="PL78" s="21"/>
      <c r="PM78" s="21"/>
      <c r="PN78" s="21"/>
      <c r="PO78" s="21"/>
      <c r="PP78" s="21"/>
      <c r="PQ78" s="21"/>
      <c r="PR78" s="21"/>
      <c r="PS78" s="21"/>
      <c r="PT78" s="21"/>
      <c r="PU78" s="21"/>
      <c r="PV78" s="21"/>
      <c r="PW78" s="21"/>
      <c r="PX78" s="21"/>
      <c r="PY78" s="21"/>
      <c r="PZ78" s="21"/>
      <c r="QA78" s="21"/>
      <c r="QB78" s="21"/>
      <c r="QC78" s="21"/>
      <c r="QD78" s="21"/>
    </row>
    <row r="79" spans="1:446" ht="16.5" x14ac:dyDescent="0.3">
      <c r="A79" s="19" t="s">
        <v>129</v>
      </c>
      <c r="B79" s="23" t="e">
        <f>#REF!</f>
        <v>#REF!</v>
      </c>
      <c r="C79" s="23" t="e">
        <f t="shared" si="4"/>
        <v>#REF!</v>
      </c>
      <c r="D79" s="23" t="e">
        <f t="shared" si="5"/>
        <v>#REF!</v>
      </c>
      <c r="E79" s="23" t="e">
        <f t="shared" si="6"/>
        <v>#REF!</v>
      </c>
      <c r="F79" s="21"/>
      <c r="G79" s="23" t="e">
        <f t="shared" si="7"/>
        <v>#REF!</v>
      </c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D79" s="21"/>
      <c r="CE79" s="21"/>
      <c r="CF79" s="21"/>
      <c r="CG79" s="21"/>
      <c r="CH79" s="21"/>
      <c r="CI79" s="21"/>
      <c r="CJ79" s="21"/>
      <c r="CK79" s="21"/>
      <c r="CL79" s="21"/>
      <c r="CM79" s="21"/>
      <c r="CN79" s="21"/>
      <c r="CO79" s="21"/>
      <c r="CP79" s="21"/>
      <c r="CQ79" s="21"/>
      <c r="CR79" s="21"/>
      <c r="CS79" s="21"/>
      <c r="CT79" s="21"/>
      <c r="CU79" s="21"/>
      <c r="CV79" s="21"/>
      <c r="CW79" s="21"/>
      <c r="CX79" s="21"/>
      <c r="CY79" s="21"/>
      <c r="CZ79" s="21"/>
      <c r="DA79" s="21"/>
      <c r="DB79" s="21"/>
      <c r="DC79" s="21"/>
      <c r="DD79" s="21"/>
      <c r="DE79" s="21"/>
      <c r="DF79" s="21"/>
      <c r="DG79" s="21"/>
      <c r="DH79" s="21"/>
      <c r="DI79" s="21"/>
      <c r="DJ79" s="21"/>
      <c r="DK79" s="21"/>
      <c r="DL79" s="21"/>
      <c r="DM79" s="21"/>
      <c r="DN79" s="21"/>
      <c r="DO79" s="21"/>
      <c r="DP79" s="21"/>
      <c r="DQ79" s="21"/>
      <c r="DR79" s="21"/>
      <c r="DS79" s="21"/>
      <c r="DT79" s="21"/>
      <c r="DU79" s="21"/>
      <c r="DV79" s="21"/>
      <c r="DW79" s="21"/>
      <c r="DX79" s="21"/>
      <c r="DY79" s="21"/>
      <c r="DZ79" s="21"/>
      <c r="EA79" s="21"/>
      <c r="EB79" s="21"/>
      <c r="EC79" s="21"/>
      <c r="ED79" s="21"/>
      <c r="EE79" s="21"/>
      <c r="EF79" s="21"/>
      <c r="EG79" s="21"/>
      <c r="EH79" s="21"/>
      <c r="EI79" s="21"/>
      <c r="EJ79" s="21"/>
      <c r="EK79" s="21"/>
      <c r="EL79" s="21"/>
      <c r="EM79" s="21"/>
      <c r="EN79" s="21"/>
      <c r="EO79" s="21"/>
      <c r="EP79" s="21"/>
      <c r="EQ79" s="21"/>
      <c r="ER79" s="21"/>
      <c r="ES79" s="21"/>
      <c r="ET79" s="21"/>
      <c r="EU79" s="21"/>
      <c r="EV79" s="21"/>
      <c r="EW79" s="21"/>
      <c r="EX79" s="21"/>
      <c r="EY79" s="21"/>
      <c r="EZ79" s="21"/>
      <c r="FA79" s="21"/>
      <c r="FB79" s="21"/>
      <c r="FC79" s="21"/>
      <c r="FD79" s="21"/>
      <c r="FE79" s="21"/>
      <c r="FF79" s="21"/>
      <c r="FG79" s="21"/>
      <c r="FH79" s="21"/>
      <c r="FI79" s="21"/>
      <c r="FJ79" s="21"/>
      <c r="FK79" s="21"/>
      <c r="FL79" s="21"/>
      <c r="FM79" s="21"/>
      <c r="FN79" s="21"/>
      <c r="FO79" s="21"/>
      <c r="FP79" s="21"/>
      <c r="FQ79" s="21"/>
      <c r="FR79" s="21"/>
      <c r="FS79" s="21"/>
      <c r="FT79" s="21"/>
      <c r="FU79" s="21"/>
      <c r="FV79" s="21"/>
      <c r="FW79" s="21"/>
      <c r="FX79" s="21"/>
      <c r="FY79" s="21"/>
      <c r="FZ79" s="21"/>
      <c r="GA79" s="21"/>
      <c r="GB79" s="21"/>
      <c r="GC79" s="21"/>
      <c r="GD79" s="21"/>
      <c r="GE79" s="21"/>
      <c r="GF79" s="21"/>
      <c r="GG79" s="21"/>
      <c r="GH79" s="21"/>
      <c r="GI79" s="21"/>
      <c r="GJ79" s="21"/>
      <c r="GK79" s="21"/>
      <c r="GL79" s="21"/>
      <c r="GM79" s="21"/>
      <c r="GN79" s="21"/>
      <c r="GO79" s="21"/>
      <c r="GP79" s="21"/>
      <c r="GQ79" s="21"/>
      <c r="GR79" s="21"/>
      <c r="GS79" s="21"/>
      <c r="GT79" s="21"/>
      <c r="GU79" s="21"/>
      <c r="GV79" s="21"/>
      <c r="GW79" s="21"/>
      <c r="GX79" s="21"/>
      <c r="GY79" s="21"/>
      <c r="GZ79" s="21"/>
      <c r="HA79" s="21"/>
      <c r="HB79" s="21"/>
      <c r="HC79" s="21"/>
      <c r="HD79" s="21"/>
      <c r="HE79" s="21"/>
      <c r="HF79" s="21"/>
      <c r="HG79" s="21"/>
      <c r="HH79" s="21"/>
      <c r="HI79" s="21"/>
      <c r="HJ79" s="21"/>
      <c r="HK79" s="21"/>
      <c r="HL79" s="21"/>
      <c r="HM79" s="21"/>
      <c r="HN79" s="21"/>
      <c r="HO79" s="21"/>
      <c r="HP79" s="21"/>
      <c r="HQ79" s="21"/>
      <c r="HR79" s="21"/>
      <c r="HS79" s="21"/>
      <c r="HT79" s="21"/>
      <c r="HU79" s="21"/>
      <c r="HV79" s="21"/>
      <c r="HW79" s="21"/>
      <c r="HX79" s="21"/>
      <c r="HY79" s="21"/>
      <c r="HZ79" s="21"/>
      <c r="IA79" s="21"/>
      <c r="IB79" s="21"/>
      <c r="IC79" s="21"/>
      <c r="ID79" s="21"/>
      <c r="IE79" s="21"/>
      <c r="IF79" s="21"/>
      <c r="IG79" s="21"/>
      <c r="IH79" s="21"/>
      <c r="II79" s="21"/>
      <c r="IJ79" s="21"/>
      <c r="IK79" s="21"/>
      <c r="IL79" s="21"/>
      <c r="IM79" s="21"/>
      <c r="IN79" s="21"/>
      <c r="IO79" s="21"/>
      <c r="IP79" s="21"/>
      <c r="IQ79" s="21"/>
      <c r="IR79" s="21"/>
      <c r="IS79" s="21"/>
      <c r="IT79" s="21"/>
      <c r="IU79" s="21"/>
      <c r="IV79" s="21"/>
      <c r="IW79" s="21"/>
      <c r="IX79" s="21"/>
      <c r="IY79" s="21"/>
      <c r="IZ79" s="21"/>
      <c r="JA79" s="21"/>
      <c r="JB79" s="21"/>
      <c r="JC79" s="21"/>
      <c r="JD79" s="21"/>
      <c r="JE79" s="21"/>
      <c r="JF79" s="21"/>
      <c r="JG79" s="21"/>
      <c r="JH79" s="21"/>
      <c r="JI79" s="21"/>
      <c r="JJ79" s="21"/>
      <c r="JK79" s="21"/>
      <c r="JL79" s="21"/>
      <c r="JM79" s="21"/>
      <c r="JN79" s="21"/>
      <c r="JO79" s="21"/>
      <c r="JP79" s="21"/>
      <c r="JQ79" s="21"/>
      <c r="JR79" s="21"/>
      <c r="JS79" s="21"/>
      <c r="JT79" s="21"/>
      <c r="JU79" s="21"/>
      <c r="JV79" s="21"/>
      <c r="JW79" s="21"/>
      <c r="JX79" s="21"/>
      <c r="JY79" s="21"/>
      <c r="JZ79" s="21"/>
      <c r="KA79" s="21"/>
      <c r="KB79" s="21"/>
      <c r="KC79" s="21"/>
      <c r="KD79" s="21"/>
      <c r="KE79" s="21"/>
      <c r="KF79" s="21"/>
      <c r="KG79" s="21"/>
      <c r="KH79" s="21"/>
      <c r="KI79" s="21"/>
      <c r="KJ79" s="21"/>
      <c r="KK79" s="21"/>
      <c r="KL79" s="21"/>
      <c r="KM79" s="21"/>
      <c r="KN79" s="21"/>
      <c r="KO79" s="21"/>
      <c r="KP79" s="21"/>
      <c r="KQ79" s="21"/>
      <c r="KR79" s="21"/>
      <c r="KS79" s="21"/>
      <c r="KT79" s="21"/>
      <c r="KU79" s="21"/>
      <c r="KV79" s="21"/>
      <c r="KW79" s="21"/>
      <c r="KX79" s="21"/>
      <c r="KY79" s="21"/>
      <c r="KZ79" s="21"/>
      <c r="LA79" s="21"/>
      <c r="LB79" s="21"/>
      <c r="LC79" s="21"/>
      <c r="LD79" s="21"/>
      <c r="LE79" s="21"/>
      <c r="LF79" s="21"/>
      <c r="LG79" s="21"/>
      <c r="LH79" s="21"/>
      <c r="LI79" s="21"/>
      <c r="LJ79" s="21"/>
      <c r="LK79" s="21"/>
      <c r="LL79" s="21"/>
      <c r="LM79" s="21"/>
      <c r="LN79" s="21"/>
      <c r="LO79" s="21"/>
      <c r="LP79" s="21"/>
      <c r="LQ79" s="21"/>
      <c r="LR79" s="21"/>
      <c r="LS79" s="21"/>
      <c r="LT79" s="21"/>
      <c r="LU79" s="21"/>
      <c r="LV79" s="21"/>
      <c r="LW79" s="21"/>
      <c r="LX79" s="21"/>
      <c r="LY79" s="21"/>
      <c r="LZ79" s="21"/>
      <c r="MA79" s="21"/>
      <c r="MB79" s="21"/>
      <c r="MC79" s="21"/>
      <c r="MD79" s="21"/>
      <c r="ME79" s="21"/>
      <c r="MF79" s="21"/>
      <c r="MG79" s="21"/>
      <c r="MH79" s="21"/>
      <c r="MI79" s="21"/>
      <c r="MJ79" s="21"/>
      <c r="MK79" s="21"/>
      <c r="ML79" s="21"/>
      <c r="MM79" s="21"/>
      <c r="MN79" s="21"/>
      <c r="MO79" s="21"/>
      <c r="MP79" s="21"/>
      <c r="MQ79" s="21"/>
      <c r="MR79" s="21"/>
      <c r="MS79" s="21"/>
      <c r="MT79" s="21"/>
      <c r="MU79" s="21"/>
      <c r="MV79" s="21"/>
      <c r="MW79" s="21"/>
      <c r="MX79" s="21"/>
      <c r="MY79" s="21"/>
      <c r="MZ79" s="21"/>
      <c r="NA79" s="21"/>
      <c r="NB79" s="21"/>
      <c r="NC79" s="21"/>
      <c r="ND79" s="21"/>
      <c r="NE79" s="21"/>
      <c r="NF79" s="21"/>
      <c r="NG79" s="21"/>
      <c r="NH79" s="21"/>
      <c r="NI79" s="21"/>
      <c r="NJ79" s="21"/>
      <c r="NK79" s="21"/>
      <c r="NL79" s="21"/>
      <c r="NM79" s="21"/>
      <c r="NN79" s="21"/>
      <c r="NO79" s="21"/>
      <c r="NP79" s="21"/>
      <c r="NQ79" s="21"/>
      <c r="NR79" s="21"/>
      <c r="NS79" s="21"/>
      <c r="NT79" s="21"/>
      <c r="NU79" s="21"/>
      <c r="NV79" s="21"/>
      <c r="NW79" s="21"/>
      <c r="NX79" s="21"/>
      <c r="NY79" s="21"/>
      <c r="NZ79" s="21"/>
      <c r="OA79" s="21"/>
      <c r="OB79" s="21"/>
      <c r="OC79" s="21"/>
      <c r="OD79" s="21"/>
      <c r="OE79" s="21"/>
      <c r="OF79" s="21"/>
      <c r="OG79" s="21"/>
      <c r="OH79" s="21"/>
      <c r="OI79" s="21"/>
      <c r="OJ79" s="21"/>
      <c r="OK79" s="21"/>
      <c r="OL79" s="21"/>
      <c r="OM79" s="21"/>
      <c r="ON79" s="21"/>
      <c r="OO79" s="21"/>
      <c r="OP79" s="21"/>
      <c r="OQ79" s="21"/>
      <c r="OR79" s="21"/>
      <c r="OS79" s="21"/>
      <c r="OT79" s="21"/>
      <c r="OU79" s="21"/>
      <c r="OV79" s="21"/>
      <c r="OW79" s="21"/>
      <c r="OX79" s="21"/>
      <c r="OY79" s="21"/>
      <c r="OZ79" s="21"/>
      <c r="PA79" s="21"/>
      <c r="PB79" s="21"/>
      <c r="PC79" s="21"/>
      <c r="PD79" s="21"/>
      <c r="PE79" s="21"/>
      <c r="PF79" s="21"/>
      <c r="PG79" s="21"/>
      <c r="PH79" s="21"/>
      <c r="PI79" s="21"/>
      <c r="PJ79" s="21"/>
      <c r="PK79" s="21"/>
      <c r="PL79" s="21"/>
      <c r="PM79" s="21"/>
      <c r="PN79" s="21"/>
      <c r="PO79" s="21"/>
      <c r="PP79" s="21"/>
      <c r="PQ79" s="21"/>
      <c r="PR79" s="21"/>
      <c r="PS79" s="21"/>
      <c r="PT79" s="21"/>
      <c r="PU79" s="21"/>
      <c r="PV79" s="21"/>
      <c r="PW79" s="21"/>
      <c r="PX79" s="21"/>
      <c r="PY79" s="21"/>
      <c r="PZ79" s="21"/>
      <c r="QA79" s="21"/>
      <c r="QB79" s="21"/>
      <c r="QC79" s="21"/>
      <c r="QD79" s="21"/>
    </row>
    <row r="80" spans="1:446" ht="16.5" x14ac:dyDescent="0.3">
      <c r="A80" s="19" t="s">
        <v>158</v>
      </c>
      <c r="B80" s="23" t="e">
        <f>#REF!</f>
        <v>#REF!</v>
      </c>
      <c r="C80" s="23" t="e">
        <f t="shared" si="4"/>
        <v>#REF!</v>
      </c>
      <c r="D80" s="23" t="e">
        <f t="shared" si="5"/>
        <v>#REF!</v>
      </c>
      <c r="E80" s="23" t="e">
        <f t="shared" si="6"/>
        <v>#REF!</v>
      </c>
      <c r="F80" s="21"/>
      <c r="G80" s="23" t="e">
        <f t="shared" si="7"/>
        <v>#REF!</v>
      </c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D80" s="21"/>
      <c r="CE80" s="21"/>
      <c r="CF80" s="21"/>
      <c r="CG80" s="21"/>
      <c r="CH80" s="21"/>
      <c r="CI80" s="21"/>
      <c r="CJ80" s="21"/>
      <c r="CK80" s="21"/>
      <c r="CL80" s="21"/>
      <c r="CM80" s="21"/>
      <c r="CN80" s="21"/>
      <c r="CO80" s="21"/>
      <c r="CP80" s="21"/>
      <c r="CQ80" s="21"/>
      <c r="CR80" s="21"/>
      <c r="CS80" s="21"/>
      <c r="CT80" s="21"/>
      <c r="CU80" s="21"/>
      <c r="CV80" s="21"/>
      <c r="CW80" s="21"/>
      <c r="CX80" s="21"/>
      <c r="CY80" s="21"/>
      <c r="CZ80" s="21"/>
      <c r="DA80" s="21"/>
      <c r="DB80" s="21"/>
      <c r="DC80" s="21"/>
      <c r="DD80" s="21"/>
      <c r="DE80" s="21"/>
      <c r="DF80" s="21"/>
      <c r="DG80" s="21"/>
      <c r="DH80" s="21"/>
      <c r="DI80" s="21"/>
      <c r="DJ80" s="21"/>
      <c r="DK80" s="21"/>
      <c r="DL80" s="21"/>
      <c r="DM80" s="21"/>
      <c r="DN80" s="21"/>
      <c r="DO80" s="21"/>
      <c r="DP80" s="21"/>
      <c r="DQ80" s="21"/>
      <c r="DR80" s="21"/>
      <c r="DS80" s="21"/>
      <c r="DT80" s="21"/>
      <c r="DU80" s="21"/>
      <c r="DV80" s="21"/>
      <c r="DW80" s="21"/>
      <c r="DX80" s="21"/>
      <c r="DY80" s="21"/>
      <c r="DZ80" s="21"/>
      <c r="EA80" s="21"/>
      <c r="EB80" s="21"/>
      <c r="EC80" s="21"/>
      <c r="ED80" s="21"/>
      <c r="EE80" s="21"/>
      <c r="EF80" s="21"/>
      <c r="EG80" s="21"/>
      <c r="EH80" s="21"/>
      <c r="EI80" s="21"/>
      <c r="EJ80" s="21"/>
      <c r="EK80" s="21"/>
      <c r="EL80" s="21"/>
      <c r="EM80" s="21"/>
      <c r="EN80" s="21"/>
      <c r="EO80" s="21"/>
      <c r="EP80" s="21"/>
      <c r="EQ80" s="21"/>
      <c r="ER80" s="21"/>
      <c r="ES80" s="21"/>
      <c r="ET80" s="21"/>
      <c r="EU80" s="21"/>
      <c r="EV80" s="21"/>
      <c r="EW80" s="21"/>
      <c r="EX80" s="21"/>
      <c r="EY80" s="21"/>
      <c r="EZ80" s="21"/>
      <c r="FA80" s="21"/>
      <c r="FB80" s="21"/>
      <c r="FC80" s="21"/>
      <c r="FD80" s="21"/>
      <c r="FE80" s="21"/>
      <c r="FF80" s="21"/>
      <c r="FG80" s="21"/>
      <c r="FH80" s="21"/>
      <c r="FI80" s="21"/>
      <c r="FJ80" s="21"/>
      <c r="FK80" s="21"/>
      <c r="FL80" s="21"/>
      <c r="FM80" s="21"/>
      <c r="FN80" s="21"/>
      <c r="FO80" s="21"/>
      <c r="FP80" s="21"/>
      <c r="FQ80" s="21"/>
      <c r="FR80" s="21"/>
      <c r="FS80" s="21"/>
      <c r="FT80" s="21"/>
      <c r="FU80" s="21"/>
      <c r="FV80" s="21"/>
      <c r="FW80" s="21"/>
      <c r="FX80" s="21"/>
      <c r="FY80" s="21"/>
      <c r="FZ80" s="21"/>
      <c r="GA80" s="21"/>
      <c r="GB80" s="21"/>
      <c r="GC80" s="21"/>
      <c r="GD80" s="21"/>
      <c r="GE80" s="21"/>
      <c r="GF80" s="21"/>
      <c r="GG80" s="21"/>
      <c r="GH80" s="21"/>
      <c r="GI80" s="21"/>
      <c r="GJ80" s="21"/>
      <c r="GK80" s="21"/>
      <c r="GL80" s="21"/>
      <c r="GM80" s="21"/>
      <c r="GN80" s="21"/>
      <c r="GO80" s="21"/>
      <c r="GP80" s="21"/>
      <c r="GQ80" s="21"/>
      <c r="GR80" s="21"/>
      <c r="GS80" s="21"/>
      <c r="GT80" s="21"/>
      <c r="GU80" s="21"/>
      <c r="GV80" s="21"/>
      <c r="GW80" s="21"/>
      <c r="GX80" s="21"/>
      <c r="GY80" s="21"/>
      <c r="GZ80" s="21"/>
      <c r="HA80" s="21"/>
      <c r="HB80" s="21"/>
      <c r="HC80" s="21"/>
      <c r="HD80" s="21"/>
      <c r="HE80" s="21"/>
      <c r="HF80" s="21"/>
      <c r="HG80" s="21"/>
      <c r="HH80" s="21"/>
      <c r="HI80" s="21"/>
      <c r="HJ80" s="21"/>
      <c r="HK80" s="21"/>
      <c r="HL80" s="21"/>
      <c r="HM80" s="21"/>
      <c r="HN80" s="21"/>
      <c r="HO80" s="21"/>
      <c r="HP80" s="21"/>
      <c r="HQ80" s="21"/>
      <c r="HR80" s="21"/>
      <c r="HS80" s="21"/>
      <c r="HT80" s="21"/>
      <c r="HU80" s="21"/>
      <c r="HV80" s="21"/>
      <c r="HW80" s="21"/>
      <c r="HX80" s="21"/>
      <c r="HY80" s="21"/>
      <c r="HZ80" s="21"/>
      <c r="IA80" s="21"/>
      <c r="IB80" s="21"/>
      <c r="IC80" s="21"/>
      <c r="ID80" s="21"/>
      <c r="IE80" s="21"/>
      <c r="IF80" s="21"/>
      <c r="IG80" s="21"/>
      <c r="IH80" s="21"/>
      <c r="II80" s="21"/>
      <c r="IJ80" s="21"/>
      <c r="IK80" s="21"/>
      <c r="IL80" s="21"/>
      <c r="IM80" s="21"/>
      <c r="IN80" s="21"/>
      <c r="IO80" s="21"/>
      <c r="IP80" s="21"/>
      <c r="IQ80" s="21"/>
      <c r="IR80" s="21"/>
      <c r="IS80" s="21"/>
      <c r="IT80" s="21"/>
      <c r="IU80" s="21"/>
      <c r="IV80" s="21"/>
      <c r="IW80" s="21"/>
      <c r="IX80" s="21"/>
      <c r="IY80" s="21"/>
      <c r="IZ80" s="21"/>
      <c r="JA80" s="21"/>
      <c r="JB80" s="21"/>
      <c r="JC80" s="21"/>
      <c r="JD80" s="21"/>
      <c r="JE80" s="21"/>
      <c r="JF80" s="21"/>
      <c r="JG80" s="21"/>
      <c r="JH80" s="21"/>
      <c r="JI80" s="21"/>
      <c r="JJ80" s="21"/>
      <c r="JK80" s="21"/>
      <c r="JL80" s="21"/>
      <c r="JM80" s="21"/>
      <c r="JN80" s="21"/>
      <c r="JO80" s="21"/>
      <c r="JP80" s="21"/>
      <c r="JQ80" s="21"/>
      <c r="JR80" s="21"/>
      <c r="JS80" s="21"/>
      <c r="JT80" s="21"/>
      <c r="JU80" s="21"/>
      <c r="JV80" s="21"/>
      <c r="JW80" s="21"/>
      <c r="JX80" s="21"/>
      <c r="JY80" s="21"/>
      <c r="JZ80" s="21"/>
      <c r="KA80" s="21"/>
      <c r="KB80" s="21"/>
      <c r="KC80" s="21"/>
      <c r="KD80" s="21"/>
      <c r="KE80" s="21"/>
      <c r="KF80" s="21"/>
      <c r="KG80" s="21"/>
      <c r="KH80" s="21"/>
      <c r="KI80" s="21"/>
      <c r="KJ80" s="21"/>
      <c r="KK80" s="21"/>
      <c r="KL80" s="21"/>
      <c r="KM80" s="21"/>
      <c r="KN80" s="21"/>
      <c r="KO80" s="21"/>
      <c r="KP80" s="21"/>
      <c r="KQ80" s="21"/>
      <c r="KR80" s="21"/>
      <c r="KS80" s="21"/>
      <c r="KT80" s="21"/>
      <c r="KU80" s="21"/>
      <c r="KV80" s="21"/>
      <c r="KW80" s="21"/>
      <c r="KX80" s="21"/>
      <c r="KY80" s="21"/>
      <c r="KZ80" s="21"/>
      <c r="LA80" s="21"/>
      <c r="LB80" s="21"/>
      <c r="LC80" s="21"/>
      <c r="LD80" s="21"/>
      <c r="LE80" s="21"/>
      <c r="LF80" s="21"/>
      <c r="LG80" s="21"/>
      <c r="LH80" s="21"/>
      <c r="LI80" s="21"/>
      <c r="LJ80" s="21"/>
      <c r="LK80" s="21"/>
      <c r="LL80" s="21"/>
      <c r="LM80" s="21"/>
      <c r="LN80" s="21"/>
      <c r="LO80" s="21"/>
      <c r="LP80" s="21"/>
      <c r="LQ80" s="21"/>
      <c r="LR80" s="21"/>
      <c r="LS80" s="21"/>
      <c r="LT80" s="21"/>
      <c r="LU80" s="21"/>
      <c r="LV80" s="21"/>
      <c r="LW80" s="21"/>
      <c r="LX80" s="21"/>
      <c r="LY80" s="21"/>
      <c r="LZ80" s="21"/>
      <c r="MA80" s="21"/>
      <c r="MB80" s="21"/>
      <c r="MC80" s="21"/>
      <c r="MD80" s="21"/>
      <c r="ME80" s="21"/>
      <c r="MF80" s="21"/>
      <c r="MG80" s="21"/>
      <c r="MH80" s="21"/>
      <c r="MI80" s="21"/>
      <c r="MJ80" s="21"/>
      <c r="MK80" s="21"/>
      <c r="ML80" s="21"/>
      <c r="MM80" s="21"/>
      <c r="MN80" s="21"/>
      <c r="MO80" s="21"/>
      <c r="MP80" s="21"/>
      <c r="MQ80" s="21"/>
      <c r="MR80" s="21"/>
      <c r="MS80" s="21"/>
      <c r="MT80" s="21"/>
      <c r="MU80" s="21"/>
      <c r="MV80" s="21"/>
      <c r="MW80" s="21"/>
      <c r="MX80" s="21"/>
      <c r="MY80" s="21"/>
      <c r="MZ80" s="21"/>
      <c r="NA80" s="21"/>
      <c r="NB80" s="21"/>
      <c r="NC80" s="21"/>
      <c r="ND80" s="21"/>
      <c r="NE80" s="21"/>
      <c r="NF80" s="21"/>
      <c r="NG80" s="21"/>
      <c r="NH80" s="21"/>
      <c r="NI80" s="21"/>
      <c r="NJ80" s="21"/>
      <c r="NK80" s="21"/>
      <c r="NL80" s="21"/>
      <c r="NM80" s="21"/>
      <c r="NN80" s="21"/>
      <c r="NO80" s="21"/>
      <c r="NP80" s="21"/>
      <c r="NQ80" s="21"/>
      <c r="NR80" s="21"/>
      <c r="NS80" s="21"/>
      <c r="NT80" s="21"/>
      <c r="NU80" s="21"/>
      <c r="NV80" s="21"/>
      <c r="NW80" s="21"/>
      <c r="NX80" s="21"/>
      <c r="NY80" s="21"/>
      <c r="NZ80" s="21"/>
      <c r="OA80" s="21"/>
      <c r="OB80" s="21"/>
      <c r="OC80" s="21"/>
      <c r="OD80" s="21"/>
      <c r="OE80" s="21"/>
      <c r="OF80" s="21"/>
      <c r="OG80" s="21"/>
      <c r="OH80" s="21"/>
      <c r="OI80" s="21"/>
      <c r="OJ80" s="21"/>
      <c r="OK80" s="21"/>
      <c r="OL80" s="21"/>
      <c r="OM80" s="21"/>
      <c r="ON80" s="21"/>
      <c r="OO80" s="21"/>
      <c r="OP80" s="21"/>
      <c r="OQ80" s="21"/>
      <c r="OR80" s="21"/>
      <c r="OS80" s="21"/>
      <c r="OT80" s="21"/>
      <c r="OU80" s="21"/>
      <c r="OV80" s="21"/>
      <c r="OW80" s="21"/>
      <c r="OX80" s="21"/>
      <c r="OY80" s="21"/>
      <c r="OZ80" s="21"/>
      <c r="PA80" s="21"/>
      <c r="PB80" s="21"/>
      <c r="PC80" s="21"/>
      <c r="PD80" s="21"/>
      <c r="PE80" s="21"/>
      <c r="PF80" s="21"/>
      <c r="PG80" s="21"/>
      <c r="PH80" s="21"/>
      <c r="PI80" s="21"/>
      <c r="PJ80" s="21"/>
      <c r="PK80" s="21"/>
      <c r="PL80" s="21"/>
      <c r="PM80" s="21"/>
      <c r="PN80" s="21"/>
      <c r="PO80" s="21"/>
      <c r="PP80" s="21"/>
      <c r="PQ80" s="21"/>
      <c r="PR80" s="21"/>
      <c r="PS80" s="21"/>
      <c r="PT80" s="21"/>
      <c r="PU80" s="21"/>
      <c r="PV80" s="21"/>
      <c r="PW80" s="21"/>
      <c r="PX80" s="21"/>
      <c r="PY80" s="21"/>
      <c r="PZ80" s="21"/>
      <c r="QA80" s="21"/>
      <c r="QB80" s="21"/>
      <c r="QC80" s="21"/>
      <c r="QD80" s="21"/>
    </row>
    <row r="81" spans="1:446" ht="16.5" x14ac:dyDescent="0.3">
      <c r="A81" s="19" t="s">
        <v>147</v>
      </c>
      <c r="B81" s="23" t="e">
        <f>#REF!</f>
        <v>#REF!</v>
      </c>
      <c r="C81" s="23" t="e">
        <f t="shared" si="4"/>
        <v>#REF!</v>
      </c>
      <c r="D81" s="23" t="e">
        <f t="shared" si="5"/>
        <v>#REF!</v>
      </c>
      <c r="E81" s="23" t="e">
        <f t="shared" si="6"/>
        <v>#REF!</v>
      </c>
      <c r="F81" s="21"/>
      <c r="G81" s="23" t="e">
        <f t="shared" si="7"/>
        <v>#REF!</v>
      </c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21"/>
      <c r="CF81" s="21"/>
      <c r="CG81" s="21"/>
      <c r="CH81" s="21"/>
      <c r="CI81" s="21"/>
      <c r="CJ81" s="21"/>
      <c r="CK81" s="21"/>
      <c r="CL81" s="21"/>
      <c r="CM81" s="21"/>
      <c r="CN81" s="21"/>
      <c r="CO81" s="21"/>
      <c r="CP81" s="21"/>
      <c r="CQ81" s="21"/>
      <c r="CR81" s="21"/>
      <c r="CS81" s="21"/>
      <c r="CT81" s="21"/>
      <c r="CU81" s="21"/>
      <c r="CV81" s="21"/>
      <c r="CW81" s="21"/>
      <c r="CX81" s="21"/>
      <c r="CY81" s="21"/>
      <c r="CZ81" s="21"/>
      <c r="DA81" s="21"/>
      <c r="DB81" s="21"/>
      <c r="DC81" s="21"/>
      <c r="DD81" s="21"/>
      <c r="DE81" s="21"/>
      <c r="DF81" s="21"/>
      <c r="DG81" s="21"/>
      <c r="DH81" s="21"/>
      <c r="DI81" s="21"/>
      <c r="DJ81" s="21"/>
      <c r="DK81" s="21"/>
      <c r="DL81" s="21"/>
      <c r="DM81" s="21"/>
      <c r="DN81" s="21"/>
      <c r="DO81" s="21"/>
      <c r="DP81" s="21"/>
      <c r="DQ81" s="21"/>
      <c r="DR81" s="21"/>
      <c r="DS81" s="21"/>
      <c r="DT81" s="21"/>
      <c r="DU81" s="21"/>
      <c r="DV81" s="21"/>
      <c r="DW81" s="21"/>
      <c r="DX81" s="21"/>
      <c r="DY81" s="21"/>
      <c r="DZ81" s="21"/>
      <c r="EA81" s="21"/>
      <c r="EB81" s="21"/>
      <c r="EC81" s="21"/>
      <c r="ED81" s="21"/>
      <c r="EE81" s="21"/>
      <c r="EF81" s="21"/>
      <c r="EG81" s="21"/>
      <c r="EH81" s="21"/>
      <c r="EI81" s="21"/>
      <c r="EJ81" s="21"/>
      <c r="EK81" s="21"/>
      <c r="EL81" s="21"/>
      <c r="EM81" s="21"/>
      <c r="EN81" s="21"/>
      <c r="EO81" s="21"/>
      <c r="EP81" s="21"/>
      <c r="EQ81" s="21"/>
      <c r="ER81" s="21"/>
      <c r="ES81" s="21"/>
      <c r="ET81" s="21"/>
      <c r="EU81" s="21"/>
      <c r="EV81" s="21"/>
      <c r="EW81" s="21"/>
      <c r="EX81" s="21"/>
      <c r="EY81" s="21"/>
      <c r="EZ81" s="21"/>
      <c r="FA81" s="21"/>
      <c r="FB81" s="21"/>
      <c r="FC81" s="21"/>
      <c r="FD81" s="21"/>
      <c r="FE81" s="21"/>
      <c r="FF81" s="21"/>
      <c r="FG81" s="21"/>
      <c r="FH81" s="21"/>
      <c r="FI81" s="21"/>
      <c r="FJ81" s="21"/>
      <c r="FK81" s="21"/>
      <c r="FL81" s="21"/>
      <c r="FM81" s="21"/>
      <c r="FN81" s="21"/>
      <c r="FO81" s="21"/>
      <c r="FP81" s="21"/>
      <c r="FQ81" s="21"/>
      <c r="FR81" s="21"/>
      <c r="FS81" s="21"/>
      <c r="FT81" s="21"/>
      <c r="FU81" s="21"/>
      <c r="FV81" s="21"/>
      <c r="FW81" s="21"/>
      <c r="FX81" s="21"/>
      <c r="FY81" s="21"/>
      <c r="FZ81" s="21"/>
      <c r="GA81" s="21"/>
      <c r="GB81" s="21"/>
      <c r="GC81" s="21"/>
      <c r="GD81" s="21"/>
      <c r="GE81" s="21"/>
      <c r="GF81" s="21"/>
      <c r="GG81" s="21"/>
      <c r="GH81" s="21"/>
      <c r="GI81" s="21"/>
      <c r="GJ81" s="21"/>
      <c r="GK81" s="21"/>
      <c r="GL81" s="21"/>
      <c r="GM81" s="21"/>
      <c r="GN81" s="21"/>
      <c r="GO81" s="21"/>
      <c r="GP81" s="21"/>
      <c r="GQ81" s="21"/>
      <c r="GR81" s="21"/>
      <c r="GS81" s="21"/>
      <c r="GT81" s="21"/>
      <c r="GU81" s="21"/>
      <c r="GV81" s="21"/>
      <c r="GW81" s="21"/>
      <c r="GX81" s="21"/>
      <c r="GY81" s="21"/>
      <c r="GZ81" s="21"/>
      <c r="HA81" s="21"/>
      <c r="HB81" s="21"/>
      <c r="HC81" s="21"/>
      <c r="HD81" s="21"/>
      <c r="HE81" s="21"/>
      <c r="HF81" s="21"/>
      <c r="HG81" s="21"/>
      <c r="HH81" s="21"/>
      <c r="HI81" s="21"/>
      <c r="HJ81" s="21"/>
      <c r="HK81" s="21"/>
      <c r="HL81" s="21"/>
      <c r="HM81" s="21"/>
      <c r="HN81" s="21"/>
      <c r="HO81" s="21"/>
      <c r="HP81" s="21"/>
      <c r="HQ81" s="21"/>
      <c r="HR81" s="21"/>
      <c r="HS81" s="21"/>
      <c r="HT81" s="21"/>
      <c r="HU81" s="21"/>
      <c r="HV81" s="21"/>
      <c r="HW81" s="21"/>
      <c r="HX81" s="21"/>
      <c r="HY81" s="21"/>
      <c r="HZ81" s="21"/>
      <c r="IA81" s="21"/>
      <c r="IB81" s="21"/>
      <c r="IC81" s="21"/>
      <c r="ID81" s="21"/>
      <c r="IE81" s="21"/>
      <c r="IF81" s="21"/>
      <c r="IG81" s="21"/>
      <c r="IH81" s="21"/>
      <c r="II81" s="21"/>
      <c r="IJ81" s="21"/>
      <c r="IK81" s="21"/>
      <c r="IL81" s="21"/>
      <c r="IM81" s="21"/>
      <c r="IN81" s="21"/>
      <c r="IO81" s="21"/>
      <c r="IP81" s="21"/>
      <c r="IQ81" s="21"/>
      <c r="IR81" s="21"/>
      <c r="IS81" s="21"/>
      <c r="IT81" s="21"/>
      <c r="IU81" s="21"/>
      <c r="IV81" s="21"/>
      <c r="IW81" s="21"/>
      <c r="IX81" s="21"/>
      <c r="IY81" s="21"/>
      <c r="IZ81" s="21"/>
      <c r="JA81" s="21"/>
      <c r="JB81" s="21"/>
      <c r="JC81" s="21"/>
      <c r="JD81" s="21"/>
      <c r="JE81" s="21"/>
      <c r="JF81" s="21"/>
      <c r="JG81" s="21"/>
      <c r="JH81" s="21"/>
      <c r="JI81" s="21"/>
      <c r="JJ81" s="21"/>
      <c r="JK81" s="21"/>
      <c r="JL81" s="21"/>
      <c r="JM81" s="21"/>
      <c r="JN81" s="21"/>
      <c r="JO81" s="21"/>
      <c r="JP81" s="21"/>
      <c r="JQ81" s="21"/>
      <c r="JR81" s="21"/>
      <c r="JS81" s="21"/>
      <c r="JT81" s="21"/>
      <c r="JU81" s="21"/>
      <c r="JV81" s="21"/>
      <c r="JW81" s="21"/>
      <c r="JX81" s="21"/>
      <c r="JY81" s="21"/>
      <c r="JZ81" s="21"/>
      <c r="KA81" s="21"/>
      <c r="KB81" s="21"/>
      <c r="KC81" s="21"/>
      <c r="KD81" s="21"/>
      <c r="KE81" s="21"/>
      <c r="KF81" s="21"/>
      <c r="KG81" s="21"/>
      <c r="KH81" s="21"/>
      <c r="KI81" s="21"/>
      <c r="KJ81" s="21"/>
      <c r="KK81" s="21"/>
      <c r="KL81" s="21"/>
      <c r="KM81" s="21"/>
      <c r="KN81" s="21"/>
      <c r="KO81" s="21"/>
      <c r="KP81" s="21"/>
      <c r="KQ81" s="21"/>
      <c r="KR81" s="21"/>
      <c r="KS81" s="21"/>
      <c r="KT81" s="21"/>
      <c r="KU81" s="21"/>
      <c r="KV81" s="21"/>
      <c r="KW81" s="21"/>
      <c r="KX81" s="21"/>
      <c r="KY81" s="21"/>
      <c r="KZ81" s="21"/>
      <c r="LA81" s="21"/>
      <c r="LB81" s="21"/>
      <c r="LC81" s="21"/>
      <c r="LD81" s="21"/>
      <c r="LE81" s="21"/>
      <c r="LF81" s="21"/>
      <c r="LG81" s="21"/>
      <c r="LH81" s="21"/>
      <c r="LI81" s="21"/>
      <c r="LJ81" s="21"/>
      <c r="LK81" s="21"/>
      <c r="LL81" s="21"/>
      <c r="LM81" s="21"/>
      <c r="LN81" s="21"/>
      <c r="LO81" s="21"/>
      <c r="LP81" s="21"/>
      <c r="LQ81" s="21"/>
      <c r="LR81" s="21"/>
      <c r="LS81" s="21"/>
      <c r="LT81" s="21"/>
      <c r="LU81" s="21"/>
      <c r="LV81" s="21"/>
      <c r="LW81" s="21"/>
      <c r="LX81" s="21"/>
      <c r="LY81" s="21"/>
      <c r="LZ81" s="21"/>
      <c r="MA81" s="21"/>
      <c r="MB81" s="21"/>
      <c r="MC81" s="21"/>
      <c r="MD81" s="21"/>
      <c r="ME81" s="21"/>
      <c r="MF81" s="21"/>
      <c r="MG81" s="21"/>
      <c r="MH81" s="21"/>
      <c r="MI81" s="21"/>
      <c r="MJ81" s="21"/>
      <c r="MK81" s="21"/>
      <c r="ML81" s="21"/>
      <c r="MM81" s="21"/>
      <c r="MN81" s="21"/>
      <c r="MO81" s="21"/>
      <c r="MP81" s="21"/>
      <c r="MQ81" s="21"/>
      <c r="MR81" s="21"/>
      <c r="MS81" s="21"/>
      <c r="MT81" s="21"/>
      <c r="MU81" s="21"/>
      <c r="MV81" s="21"/>
      <c r="MW81" s="21"/>
      <c r="MX81" s="21"/>
      <c r="MY81" s="21"/>
      <c r="MZ81" s="21"/>
      <c r="NA81" s="21"/>
      <c r="NB81" s="21"/>
      <c r="NC81" s="21"/>
      <c r="ND81" s="21"/>
      <c r="NE81" s="21"/>
      <c r="NF81" s="21"/>
      <c r="NG81" s="21"/>
      <c r="NH81" s="21"/>
      <c r="NI81" s="21"/>
      <c r="NJ81" s="21"/>
      <c r="NK81" s="21"/>
      <c r="NL81" s="21"/>
      <c r="NM81" s="21"/>
      <c r="NN81" s="21"/>
      <c r="NO81" s="21"/>
      <c r="NP81" s="21"/>
      <c r="NQ81" s="21"/>
      <c r="NR81" s="21"/>
      <c r="NS81" s="21"/>
      <c r="NT81" s="21"/>
      <c r="NU81" s="21"/>
      <c r="NV81" s="21"/>
      <c r="NW81" s="21"/>
      <c r="NX81" s="21"/>
      <c r="NY81" s="21"/>
      <c r="NZ81" s="21"/>
      <c r="OA81" s="21"/>
      <c r="OB81" s="21"/>
      <c r="OC81" s="21"/>
      <c r="OD81" s="21"/>
      <c r="OE81" s="21"/>
      <c r="OF81" s="21"/>
      <c r="OG81" s="21"/>
      <c r="OH81" s="21"/>
      <c r="OI81" s="21"/>
      <c r="OJ81" s="21"/>
      <c r="OK81" s="21"/>
      <c r="OL81" s="21"/>
      <c r="OM81" s="21"/>
      <c r="ON81" s="21"/>
      <c r="OO81" s="21"/>
      <c r="OP81" s="21"/>
      <c r="OQ81" s="21"/>
      <c r="OR81" s="21"/>
      <c r="OS81" s="21"/>
      <c r="OT81" s="21"/>
      <c r="OU81" s="21"/>
      <c r="OV81" s="21"/>
      <c r="OW81" s="21"/>
      <c r="OX81" s="21"/>
      <c r="OY81" s="21"/>
      <c r="OZ81" s="21"/>
      <c r="PA81" s="21"/>
      <c r="PB81" s="21"/>
      <c r="PC81" s="21"/>
      <c r="PD81" s="21"/>
      <c r="PE81" s="21"/>
      <c r="PF81" s="21"/>
      <c r="PG81" s="21"/>
      <c r="PH81" s="21"/>
      <c r="PI81" s="21"/>
      <c r="PJ81" s="21"/>
      <c r="PK81" s="21"/>
      <c r="PL81" s="21"/>
      <c r="PM81" s="21"/>
      <c r="PN81" s="21"/>
      <c r="PO81" s="21"/>
      <c r="PP81" s="21"/>
      <c r="PQ81" s="21"/>
      <c r="PR81" s="21"/>
      <c r="PS81" s="21"/>
      <c r="PT81" s="21"/>
      <c r="PU81" s="21"/>
      <c r="PV81" s="21"/>
      <c r="PW81" s="21"/>
      <c r="PX81" s="21"/>
      <c r="PY81" s="21"/>
      <c r="PZ81" s="21"/>
      <c r="QA81" s="21"/>
      <c r="QB81" s="21"/>
      <c r="QC81" s="21"/>
      <c r="QD81" s="21"/>
    </row>
    <row r="82" spans="1:446" ht="16.5" x14ac:dyDescent="0.3">
      <c r="A82" s="19" t="s">
        <v>181</v>
      </c>
      <c r="B82" s="23" t="e">
        <f>#REF!</f>
        <v>#REF!</v>
      </c>
      <c r="C82" s="23" t="e">
        <f t="shared" si="4"/>
        <v>#REF!</v>
      </c>
      <c r="D82" s="23" t="e">
        <f t="shared" si="5"/>
        <v>#REF!</v>
      </c>
      <c r="E82" s="23" t="e">
        <f t="shared" si="6"/>
        <v>#REF!</v>
      </c>
      <c r="F82" s="21"/>
      <c r="G82" s="23" t="e">
        <f t="shared" si="7"/>
        <v>#REF!</v>
      </c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1"/>
      <c r="CE82" s="21"/>
      <c r="CF82" s="21"/>
      <c r="CG82" s="21"/>
      <c r="CH82" s="21"/>
      <c r="CI82" s="21"/>
      <c r="CJ82" s="21"/>
      <c r="CK82" s="21"/>
      <c r="CL82" s="21"/>
      <c r="CM82" s="21"/>
      <c r="CN82" s="21"/>
      <c r="CO82" s="21"/>
      <c r="CP82" s="21"/>
      <c r="CQ82" s="21"/>
      <c r="CR82" s="21"/>
      <c r="CS82" s="21"/>
      <c r="CT82" s="21"/>
      <c r="CU82" s="21"/>
      <c r="CV82" s="21"/>
      <c r="CW82" s="21"/>
      <c r="CX82" s="21"/>
      <c r="CY82" s="21"/>
      <c r="CZ82" s="21"/>
      <c r="DA82" s="21"/>
      <c r="DB82" s="21"/>
      <c r="DC82" s="21"/>
      <c r="DD82" s="21"/>
      <c r="DE82" s="21"/>
      <c r="DF82" s="21"/>
      <c r="DG82" s="21"/>
      <c r="DH82" s="21"/>
      <c r="DI82" s="21"/>
      <c r="DJ82" s="21"/>
      <c r="DK82" s="21"/>
      <c r="DL82" s="21"/>
      <c r="DM82" s="21"/>
      <c r="DN82" s="21"/>
      <c r="DO82" s="21"/>
      <c r="DP82" s="21"/>
      <c r="DQ82" s="21"/>
      <c r="DR82" s="21"/>
      <c r="DS82" s="21"/>
      <c r="DT82" s="21"/>
      <c r="DU82" s="21"/>
      <c r="DV82" s="21"/>
      <c r="DW82" s="21"/>
      <c r="DX82" s="21"/>
      <c r="DY82" s="21"/>
      <c r="DZ82" s="21"/>
      <c r="EA82" s="21"/>
      <c r="EB82" s="21"/>
      <c r="EC82" s="21"/>
      <c r="ED82" s="21"/>
      <c r="EE82" s="21"/>
      <c r="EF82" s="21"/>
      <c r="EG82" s="21"/>
      <c r="EH82" s="21"/>
      <c r="EI82" s="21"/>
      <c r="EJ82" s="21"/>
      <c r="EK82" s="21"/>
      <c r="EL82" s="21"/>
      <c r="EM82" s="21"/>
      <c r="EN82" s="21"/>
      <c r="EO82" s="21"/>
      <c r="EP82" s="21"/>
      <c r="EQ82" s="21"/>
      <c r="ER82" s="21"/>
      <c r="ES82" s="21"/>
      <c r="ET82" s="21"/>
      <c r="EU82" s="21"/>
      <c r="EV82" s="21"/>
      <c r="EW82" s="21"/>
      <c r="EX82" s="21"/>
      <c r="EY82" s="21"/>
      <c r="EZ82" s="21"/>
      <c r="FA82" s="21"/>
      <c r="FB82" s="21"/>
      <c r="FC82" s="21"/>
      <c r="FD82" s="21"/>
      <c r="FE82" s="21"/>
      <c r="FF82" s="21"/>
      <c r="FG82" s="21"/>
      <c r="FH82" s="21"/>
      <c r="FI82" s="21"/>
      <c r="FJ82" s="21"/>
      <c r="FK82" s="21"/>
      <c r="FL82" s="21"/>
      <c r="FM82" s="21"/>
      <c r="FN82" s="21"/>
      <c r="FO82" s="21"/>
      <c r="FP82" s="21"/>
      <c r="FQ82" s="21"/>
      <c r="FR82" s="21"/>
      <c r="FS82" s="21"/>
      <c r="FT82" s="21"/>
      <c r="FU82" s="21"/>
      <c r="FV82" s="21"/>
      <c r="FW82" s="21"/>
      <c r="FX82" s="21"/>
      <c r="FY82" s="21"/>
      <c r="FZ82" s="21"/>
      <c r="GA82" s="21"/>
      <c r="GB82" s="21"/>
      <c r="GC82" s="21"/>
      <c r="GD82" s="21"/>
      <c r="GE82" s="21"/>
      <c r="GF82" s="21"/>
      <c r="GG82" s="21"/>
      <c r="GH82" s="21"/>
      <c r="GI82" s="21"/>
      <c r="GJ82" s="21"/>
      <c r="GK82" s="21"/>
      <c r="GL82" s="21"/>
      <c r="GM82" s="21"/>
      <c r="GN82" s="21"/>
      <c r="GO82" s="21"/>
      <c r="GP82" s="21"/>
      <c r="GQ82" s="21"/>
      <c r="GR82" s="21"/>
      <c r="GS82" s="21"/>
      <c r="GT82" s="21"/>
      <c r="GU82" s="21"/>
      <c r="GV82" s="21"/>
      <c r="GW82" s="21"/>
      <c r="GX82" s="21"/>
      <c r="GY82" s="21"/>
      <c r="GZ82" s="21"/>
      <c r="HA82" s="21"/>
      <c r="HB82" s="21"/>
      <c r="HC82" s="21"/>
      <c r="HD82" s="21"/>
      <c r="HE82" s="21"/>
      <c r="HF82" s="21"/>
      <c r="HG82" s="21"/>
      <c r="HH82" s="21"/>
      <c r="HI82" s="21"/>
      <c r="HJ82" s="21"/>
      <c r="HK82" s="21"/>
      <c r="HL82" s="21"/>
      <c r="HM82" s="21"/>
      <c r="HN82" s="21"/>
      <c r="HO82" s="21"/>
      <c r="HP82" s="21"/>
      <c r="HQ82" s="21"/>
      <c r="HR82" s="21"/>
      <c r="HS82" s="21"/>
      <c r="HT82" s="21"/>
      <c r="HU82" s="21"/>
      <c r="HV82" s="21"/>
      <c r="HW82" s="21"/>
      <c r="HX82" s="21"/>
      <c r="HY82" s="21"/>
      <c r="HZ82" s="21"/>
      <c r="IA82" s="21"/>
      <c r="IB82" s="21"/>
      <c r="IC82" s="21"/>
      <c r="ID82" s="21"/>
      <c r="IE82" s="21"/>
      <c r="IF82" s="21"/>
      <c r="IG82" s="21"/>
      <c r="IH82" s="21"/>
      <c r="II82" s="21"/>
      <c r="IJ82" s="21"/>
      <c r="IK82" s="21"/>
      <c r="IL82" s="21"/>
      <c r="IM82" s="21"/>
      <c r="IN82" s="21"/>
      <c r="IO82" s="21"/>
      <c r="IP82" s="21"/>
      <c r="IQ82" s="21"/>
      <c r="IR82" s="21"/>
      <c r="IS82" s="21"/>
      <c r="IT82" s="21"/>
      <c r="IU82" s="21"/>
      <c r="IV82" s="21"/>
      <c r="IW82" s="21"/>
      <c r="IX82" s="21"/>
      <c r="IY82" s="21"/>
      <c r="IZ82" s="21"/>
      <c r="JA82" s="21"/>
      <c r="JB82" s="21"/>
      <c r="JC82" s="21"/>
      <c r="JD82" s="21"/>
      <c r="JE82" s="21"/>
      <c r="JF82" s="21"/>
      <c r="JG82" s="21"/>
      <c r="JH82" s="21"/>
      <c r="JI82" s="21"/>
      <c r="JJ82" s="21"/>
      <c r="JK82" s="21"/>
      <c r="JL82" s="21"/>
      <c r="JM82" s="21"/>
      <c r="JN82" s="21"/>
      <c r="JO82" s="21"/>
      <c r="JP82" s="21"/>
      <c r="JQ82" s="21"/>
      <c r="JR82" s="21"/>
      <c r="JS82" s="21"/>
      <c r="JT82" s="21"/>
      <c r="JU82" s="21"/>
      <c r="JV82" s="21"/>
      <c r="JW82" s="21"/>
      <c r="JX82" s="21"/>
      <c r="JY82" s="21"/>
      <c r="JZ82" s="21"/>
      <c r="KA82" s="21"/>
      <c r="KB82" s="21"/>
      <c r="KC82" s="21"/>
      <c r="KD82" s="21"/>
      <c r="KE82" s="21"/>
      <c r="KF82" s="21"/>
      <c r="KG82" s="21"/>
      <c r="KH82" s="21"/>
      <c r="KI82" s="21"/>
      <c r="KJ82" s="21"/>
      <c r="KK82" s="21"/>
      <c r="KL82" s="21"/>
      <c r="KM82" s="21"/>
      <c r="KN82" s="21"/>
      <c r="KO82" s="21"/>
      <c r="KP82" s="21"/>
      <c r="KQ82" s="21"/>
      <c r="KR82" s="21"/>
      <c r="KS82" s="21"/>
      <c r="KT82" s="21"/>
      <c r="KU82" s="21"/>
      <c r="KV82" s="21"/>
      <c r="KW82" s="21"/>
      <c r="KX82" s="21"/>
      <c r="KY82" s="21"/>
      <c r="KZ82" s="21"/>
      <c r="LA82" s="21"/>
      <c r="LB82" s="21"/>
      <c r="LC82" s="21"/>
      <c r="LD82" s="21"/>
      <c r="LE82" s="21"/>
      <c r="LF82" s="21"/>
      <c r="LG82" s="21"/>
      <c r="LH82" s="21"/>
      <c r="LI82" s="21"/>
      <c r="LJ82" s="21"/>
      <c r="LK82" s="21"/>
      <c r="LL82" s="21"/>
      <c r="LM82" s="21"/>
      <c r="LN82" s="21"/>
      <c r="LO82" s="21"/>
      <c r="LP82" s="21"/>
      <c r="LQ82" s="21"/>
      <c r="LR82" s="21"/>
      <c r="LS82" s="21"/>
      <c r="LT82" s="21"/>
      <c r="LU82" s="21"/>
      <c r="LV82" s="21"/>
      <c r="LW82" s="21"/>
      <c r="LX82" s="21"/>
      <c r="LY82" s="21"/>
      <c r="LZ82" s="21"/>
      <c r="MA82" s="21"/>
      <c r="MB82" s="21"/>
      <c r="MC82" s="21"/>
      <c r="MD82" s="21"/>
      <c r="ME82" s="21"/>
      <c r="MF82" s="21"/>
      <c r="MG82" s="21"/>
      <c r="MH82" s="21"/>
      <c r="MI82" s="21"/>
      <c r="MJ82" s="21"/>
      <c r="MK82" s="21"/>
      <c r="ML82" s="21"/>
      <c r="MM82" s="21"/>
      <c r="MN82" s="21"/>
      <c r="MO82" s="21"/>
      <c r="MP82" s="21"/>
      <c r="MQ82" s="21"/>
      <c r="MR82" s="21"/>
      <c r="MS82" s="21"/>
      <c r="MT82" s="21"/>
      <c r="MU82" s="21"/>
      <c r="MV82" s="21"/>
      <c r="MW82" s="21"/>
      <c r="MX82" s="21"/>
      <c r="MY82" s="21"/>
      <c r="MZ82" s="21"/>
      <c r="NA82" s="21"/>
      <c r="NB82" s="21"/>
      <c r="NC82" s="21"/>
      <c r="ND82" s="21"/>
      <c r="NE82" s="21"/>
      <c r="NF82" s="21"/>
      <c r="NG82" s="21"/>
      <c r="NH82" s="21"/>
      <c r="NI82" s="21"/>
      <c r="NJ82" s="21"/>
      <c r="NK82" s="21"/>
      <c r="NL82" s="21"/>
      <c r="NM82" s="21"/>
      <c r="NN82" s="21"/>
      <c r="NO82" s="21"/>
      <c r="NP82" s="21"/>
      <c r="NQ82" s="21"/>
      <c r="NR82" s="21"/>
      <c r="NS82" s="21"/>
      <c r="NT82" s="21"/>
      <c r="NU82" s="21"/>
      <c r="NV82" s="21"/>
      <c r="NW82" s="21"/>
      <c r="NX82" s="21"/>
      <c r="NY82" s="21"/>
      <c r="NZ82" s="21"/>
      <c r="OA82" s="21"/>
      <c r="OB82" s="21"/>
      <c r="OC82" s="21"/>
      <c r="OD82" s="21"/>
      <c r="OE82" s="21"/>
      <c r="OF82" s="21"/>
      <c r="OG82" s="21"/>
      <c r="OH82" s="21"/>
      <c r="OI82" s="21"/>
      <c r="OJ82" s="21"/>
      <c r="OK82" s="21"/>
      <c r="OL82" s="21"/>
      <c r="OM82" s="21"/>
      <c r="ON82" s="21"/>
      <c r="OO82" s="21"/>
      <c r="OP82" s="21"/>
      <c r="OQ82" s="21"/>
      <c r="OR82" s="21"/>
      <c r="OS82" s="21"/>
      <c r="OT82" s="21"/>
      <c r="OU82" s="21"/>
      <c r="OV82" s="21"/>
      <c r="OW82" s="21"/>
      <c r="OX82" s="21"/>
      <c r="OY82" s="21"/>
      <c r="OZ82" s="21"/>
      <c r="PA82" s="21"/>
      <c r="PB82" s="21"/>
      <c r="PC82" s="21"/>
      <c r="PD82" s="21"/>
      <c r="PE82" s="21"/>
      <c r="PF82" s="21"/>
      <c r="PG82" s="21"/>
      <c r="PH82" s="21"/>
      <c r="PI82" s="21"/>
      <c r="PJ82" s="21"/>
      <c r="PK82" s="21"/>
      <c r="PL82" s="21"/>
      <c r="PM82" s="21"/>
      <c r="PN82" s="21"/>
      <c r="PO82" s="21"/>
      <c r="PP82" s="21"/>
      <c r="PQ82" s="21"/>
      <c r="PR82" s="21"/>
      <c r="PS82" s="21"/>
      <c r="PT82" s="21"/>
      <c r="PU82" s="21"/>
      <c r="PV82" s="21"/>
      <c r="PW82" s="21"/>
      <c r="PX82" s="21"/>
      <c r="PY82" s="21"/>
      <c r="PZ82" s="21"/>
      <c r="QA82" s="21"/>
      <c r="QB82" s="21"/>
      <c r="QC82" s="21"/>
      <c r="QD82" s="21"/>
    </row>
    <row r="83" spans="1:446" ht="16.5" x14ac:dyDescent="0.3">
      <c r="A83" s="19" t="s">
        <v>159</v>
      </c>
      <c r="B83" s="23" t="e">
        <f>#REF!</f>
        <v>#REF!</v>
      </c>
      <c r="C83" s="23" t="e">
        <f t="shared" si="4"/>
        <v>#REF!</v>
      </c>
      <c r="D83" s="23" t="e">
        <f t="shared" si="5"/>
        <v>#REF!</v>
      </c>
      <c r="E83" s="23" t="e">
        <f t="shared" si="6"/>
        <v>#REF!</v>
      </c>
      <c r="F83" s="21"/>
      <c r="G83" s="23" t="e">
        <f t="shared" si="7"/>
        <v>#REF!</v>
      </c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  <c r="BM83" s="21"/>
      <c r="BN83" s="21"/>
      <c r="BO83" s="21"/>
      <c r="BP83" s="21"/>
      <c r="BQ83" s="21"/>
      <c r="BR83" s="21"/>
      <c r="BS83" s="21"/>
      <c r="BT83" s="21"/>
      <c r="BU83" s="21"/>
      <c r="BV83" s="21"/>
      <c r="BW83" s="21"/>
      <c r="BX83" s="21"/>
      <c r="BY83" s="21"/>
      <c r="BZ83" s="21"/>
      <c r="CA83" s="21"/>
      <c r="CB83" s="21"/>
      <c r="CC83" s="21"/>
      <c r="CD83" s="21"/>
      <c r="CE83" s="21"/>
      <c r="CF83" s="21"/>
      <c r="CG83" s="21"/>
      <c r="CH83" s="21"/>
      <c r="CI83" s="21"/>
      <c r="CJ83" s="21"/>
      <c r="CK83" s="21"/>
      <c r="CL83" s="21"/>
      <c r="CM83" s="21"/>
      <c r="CN83" s="21"/>
      <c r="CO83" s="21"/>
      <c r="CP83" s="21"/>
      <c r="CQ83" s="21"/>
      <c r="CR83" s="21"/>
      <c r="CS83" s="21"/>
      <c r="CT83" s="21"/>
      <c r="CU83" s="21"/>
      <c r="CV83" s="21"/>
      <c r="CW83" s="21"/>
      <c r="CX83" s="21"/>
      <c r="CY83" s="21"/>
      <c r="CZ83" s="21"/>
      <c r="DA83" s="21"/>
      <c r="DB83" s="21"/>
      <c r="DC83" s="21"/>
      <c r="DD83" s="21"/>
      <c r="DE83" s="21"/>
      <c r="DF83" s="21"/>
      <c r="DG83" s="21"/>
      <c r="DH83" s="21"/>
      <c r="DI83" s="21"/>
      <c r="DJ83" s="21"/>
      <c r="DK83" s="21"/>
      <c r="DL83" s="21"/>
      <c r="DM83" s="21"/>
      <c r="DN83" s="21"/>
      <c r="DO83" s="21"/>
      <c r="DP83" s="21"/>
      <c r="DQ83" s="21"/>
      <c r="DR83" s="21"/>
      <c r="DS83" s="21"/>
      <c r="DT83" s="21"/>
      <c r="DU83" s="21"/>
      <c r="DV83" s="21"/>
      <c r="DW83" s="21"/>
      <c r="DX83" s="21"/>
      <c r="DY83" s="21"/>
      <c r="DZ83" s="21"/>
      <c r="EA83" s="21"/>
      <c r="EB83" s="21"/>
      <c r="EC83" s="21"/>
      <c r="ED83" s="21"/>
      <c r="EE83" s="21"/>
      <c r="EF83" s="21"/>
      <c r="EG83" s="21"/>
      <c r="EH83" s="21"/>
      <c r="EI83" s="21"/>
      <c r="EJ83" s="21"/>
      <c r="EK83" s="21"/>
      <c r="EL83" s="21"/>
      <c r="EM83" s="21"/>
      <c r="EN83" s="21"/>
      <c r="EO83" s="21"/>
      <c r="EP83" s="21"/>
      <c r="EQ83" s="21"/>
      <c r="ER83" s="21"/>
      <c r="ES83" s="21"/>
      <c r="ET83" s="21"/>
      <c r="EU83" s="21"/>
      <c r="EV83" s="21"/>
      <c r="EW83" s="21"/>
      <c r="EX83" s="21"/>
      <c r="EY83" s="21"/>
      <c r="EZ83" s="21"/>
      <c r="FA83" s="21"/>
      <c r="FB83" s="21"/>
      <c r="FC83" s="21"/>
      <c r="FD83" s="21"/>
      <c r="FE83" s="21"/>
      <c r="FF83" s="21"/>
      <c r="FG83" s="21"/>
      <c r="FH83" s="21"/>
      <c r="FI83" s="21"/>
      <c r="FJ83" s="21"/>
      <c r="FK83" s="21"/>
      <c r="FL83" s="21"/>
      <c r="FM83" s="21"/>
      <c r="FN83" s="21"/>
      <c r="FO83" s="21"/>
      <c r="FP83" s="21"/>
      <c r="FQ83" s="21"/>
      <c r="FR83" s="21"/>
      <c r="FS83" s="21"/>
      <c r="FT83" s="21"/>
      <c r="FU83" s="21"/>
      <c r="FV83" s="21"/>
      <c r="FW83" s="21"/>
      <c r="FX83" s="21"/>
      <c r="FY83" s="21"/>
      <c r="FZ83" s="21"/>
      <c r="GA83" s="21"/>
      <c r="GB83" s="21"/>
      <c r="GC83" s="21"/>
      <c r="GD83" s="21"/>
      <c r="GE83" s="21"/>
      <c r="GF83" s="21"/>
      <c r="GG83" s="21"/>
      <c r="GH83" s="21"/>
      <c r="GI83" s="21"/>
      <c r="GJ83" s="21"/>
      <c r="GK83" s="21"/>
      <c r="GL83" s="21"/>
      <c r="GM83" s="21"/>
      <c r="GN83" s="21"/>
      <c r="GO83" s="21"/>
      <c r="GP83" s="21"/>
      <c r="GQ83" s="21"/>
      <c r="GR83" s="21"/>
      <c r="GS83" s="21"/>
      <c r="GT83" s="21"/>
      <c r="GU83" s="21"/>
      <c r="GV83" s="21"/>
      <c r="GW83" s="21"/>
      <c r="GX83" s="21"/>
      <c r="GY83" s="21"/>
      <c r="GZ83" s="21"/>
      <c r="HA83" s="21"/>
      <c r="HB83" s="21"/>
      <c r="HC83" s="21"/>
      <c r="HD83" s="21"/>
      <c r="HE83" s="21"/>
      <c r="HF83" s="21"/>
      <c r="HG83" s="21"/>
      <c r="HH83" s="21"/>
      <c r="HI83" s="21"/>
      <c r="HJ83" s="21"/>
      <c r="HK83" s="21"/>
      <c r="HL83" s="21"/>
      <c r="HM83" s="21"/>
      <c r="HN83" s="21"/>
      <c r="HO83" s="21"/>
      <c r="HP83" s="21"/>
      <c r="HQ83" s="21"/>
      <c r="HR83" s="21"/>
      <c r="HS83" s="21"/>
      <c r="HT83" s="21"/>
      <c r="HU83" s="21"/>
      <c r="HV83" s="21"/>
      <c r="HW83" s="21"/>
      <c r="HX83" s="21"/>
      <c r="HY83" s="21"/>
      <c r="HZ83" s="21"/>
      <c r="IA83" s="21"/>
      <c r="IB83" s="21"/>
      <c r="IC83" s="21"/>
      <c r="ID83" s="21"/>
      <c r="IE83" s="21"/>
      <c r="IF83" s="21"/>
      <c r="IG83" s="21"/>
      <c r="IH83" s="21"/>
      <c r="II83" s="21"/>
      <c r="IJ83" s="21"/>
      <c r="IK83" s="21"/>
      <c r="IL83" s="21"/>
      <c r="IM83" s="21"/>
      <c r="IN83" s="21"/>
      <c r="IO83" s="21"/>
      <c r="IP83" s="21"/>
      <c r="IQ83" s="21"/>
      <c r="IR83" s="21"/>
      <c r="IS83" s="21"/>
      <c r="IT83" s="21"/>
      <c r="IU83" s="21"/>
      <c r="IV83" s="21"/>
      <c r="IW83" s="21"/>
      <c r="IX83" s="21"/>
      <c r="IY83" s="21"/>
      <c r="IZ83" s="21"/>
      <c r="JA83" s="21"/>
      <c r="JB83" s="21"/>
      <c r="JC83" s="21"/>
      <c r="JD83" s="21"/>
      <c r="JE83" s="21"/>
      <c r="JF83" s="21"/>
      <c r="JG83" s="21"/>
      <c r="JH83" s="21"/>
      <c r="JI83" s="21"/>
      <c r="JJ83" s="21"/>
      <c r="JK83" s="21"/>
      <c r="JL83" s="21"/>
      <c r="JM83" s="21"/>
      <c r="JN83" s="21"/>
      <c r="JO83" s="21"/>
      <c r="JP83" s="21"/>
      <c r="JQ83" s="21"/>
      <c r="JR83" s="21"/>
      <c r="JS83" s="21"/>
      <c r="JT83" s="21"/>
      <c r="JU83" s="21"/>
      <c r="JV83" s="21"/>
      <c r="JW83" s="21"/>
      <c r="JX83" s="21"/>
      <c r="JY83" s="21"/>
      <c r="JZ83" s="21"/>
      <c r="KA83" s="21"/>
      <c r="KB83" s="21"/>
      <c r="KC83" s="21"/>
      <c r="KD83" s="21"/>
      <c r="KE83" s="21"/>
      <c r="KF83" s="21"/>
      <c r="KG83" s="21"/>
      <c r="KH83" s="21"/>
      <c r="KI83" s="21"/>
      <c r="KJ83" s="21"/>
      <c r="KK83" s="21"/>
      <c r="KL83" s="21"/>
      <c r="KM83" s="21"/>
      <c r="KN83" s="21"/>
      <c r="KO83" s="21"/>
      <c r="KP83" s="21"/>
      <c r="KQ83" s="21"/>
      <c r="KR83" s="21"/>
      <c r="KS83" s="21"/>
      <c r="KT83" s="21"/>
      <c r="KU83" s="21"/>
      <c r="KV83" s="21"/>
      <c r="KW83" s="21"/>
      <c r="KX83" s="21"/>
      <c r="KY83" s="21"/>
      <c r="KZ83" s="21"/>
      <c r="LA83" s="21"/>
      <c r="LB83" s="21"/>
      <c r="LC83" s="21"/>
      <c r="LD83" s="21"/>
      <c r="LE83" s="21"/>
      <c r="LF83" s="21"/>
      <c r="LG83" s="21"/>
      <c r="LH83" s="21"/>
      <c r="LI83" s="21"/>
      <c r="LJ83" s="21"/>
      <c r="LK83" s="21"/>
      <c r="LL83" s="21"/>
      <c r="LM83" s="21"/>
      <c r="LN83" s="21"/>
      <c r="LO83" s="21"/>
      <c r="LP83" s="21"/>
      <c r="LQ83" s="21"/>
      <c r="LR83" s="21"/>
      <c r="LS83" s="21"/>
      <c r="LT83" s="21"/>
      <c r="LU83" s="21"/>
      <c r="LV83" s="21"/>
      <c r="LW83" s="21"/>
      <c r="LX83" s="21"/>
      <c r="LY83" s="21"/>
      <c r="LZ83" s="21"/>
      <c r="MA83" s="21"/>
      <c r="MB83" s="21"/>
      <c r="MC83" s="21"/>
      <c r="MD83" s="21"/>
      <c r="ME83" s="21"/>
      <c r="MF83" s="21"/>
      <c r="MG83" s="21"/>
      <c r="MH83" s="21"/>
      <c r="MI83" s="21"/>
      <c r="MJ83" s="21"/>
      <c r="MK83" s="21"/>
      <c r="ML83" s="21"/>
      <c r="MM83" s="21"/>
      <c r="MN83" s="21"/>
      <c r="MO83" s="21"/>
      <c r="MP83" s="21"/>
      <c r="MQ83" s="21"/>
      <c r="MR83" s="21"/>
      <c r="MS83" s="21"/>
      <c r="MT83" s="21"/>
      <c r="MU83" s="21"/>
      <c r="MV83" s="21"/>
      <c r="MW83" s="21"/>
      <c r="MX83" s="21"/>
      <c r="MY83" s="21"/>
      <c r="MZ83" s="21"/>
      <c r="NA83" s="21"/>
      <c r="NB83" s="21"/>
      <c r="NC83" s="21"/>
      <c r="ND83" s="21"/>
      <c r="NE83" s="21"/>
      <c r="NF83" s="21"/>
      <c r="NG83" s="21"/>
      <c r="NH83" s="21"/>
      <c r="NI83" s="21"/>
      <c r="NJ83" s="21"/>
      <c r="NK83" s="21"/>
      <c r="NL83" s="21"/>
      <c r="NM83" s="21"/>
      <c r="NN83" s="21"/>
      <c r="NO83" s="21"/>
      <c r="NP83" s="21"/>
      <c r="NQ83" s="21"/>
      <c r="NR83" s="21"/>
      <c r="NS83" s="21"/>
      <c r="NT83" s="21"/>
      <c r="NU83" s="21"/>
      <c r="NV83" s="21"/>
      <c r="NW83" s="21"/>
      <c r="NX83" s="21"/>
      <c r="NY83" s="21"/>
      <c r="NZ83" s="21"/>
      <c r="OA83" s="21"/>
      <c r="OB83" s="21"/>
      <c r="OC83" s="21"/>
      <c r="OD83" s="21"/>
      <c r="OE83" s="21"/>
      <c r="OF83" s="21"/>
      <c r="OG83" s="21"/>
      <c r="OH83" s="21"/>
      <c r="OI83" s="21"/>
      <c r="OJ83" s="21"/>
      <c r="OK83" s="21"/>
      <c r="OL83" s="21"/>
      <c r="OM83" s="21"/>
      <c r="ON83" s="21"/>
      <c r="OO83" s="21"/>
      <c r="OP83" s="21"/>
      <c r="OQ83" s="21"/>
      <c r="OR83" s="21"/>
      <c r="OS83" s="21"/>
      <c r="OT83" s="21"/>
      <c r="OU83" s="21"/>
      <c r="OV83" s="21"/>
      <c r="OW83" s="21"/>
      <c r="OX83" s="21"/>
      <c r="OY83" s="21"/>
      <c r="OZ83" s="21"/>
      <c r="PA83" s="21"/>
      <c r="PB83" s="21"/>
      <c r="PC83" s="21"/>
      <c r="PD83" s="21"/>
      <c r="PE83" s="21"/>
      <c r="PF83" s="21"/>
      <c r="PG83" s="21"/>
      <c r="PH83" s="21"/>
      <c r="PI83" s="21"/>
      <c r="PJ83" s="21"/>
      <c r="PK83" s="21"/>
      <c r="PL83" s="21"/>
      <c r="PM83" s="21"/>
      <c r="PN83" s="21"/>
      <c r="PO83" s="21"/>
      <c r="PP83" s="21"/>
      <c r="PQ83" s="21"/>
      <c r="PR83" s="21"/>
      <c r="PS83" s="21"/>
      <c r="PT83" s="21"/>
      <c r="PU83" s="21"/>
      <c r="PV83" s="21"/>
      <c r="PW83" s="21"/>
      <c r="PX83" s="21"/>
      <c r="PY83" s="21"/>
      <c r="PZ83" s="21"/>
      <c r="QA83" s="21"/>
      <c r="QB83" s="21"/>
      <c r="QC83" s="21"/>
      <c r="QD83" s="21"/>
    </row>
    <row r="84" spans="1:446" ht="16.5" x14ac:dyDescent="0.3">
      <c r="A84" s="19" t="s">
        <v>115</v>
      </c>
      <c r="B84" s="23" t="e">
        <f>#REF!</f>
        <v>#REF!</v>
      </c>
      <c r="C84" s="23" t="e">
        <f t="shared" si="4"/>
        <v>#REF!</v>
      </c>
      <c r="D84" s="23" t="e">
        <f t="shared" si="5"/>
        <v>#REF!</v>
      </c>
      <c r="E84" s="23" t="e">
        <f t="shared" si="6"/>
        <v>#REF!</v>
      </c>
      <c r="F84" s="21"/>
      <c r="G84" s="23" t="e">
        <f t="shared" si="7"/>
        <v>#REF!</v>
      </c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  <c r="CU84" s="21"/>
      <c r="CV84" s="21"/>
      <c r="CW84" s="21"/>
      <c r="CX84" s="21"/>
      <c r="CY84" s="21"/>
      <c r="CZ84" s="21"/>
      <c r="DA84" s="21"/>
      <c r="DB84" s="21"/>
      <c r="DC84" s="21"/>
      <c r="DD84" s="21"/>
      <c r="DE84" s="21"/>
      <c r="DF84" s="21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1"/>
      <c r="DU84" s="21"/>
      <c r="DV84" s="21"/>
      <c r="DW84" s="21"/>
      <c r="DX84" s="21"/>
      <c r="DY84" s="21"/>
      <c r="DZ84" s="21"/>
      <c r="EA84" s="21"/>
      <c r="EB84" s="21"/>
      <c r="EC84" s="21"/>
      <c r="ED84" s="21"/>
      <c r="EE84" s="21"/>
      <c r="EF84" s="21"/>
      <c r="EG84" s="21"/>
      <c r="EH84" s="21"/>
      <c r="EI84" s="21"/>
      <c r="EJ84" s="21"/>
      <c r="EK84" s="21"/>
      <c r="EL84" s="21"/>
      <c r="EM84" s="21"/>
      <c r="EN84" s="21"/>
      <c r="EO84" s="21"/>
      <c r="EP84" s="21"/>
      <c r="EQ84" s="21"/>
      <c r="ER84" s="21"/>
      <c r="ES84" s="21"/>
      <c r="ET84" s="21"/>
      <c r="EU84" s="21"/>
      <c r="EV84" s="21"/>
      <c r="EW84" s="21"/>
      <c r="EX84" s="21"/>
      <c r="EY84" s="21"/>
      <c r="EZ84" s="21"/>
      <c r="FA84" s="21"/>
      <c r="FB84" s="21"/>
      <c r="FC84" s="21"/>
      <c r="FD84" s="21"/>
      <c r="FE84" s="21"/>
      <c r="FF84" s="21"/>
      <c r="FG84" s="21"/>
      <c r="FH84" s="21"/>
      <c r="FI84" s="21"/>
      <c r="FJ84" s="21"/>
      <c r="FK84" s="21"/>
      <c r="FL84" s="21"/>
      <c r="FM84" s="21"/>
      <c r="FN84" s="21"/>
      <c r="FO84" s="21"/>
      <c r="FP84" s="21"/>
      <c r="FQ84" s="21"/>
      <c r="FR84" s="21"/>
      <c r="FS84" s="21"/>
      <c r="FT84" s="21"/>
      <c r="FU84" s="21"/>
      <c r="FV84" s="21"/>
      <c r="FW84" s="21"/>
      <c r="FX84" s="21"/>
      <c r="FY84" s="21"/>
      <c r="FZ84" s="21"/>
      <c r="GA84" s="21"/>
      <c r="GB84" s="21"/>
      <c r="GC84" s="21"/>
      <c r="GD84" s="21"/>
      <c r="GE84" s="21"/>
      <c r="GF84" s="21"/>
      <c r="GG84" s="21"/>
      <c r="GH84" s="21"/>
      <c r="GI84" s="21"/>
      <c r="GJ84" s="21"/>
      <c r="GK84" s="21"/>
      <c r="GL84" s="21"/>
      <c r="GM84" s="21"/>
      <c r="GN84" s="21"/>
      <c r="GO84" s="21"/>
      <c r="GP84" s="21"/>
      <c r="GQ84" s="21"/>
      <c r="GR84" s="21"/>
      <c r="GS84" s="21"/>
      <c r="GT84" s="21"/>
      <c r="GU84" s="21"/>
      <c r="GV84" s="21"/>
      <c r="GW84" s="21"/>
      <c r="GX84" s="21"/>
      <c r="GY84" s="21"/>
      <c r="GZ84" s="21"/>
      <c r="HA84" s="21"/>
      <c r="HB84" s="21"/>
      <c r="HC84" s="21"/>
      <c r="HD84" s="21"/>
      <c r="HE84" s="21"/>
      <c r="HF84" s="21"/>
      <c r="HG84" s="21"/>
      <c r="HH84" s="21"/>
      <c r="HI84" s="21"/>
      <c r="HJ84" s="21"/>
      <c r="HK84" s="21"/>
      <c r="HL84" s="21"/>
      <c r="HM84" s="21"/>
      <c r="HN84" s="21"/>
      <c r="HO84" s="21"/>
      <c r="HP84" s="21"/>
      <c r="HQ84" s="21"/>
      <c r="HR84" s="21"/>
      <c r="HS84" s="21"/>
      <c r="HT84" s="21"/>
      <c r="HU84" s="21"/>
      <c r="HV84" s="21"/>
      <c r="HW84" s="21"/>
      <c r="HX84" s="21"/>
      <c r="HY84" s="21"/>
      <c r="HZ84" s="21"/>
      <c r="IA84" s="21"/>
      <c r="IB84" s="21"/>
      <c r="IC84" s="21"/>
      <c r="ID84" s="21"/>
      <c r="IE84" s="21"/>
      <c r="IF84" s="21"/>
      <c r="IG84" s="21"/>
      <c r="IH84" s="21"/>
      <c r="II84" s="21"/>
      <c r="IJ84" s="21"/>
      <c r="IK84" s="21"/>
      <c r="IL84" s="21"/>
      <c r="IM84" s="21"/>
      <c r="IN84" s="21"/>
      <c r="IO84" s="21"/>
      <c r="IP84" s="21"/>
      <c r="IQ84" s="21"/>
      <c r="IR84" s="21"/>
      <c r="IS84" s="21"/>
      <c r="IT84" s="21"/>
      <c r="IU84" s="21"/>
      <c r="IV84" s="21"/>
      <c r="IW84" s="21"/>
      <c r="IX84" s="21"/>
      <c r="IY84" s="21"/>
      <c r="IZ84" s="21"/>
      <c r="JA84" s="21"/>
      <c r="JB84" s="21"/>
      <c r="JC84" s="21"/>
      <c r="JD84" s="21"/>
      <c r="JE84" s="21"/>
      <c r="JF84" s="21"/>
      <c r="JG84" s="21"/>
      <c r="JH84" s="21"/>
      <c r="JI84" s="21"/>
      <c r="JJ84" s="21"/>
      <c r="JK84" s="21"/>
      <c r="JL84" s="21"/>
      <c r="JM84" s="21"/>
      <c r="JN84" s="21"/>
      <c r="JO84" s="21"/>
      <c r="JP84" s="21"/>
      <c r="JQ84" s="21"/>
      <c r="JR84" s="21"/>
      <c r="JS84" s="21"/>
      <c r="JT84" s="21"/>
      <c r="JU84" s="21"/>
      <c r="JV84" s="21"/>
      <c r="JW84" s="21"/>
      <c r="JX84" s="21"/>
      <c r="JY84" s="21"/>
      <c r="JZ84" s="21"/>
      <c r="KA84" s="21"/>
      <c r="KB84" s="21"/>
      <c r="KC84" s="21"/>
      <c r="KD84" s="21"/>
      <c r="KE84" s="21"/>
      <c r="KF84" s="21"/>
      <c r="KG84" s="21"/>
      <c r="KH84" s="21"/>
      <c r="KI84" s="21"/>
      <c r="KJ84" s="21"/>
      <c r="KK84" s="21"/>
      <c r="KL84" s="21"/>
      <c r="KM84" s="21"/>
      <c r="KN84" s="21"/>
      <c r="KO84" s="21"/>
      <c r="KP84" s="21"/>
      <c r="KQ84" s="21"/>
      <c r="KR84" s="21"/>
      <c r="KS84" s="21"/>
      <c r="KT84" s="21"/>
      <c r="KU84" s="21"/>
      <c r="KV84" s="21"/>
      <c r="KW84" s="21"/>
      <c r="KX84" s="21"/>
      <c r="KY84" s="21"/>
      <c r="KZ84" s="21"/>
      <c r="LA84" s="21"/>
      <c r="LB84" s="21"/>
      <c r="LC84" s="21"/>
      <c r="LD84" s="21"/>
      <c r="LE84" s="21"/>
      <c r="LF84" s="21"/>
      <c r="LG84" s="21"/>
      <c r="LH84" s="21"/>
      <c r="LI84" s="21"/>
      <c r="LJ84" s="21"/>
      <c r="LK84" s="21"/>
      <c r="LL84" s="21"/>
      <c r="LM84" s="21"/>
      <c r="LN84" s="21"/>
      <c r="LO84" s="21"/>
      <c r="LP84" s="21"/>
      <c r="LQ84" s="21"/>
      <c r="LR84" s="21"/>
      <c r="LS84" s="21"/>
      <c r="LT84" s="21"/>
      <c r="LU84" s="21"/>
      <c r="LV84" s="21"/>
      <c r="LW84" s="21"/>
      <c r="LX84" s="21"/>
      <c r="LY84" s="21"/>
      <c r="LZ84" s="21"/>
      <c r="MA84" s="21"/>
      <c r="MB84" s="21"/>
      <c r="MC84" s="21"/>
      <c r="MD84" s="21"/>
      <c r="ME84" s="21"/>
      <c r="MF84" s="21"/>
      <c r="MG84" s="21"/>
      <c r="MH84" s="21"/>
      <c r="MI84" s="21"/>
      <c r="MJ84" s="21"/>
      <c r="MK84" s="21"/>
      <c r="ML84" s="21"/>
      <c r="MM84" s="21"/>
      <c r="MN84" s="21"/>
      <c r="MO84" s="21"/>
      <c r="MP84" s="21"/>
      <c r="MQ84" s="21"/>
      <c r="MR84" s="21"/>
      <c r="MS84" s="21"/>
      <c r="MT84" s="21"/>
      <c r="MU84" s="21"/>
      <c r="MV84" s="21"/>
      <c r="MW84" s="21"/>
      <c r="MX84" s="21"/>
      <c r="MY84" s="21"/>
      <c r="MZ84" s="21"/>
      <c r="NA84" s="21"/>
      <c r="NB84" s="21"/>
      <c r="NC84" s="21"/>
      <c r="ND84" s="21"/>
      <c r="NE84" s="21"/>
      <c r="NF84" s="21"/>
      <c r="NG84" s="21"/>
      <c r="NH84" s="21"/>
      <c r="NI84" s="21"/>
      <c r="NJ84" s="21"/>
      <c r="NK84" s="21"/>
      <c r="NL84" s="21"/>
      <c r="NM84" s="21"/>
      <c r="NN84" s="21"/>
      <c r="NO84" s="21"/>
      <c r="NP84" s="21"/>
      <c r="NQ84" s="21"/>
      <c r="NR84" s="21"/>
      <c r="NS84" s="21"/>
      <c r="NT84" s="21"/>
      <c r="NU84" s="21"/>
      <c r="NV84" s="21"/>
      <c r="NW84" s="21"/>
      <c r="NX84" s="21"/>
      <c r="NY84" s="21"/>
      <c r="NZ84" s="21"/>
      <c r="OA84" s="21"/>
      <c r="OB84" s="21"/>
      <c r="OC84" s="21"/>
      <c r="OD84" s="21"/>
      <c r="OE84" s="21"/>
      <c r="OF84" s="21"/>
      <c r="OG84" s="21"/>
      <c r="OH84" s="21"/>
      <c r="OI84" s="21"/>
      <c r="OJ84" s="21"/>
      <c r="OK84" s="21"/>
      <c r="OL84" s="21"/>
      <c r="OM84" s="21"/>
      <c r="ON84" s="21"/>
      <c r="OO84" s="21"/>
      <c r="OP84" s="21"/>
      <c r="OQ84" s="21"/>
      <c r="OR84" s="21"/>
      <c r="OS84" s="21"/>
      <c r="OT84" s="21"/>
      <c r="OU84" s="21"/>
      <c r="OV84" s="21"/>
      <c r="OW84" s="21"/>
      <c r="OX84" s="21"/>
      <c r="OY84" s="21"/>
      <c r="OZ84" s="21"/>
      <c r="PA84" s="21"/>
      <c r="PB84" s="21"/>
      <c r="PC84" s="21"/>
      <c r="PD84" s="21"/>
      <c r="PE84" s="21"/>
      <c r="PF84" s="21"/>
      <c r="PG84" s="21"/>
      <c r="PH84" s="21"/>
      <c r="PI84" s="21"/>
      <c r="PJ84" s="21"/>
      <c r="PK84" s="21"/>
      <c r="PL84" s="21"/>
      <c r="PM84" s="21"/>
      <c r="PN84" s="21"/>
      <c r="PO84" s="21"/>
      <c r="PP84" s="21"/>
      <c r="PQ84" s="21"/>
      <c r="PR84" s="21"/>
      <c r="PS84" s="21"/>
      <c r="PT84" s="21"/>
      <c r="PU84" s="21"/>
      <c r="PV84" s="21"/>
      <c r="PW84" s="21"/>
      <c r="PX84" s="21"/>
      <c r="PY84" s="21"/>
      <c r="PZ84" s="21"/>
      <c r="QA84" s="21"/>
      <c r="QB84" s="21"/>
      <c r="QC84" s="21"/>
      <c r="QD84" s="21"/>
    </row>
    <row r="85" spans="1:446" ht="16.5" x14ac:dyDescent="0.3">
      <c r="A85" s="19" t="s">
        <v>160</v>
      </c>
      <c r="B85" s="23" t="e">
        <f>#REF!</f>
        <v>#REF!</v>
      </c>
      <c r="C85" s="23" t="e">
        <f t="shared" si="4"/>
        <v>#REF!</v>
      </c>
      <c r="D85" s="23" t="e">
        <f t="shared" si="5"/>
        <v>#REF!</v>
      </c>
      <c r="E85" s="23" t="e">
        <f t="shared" si="6"/>
        <v>#REF!</v>
      </c>
      <c r="F85" s="21"/>
      <c r="G85" s="23" t="e">
        <f t="shared" si="7"/>
        <v>#REF!</v>
      </c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  <c r="CU85" s="21"/>
      <c r="CV85" s="21"/>
      <c r="CW85" s="21"/>
      <c r="CX85" s="21"/>
      <c r="CY85" s="21"/>
      <c r="CZ85" s="21"/>
      <c r="DA85" s="21"/>
      <c r="DB85" s="21"/>
      <c r="DC85" s="21"/>
      <c r="DD85" s="21"/>
      <c r="DE85" s="21"/>
      <c r="DF85" s="21"/>
      <c r="DG85" s="21"/>
      <c r="DH85" s="21"/>
      <c r="DI85" s="21"/>
      <c r="DJ85" s="21"/>
      <c r="DK85" s="21"/>
      <c r="DL85" s="21"/>
      <c r="DM85" s="21"/>
      <c r="DN85" s="21"/>
      <c r="DO85" s="21"/>
      <c r="DP85" s="21"/>
      <c r="DQ85" s="21"/>
      <c r="DR85" s="21"/>
      <c r="DS85" s="21"/>
      <c r="DT85" s="21"/>
      <c r="DU85" s="21"/>
      <c r="DV85" s="21"/>
      <c r="DW85" s="21"/>
      <c r="DX85" s="21"/>
      <c r="DY85" s="21"/>
      <c r="DZ85" s="21"/>
      <c r="EA85" s="21"/>
      <c r="EB85" s="21"/>
      <c r="EC85" s="21"/>
      <c r="ED85" s="21"/>
      <c r="EE85" s="21"/>
      <c r="EF85" s="21"/>
      <c r="EG85" s="21"/>
      <c r="EH85" s="21"/>
      <c r="EI85" s="21"/>
      <c r="EJ85" s="21"/>
      <c r="EK85" s="21"/>
      <c r="EL85" s="21"/>
      <c r="EM85" s="21"/>
      <c r="EN85" s="21"/>
      <c r="EO85" s="21"/>
      <c r="EP85" s="21"/>
      <c r="EQ85" s="21"/>
      <c r="ER85" s="21"/>
      <c r="ES85" s="21"/>
      <c r="ET85" s="21"/>
      <c r="EU85" s="21"/>
      <c r="EV85" s="21"/>
      <c r="EW85" s="21"/>
      <c r="EX85" s="21"/>
      <c r="EY85" s="21"/>
      <c r="EZ85" s="21"/>
      <c r="FA85" s="21"/>
      <c r="FB85" s="21"/>
      <c r="FC85" s="21"/>
      <c r="FD85" s="21"/>
      <c r="FE85" s="21"/>
      <c r="FF85" s="21"/>
      <c r="FG85" s="21"/>
      <c r="FH85" s="21"/>
      <c r="FI85" s="21"/>
      <c r="FJ85" s="21"/>
      <c r="FK85" s="21"/>
      <c r="FL85" s="21"/>
      <c r="FM85" s="21"/>
      <c r="FN85" s="21"/>
      <c r="FO85" s="21"/>
      <c r="FP85" s="21"/>
      <c r="FQ85" s="21"/>
      <c r="FR85" s="21"/>
      <c r="FS85" s="21"/>
      <c r="FT85" s="21"/>
      <c r="FU85" s="21"/>
      <c r="FV85" s="21"/>
      <c r="FW85" s="21"/>
      <c r="FX85" s="21"/>
      <c r="FY85" s="21"/>
      <c r="FZ85" s="21"/>
      <c r="GA85" s="21"/>
      <c r="GB85" s="21"/>
      <c r="GC85" s="21"/>
      <c r="GD85" s="21"/>
      <c r="GE85" s="21"/>
      <c r="GF85" s="21"/>
      <c r="GG85" s="21"/>
      <c r="GH85" s="21"/>
      <c r="GI85" s="21"/>
      <c r="GJ85" s="21"/>
      <c r="GK85" s="21"/>
      <c r="GL85" s="21"/>
      <c r="GM85" s="21"/>
      <c r="GN85" s="21"/>
      <c r="GO85" s="21"/>
      <c r="GP85" s="21"/>
      <c r="GQ85" s="21"/>
      <c r="GR85" s="21"/>
      <c r="GS85" s="21"/>
      <c r="GT85" s="21"/>
      <c r="GU85" s="21"/>
      <c r="GV85" s="21"/>
      <c r="GW85" s="21"/>
      <c r="GX85" s="21"/>
      <c r="GY85" s="21"/>
      <c r="GZ85" s="21"/>
      <c r="HA85" s="21"/>
      <c r="HB85" s="21"/>
      <c r="HC85" s="21"/>
      <c r="HD85" s="21"/>
      <c r="HE85" s="21"/>
      <c r="HF85" s="21"/>
      <c r="HG85" s="21"/>
      <c r="HH85" s="21"/>
      <c r="HI85" s="21"/>
      <c r="HJ85" s="21"/>
      <c r="HK85" s="21"/>
      <c r="HL85" s="21"/>
      <c r="HM85" s="21"/>
      <c r="HN85" s="21"/>
      <c r="HO85" s="21"/>
      <c r="HP85" s="21"/>
      <c r="HQ85" s="21"/>
      <c r="HR85" s="21"/>
      <c r="HS85" s="21"/>
      <c r="HT85" s="21"/>
      <c r="HU85" s="21"/>
      <c r="HV85" s="21"/>
      <c r="HW85" s="21"/>
      <c r="HX85" s="21"/>
      <c r="HY85" s="21"/>
      <c r="HZ85" s="21"/>
      <c r="IA85" s="21"/>
      <c r="IB85" s="21"/>
      <c r="IC85" s="21"/>
      <c r="ID85" s="21"/>
      <c r="IE85" s="21"/>
      <c r="IF85" s="21"/>
      <c r="IG85" s="21"/>
      <c r="IH85" s="21"/>
      <c r="II85" s="21"/>
      <c r="IJ85" s="21"/>
      <c r="IK85" s="21"/>
      <c r="IL85" s="21"/>
      <c r="IM85" s="21"/>
      <c r="IN85" s="21"/>
      <c r="IO85" s="21"/>
      <c r="IP85" s="21"/>
      <c r="IQ85" s="21"/>
      <c r="IR85" s="21"/>
      <c r="IS85" s="21"/>
      <c r="IT85" s="21"/>
      <c r="IU85" s="21"/>
      <c r="IV85" s="21"/>
      <c r="IW85" s="21"/>
      <c r="IX85" s="21"/>
      <c r="IY85" s="21"/>
      <c r="IZ85" s="21"/>
      <c r="JA85" s="21"/>
      <c r="JB85" s="21"/>
      <c r="JC85" s="21"/>
      <c r="JD85" s="21"/>
      <c r="JE85" s="21"/>
      <c r="JF85" s="21"/>
      <c r="JG85" s="21"/>
      <c r="JH85" s="21"/>
      <c r="JI85" s="21"/>
      <c r="JJ85" s="21"/>
      <c r="JK85" s="21"/>
      <c r="JL85" s="21"/>
      <c r="JM85" s="21"/>
      <c r="JN85" s="21"/>
      <c r="JO85" s="21"/>
      <c r="JP85" s="21"/>
      <c r="JQ85" s="21"/>
      <c r="JR85" s="21"/>
      <c r="JS85" s="21"/>
      <c r="JT85" s="21"/>
      <c r="JU85" s="21"/>
      <c r="JV85" s="21"/>
      <c r="JW85" s="21"/>
      <c r="JX85" s="21"/>
      <c r="JY85" s="21"/>
      <c r="JZ85" s="21"/>
      <c r="KA85" s="21"/>
      <c r="KB85" s="21"/>
      <c r="KC85" s="21"/>
      <c r="KD85" s="21"/>
      <c r="KE85" s="21"/>
      <c r="KF85" s="21"/>
      <c r="KG85" s="21"/>
      <c r="KH85" s="21"/>
      <c r="KI85" s="21"/>
      <c r="KJ85" s="21"/>
      <c r="KK85" s="21"/>
      <c r="KL85" s="21"/>
      <c r="KM85" s="21"/>
      <c r="KN85" s="21"/>
      <c r="KO85" s="21"/>
      <c r="KP85" s="21"/>
      <c r="KQ85" s="21"/>
      <c r="KR85" s="21"/>
      <c r="KS85" s="21"/>
      <c r="KT85" s="21"/>
      <c r="KU85" s="21"/>
      <c r="KV85" s="21"/>
      <c r="KW85" s="21"/>
      <c r="KX85" s="21"/>
      <c r="KY85" s="21"/>
      <c r="KZ85" s="21"/>
      <c r="LA85" s="21"/>
      <c r="LB85" s="21"/>
      <c r="LC85" s="21"/>
      <c r="LD85" s="21"/>
      <c r="LE85" s="21"/>
      <c r="LF85" s="21"/>
      <c r="LG85" s="21"/>
      <c r="LH85" s="21"/>
      <c r="LI85" s="21"/>
      <c r="LJ85" s="21"/>
      <c r="LK85" s="21"/>
      <c r="LL85" s="21"/>
      <c r="LM85" s="21"/>
      <c r="LN85" s="21"/>
      <c r="LO85" s="21"/>
      <c r="LP85" s="21"/>
      <c r="LQ85" s="21"/>
      <c r="LR85" s="21"/>
      <c r="LS85" s="21"/>
      <c r="LT85" s="21"/>
      <c r="LU85" s="21"/>
      <c r="LV85" s="21"/>
      <c r="LW85" s="21"/>
      <c r="LX85" s="21"/>
      <c r="LY85" s="21"/>
      <c r="LZ85" s="21"/>
      <c r="MA85" s="21"/>
      <c r="MB85" s="21"/>
      <c r="MC85" s="21"/>
      <c r="MD85" s="21"/>
      <c r="ME85" s="21"/>
      <c r="MF85" s="21"/>
      <c r="MG85" s="21"/>
      <c r="MH85" s="21"/>
      <c r="MI85" s="21"/>
      <c r="MJ85" s="21"/>
      <c r="MK85" s="21"/>
      <c r="ML85" s="21"/>
      <c r="MM85" s="21"/>
      <c r="MN85" s="21"/>
      <c r="MO85" s="21"/>
      <c r="MP85" s="21"/>
      <c r="MQ85" s="21"/>
      <c r="MR85" s="21"/>
      <c r="MS85" s="21"/>
      <c r="MT85" s="21"/>
      <c r="MU85" s="21"/>
      <c r="MV85" s="21"/>
      <c r="MW85" s="21"/>
      <c r="MX85" s="21"/>
      <c r="MY85" s="21"/>
      <c r="MZ85" s="21"/>
      <c r="NA85" s="21"/>
      <c r="NB85" s="21"/>
      <c r="NC85" s="21"/>
      <c r="ND85" s="21"/>
      <c r="NE85" s="21"/>
      <c r="NF85" s="21"/>
      <c r="NG85" s="21"/>
      <c r="NH85" s="21"/>
      <c r="NI85" s="21"/>
      <c r="NJ85" s="21"/>
      <c r="NK85" s="21"/>
      <c r="NL85" s="21"/>
      <c r="NM85" s="21"/>
      <c r="NN85" s="21"/>
      <c r="NO85" s="21"/>
      <c r="NP85" s="21"/>
      <c r="NQ85" s="21"/>
      <c r="NR85" s="21"/>
      <c r="NS85" s="21"/>
      <c r="NT85" s="21"/>
      <c r="NU85" s="21"/>
      <c r="NV85" s="21"/>
      <c r="NW85" s="21"/>
      <c r="NX85" s="21"/>
      <c r="NY85" s="21"/>
      <c r="NZ85" s="21"/>
      <c r="OA85" s="21"/>
      <c r="OB85" s="21"/>
      <c r="OC85" s="21"/>
      <c r="OD85" s="21"/>
      <c r="OE85" s="21"/>
      <c r="OF85" s="21"/>
      <c r="OG85" s="21"/>
      <c r="OH85" s="21"/>
      <c r="OI85" s="21"/>
      <c r="OJ85" s="21"/>
      <c r="OK85" s="21"/>
      <c r="OL85" s="21"/>
      <c r="OM85" s="21"/>
      <c r="ON85" s="21"/>
      <c r="OO85" s="21"/>
      <c r="OP85" s="21"/>
      <c r="OQ85" s="21"/>
      <c r="OR85" s="21"/>
      <c r="OS85" s="21"/>
      <c r="OT85" s="21"/>
      <c r="OU85" s="21"/>
      <c r="OV85" s="21"/>
      <c r="OW85" s="21"/>
      <c r="OX85" s="21"/>
      <c r="OY85" s="21"/>
      <c r="OZ85" s="21"/>
      <c r="PA85" s="21"/>
      <c r="PB85" s="21"/>
      <c r="PC85" s="21"/>
      <c r="PD85" s="21"/>
      <c r="PE85" s="21"/>
      <c r="PF85" s="21"/>
      <c r="PG85" s="21"/>
      <c r="PH85" s="21"/>
      <c r="PI85" s="21"/>
      <c r="PJ85" s="21"/>
      <c r="PK85" s="21"/>
      <c r="PL85" s="21"/>
      <c r="PM85" s="21"/>
      <c r="PN85" s="21"/>
      <c r="PO85" s="21"/>
      <c r="PP85" s="21"/>
      <c r="PQ85" s="21"/>
      <c r="PR85" s="21"/>
      <c r="PS85" s="21"/>
      <c r="PT85" s="21"/>
      <c r="PU85" s="21"/>
      <c r="PV85" s="21"/>
      <c r="PW85" s="21"/>
      <c r="PX85" s="21"/>
      <c r="PY85" s="21"/>
      <c r="PZ85" s="21"/>
      <c r="QA85" s="21"/>
      <c r="QB85" s="21"/>
      <c r="QC85" s="21"/>
      <c r="QD85" s="21"/>
    </row>
    <row r="86" spans="1:446" ht="16.5" x14ac:dyDescent="0.3">
      <c r="A86" s="19" t="s">
        <v>148</v>
      </c>
      <c r="B86" s="23" t="e">
        <f>#REF!</f>
        <v>#REF!</v>
      </c>
      <c r="C86" s="23" t="e">
        <f t="shared" si="4"/>
        <v>#REF!</v>
      </c>
      <c r="D86" s="23" t="e">
        <f t="shared" si="5"/>
        <v>#REF!</v>
      </c>
      <c r="E86" s="23" t="e">
        <f t="shared" si="6"/>
        <v>#REF!</v>
      </c>
      <c r="F86" s="21"/>
      <c r="G86" s="23" t="e">
        <f t="shared" si="7"/>
        <v>#REF!</v>
      </c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  <c r="CU86" s="21"/>
      <c r="CV86" s="21"/>
      <c r="CW86" s="21"/>
      <c r="CX86" s="21"/>
      <c r="CY86" s="21"/>
      <c r="CZ86" s="21"/>
      <c r="DA86" s="21"/>
      <c r="DB86" s="21"/>
      <c r="DC86" s="21"/>
      <c r="DD86" s="21"/>
      <c r="DE86" s="21"/>
      <c r="DF86" s="21"/>
      <c r="DG86" s="21"/>
      <c r="DH86" s="21"/>
      <c r="DI86" s="21"/>
      <c r="DJ86" s="21"/>
      <c r="DK86" s="21"/>
      <c r="DL86" s="21"/>
      <c r="DM86" s="21"/>
      <c r="DN86" s="21"/>
      <c r="DO86" s="21"/>
      <c r="DP86" s="21"/>
      <c r="DQ86" s="21"/>
      <c r="DR86" s="21"/>
      <c r="DS86" s="21"/>
      <c r="DT86" s="21"/>
      <c r="DU86" s="21"/>
      <c r="DV86" s="21"/>
      <c r="DW86" s="21"/>
      <c r="DX86" s="21"/>
      <c r="DY86" s="21"/>
      <c r="DZ86" s="21"/>
      <c r="EA86" s="21"/>
      <c r="EB86" s="21"/>
      <c r="EC86" s="21"/>
      <c r="ED86" s="21"/>
      <c r="EE86" s="21"/>
      <c r="EF86" s="21"/>
      <c r="EG86" s="21"/>
      <c r="EH86" s="21"/>
      <c r="EI86" s="21"/>
      <c r="EJ86" s="21"/>
      <c r="EK86" s="21"/>
      <c r="EL86" s="21"/>
      <c r="EM86" s="21"/>
      <c r="EN86" s="21"/>
      <c r="EO86" s="21"/>
      <c r="EP86" s="21"/>
      <c r="EQ86" s="21"/>
      <c r="ER86" s="21"/>
      <c r="ES86" s="21"/>
      <c r="ET86" s="21"/>
      <c r="EU86" s="21"/>
      <c r="EV86" s="21"/>
      <c r="EW86" s="21"/>
      <c r="EX86" s="21"/>
      <c r="EY86" s="21"/>
      <c r="EZ86" s="21"/>
      <c r="FA86" s="21"/>
      <c r="FB86" s="21"/>
      <c r="FC86" s="21"/>
      <c r="FD86" s="21"/>
      <c r="FE86" s="21"/>
      <c r="FF86" s="21"/>
      <c r="FG86" s="21"/>
      <c r="FH86" s="21"/>
      <c r="FI86" s="21"/>
      <c r="FJ86" s="21"/>
      <c r="FK86" s="21"/>
      <c r="FL86" s="21"/>
      <c r="FM86" s="21"/>
      <c r="FN86" s="21"/>
      <c r="FO86" s="21"/>
      <c r="FP86" s="21"/>
      <c r="FQ86" s="21"/>
      <c r="FR86" s="21"/>
      <c r="FS86" s="21"/>
      <c r="FT86" s="21"/>
      <c r="FU86" s="21"/>
      <c r="FV86" s="21"/>
      <c r="FW86" s="21"/>
      <c r="FX86" s="21"/>
      <c r="FY86" s="21"/>
      <c r="FZ86" s="21"/>
      <c r="GA86" s="21"/>
      <c r="GB86" s="21"/>
      <c r="GC86" s="21"/>
      <c r="GD86" s="21"/>
      <c r="GE86" s="21"/>
      <c r="GF86" s="21"/>
      <c r="GG86" s="21"/>
      <c r="GH86" s="21"/>
      <c r="GI86" s="21"/>
      <c r="GJ86" s="21"/>
      <c r="GK86" s="21"/>
      <c r="GL86" s="21"/>
      <c r="GM86" s="21"/>
      <c r="GN86" s="21"/>
      <c r="GO86" s="21"/>
      <c r="GP86" s="21"/>
      <c r="GQ86" s="21"/>
      <c r="GR86" s="21"/>
      <c r="GS86" s="21"/>
      <c r="GT86" s="21"/>
      <c r="GU86" s="21"/>
      <c r="GV86" s="21"/>
      <c r="GW86" s="21"/>
      <c r="GX86" s="21"/>
      <c r="GY86" s="21"/>
      <c r="GZ86" s="21"/>
      <c r="HA86" s="21"/>
      <c r="HB86" s="21"/>
      <c r="HC86" s="21"/>
      <c r="HD86" s="21"/>
      <c r="HE86" s="21"/>
      <c r="HF86" s="21"/>
      <c r="HG86" s="21"/>
      <c r="HH86" s="21"/>
      <c r="HI86" s="21"/>
      <c r="HJ86" s="21"/>
      <c r="HK86" s="21"/>
      <c r="HL86" s="21"/>
      <c r="HM86" s="21"/>
      <c r="HN86" s="21"/>
      <c r="HO86" s="21"/>
      <c r="HP86" s="21"/>
      <c r="HQ86" s="21"/>
      <c r="HR86" s="21"/>
      <c r="HS86" s="21"/>
      <c r="HT86" s="21"/>
      <c r="HU86" s="21"/>
      <c r="HV86" s="21"/>
      <c r="HW86" s="21"/>
      <c r="HX86" s="21"/>
      <c r="HY86" s="21"/>
      <c r="HZ86" s="21"/>
      <c r="IA86" s="21"/>
      <c r="IB86" s="21"/>
      <c r="IC86" s="21"/>
      <c r="ID86" s="21"/>
      <c r="IE86" s="21"/>
      <c r="IF86" s="21"/>
      <c r="IG86" s="21"/>
      <c r="IH86" s="21"/>
      <c r="II86" s="21"/>
      <c r="IJ86" s="21"/>
      <c r="IK86" s="21"/>
      <c r="IL86" s="21"/>
      <c r="IM86" s="21"/>
      <c r="IN86" s="21"/>
      <c r="IO86" s="21"/>
      <c r="IP86" s="21"/>
      <c r="IQ86" s="21"/>
      <c r="IR86" s="21"/>
      <c r="IS86" s="21"/>
      <c r="IT86" s="21"/>
      <c r="IU86" s="21"/>
      <c r="IV86" s="21"/>
      <c r="IW86" s="21"/>
      <c r="IX86" s="21"/>
      <c r="IY86" s="21"/>
      <c r="IZ86" s="21"/>
      <c r="JA86" s="21"/>
      <c r="JB86" s="21"/>
      <c r="JC86" s="21"/>
      <c r="JD86" s="21"/>
      <c r="JE86" s="21"/>
      <c r="JF86" s="21"/>
      <c r="JG86" s="21"/>
      <c r="JH86" s="21"/>
      <c r="JI86" s="21"/>
      <c r="JJ86" s="21"/>
      <c r="JK86" s="21"/>
      <c r="JL86" s="21"/>
      <c r="JM86" s="21"/>
      <c r="JN86" s="21"/>
      <c r="JO86" s="21"/>
      <c r="JP86" s="21"/>
      <c r="JQ86" s="21"/>
      <c r="JR86" s="21"/>
      <c r="JS86" s="21"/>
      <c r="JT86" s="21"/>
      <c r="JU86" s="21"/>
      <c r="JV86" s="21"/>
      <c r="JW86" s="21"/>
      <c r="JX86" s="21"/>
      <c r="JY86" s="21"/>
      <c r="JZ86" s="21"/>
      <c r="KA86" s="21"/>
      <c r="KB86" s="21"/>
      <c r="KC86" s="21"/>
      <c r="KD86" s="21"/>
      <c r="KE86" s="21"/>
      <c r="KF86" s="21"/>
      <c r="KG86" s="21"/>
      <c r="KH86" s="21"/>
      <c r="KI86" s="21"/>
      <c r="KJ86" s="21"/>
      <c r="KK86" s="21"/>
      <c r="KL86" s="21"/>
      <c r="KM86" s="21"/>
      <c r="KN86" s="21"/>
      <c r="KO86" s="21"/>
      <c r="KP86" s="21"/>
      <c r="KQ86" s="21"/>
      <c r="KR86" s="21"/>
      <c r="KS86" s="21"/>
      <c r="KT86" s="21"/>
      <c r="KU86" s="21"/>
      <c r="KV86" s="21"/>
      <c r="KW86" s="21"/>
      <c r="KX86" s="21"/>
      <c r="KY86" s="21"/>
      <c r="KZ86" s="21"/>
      <c r="LA86" s="21"/>
      <c r="LB86" s="21"/>
      <c r="LC86" s="21"/>
      <c r="LD86" s="21"/>
      <c r="LE86" s="21"/>
      <c r="LF86" s="21"/>
      <c r="LG86" s="21"/>
      <c r="LH86" s="21"/>
      <c r="LI86" s="21"/>
      <c r="LJ86" s="21"/>
      <c r="LK86" s="21"/>
      <c r="LL86" s="21"/>
      <c r="LM86" s="21"/>
      <c r="LN86" s="21"/>
      <c r="LO86" s="21"/>
      <c r="LP86" s="21"/>
      <c r="LQ86" s="21"/>
      <c r="LR86" s="21"/>
      <c r="LS86" s="21"/>
      <c r="LT86" s="21"/>
      <c r="LU86" s="21"/>
      <c r="LV86" s="21"/>
      <c r="LW86" s="21"/>
      <c r="LX86" s="21"/>
      <c r="LY86" s="21"/>
      <c r="LZ86" s="21"/>
      <c r="MA86" s="21"/>
      <c r="MB86" s="21"/>
      <c r="MC86" s="21"/>
      <c r="MD86" s="21"/>
      <c r="ME86" s="21"/>
      <c r="MF86" s="21"/>
      <c r="MG86" s="21"/>
      <c r="MH86" s="21"/>
      <c r="MI86" s="21"/>
      <c r="MJ86" s="21"/>
      <c r="MK86" s="21"/>
      <c r="ML86" s="21"/>
      <c r="MM86" s="21"/>
      <c r="MN86" s="21"/>
      <c r="MO86" s="21"/>
      <c r="MP86" s="21"/>
      <c r="MQ86" s="21"/>
      <c r="MR86" s="21"/>
      <c r="MS86" s="21"/>
      <c r="MT86" s="21"/>
      <c r="MU86" s="21"/>
      <c r="MV86" s="21"/>
      <c r="MW86" s="21"/>
      <c r="MX86" s="21"/>
      <c r="MY86" s="21"/>
      <c r="MZ86" s="21"/>
      <c r="NA86" s="21"/>
      <c r="NB86" s="21"/>
      <c r="NC86" s="21"/>
      <c r="ND86" s="21"/>
      <c r="NE86" s="21"/>
      <c r="NF86" s="21"/>
      <c r="NG86" s="21"/>
      <c r="NH86" s="21"/>
      <c r="NI86" s="21"/>
      <c r="NJ86" s="21"/>
      <c r="NK86" s="21"/>
      <c r="NL86" s="21"/>
      <c r="NM86" s="21"/>
      <c r="NN86" s="21"/>
      <c r="NO86" s="21"/>
      <c r="NP86" s="21"/>
      <c r="NQ86" s="21"/>
      <c r="NR86" s="21"/>
      <c r="NS86" s="21"/>
      <c r="NT86" s="21"/>
      <c r="NU86" s="21"/>
      <c r="NV86" s="21"/>
      <c r="NW86" s="21"/>
      <c r="NX86" s="21"/>
      <c r="NY86" s="21"/>
      <c r="NZ86" s="21"/>
      <c r="OA86" s="21"/>
      <c r="OB86" s="21"/>
      <c r="OC86" s="21"/>
      <c r="OD86" s="21"/>
      <c r="OE86" s="21"/>
      <c r="OF86" s="21"/>
      <c r="OG86" s="21"/>
      <c r="OH86" s="21"/>
      <c r="OI86" s="21"/>
      <c r="OJ86" s="21"/>
      <c r="OK86" s="21"/>
      <c r="OL86" s="21"/>
      <c r="OM86" s="21"/>
      <c r="ON86" s="21"/>
      <c r="OO86" s="21"/>
      <c r="OP86" s="21"/>
      <c r="OQ86" s="21"/>
      <c r="OR86" s="21"/>
      <c r="OS86" s="21"/>
      <c r="OT86" s="21"/>
      <c r="OU86" s="21"/>
      <c r="OV86" s="21"/>
      <c r="OW86" s="21"/>
      <c r="OX86" s="21"/>
      <c r="OY86" s="21"/>
      <c r="OZ86" s="21"/>
      <c r="PA86" s="21"/>
      <c r="PB86" s="21"/>
      <c r="PC86" s="21"/>
      <c r="PD86" s="21"/>
      <c r="PE86" s="21"/>
      <c r="PF86" s="21"/>
      <c r="PG86" s="21"/>
      <c r="PH86" s="21"/>
      <c r="PI86" s="21"/>
      <c r="PJ86" s="21"/>
      <c r="PK86" s="21"/>
      <c r="PL86" s="21"/>
      <c r="PM86" s="21"/>
      <c r="PN86" s="21"/>
      <c r="PO86" s="21"/>
      <c r="PP86" s="21"/>
      <c r="PQ86" s="21"/>
      <c r="PR86" s="21"/>
      <c r="PS86" s="21"/>
      <c r="PT86" s="21"/>
      <c r="PU86" s="21"/>
      <c r="PV86" s="21"/>
      <c r="PW86" s="21"/>
      <c r="PX86" s="21"/>
      <c r="PY86" s="21"/>
      <c r="PZ86" s="21"/>
      <c r="QA86" s="21"/>
      <c r="QB86" s="21"/>
      <c r="QC86" s="21"/>
      <c r="QD86" s="21"/>
    </row>
    <row r="87" spans="1:446" ht="16.5" x14ac:dyDescent="0.3">
      <c r="A87" s="24" t="s">
        <v>116</v>
      </c>
      <c r="B87" s="23" t="e">
        <f>#REF!</f>
        <v>#REF!</v>
      </c>
      <c r="C87" s="23" t="e">
        <f t="shared" si="4"/>
        <v>#REF!</v>
      </c>
      <c r="D87" s="23" t="e">
        <f t="shared" si="5"/>
        <v>#REF!</v>
      </c>
      <c r="E87" s="23" t="e">
        <f t="shared" si="6"/>
        <v>#REF!</v>
      </c>
      <c r="F87" s="21"/>
      <c r="G87" s="23" t="e">
        <f t="shared" si="7"/>
        <v>#REF!</v>
      </c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  <c r="CU87" s="21"/>
      <c r="CV87" s="21"/>
      <c r="CW87" s="21"/>
      <c r="CX87" s="21"/>
      <c r="CY87" s="21"/>
      <c r="CZ87" s="21"/>
      <c r="DA87" s="21"/>
      <c r="DB87" s="21"/>
      <c r="DC87" s="21"/>
      <c r="DD87" s="21"/>
      <c r="DE87" s="21"/>
      <c r="DF87" s="21"/>
      <c r="DG87" s="21"/>
      <c r="DH87" s="21"/>
      <c r="DI87" s="21"/>
      <c r="DJ87" s="21"/>
      <c r="DK87" s="21"/>
      <c r="DL87" s="21"/>
      <c r="DM87" s="21"/>
      <c r="DN87" s="21"/>
      <c r="DO87" s="21"/>
      <c r="DP87" s="21"/>
      <c r="DQ87" s="21"/>
      <c r="DR87" s="21"/>
      <c r="DS87" s="21"/>
      <c r="DT87" s="21"/>
      <c r="DU87" s="21"/>
      <c r="DV87" s="21"/>
      <c r="DW87" s="21"/>
      <c r="DX87" s="21"/>
      <c r="DY87" s="21"/>
      <c r="DZ87" s="21"/>
      <c r="EA87" s="21"/>
      <c r="EB87" s="21"/>
      <c r="EC87" s="21"/>
      <c r="ED87" s="21"/>
      <c r="EE87" s="21"/>
      <c r="EF87" s="21"/>
      <c r="EG87" s="21"/>
      <c r="EH87" s="21"/>
      <c r="EI87" s="21"/>
      <c r="EJ87" s="21"/>
      <c r="EK87" s="21"/>
      <c r="EL87" s="21"/>
      <c r="EM87" s="21"/>
      <c r="EN87" s="21"/>
      <c r="EO87" s="21"/>
      <c r="EP87" s="21"/>
      <c r="EQ87" s="21"/>
      <c r="ER87" s="21"/>
      <c r="ES87" s="21"/>
      <c r="ET87" s="21"/>
      <c r="EU87" s="21"/>
      <c r="EV87" s="21"/>
      <c r="EW87" s="21"/>
      <c r="EX87" s="21"/>
      <c r="EY87" s="21"/>
      <c r="EZ87" s="21"/>
      <c r="FA87" s="21"/>
      <c r="FB87" s="21"/>
      <c r="FC87" s="21"/>
      <c r="FD87" s="21"/>
      <c r="FE87" s="21"/>
      <c r="FF87" s="21"/>
      <c r="FG87" s="21"/>
      <c r="FH87" s="21"/>
      <c r="FI87" s="21"/>
      <c r="FJ87" s="21"/>
      <c r="FK87" s="21"/>
      <c r="FL87" s="21"/>
      <c r="FM87" s="21"/>
      <c r="FN87" s="21"/>
      <c r="FO87" s="21"/>
      <c r="FP87" s="21"/>
      <c r="FQ87" s="21"/>
      <c r="FR87" s="21"/>
      <c r="FS87" s="21"/>
      <c r="FT87" s="21"/>
      <c r="FU87" s="21"/>
      <c r="FV87" s="21"/>
      <c r="FW87" s="21"/>
      <c r="FX87" s="21"/>
      <c r="FY87" s="21"/>
      <c r="FZ87" s="21"/>
      <c r="GA87" s="21"/>
      <c r="GB87" s="21"/>
      <c r="GC87" s="21"/>
      <c r="GD87" s="21"/>
      <c r="GE87" s="21"/>
      <c r="GF87" s="21"/>
      <c r="GG87" s="21"/>
      <c r="GH87" s="21"/>
      <c r="GI87" s="21"/>
      <c r="GJ87" s="21"/>
      <c r="GK87" s="21"/>
      <c r="GL87" s="21"/>
      <c r="GM87" s="21"/>
      <c r="GN87" s="21"/>
      <c r="GO87" s="21"/>
      <c r="GP87" s="21"/>
      <c r="GQ87" s="21"/>
      <c r="GR87" s="21"/>
      <c r="GS87" s="21"/>
      <c r="GT87" s="21"/>
      <c r="GU87" s="21"/>
      <c r="GV87" s="21"/>
      <c r="GW87" s="21"/>
      <c r="GX87" s="21"/>
      <c r="GY87" s="21"/>
      <c r="GZ87" s="21"/>
      <c r="HA87" s="21"/>
      <c r="HB87" s="21"/>
      <c r="HC87" s="21"/>
      <c r="HD87" s="21"/>
      <c r="HE87" s="21"/>
      <c r="HF87" s="21"/>
      <c r="HG87" s="21"/>
      <c r="HH87" s="21"/>
      <c r="HI87" s="21"/>
      <c r="HJ87" s="21"/>
      <c r="HK87" s="21"/>
      <c r="HL87" s="21"/>
      <c r="HM87" s="21"/>
      <c r="HN87" s="21"/>
      <c r="HO87" s="21"/>
      <c r="HP87" s="21"/>
      <c r="HQ87" s="21"/>
      <c r="HR87" s="21"/>
      <c r="HS87" s="21"/>
      <c r="HT87" s="21"/>
      <c r="HU87" s="21"/>
      <c r="HV87" s="21"/>
      <c r="HW87" s="21"/>
      <c r="HX87" s="21"/>
      <c r="HY87" s="21"/>
      <c r="HZ87" s="21"/>
      <c r="IA87" s="21"/>
      <c r="IB87" s="21"/>
      <c r="IC87" s="21"/>
      <c r="ID87" s="21"/>
      <c r="IE87" s="21"/>
      <c r="IF87" s="21"/>
      <c r="IG87" s="21"/>
      <c r="IH87" s="21"/>
      <c r="II87" s="21"/>
      <c r="IJ87" s="21"/>
      <c r="IK87" s="21"/>
      <c r="IL87" s="21"/>
      <c r="IM87" s="21"/>
      <c r="IN87" s="21"/>
      <c r="IO87" s="21"/>
      <c r="IP87" s="21"/>
      <c r="IQ87" s="21"/>
      <c r="IR87" s="21"/>
      <c r="IS87" s="21"/>
      <c r="IT87" s="21"/>
      <c r="IU87" s="21"/>
      <c r="IV87" s="21"/>
      <c r="IW87" s="21"/>
      <c r="IX87" s="21"/>
      <c r="IY87" s="21"/>
      <c r="IZ87" s="21"/>
      <c r="JA87" s="21"/>
      <c r="JB87" s="21"/>
      <c r="JC87" s="21"/>
      <c r="JD87" s="21"/>
      <c r="JE87" s="21"/>
      <c r="JF87" s="21"/>
      <c r="JG87" s="21"/>
      <c r="JH87" s="21"/>
      <c r="JI87" s="21"/>
      <c r="JJ87" s="21"/>
      <c r="JK87" s="21"/>
      <c r="JL87" s="21"/>
      <c r="JM87" s="21"/>
      <c r="JN87" s="21"/>
      <c r="JO87" s="21"/>
      <c r="JP87" s="21"/>
      <c r="JQ87" s="21"/>
      <c r="JR87" s="21"/>
      <c r="JS87" s="21"/>
      <c r="JT87" s="21"/>
      <c r="JU87" s="21"/>
      <c r="JV87" s="21"/>
      <c r="JW87" s="21"/>
      <c r="JX87" s="21"/>
      <c r="JY87" s="21"/>
      <c r="JZ87" s="21"/>
      <c r="KA87" s="21"/>
      <c r="KB87" s="21"/>
      <c r="KC87" s="21"/>
      <c r="KD87" s="21"/>
      <c r="KE87" s="21"/>
      <c r="KF87" s="21"/>
      <c r="KG87" s="21"/>
      <c r="KH87" s="21"/>
      <c r="KI87" s="21"/>
      <c r="KJ87" s="21"/>
      <c r="KK87" s="21"/>
      <c r="KL87" s="21"/>
      <c r="KM87" s="21"/>
      <c r="KN87" s="21"/>
      <c r="KO87" s="21"/>
      <c r="KP87" s="21"/>
      <c r="KQ87" s="21"/>
      <c r="KR87" s="21"/>
      <c r="KS87" s="21"/>
      <c r="KT87" s="21"/>
      <c r="KU87" s="21"/>
      <c r="KV87" s="21"/>
      <c r="KW87" s="21"/>
      <c r="KX87" s="21"/>
      <c r="KY87" s="21"/>
      <c r="KZ87" s="21"/>
      <c r="LA87" s="21"/>
      <c r="LB87" s="21"/>
      <c r="LC87" s="21"/>
      <c r="LD87" s="21"/>
      <c r="LE87" s="21"/>
      <c r="LF87" s="21"/>
      <c r="LG87" s="21"/>
      <c r="LH87" s="21"/>
      <c r="LI87" s="21"/>
      <c r="LJ87" s="21"/>
      <c r="LK87" s="21"/>
      <c r="LL87" s="21"/>
      <c r="LM87" s="21"/>
      <c r="LN87" s="21"/>
      <c r="LO87" s="21"/>
      <c r="LP87" s="21"/>
      <c r="LQ87" s="21"/>
      <c r="LR87" s="21"/>
      <c r="LS87" s="21"/>
      <c r="LT87" s="21"/>
      <c r="LU87" s="21"/>
      <c r="LV87" s="21"/>
      <c r="LW87" s="21"/>
      <c r="LX87" s="21"/>
      <c r="LY87" s="21"/>
      <c r="LZ87" s="21"/>
      <c r="MA87" s="21"/>
      <c r="MB87" s="21"/>
      <c r="MC87" s="21"/>
      <c r="MD87" s="21"/>
      <c r="ME87" s="21"/>
      <c r="MF87" s="21"/>
      <c r="MG87" s="21"/>
      <c r="MH87" s="21"/>
      <c r="MI87" s="21"/>
      <c r="MJ87" s="21"/>
      <c r="MK87" s="21"/>
      <c r="ML87" s="21"/>
      <c r="MM87" s="21"/>
      <c r="MN87" s="21"/>
      <c r="MO87" s="21"/>
      <c r="MP87" s="21"/>
      <c r="MQ87" s="21"/>
      <c r="MR87" s="21"/>
      <c r="MS87" s="21"/>
      <c r="MT87" s="21"/>
      <c r="MU87" s="21"/>
      <c r="MV87" s="21"/>
      <c r="MW87" s="21"/>
      <c r="MX87" s="21"/>
      <c r="MY87" s="21"/>
      <c r="MZ87" s="21"/>
      <c r="NA87" s="21"/>
      <c r="NB87" s="21"/>
      <c r="NC87" s="21"/>
      <c r="ND87" s="21"/>
      <c r="NE87" s="21"/>
      <c r="NF87" s="21"/>
      <c r="NG87" s="21"/>
      <c r="NH87" s="21"/>
      <c r="NI87" s="21"/>
      <c r="NJ87" s="21"/>
      <c r="NK87" s="21"/>
      <c r="NL87" s="21"/>
      <c r="NM87" s="21"/>
      <c r="NN87" s="21"/>
      <c r="NO87" s="21"/>
      <c r="NP87" s="21"/>
      <c r="NQ87" s="21"/>
      <c r="NR87" s="21"/>
      <c r="NS87" s="21"/>
      <c r="NT87" s="21"/>
      <c r="NU87" s="21"/>
      <c r="NV87" s="21"/>
      <c r="NW87" s="21"/>
      <c r="NX87" s="21"/>
      <c r="NY87" s="21"/>
      <c r="NZ87" s="21"/>
      <c r="OA87" s="21"/>
      <c r="OB87" s="21"/>
      <c r="OC87" s="21"/>
      <c r="OD87" s="21"/>
      <c r="OE87" s="21"/>
      <c r="OF87" s="21"/>
      <c r="OG87" s="21"/>
      <c r="OH87" s="21"/>
      <c r="OI87" s="21"/>
      <c r="OJ87" s="21"/>
      <c r="OK87" s="21"/>
      <c r="OL87" s="21"/>
      <c r="OM87" s="21"/>
      <c r="ON87" s="21"/>
      <c r="OO87" s="21"/>
      <c r="OP87" s="21"/>
      <c r="OQ87" s="21"/>
      <c r="OR87" s="21"/>
      <c r="OS87" s="21"/>
      <c r="OT87" s="21"/>
      <c r="OU87" s="21"/>
      <c r="OV87" s="21"/>
      <c r="OW87" s="21"/>
      <c r="OX87" s="21"/>
      <c r="OY87" s="21"/>
      <c r="OZ87" s="21"/>
      <c r="PA87" s="21"/>
      <c r="PB87" s="21"/>
      <c r="PC87" s="21"/>
      <c r="PD87" s="21"/>
      <c r="PE87" s="21"/>
      <c r="PF87" s="21"/>
      <c r="PG87" s="21"/>
      <c r="PH87" s="21"/>
      <c r="PI87" s="21"/>
      <c r="PJ87" s="21"/>
      <c r="PK87" s="21"/>
      <c r="PL87" s="21"/>
      <c r="PM87" s="21"/>
      <c r="PN87" s="21"/>
      <c r="PO87" s="21"/>
      <c r="PP87" s="21"/>
      <c r="PQ87" s="21"/>
      <c r="PR87" s="21"/>
      <c r="PS87" s="21"/>
      <c r="PT87" s="21"/>
      <c r="PU87" s="21"/>
      <c r="PV87" s="21"/>
      <c r="PW87" s="21"/>
      <c r="PX87" s="21"/>
      <c r="PY87" s="21"/>
      <c r="PZ87" s="21"/>
      <c r="QA87" s="21"/>
      <c r="QB87" s="21"/>
      <c r="QC87" s="21"/>
      <c r="QD87" s="21"/>
    </row>
    <row r="88" spans="1:446" ht="16.5" x14ac:dyDescent="0.3">
      <c r="A88" s="24" t="s">
        <v>149</v>
      </c>
      <c r="B88" s="23" t="e">
        <f>#REF!</f>
        <v>#REF!</v>
      </c>
      <c r="C88" s="23" t="e">
        <f t="shared" si="4"/>
        <v>#REF!</v>
      </c>
      <c r="D88" s="23" t="e">
        <f t="shared" si="5"/>
        <v>#REF!</v>
      </c>
      <c r="E88" s="23" t="e">
        <f t="shared" si="6"/>
        <v>#REF!</v>
      </c>
      <c r="F88" s="21"/>
      <c r="G88" s="23" t="e">
        <f t="shared" si="7"/>
        <v>#REF!</v>
      </c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  <c r="CU88" s="21"/>
      <c r="CV88" s="21"/>
      <c r="CW88" s="21"/>
      <c r="CX88" s="21"/>
      <c r="CY88" s="21"/>
      <c r="CZ88" s="21"/>
      <c r="DA88" s="21"/>
      <c r="DB88" s="21"/>
      <c r="DC88" s="21"/>
      <c r="DD88" s="21"/>
      <c r="DE88" s="21"/>
      <c r="DF88" s="21"/>
      <c r="DG88" s="21"/>
      <c r="DH88" s="21"/>
      <c r="DI88" s="21"/>
      <c r="DJ88" s="21"/>
      <c r="DK88" s="21"/>
      <c r="DL88" s="21"/>
      <c r="DM88" s="21"/>
      <c r="DN88" s="21"/>
      <c r="DO88" s="21"/>
      <c r="DP88" s="21"/>
      <c r="DQ88" s="21"/>
      <c r="DR88" s="21"/>
      <c r="DS88" s="21"/>
      <c r="DT88" s="21"/>
      <c r="DU88" s="21"/>
      <c r="DV88" s="21"/>
      <c r="DW88" s="21"/>
      <c r="DX88" s="21"/>
      <c r="DY88" s="21"/>
      <c r="DZ88" s="21"/>
      <c r="EA88" s="21"/>
      <c r="EB88" s="21"/>
      <c r="EC88" s="21"/>
      <c r="ED88" s="21"/>
      <c r="EE88" s="21"/>
      <c r="EF88" s="21"/>
      <c r="EG88" s="21"/>
      <c r="EH88" s="21"/>
      <c r="EI88" s="21"/>
      <c r="EJ88" s="21"/>
      <c r="EK88" s="21"/>
      <c r="EL88" s="21"/>
      <c r="EM88" s="21"/>
      <c r="EN88" s="21"/>
      <c r="EO88" s="21"/>
      <c r="EP88" s="21"/>
      <c r="EQ88" s="21"/>
      <c r="ER88" s="21"/>
      <c r="ES88" s="21"/>
      <c r="ET88" s="21"/>
      <c r="EU88" s="21"/>
      <c r="EV88" s="21"/>
      <c r="EW88" s="21"/>
      <c r="EX88" s="21"/>
      <c r="EY88" s="21"/>
      <c r="EZ88" s="21"/>
      <c r="FA88" s="21"/>
      <c r="FB88" s="21"/>
      <c r="FC88" s="21"/>
      <c r="FD88" s="21"/>
      <c r="FE88" s="21"/>
      <c r="FF88" s="21"/>
      <c r="FG88" s="21"/>
      <c r="FH88" s="21"/>
      <c r="FI88" s="21"/>
      <c r="FJ88" s="21"/>
      <c r="FK88" s="21"/>
      <c r="FL88" s="21"/>
      <c r="FM88" s="21"/>
      <c r="FN88" s="21"/>
      <c r="FO88" s="21"/>
      <c r="FP88" s="21"/>
      <c r="FQ88" s="21"/>
      <c r="FR88" s="21"/>
      <c r="FS88" s="21"/>
      <c r="FT88" s="21"/>
      <c r="FU88" s="21"/>
      <c r="FV88" s="21"/>
      <c r="FW88" s="21"/>
      <c r="FX88" s="21"/>
      <c r="FY88" s="21"/>
      <c r="FZ88" s="21"/>
      <c r="GA88" s="21"/>
      <c r="GB88" s="21"/>
      <c r="GC88" s="21"/>
      <c r="GD88" s="21"/>
      <c r="GE88" s="21"/>
      <c r="GF88" s="21"/>
      <c r="GG88" s="21"/>
      <c r="GH88" s="21"/>
      <c r="GI88" s="21"/>
      <c r="GJ88" s="21"/>
      <c r="GK88" s="21"/>
      <c r="GL88" s="21"/>
      <c r="GM88" s="21"/>
      <c r="GN88" s="21"/>
      <c r="GO88" s="21"/>
      <c r="GP88" s="21"/>
      <c r="GQ88" s="21"/>
      <c r="GR88" s="21"/>
      <c r="GS88" s="21"/>
      <c r="GT88" s="21"/>
      <c r="GU88" s="21"/>
      <c r="GV88" s="21"/>
      <c r="GW88" s="21"/>
      <c r="GX88" s="21"/>
      <c r="GY88" s="21"/>
      <c r="GZ88" s="21"/>
      <c r="HA88" s="21"/>
      <c r="HB88" s="21"/>
      <c r="HC88" s="21"/>
      <c r="HD88" s="21"/>
      <c r="HE88" s="21"/>
      <c r="HF88" s="21"/>
      <c r="HG88" s="21"/>
      <c r="HH88" s="21"/>
      <c r="HI88" s="21"/>
      <c r="HJ88" s="21"/>
      <c r="HK88" s="21"/>
      <c r="HL88" s="21"/>
      <c r="HM88" s="21"/>
      <c r="HN88" s="21"/>
      <c r="HO88" s="21"/>
      <c r="HP88" s="21"/>
      <c r="HQ88" s="21"/>
      <c r="HR88" s="21"/>
      <c r="HS88" s="21"/>
      <c r="HT88" s="21"/>
      <c r="HU88" s="21"/>
      <c r="HV88" s="21"/>
      <c r="HW88" s="21"/>
      <c r="HX88" s="21"/>
      <c r="HY88" s="21"/>
      <c r="HZ88" s="21"/>
      <c r="IA88" s="21"/>
      <c r="IB88" s="21"/>
      <c r="IC88" s="21"/>
      <c r="ID88" s="21"/>
      <c r="IE88" s="21"/>
      <c r="IF88" s="21"/>
      <c r="IG88" s="21"/>
      <c r="IH88" s="21"/>
      <c r="II88" s="21"/>
      <c r="IJ88" s="21"/>
      <c r="IK88" s="21"/>
      <c r="IL88" s="21"/>
      <c r="IM88" s="21"/>
      <c r="IN88" s="21"/>
      <c r="IO88" s="21"/>
      <c r="IP88" s="21"/>
      <c r="IQ88" s="21"/>
      <c r="IR88" s="21"/>
      <c r="IS88" s="21"/>
      <c r="IT88" s="21"/>
      <c r="IU88" s="21"/>
      <c r="IV88" s="21"/>
      <c r="IW88" s="21"/>
      <c r="IX88" s="21"/>
      <c r="IY88" s="21"/>
      <c r="IZ88" s="21"/>
      <c r="JA88" s="21"/>
      <c r="JB88" s="21"/>
      <c r="JC88" s="21"/>
      <c r="JD88" s="21"/>
      <c r="JE88" s="21"/>
      <c r="JF88" s="21"/>
      <c r="JG88" s="21"/>
      <c r="JH88" s="21"/>
      <c r="JI88" s="21"/>
      <c r="JJ88" s="21"/>
      <c r="JK88" s="21"/>
      <c r="JL88" s="21"/>
      <c r="JM88" s="21"/>
      <c r="JN88" s="21"/>
      <c r="JO88" s="21"/>
      <c r="JP88" s="21"/>
      <c r="JQ88" s="21"/>
      <c r="JR88" s="21"/>
      <c r="JS88" s="21"/>
      <c r="JT88" s="21"/>
      <c r="JU88" s="21"/>
      <c r="JV88" s="21"/>
      <c r="JW88" s="21"/>
      <c r="JX88" s="21"/>
      <c r="JY88" s="21"/>
      <c r="JZ88" s="21"/>
      <c r="KA88" s="21"/>
      <c r="KB88" s="21"/>
      <c r="KC88" s="21"/>
      <c r="KD88" s="21"/>
      <c r="KE88" s="21"/>
      <c r="KF88" s="21"/>
      <c r="KG88" s="21"/>
      <c r="KH88" s="21"/>
      <c r="KI88" s="21"/>
      <c r="KJ88" s="21"/>
      <c r="KK88" s="21"/>
      <c r="KL88" s="21"/>
      <c r="KM88" s="21"/>
      <c r="KN88" s="21"/>
      <c r="KO88" s="21"/>
      <c r="KP88" s="21"/>
      <c r="KQ88" s="21"/>
      <c r="KR88" s="21"/>
      <c r="KS88" s="21"/>
      <c r="KT88" s="21"/>
      <c r="KU88" s="21"/>
      <c r="KV88" s="21"/>
      <c r="KW88" s="21"/>
      <c r="KX88" s="21"/>
      <c r="KY88" s="21"/>
      <c r="KZ88" s="21"/>
      <c r="LA88" s="21"/>
      <c r="LB88" s="21"/>
      <c r="LC88" s="21"/>
      <c r="LD88" s="21"/>
      <c r="LE88" s="21"/>
      <c r="LF88" s="21"/>
      <c r="LG88" s="21"/>
      <c r="LH88" s="21"/>
      <c r="LI88" s="21"/>
      <c r="LJ88" s="21"/>
      <c r="LK88" s="21"/>
      <c r="LL88" s="21"/>
      <c r="LM88" s="21"/>
      <c r="LN88" s="21"/>
      <c r="LO88" s="21"/>
      <c r="LP88" s="21"/>
      <c r="LQ88" s="21"/>
      <c r="LR88" s="21"/>
      <c r="LS88" s="21"/>
      <c r="LT88" s="21"/>
      <c r="LU88" s="21"/>
      <c r="LV88" s="21"/>
      <c r="LW88" s="21"/>
      <c r="LX88" s="21"/>
      <c r="LY88" s="21"/>
      <c r="LZ88" s="21"/>
      <c r="MA88" s="21"/>
      <c r="MB88" s="21"/>
      <c r="MC88" s="21"/>
      <c r="MD88" s="21"/>
      <c r="ME88" s="21"/>
      <c r="MF88" s="21"/>
      <c r="MG88" s="21"/>
      <c r="MH88" s="21"/>
      <c r="MI88" s="21"/>
      <c r="MJ88" s="21"/>
      <c r="MK88" s="21"/>
      <c r="ML88" s="21"/>
      <c r="MM88" s="21"/>
      <c r="MN88" s="21"/>
      <c r="MO88" s="21"/>
      <c r="MP88" s="21"/>
      <c r="MQ88" s="21"/>
      <c r="MR88" s="21"/>
      <c r="MS88" s="21"/>
      <c r="MT88" s="21"/>
      <c r="MU88" s="21"/>
      <c r="MV88" s="21"/>
      <c r="MW88" s="21"/>
      <c r="MX88" s="21"/>
      <c r="MY88" s="21"/>
      <c r="MZ88" s="21"/>
      <c r="NA88" s="21"/>
      <c r="NB88" s="21"/>
      <c r="NC88" s="21"/>
      <c r="ND88" s="21"/>
      <c r="NE88" s="21"/>
      <c r="NF88" s="21"/>
      <c r="NG88" s="21"/>
      <c r="NH88" s="21"/>
      <c r="NI88" s="21"/>
      <c r="NJ88" s="21"/>
      <c r="NK88" s="21"/>
      <c r="NL88" s="21"/>
      <c r="NM88" s="21"/>
      <c r="NN88" s="21"/>
      <c r="NO88" s="21"/>
      <c r="NP88" s="21"/>
      <c r="NQ88" s="21"/>
      <c r="NR88" s="21"/>
      <c r="NS88" s="21"/>
      <c r="NT88" s="21"/>
      <c r="NU88" s="21"/>
      <c r="NV88" s="21"/>
      <c r="NW88" s="21"/>
      <c r="NX88" s="21"/>
      <c r="NY88" s="21"/>
      <c r="NZ88" s="21"/>
      <c r="OA88" s="21"/>
      <c r="OB88" s="21"/>
      <c r="OC88" s="21"/>
      <c r="OD88" s="21"/>
      <c r="OE88" s="21"/>
      <c r="OF88" s="21"/>
      <c r="OG88" s="21"/>
      <c r="OH88" s="21"/>
      <c r="OI88" s="21"/>
      <c r="OJ88" s="21"/>
      <c r="OK88" s="21"/>
      <c r="OL88" s="21"/>
      <c r="OM88" s="21"/>
      <c r="ON88" s="21"/>
      <c r="OO88" s="21"/>
      <c r="OP88" s="21"/>
      <c r="OQ88" s="21"/>
      <c r="OR88" s="21"/>
      <c r="OS88" s="21"/>
      <c r="OT88" s="21"/>
      <c r="OU88" s="21"/>
      <c r="OV88" s="21"/>
      <c r="OW88" s="21"/>
      <c r="OX88" s="21"/>
      <c r="OY88" s="21"/>
      <c r="OZ88" s="21"/>
      <c r="PA88" s="21"/>
      <c r="PB88" s="21"/>
      <c r="PC88" s="21"/>
      <c r="PD88" s="21"/>
      <c r="PE88" s="21"/>
      <c r="PF88" s="21"/>
      <c r="PG88" s="21"/>
      <c r="PH88" s="21"/>
      <c r="PI88" s="21"/>
      <c r="PJ88" s="21"/>
      <c r="PK88" s="21"/>
      <c r="PL88" s="21"/>
      <c r="PM88" s="21"/>
      <c r="PN88" s="21"/>
      <c r="PO88" s="21"/>
      <c r="PP88" s="21"/>
      <c r="PQ88" s="21"/>
      <c r="PR88" s="21"/>
      <c r="PS88" s="21"/>
      <c r="PT88" s="21"/>
      <c r="PU88" s="21"/>
      <c r="PV88" s="21"/>
      <c r="PW88" s="21"/>
      <c r="PX88" s="21"/>
      <c r="PY88" s="21"/>
      <c r="PZ88" s="21"/>
      <c r="QA88" s="21"/>
      <c r="QB88" s="21"/>
      <c r="QC88" s="21"/>
      <c r="QD88" s="21"/>
    </row>
    <row r="89" spans="1:446" ht="16.5" x14ac:dyDescent="0.3">
      <c r="A89" s="24" t="s">
        <v>150</v>
      </c>
      <c r="B89" s="23" t="e">
        <f>#REF!</f>
        <v>#REF!</v>
      </c>
      <c r="C89" s="23" t="e">
        <f t="shared" si="4"/>
        <v>#REF!</v>
      </c>
      <c r="D89" s="23" t="e">
        <f t="shared" si="5"/>
        <v>#REF!</v>
      </c>
      <c r="E89" s="23" t="e">
        <f t="shared" si="6"/>
        <v>#REF!</v>
      </c>
      <c r="F89" s="21"/>
      <c r="G89" s="23" t="e">
        <f t="shared" si="7"/>
        <v>#REF!</v>
      </c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  <c r="CU89" s="21"/>
      <c r="CV89" s="21"/>
      <c r="CW89" s="21"/>
      <c r="CX89" s="21"/>
      <c r="CY89" s="21"/>
      <c r="CZ89" s="21"/>
      <c r="DA89" s="21"/>
      <c r="DB89" s="21"/>
      <c r="DC89" s="21"/>
      <c r="DD89" s="21"/>
      <c r="DE89" s="21"/>
      <c r="DF89" s="21"/>
      <c r="DG89" s="21"/>
      <c r="DH89" s="21"/>
      <c r="DI89" s="21"/>
      <c r="DJ89" s="21"/>
      <c r="DK89" s="21"/>
      <c r="DL89" s="21"/>
      <c r="DM89" s="21"/>
      <c r="DN89" s="21"/>
      <c r="DO89" s="21"/>
      <c r="DP89" s="21"/>
      <c r="DQ89" s="21"/>
      <c r="DR89" s="21"/>
      <c r="DS89" s="21"/>
      <c r="DT89" s="21"/>
      <c r="DU89" s="21"/>
      <c r="DV89" s="21"/>
      <c r="DW89" s="21"/>
      <c r="DX89" s="21"/>
      <c r="DY89" s="21"/>
      <c r="DZ89" s="21"/>
      <c r="EA89" s="21"/>
      <c r="EB89" s="21"/>
      <c r="EC89" s="21"/>
      <c r="ED89" s="21"/>
      <c r="EE89" s="21"/>
      <c r="EF89" s="21"/>
      <c r="EG89" s="21"/>
      <c r="EH89" s="21"/>
      <c r="EI89" s="21"/>
      <c r="EJ89" s="21"/>
      <c r="EK89" s="21"/>
      <c r="EL89" s="21"/>
      <c r="EM89" s="21"/>
      <c r="EN89" s="21"/>
      <c r="EO89" s="21"/>
      <c r="EP89" s="21"/>
      <c r="EQ89" s="21"/>
      <c r="ER89" s="21"/>
      <c r="ES89" s="21"/>
      <c r="ET89" s="21"/>
      <c r="EU89" s="21"/>
      <c r="EV89" s="21"/>
      <c r="EW89" s="21"/>
      <c r="EX89" s="21"/>
      <c r="EY89" s="21"/>
      <c r="EZ89" s="21"/>
      <c r="FA89" s="21"/>
      <c r="FB89" s="21"/>
      <c r="FC89" s="21"/>
      <c r="FD89" s="21"/>
      <c r="FE89" s="21"/>
      <c r="FF89" s="21"/>
      <c r="FG89" s="21"/>
      <c r="FH89" s="21"/>
      <c r="FI89" s="21"/>
      <c r="FJ89" s="21"/>
      <c r="FK89" s="21"/>
      <c r="FL89" s="21"/>
      <c r="FM89" s="21"/>
      <c r="FN89" s="21"/>
      <c r="FO89" s="21"/>
      <c r="FP89" s="21"/>
      <c r="FQ89" s="21"/>
      <c r="FR89" s="21"/>
      <c r="FS89" s="21"/>
      <c r="FT89" s="21"/>
      <c r="FU89" s="21"/>
      <c r="FV89" s="21"/>
      <c r="FW89" s="21"/>
      <c r="FX89" s="21"/>
      <c r="FY89" s="21"/>
      <c r="FZ89" s="21"/>
      <c r="GA89" s="21"/>
      <c r="GB89" s="21"/>
      <c r="GC89" s="21"/>
      <c r="GD89" s="21"/>
      <c r="GE89" s="21"/>
      <c r="GF89" s="21"/>
      <c r="GG89" s="21"/>
      <c r="GH89" s="21"/>
      <c r="GI89" s="21"/>
      <c r="GJ89" s="21"/>
      <c r="GK89" s="21"/>
      <c r="GL89" s="21"/>
      <c r="GM89" s="21"/>
      <c r="GN89" s="21"/>
      <c r="GO89" s="21"/>
      <c r="GP89" s="21"/>
      <c r="GQ89" s="21"/>
      <c r="GR89" s="21"/>
      <c r="GS89" s="21"/>
      <c r="GT89" s="21"/>
      <c r="GU89" s="21"/>
      <c r="GV89" s="21"/>
      <c r="GW89" s="21"/>
      <c r="GX89" s="21"/>
      <c r="GY89" s="21"/>
      <c r="GZ89" s="21"/>
      <c r="HA89" s="21"/>
      <c r="HB89" s="21"/>
      <c r="HC89" s="21"/>
      <c r="HD89" s="21"/>
      <c r="HE89" s="21"/>
      <c r="HF89" s="21"/>
      <c r="HG89" s="21"/>
      <c r="HH89" s="21"/>
      <c r="HI89" s="21"/>
      <c r="HJ89" s="21"/>
      <c r="HK89" s="21"/>
      <c r="HL89" s="21"/>
      <c r="HM89" s="21"/>
      <c r="HN89" s="21"/>
      <c r="HO89" s="21"/>
      <c r="HP89" s="21"/>
      <c r="HQ89" s="21"/>
      <c r="HR89" s="21"/>
      <c r="HS89" s="21"/>
      <c r="HT89" s="21"/>
      <c r="HU89" s="21"/>
      <c r="HV89" s="21"/>
      <c r="HW89" s="21"/>
      <c r="HX89" s="21"/>
      <c r="HY89" s="21"/>
      <c r="HZ89" s="21"/>
      <c r="IA89" s="21"/>
      <c r="IB89" s="21"/>
      <c r="IC89" s="21"/>
      <c r="ID89" s="21"/>
      <c r="IE89" s="21"/>
      <c r="IF89" s="21"/>
      <c r="IG89" s="21"/>
      <c r="IH89" s="21"/>
      <c r="II89" s="21"/>
      <c r="IJ89" s="21"/>
      <c r="IK89" s="21"/>
      <c r="IL89" s="21"/>
      <c r="IM89" s="21"/>
      <c r="IN89" s="21"/>
      <c r="IO89" s="21"/>
      <c r="IP89" s="21"/>
      <c r="IQ89" s="21"/>
      <c r="IR89" s="21"/>
      <c r="IS89" s="21"/>
      <c r="IT89" s="21"/>
      <c r="IU89" s="21"/>
      <c r="IV89" s="21"/>
      <c r="IW89" s="21"/>
      <c r="IX89" s="21"/>
      <c r="IY89" s="21"/>
      <c r="IZ89" s="21"/>
      <c r="JA89" s="21"/>
      <c r="JB89" s="21"/>
      <c r="JC89" s="21"/>
      <c r="JD89" s="21"/>
      <c r="JE89" s="21"/>
      <c r="JF89" s="21"/>
      <c r="JG89" s="21"/>
      <c r="JH89" s="21"/>
      <c r="JI89" s="21"/>
      <c r="JJ89" s="21"/>
      <c r="JK89" s="21"/>
      <c r="JL89" s="21"/>
      <c r="JM89" s="21"/>
      <c r="JN89" s="21"/>
      <c r="JO89" s="21"/>
      <c r="JP89" s="21"/>
      <c r="JQ89" s="21"/>
      <c r="JR89" s="21"/>
      <c r="JS89" s="21"/>
      <c r="JT89" s="21"/>
      <c r="JU89" s="21"/>
      <c r="JV89" s="21"/>
      <c r="JW89" s="21"/>
      <c r="JX89" s="21"/>
      <c r="JY89" s="21"/>
      <c r="JZ89" s="21"/>
      <c r="KA89" s="21"/>
      <c r="KB89" s="21"/>
      <c r="KC89" s="21"/>
      <c r="KD89" s="21"/>
      <c r="KE89" s="21"/>
      <c r="KF89" s="21"/>
      <c r="KG89" s="21"/>
      <c r="KH89" s="21"/>
      <c r="KI89" s="21"/>
      <c r="KJ89" s="21"/>
      <c r="KK89" s="21"/>
      <c r="KL89" s="21"/>
      <c r="KM89" s="21"/>
      <c r="KN89" s="21"/>
      <c r="KO89" s="21"/>
      <c r="KP89" s="21"/>
      <c r="KQ89" s="21"/>
      <c r="KR89" s="21"/>
      <c r="KS89" s="21"/>
      <c r="KT89" s="21"/>
      <c r="KU89" s="21"/>
      <c r="KV89" s="21"/>
      <c r="KW89" s="21"/>
      <c r="KX89" s="21"/>
      <c r="KY89" s="21"/>
      <c r="KZ89" s="21"/>
      <c r="LA89" s="21"/>
      <c r="LB89" s="21"/>
      <c r="LC89" s="21"/>
      <c r="LD89" s="21"/>
      <c r="LE89" s="21"/>
      <c r="LF89" s="21"/>
      <c r="LG89" s="21"/>
      <c r="LH89" s="21"/>
      <c r="LI89" s="21"/>
      <c r="LJ89" s="21"/>
      <c r="LK89" s="21"/>
      <c r="LL89" s="21"/>
      <c r="LM89" s="21"/>
      <c r="LN89" s="21"/>
      <c r="LO89" s="21"/>
      <c r="LP89" s="21"/>
      <c r="LQ89" s="21"/>
      <c r="LR89" s="21"/>
      <c r="LS89" s="21"/>
      <c r="LT89" s="21"/>
      <c r="LU89" s="21"/>
      <c r="LV89" s="21"/>
      <c r="LW89" s="21"/>
      <c r="LX89" s="21"/>
      <c r="LY89" s="21"/>
      <c r="LZ89" s="21"/>
      <c r="MA89" s="21"/>
      <c r="MB89" s="21"/>
      <c r="MC89" s="21"/>
      <c r="MD89" s="21"/>
      <c r="ME89" s="21"/>
      <c r="MF89" s="21"/>
      <c r="MG89" s="21"/>
      <c r="MH89" s="21"/>
      <c r="MI89" s="21"/>
      <c r="MJ89" s="21"/>
      <c r="MK89" s="21"/>
      <c r="ML89" s="21"/>
      <c r="MM89" s="21"/>
      <c r="MN89" s="21"/>
      <c r="MO89" s="21"/>
      <c r="MP89" s="21"/>
      <c r="MQ89" s="21"/>
      <c r="MR89" s="21"/>
      <c r="MS89" s="21"/>
      <c r="MT89" s="21"/>
      <c r="MU89" s="21"/>
      <c r="MV89" s="21"/>
      <c r="MW89" s="21"/>
      <c r="MX89" s="21"/>
      <c r="MY89" s="21"/>
      <c r="MZ89" s="21"/>
      <c r="NA89" s="21"/>
      <c r="NB89" s="21"/>
      <c r="NC89" s="21"/>
      <c r="ND89" s="21"/>
      <c r="NE89" s="21"/>
      <c r="NF89" s="21"/>
      <c r="NG89" s="21"/>
      <c r="NH89" s="21"/>
      <c r="NI89" s="21"/>
      <c r="NJ89" s="21"/>
      <c r="NK89" s="21"/>
      <c r="NL89" s="21"/>
      <c r="NM89" s="21"/>
      <c r="NN89" s="21"/>
      <c r="NO89" s="21"/>
      <c r="NP89" s="21"/>
      <c r="NQ89" s="21"/>
      <c r="NR89" s="21"/>
      <c r="NS89" s="21"/>
      <c r="NT89" s="21"/>
      <c r="NU89" s="21"/>
      <c r="NV89" s="21"/>
      <c r="NW89" s="21"/>
      <c r="NX89" s="21"/>
      <c r="NY89" s="21"/>
      <c r="NZ89" s="21"/>
      <c r="OA89" s="21"/>
      <c r="OB89" s="21"/>
      <c r="OC89" s="21"/>
      <c r="OD89" s="21"/>
      <c r="OE89" s="21"/>
      <c r="OF89" s="21"/>
      <c r="OG89" s="21"/>
      <c r="OH89" s="21"/>
      <c r="OI89" s="21"/>
      <c r="OJ89" s="21"/>
      <c r="OK89" s="21"/>
      <c r="OL89" s="21"/>
      <c r="OM89" s="21"/>
      <c r="ON89" s="21"/>
      <c r="OO89" s="21"/>
      <c r="OP89" s="21"/>
      <c r="OQ89" s="21"/>
      <c r="OR89" s="21"/>
      <c r="OS89" s="21"/>
      <c r="OT89" s="21"/>
      <c r="OU89" s="21"/>
      <c r="OV89" s="21"/>
      <c r="OW89" s="21"/>
      <c r="OX89" s="21"/>
      <c r="OY89" s="21"/>
      <c r="OZ89" s="21"/>
      <c r="PA89" s="21"/>
      <c r="PB89" s="21"/>
      <c r="PC89" s="21"/>
      <c r="PD89" s="21"/>
      <c r="PE89" s="21"/>
      <c r="PF89" s="21"/>
      <c r="PG89" s="21"/>
      <c r="PH89" s="21"/>
      <c r="PI89" s="21"/>
      <c r="PJ89" s="21"/>
      <c r="PK89" s="21"/>
      <c r="PL89" s="21"/>
      <c r="PM89" s="21"/>
      <c r="PN89" s="21"/>
      <c r="PO89" s="21"/>
      <c r="PP89" s="21"/>
      <c r="PQ89" s="21"/>
      <c r="PR89" s="21"/>
      <c r="PS89" s="21"/>
      <c r="PT89" s="21"/>
      <c r="PU89" s="21"/>
      <c r="PV89" s="21"/>
      <c r="PW89" s="21"/>
      <c r="PX89" s="21"/>
      <c r="PY89" s="21"/>
      <c r="PZ89" s="21"/>
      <c r="QA89" s="21"/>
      <c r="QB89" s="21"/>
      <c r="QC89" s="21"/>
      <c r="QD89" s="21"/>
    </row>
    <row r="90" spans="1:446" ht="16.5" x14ac:dyDescent="0.3">
      <c r="A90" s="24" t="s">
        <v>182</v>
      </c>
      <c r="B90" s="23" t="e">
        <f>#REF!</f>
        <v>#REF!</v>
      </c>
      <c r="C90" s="23" t="e">
        <f t="shared" si="4"/>
        <v>#REF!</v>
      </c>
      <c r="D90" s="23" t="e">
        <f t="shared" si="5"/>
        <v>#REF!</v>
      </c>
      <c r="E90" s="23" t="e">
        <f t="shared" si="6"/>
        <v>#REF!</v>
      </c>
      <c r="F90" s="21"/>
      <c r="G90" s="23" t="e">
        <f t="shared" si="7"/>
        <v>#REF!</v>
      </c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  <c r="CU90" s="21"/>
      <c r="CV90" s="21"/>
      <c r="CW90" s="21"/>
      <c r="CX90" s="21"/>
      <c r="CY90" s="21"/>
      <c r="CZ90" s="21"/>
      <c r="DA90" s="21"/>
      <c r="DB90" s="21"/>
      <c r="DC90" s="21"/>
      <c r="DD90" s="21"/>
      <c r="DE90" s="21"/>
      <c r="DF90" s="21"/>
      <c r="DG90" s="21"/>
      <c r="DH90" s="21"/>
      <c r="DI90" s="21"/>
      <c r="DJ90" s="21"/>
      <c r="DK90" s="21"/>
      <c r="DL90" s="21"/>
      <c r="DM90" s="21"/>
      <c r="DN90" s="21"/>
      <c r="DO90" s="21"/>
      <c r="DP90" s="21"/>
      <c r="DQ90" s="21"/>
      <c r="DR90" s="21"/>
      <c r="DS90" s="21"/>
      <c r="DT90" s="21"/>
      <c r="DU90" s="21"/>
      <c r="DV90" s="21"/>
      <c r="DW90" s="21"/>
      <c r="DX90" s="21"/>
      <c r="DY90" s="21"/>
      <c r="DZ90" s="21"/>
      <c r="EA90" s="21"/>
      <c r="EB90" s="21"/>
      <c r="EC90" s="21"/>
      <c r="ED90" s="21"/>
      <c r="EE90" s="21"/>
      <c r="EF90" s="21"/>
      <c r="EG90" s="21"/>
      <c r="EH90" s="21"/>
      <c r="EI90" s="21"/>
      <c r="EJ90" s="21"/>
      <c r="EK90" s="21"/>
      <c r="EL90" s="21"/>
      <c r="EM90" s="21"/>
      <c r="EN90" s="21"/>
      <c r="EO90" s="21"/>
      <c r="EP90" s="21"/>
      <c r="EQ90" s="21"/>
      <c r="ER90" s="21"/>
      <c r="ES90" s="21"/>
      <c r="ET90" s="21"/>
      <c r="EU90" s="21"/>
      <c r="EV90" s="21"/>
      <c r="EW90" s="21"/>
      <c r="EX90" s="21"/>
      <c r="EY90" s="21"/>
      <c r="EZ90" s="21"/>
      <c r="FA90" s="21"/>
      <c r="FB90" s="21"/>
      <c r="FC90" s="21"/>
      <c r="FD90" s="21"/>
      <c r="FE90" s="21"/>
      <c r="FF90" s="21"/>
      <c r="FG90" s="21"/>
      <c r="FH90" s="21"/>
      <c r="FI90" s="21"/>
      <c r="FJ90" s="21"/>
      <c r="FK90" s="21"/>
      <c r="FL90" s="21"/>
      <c r="FM90" s="21"/>
      <c r="FN90" s="21"/>
      <c r="FO90" s="21"/>
      <c r="FP90" s="21"/>
      <c r="FQ90" s="21"/>
      <c r="FR90" s="21"/>
      <c r="FS90" s="21"/>
      <c r="FT90" s="21"/>
      <c r="FU90" s="21"/>
      <c r="FV90" s="21"/>
      <c r="FW90" s="21"/>
      <c r="FX90" s="21"/>
      <c r="FY90" s="21"/>
      <c r="FZ90" s="21"/>
      <c r="GA90" s="21"/>
      <c r="GB90" s="21"/>
      <c r="GC90" s="21"/>
      <c r="GD90" s="21"/>
      <c r="GE90" s="21"/>
      <c r="GF90" s="21"/>
      <c r="GG90" s="21"/>
      <c r="GH90" s="21"/>
      <c r="GI90" s="21"/>
      <c r="GJ90" s="21"/>
      <c r="GK90" s="21"/>
      <c r="GL90" s="21"/>
      <c r="GM90" s="21"/>
      <c r="GN90" s="21"/>
      <c r="GO90" s="21"/>
      <c r="GP90" s="21"/>
      <c r="GQ90" s="21"/>
      <c r="GR90" s="21"/>
      <c r="GS90" s="21"/>
      <c r="GT90" s="21"/>
      <c r="GU90" s="21"/>
      <c r="GV90" s="21"/>
      <c r="GW90" s="21"/>
      <c r="GX90" s="21"/>
      <c r="GY90" s="21"/>
      <c r="GZ90" s="21"/>
      <c r="HA90" s="21"/>
      <c r="HB90" s="21"/>
      <c r="HC90" s="21"/>
      <c r="HD90" s="21"/>
      <c r="HE90" s="21"/>
      <c r="HF90" s="21"/>
      <c r="HG90" s="21"/>
      <c r="HH90" s="21"/>
      <c r="HI90" s="21"/>
      <c r="HJ90" s="21"/>
      <c r="HK90" s="21"/>
      <c r="HL90" s="21"/>
      <c r="HM90" s="21"/>
      <c r="HN90" s="21"/>
      <c r="HO90" s="21"/>
      <c r="HP90" s="21"/>
      <c r="HQ90" s="21"/>
      <c r="HR90" s="21"/>
      <c r="HS90" s="21"/>
      <c r="HT90" s="21"/>
      <c r="HU90" s="21"/>
      <c r="HV90" s="21"/>
      <c r="HW90" s="21"/>
      <c r="HX90" s="21"/>
      <c r="HY90" s="21"/>
      <c r="HZ90" s="21"/>
      <c r="IA90" s="21"/>
      <c r="IB90" s="21"/>
      <c r="IC90" s="21"/>
      <c r="ID90" s="21"/>
      <c r="IE90" s="21"/>
      <c r="IF90" s="21"/>
      <c r="IG90" s="21"/>
      <c r="IH90" s="21"/>
      <c r="II90" s="21"/>
      <c r="IJ90" s="21"/>
      <c r="IK90" s="21"/>
      <c r="IL90" s="21"/>
      <c r="IM90" s="21"/>
      <c r="IN90" s="21"/>
      <c r="IO90" s="21"/>
      <c r="IP90" s="21"/>
      <c r="IQ90" s="21"/>
      <c r="IR90" s="21"/>
      <c r="IS90" s="21"/>
      <c r="IT90" s="21"/>
      <c r="IU90" s="21"/>
      <c r="IV90" s="21"/>
      <c r="IW90" s="21"/>
      <c r="IX90" s="21"/>
      <c r="IY90" s="21"/>
      <c r="IZ90" s="21"/>
      <c r="JA90" s="21"/>
      <c r="JB90" s="21"/>
      <c r="JC90" s="21"/>
      <c r="JD90" s="21"/>
      <c r="JE90" s="21"/>
      <c r="JF90" s="21"/>
      <c r="JG90" s="21"/>
      <c r="JH90" s="21"/>
      <c r="JI90" s="21"/>
      <c r="JJ90" s="21"/>
      <c r="JK90" s="21"/>
      <c r="JL90" s="21"/>
      <c r="JM90" s="21"/>
      <c r="JN90" s="21"/>
      <c r="JO90" s="21"/>
      <c r="JP90" s="21"/>
      <c r="JQ90" s="21"/>
      <c r="JR90" s="21"/>
      <c r="JS90" s="21"/>
      <c r="JT90" s="21"/>
      <c r="JU90" s="21"/>
      <c r="JV90" s="21"/>
      <c r="JW90" s="21"/>
      <c r="JX90" s="21"/>
      <c r="JY90" s="21"/>
      <c r="JZ90" s="21"/>
      <c r="KA90" s="21"/>
      <c r="KB90" s="21"/>
      <c r="KC90" s="21"/>
      <c r="KD90" s="21"/>
      <c r="KE90" s="21"/>
      <c r="KF90" s="21"/>
      <c r="KG90" s="21"/>
      <c r="KH90" s="21"/>
      <c r="KI90" s="21"/>
      <c r="KJ90" s="21"/>
      <c r="KK90" s="21"/>
      <c r="KL90" s="21"/>
      <c r="KM90" s="21"/>
      <c r="KN90" s="21"/>
      <c r="KO90" s="21"/>
      <c r="KP90" s="21"/>
      <c r="KQ90" s="21"/>
      <c r="KR90" s="21"/>
      <c r="KS90" s="21"/>
      <c r="KT90" s="21"/>
      <c r="KU90" s="21"/>
      <c r="KV90" s="21"/>
      <c r="KW90" s="21"/>
      <c r="KX90" s="21"/>
      <c r="KY90" s="21"/>
      <c r="KZ90" s="21"/>
      <c r="LA90" s="21"/>
      <c r="LB90" s="21"/>
      <c r="LC90" s="21"/>
      <c r="LD90" s="21"/>
      <c r="LE90" s="21"/>
      <c r="LF90" s="21"/>
      <c r="LG90" s="21"/>
      <c r="LH90" s="21"/>
      <c r="LI90" s="21"/>
      <c r="LJ90" s="21"/>
      <c r="LK90" s="21"/>
      <c r="LL90" s="21"/>
      <c r="LM90" s="21"/>
      <c r="LN90" s="21"/>
      <c r="LO90" s="21"/>
      <c r="LP90" s="21"/>
      <c r="LQ90" s="21"/>
      <c r="LR90" s="21"/>
      <c r="LS90" s="21"/>
      <c r="LT90" s="21"/>
      <c r="LU90" s="21"/>
      <c r="LV90" s="21"/>
      <c r="LW90" s="21"/>
      <c r="LX90" s="21"/>
      <c r="LY90" s="21"/>
      <c r="LZ90" s="21"/>
      <c r="MA90" s="21"/>
      <c r="MB90" s="21"/>
      <c r="MC90" s="21"/>
      <c r="MD90" s="21"/>
      <c r="ME90" s="21"/>
      <c r="MF90" s="21"/>
      <c r="MG90" s="21"/>
      <c r="MH90" s="21"/>
      <c r="MI90" s="21"/>
      <c r="MJ90" s="21"/>
      <c r="MK90" s="21"/>
      <c r="ML90" s="21"/>
      <c r="MM90" s="21"/>
      <c r="MN90" s="21"/>
      <c r="MO90" s="21"/>
      <c r="MP90" s="21"/>
      <c r="MQ90" s="21"/>
      <c r="MR90" s="21"/>
      <c r="MS90" s="21"/>
      <c r="MT90" s="21"/>
      <c r="MU90" s="21"/>
      <c r="MV90" s="21"/>
      <c r="MW90" s="21"/>
      <c r="MX90" s="21"/>
      <c r="MY90" s="21"/>
      <c r="MZ90" s="21"/>
      <c r="NA90" s="21"/>
      <c r="NB90" s="21"/>
      <c r="NC90" s="21"/>
      <c r="ND90" s="21"/>
      <c r="NE90" s="21"/>
      <c r="NF90" s="21"/>
      <c r="NG90" s="21"/>
      <c r="NH90" s="21"/>
      <c r="NI90" s="21"/>
      <c r="NJ90" s="21"/>
      <c r="NK90" s="21"/>
      <c r="NL90" s="21"/>
      <c r="NM90" s="21"/>
      <c r="NN90" s="21"/>
      <c r="NO90" s="21"/>
      <c r="NP90" s="21"/>
      <c r="NQ90" s="21"/>
      <c r="NR90" s="21"/>
      <c r="NS90" s="21"/>
      <c r="NT90" s="21"/>
      <c r="NU90" s="21"/>
      <c r="NV90" s="21"/>
      <c r="NW90" s="21"/>
      <c r="NX90" s="21"/>
      <c r="NY90" s="21"/>
      <c r="NZ90" s="21"/>
      <c r="OA90" s="21"/>
      <c r="OB90" s="21"/>
      <c r="OC90" s="21"/>
      <c r="OD90" s="21"/>
      <c r="OE90" s="21"/>
      <c r="OF90" s="21"/>
      <c r="OG90" s="21"/>
      <c r="OH90" s="21"/>
      <c r="OI90" s="21"/>
      <c r="OJ90" s="21"/>
      <c r="OK90" s="21"/>
      <c r="OL90" s="21"/>
      <c r="OM90" s="21"/>
      <c r="ON90" s="21"/>
      <c r="OO90" s="21"/>
      <c r="OP90" s="21"/>
      <c r="OQ90" s="21"/>
      <c r="OR90" s="21"/>
      <c r="OS90" s="21"/>
      <c r="OT90" s="21"/>
      <c r="OU90" s="21"/>
      <c r="OV90" s="21"/>
      <c r="OW90" s="21"/>
      <c r="OX90" s="21"/>
      <c r="OY90" s="21"/>
      <c r="OZ90" s="21"/>
      <c r="PA90" s="21"/>
      <c r="PB90" s="21"/>
      <c r="PC90" s="21"/>
      <c r="PD90" s="21"/>
      <c r="PE90" s="21"/>
      <c r="PF90" s="21"/>
      <c r="PG90" s="21"/>
      <c r="PH90" s="21"/>
      <c r="PI90" s="21"/>
      <c r="PJ90" s="21"/>
      <c r="PK90" s="21"/>
      <c r="PL90" s="21"/>
      <c r="PM90" s="21"/>
      <c r="PN90" s="21"/>
      <c r="PO90" s="21"/>
      <c r="PP90" s="21"/>
      <c r="PQ90" s="21"/>
      <c r="PR90" s="21"/>
      <c r="PS90" s="21"/>
      <c r="PT90" s="21"/>
      <c r="PU90" s="21"/>
      <c r="PV90" s="21"/>
      <c r="PW90" s="21"/>
      <c r="PX90" s="21"/>
      <c r="PY90" s="21"/>
      <c r="PZ90" s="21"/>
      <c r="QA90" s="21"/>
      <c r="QB90" s="21"/>
      <c r="QC90" s="21"/>
      <c r="QD90" s="21"/>
    </row>
    <row r="91" spans="1:446" ht="16.5" x14ac:dyDescent="0.3">
      <c r="A91" s="24" t="s">
        <v>171</v>
      </c>
      <c r="B91" s="23" t="e">
        <f>#REF!</f>
        <v>#REF!</v>
      </c>
      <c r="C91" s="23" t="e">
        <f t="shared" si="4"/>
        <v>#REF!</v>
      </c>
      <c r="D91" s="23" t="e">
        <f t="shared" si="5"/>
        <v>#REF!</v>
      </c>
      <c r="E91" s="23" t="e">
        <f t="shared" si="6"/>
        <v>#REF!</v>
      </c>
      <c r="F91" s="21"/>
      <c r="G91" s="23" t="e">
        <f t="shared" si="7"/>
        <v>#REF!</v>
      </c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  <c r="KD91" s="21"/>
      <c r="KE91" s="21"/>
      <c r="KF91" s="21"/>
      <c r="KG91" s="21"/>
      <c r="KH91" s="21"/>
      <c r="KI91" s="21"/>
      <c r="KJ91" s="21"/>
      <c r="KK91" s="21"/>
      <c r="KL91" s="21"/>
      <c r="KM91" s="21"/>
      <c r="KN91" s="21"/>
      <c r="KO91" s="21"/>
      <c r="KP91" s="21"/>
      <c r="KQ91" s="21"/>
      <c r="KR91" s="21"/>
      <c r="KS91" s="21"/>
      <c r="KT91" s="21"/>
      <c r="KU91" s="21"/>
      <c r="KV91" s="21"/>
      <c r="KW91" s="21"/>
      <c r="KX91" s="21"/>
      <c r="KY91" s="21"/>
      <c r="KZ91" s="21"/>
      <c r="LA91" s="21"/>
      <c r="LB91" s="21"/>
      <c r="LC91" s="21"/>
      <c r="LD91" s="21"/>
      <c r="LE91" s="21"/>
      <c r="LF91" s="21"/>
      <c r="LG91" s="21"/>
      <c r="LH91" s="21"/>
      <c r="LI91" s="21"/>
      <c r="LJ91" s="21"/>
      <c r="LK91" s="21"/>
      <c r="LL91" s="21"/>
      <c r="LM91" s="21"/>
      <c r="LN91" s="21"/>
      <c r="LO91" s="21"/>
      <c r="LP91" s="21"/>
      <c r="LQ91" s="21"/>
      <c r="LR91" s="21"/>
      <c r="LS91" s="21"/>
      <c r="LT91" s="21"/>
      <c r="LU91" s="21"/>
      <c r="LV91" s="21"/>
      <c r="LW91" s="21"/>
      <c r="LX91" s="21"/>
      <c r="LY91" s="21"/>
      <c r="LZ91" s="21"/>
      <c r="MA91" s="21"/>
      <c r="MB91" s="21"/>
      <c r="MC91" s="21"/>
      <c r="MD91" s="21"/>
      <c r="ME91" s="21"/>
      <c r="MF91" s="21"/>
      <c r="MG91" s="21"/>
      <c r="MH91" s="21"/>
      <c r="MI91" s="21"/>
      <c r="MJ91" s="21"/>
      <c r="MK91" s="21"/>
      <c r="ML91" s="21"/>
      <c r="MM91" s="21"/>
      <c r="MN91" s="21"/>
      <c r="MO91" s="21"/>
      <c r="MP91" s="21"/>
      <c r="MQ91" s="21"/>
      <c r="MR91" s="21"/>
      <c r="MS91" s="21"/>
      <c r="MT91" s="21"/>
      <c r="MU91" s="21"/>
      <c r="MV91" s="21"/>
      <c r="MW91" s="21"/>
      <c r="MX91" s="21"/>
      <c r="MY91" s="21"/>
      <c r="MZ91" s="21"/>
      <c r="NA91" s="21"/>
      <c r="NB91" s="21"/>
      <c r="NC91" s="21"/>
      <c r="ND91" s="21"/>
      <c r="NE91" s="21"/>
      <c r="NF91" s="21"/>
      <c r="NG91" s="21"/>
      <c r="NH91" s="21"/>
      <c r="NI91" s="21"/>
      <c r="NJ91" s="21"/>
      <c r="NK91" s="21"/>
      <c r="NL91" s="21"/>
      <c r="NM91" s="21"/>
      <c r="NN91" s="21"/>
      <c r="NO91" s="21"/>
      <c r="NP91" s="21"/>
      <c r="NQ91" s="21"/>
      <c r="NR91" s="21"/>
      <c r="NS91" s="21"/>
      <c r="NT91" s="21"/>
      <c r="NU91" s="21"/>
      <c r="NV91" s="21"/>
      <c r="NW91" s="21"/>
      <c r="NX91" s="21"/>
      <c r="NY91" s="21"/>
      <c r="NZ91" s="21"/>
      <c r="OA91" s="21"/>
      <c r="OB91" s="21"/>
      <c r="OC91" s="21"/>
      <c r="OD91" s="21"/>
      <c r="OE91" s="21"/>
      <c r="OF91" s="21"/>
      <c r="OG91" s="21"/>
      <c r="OH91" s="21"/>
      <c r="OI91" s="21"/>
      <c r="OJ91" s="21"/>
      <c r="OK91" s="21"/>
      <c r="OL91" s="21"/>
      <c r="OM91" s="21"/>
      <c r="ON91" s="21"/>
      <c r="OO91" s="21"/>
      <c r="OP91" s="21"/>
      <c r="OQ91" s="21"/>
      <c r="OR91" s="21"/>
      <c r="OS91" s="21"/>
      <c r="OT91" s="21"/>
      <c r="OU91" s="21"/>
      <c r="OV91" s="21"/>
      <c r="OW91" s="21"/>
      <c r="OX91" s="21"/>
      <c r="OY91" s="21"/>
      <c r="OZ91" s="21"/>
      <c r="PA91" s="21"/>
      <c r="PB91" s="21"/>
      <c r="PC91" s="21"/>
      <c r="PD91" s="21"/>
      <c r="PE91" s="21"/>
      <c r="PF91" s="21"/>
      <c r="PG91" s="21"/>
      <c r="PH91" s="21"/>
      <c r="PI91" s="21"/>
      <c r="PJ91" s="21"/>
      <c r="PK91" s="21"/>
      <c r="PL91" s="21"/>
      <c r="PM91" s="21"/>
      <c r="PN91" s="21"/>
      <c r="PO91" s="21"/>
      <c r="PP91" s="21"/>
      <c r="PQ91" s="21"/>
      <c r="PR91" s="21"/>
      <c r="PS91" s="21"/>
      <c r="PT91" s="21"/>
      <c r="PU91" s="21"/>
      <c r="PV91" s="21"/>
      <c r="PW91" s="21"/>
      <c r="PX91" s="21"/>
      <c r="PY91" s="21"/>
      <c r="PZ91" s="21"/>
      <c r="QA91" s="21"/>
      <c r="QB91" s="21"/>
      <c r="QC91" s="21"/>
      <c r="QD91" s="21"/>
    </row>
    <row r="92" spans="1:446" ht="16.5" x14ac:dyDescent="0.3">
      <c r="A92" s="24" t="s">
        <v>127</v>
      </c>
      <c r="B92" s="23" t="e">
        <f>#REF!</f>
        <v>#REF!</v>
      </c>
      <c r="C92" s="23" t="e">
        <f t="shared" si="4"/>
        <v>#REF!</v>
      </c>
      <c r="D92" s="23" t="e">
        <f t="shared" si="5"/>
        <v>#REF!</v>
      </c>
      <c r="E92" s="23" t="e">
        <f t="shared" si="6"/>
        <v>#REF!</v>
      </c>
      <c r="F92" s="21"/>
      <c r="G92" s="23" t="e">
        <f t="shared" si="7"/>
        <v>#REF!</v>
      </c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21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  <c r="KD92" s="21"/>
      <c r="KE92" s="21"/>
      <c r="KF92" s="21"/>
      <c r="KG92" s="21"/>
      <c r="KH92" s="21"/>
      <c r="KI92" s="21"/>
      <c r="KJ92" s="21"/>
      <c r="KK92" s="21"/>
      <c r="KL92" s="21"/>
      <c r="KM92" s="21"/>
      <c r="KN92" s="21"/>
      <c r="KO92" s="21"/>
      <c r="KP92" s="21"/>
      <c r="KQ92" s="21"/>
      <c r="KR92" s="21"/>
      <c r="KS92" s="21"/>
      <c r="KT92" s="21"/>
      <c r="KU92" s="21"/>
      <c r="KV92" s="21"/>
      <c r="KW92" s="21"/>
      <c r="KX92" s="21"/>
      <c r="KY92" s="21"/>
      <c r="KZ92" s="21"/>
      <c r="LA92" s="21"/>
      <c r="LB92" s="21"/>
      <c r="LC92" s="21"/>
      <c r="LD92" s="21"/>
      <c r="LE92" s="21"/>
      <c r="LF92" s="21"/>
      <c r="LG92" s="21"/>
      <c r="LH92" s="21"/>
      <c r="LI92" s="21"/>
      <c r="LJ92" s="21"/>
      <c r="LK92" s="21"/>
      <c r="LL92" s="21"/>
      <c r="LM92" s="21"/>
      <c r="LN92" s="21"/>
      <c r="LO92" s="21"/>
      <c r="LP92" s="21"/>
      <c r="LQ92" s="21"/>
      <c r="LR92" s="21"/>
      <c r="LS92" s="21"/>
      <c r="LT92" s="21"/>
      <c r="LU92" s="21"/>
      <c r="LV92" s="21"/>
      <c r="LW92" s="21"/>
      <c r="LX92" s="21"/>
      <c r="LY92" s="21"/>
      <c r="LZ92" s="21"/>
      <c r="MA92" s="21"/>
      <c r="MB92" s="21"/>
      <c r="MC92" s="21"/>
      <c r="MD92" s="21"/>
      <c r="ME92" s="21"/>
      <c r="MF92" s="21"/>
      <c r="MG92" s="21"/>
      <c r="MH92" s="21"/>
      <c r="MI92" s="21"/>
      <c r="MJ92" s="21"/>
      <c r="MK92" s="21"/>
      <c r="ML92" s="21"/>
      <c r="MM92" s="21"/>
      <c r="MN92" s="21"/>
      <c r="MO92" s="21"/>
      <c r="MP92" s="21"/>
      <c r="MQ92" s="21"/>
      <c r="MR92" s="21"/>
      <c r="MS92" s="21"/>
      <c r="MT92" s="21"/>
      <c r="MU92" s="21"/>
      <c r="MV92" s="21"/>
      <c r="MW92" s="21"/>
      <c r="MX92" s="21"/>
      <c r="MY92" s="21"/>
      <c r="MZ92" s="21"/>
      <c r="NA92" s="21"/>
      <c r="NB92" s="21"/>
      <c r="NC92" s="21"/>
      <c r="ND92" s="21"/>
      <c r="NE92" s="21"/>
      <c r="NF92" s="21"/>
      <c r="NG92" s="21"/>
      <c r="NH92" s="21"/>
      <c r="NI92" s="21"/>
      <c r="NJ92" s="21"/>
      <c r="NK92" s="21"/>
      <c r="NL92" s="21"/>
      <c r="NM92" s="21"/>
      <c r="NN92" s="21"/>
      <c r="NO92" s="21"/>
      <c r="NP92" s="21"/>
      <c r="NQ92" s="21"/>
      <c r="NR92" s="21"/>
      <c r="NS92" s="21"/>
      <c r="NT92" s="21"/>
      <c r="NU92" s="21"/>
      <c r="NV92" s="21"/>
      <c r="NW92" s="21"/>
      <c r="NX92" s="21"/>
      <c r="NY92" s="21"/>
      <c r="NZ92" s="21"/>
      <c r="OA92" s="21"/>
      <c r="OB92" s="21"/>
      <c r="OC92" s="21"/>
      <c r="OD92" s="21"/>
      <c r="OE92" s="21"/>
      <c r="OF92" s="21"/>
      <c r="OG92" s="21"/>
      <c r="OH92" s="21"/>
      <c r="OI92" s="21"/>
      <c r="OJ92" s="21"/>
      <c r="OK92" s="21"/>
      <c r="OL92" s="21"/>
      <c r="OM92" s="21"/>
      <c r="ON92" s="21"/>
      <c r="OO92" s="21"/>
      <c r="OP92" s="21"/>
      <c r="OQ92" s="21"/>
      <c r="OR92" s="21"/>
      <c r="OS92" s="21"/>
      <c r="OT92" s="21"/>
      <c r="OU92" s="21"/>
      <c r="OV92" s="21"/>
      <c r="OW92" s="21"/>
      <c r="OX92" s="21"/>
      <c r="OY92" s="21"/>
      <c r="OZ92" s="21"/>
      <c r="PA92" s="21"/>
      <c r="PB92" s="21"/>
      <c r="PC92" s="21"/>
      <c r="PD92" s="21"/>
      <c r="PE92" s="21"/>
      <c r="PF92" s="21"/>
      <c r="PG92" s="21"/>
      <c r="PH92" s="21"/>
      <c r="PI92" s="21"/>
      <c r="PJ92" s="21"/>
      <c r="PK92" s="21"/>
      <c r="PL92" s="21"/>
      <c r="PM92" s="21"/>
      <c r="PN92" s="21"/>
      <c r="PO92" s="21"/>
      <c r="PP92" s="21"/>
      <c r="PQ92" s="21"/>
      <c r="PR92" s="21"/>
      <c r="PS92" s="21"/>
      <c r="PT92" s="21"/>
      <c r="PU92" s="21"/>
      <c r="PV92" s="21"/>
      <c r="PW92" s="21"/>
      <c r="PX92" s="21"/>
      <c r="PY92" s="21"/>
      <c r="PZ92" s="21"/>
      <c r="QA92" s="21"/>
      <c r="QB92" s="21"/>
      <c r="QC92" s="21"/>
      <c r="QD92" s="21"/>
    </row>
    <row r="93" spans="1:446" ht="16.5" x14ac:dyDescent="0.3">
      <c r="A93" s="24" t="s">
        <v>183</v>
      </c>
      <c r="B93" s="23" t="e">
        <f>#REF!</f>
        <v>#REF!</v>
      </c>
      <c r="C93" s="23" t="e">
        <f t="shared" si="4"/>
        <v>#REF!</v>
      </c>
      <c r="D93" s="23" t="e">
        <f t="shared" si="5"/>
        <v>#REF!</v>
      </c>
      <c r="E93" s="23" t="e">
        <f t="shared" si="6"/>
        <v>#REF!</v>
      </c>
      <c r="F93" s="21"/>
      <c r="G93" s="23" t="e">
        <f t="shared" si="7"/>
        <v>#REF!</v>
      </c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  <c r="CU93" s="21"/>
      <c r="CV93" s="21"/>
      <c r="CW93" s="21"/>
      <c r="CX93" s="21"/>
      <c r="CY93" s="21"/>
      <c r="CZ93" s="21"/>
      <c r="DA93" s="21"/>
      <c r="DB93" s="21"/>
      <c r="DC93" s="21"/>
      <c r="DD93" s="21"/>
      <c r="DE93" s="21"/>
      <c r="DF93" s="21"/>
      <c r="DG93" s="21"/>
      <c r="DH93" s="21"/>
      <c r="DI93" s="21"/>
      <c r="DJ93" s="21"/>
      <c r="DK93" s="21"/>
      <c r="DL93" s="21"/>
      <c r="DM93" s="21"/>
      <c r="DN93" s="21"/>
      <c r="DO93" s="21"/>
      <c r="DP93" s="21"/>
      <c r="DQ93" s="21"/>
      <c r="DR93" s="21"/>
      <c r="DS93" s="21"/>
      <c r="DT93" s="21"/>
      <c r="DU93" s="21"/>
      <c r="DV93" s="21"/>
      <c r="DW93" s="21"/>
      <c r="DX93" s="21"/>
      <c r="DY93" s="21"/>
      <c r="DZ93" s="21"/>
      <c r="EA93" s="21"/>
      <c r="EB93" s="21"/>
      <c r="EC93" s="21"/>
      <c r="ED93" s="21"/>
      <c r="EE93" s="21"/>
      <c r="EF93" s="21"/>
      <c r="EG93" s="21"/>
      <c r="EH93" s="21"/>
      <c r="EI93" s="21"/>
      <c r="EJ93" s="21"/>
      <c r="EK93" s="21"/>
      <c r="EL93" s="21"/>
      <c r="EM93" s="21"/>
      <c r="EN93" s="21"/>
      <c r="EO93" s="21"/>
      <c r="EP93" s="21"/>
      <c r="EQ93" s="21"/>
      <c r="ER93" s="21"/>
      <c r="ES93" s="21"/>
      <c r="ET93" s="21"/>
      <c r="EU93" s="21"/>
      <c r="EV93" s="21"/>
      <c r="EW93" s="21"/>
      <c r="EX93" s="21"/>
      <c r="EY93" s="21"/>
      <c r="EZ93" s="21"/>
      <c r="FA93" s="21"/>
      <c r="FB93" s="21"/>
      <c r="FC93" s="21"/>
      <c r="FD93" s="21"/>
      <c r="FE93" s="21"/>
      <c r="FF93" s="21"/>
      <c r="FG93" s="21"/>
      <c r="FH93" s="21"/>
      <c r="FI93" s="21"/>
      <c r="FJ93" s="21"/>
      <c r="FK93" s="21"/>
      <c r="FL93" s="21"/>
      <c r="FM93" s="21"/>
      <c r="FN93" s="21"/>
      <c r="FO93" s="21"/>
      <c r="FP93" s="21"/>
      <c r="FQ93" s="21"/>
      <c r="FR93" s="21"/>
      <c r="FS93" s="21"/>
      <c r="FT93" s="21"/>
      <c r="FU93" s="21"/>
      <c r="FV93" s="21"/>
      <c r="FW93" s="21"/>
      <c r="FX93" s="21"/>
      <c r="FY93" s="21"/>
      <c r="FZ93" s="21"/>
      <c r="GA93" s="21"/>
      <c r="GB93" s="21"/>
      <c r="GC93" s="21"/>
      <c r="GD93" s="21"/>
      <c r="GE93" s="21"/>
      <c r="GF93" s="21"/>
      <c r="GG93" s="21"/>
      <c r="GH93" s="21"/>
      <c r="GI93" s="21"/>
      <c r="GJ93" s="21"/>
      <c r="GK93" s="21"/>
      <c r="GL93" s="21"/>
      <c r="GM93" s="21"/>
      <c r="GN93" s="21"/>
      <c r="GO93" s="21"/>
      <c r="GP93" s="21"/>
      <c r="GQ93" s="21"/>
      <c r="GR93" s="21"/>
      <c r="GS93" s="21"/>
      <c r="GT93" s="21"/>
      <c r="GU93" s="21"/>
      <c r="GV93" s="21"/>
      <c r="GW93" s="21"/>
      <c r="GX93" s="21"/>
      <c r="GY93" s="21"/>
      <c r="GZ93" s="21"/>
      <c r="HA93" s="21"/>
      <c r="HB93" s="21"/>
      <c r="HC93" s="21"/>
      <c r="HD93" s="21"/>
      <c r="HE93" s="21"/>
      <c r="HF93" s="21"/>
      <c r="HG93" s="21"/>
      <c r="HH93" s="21"/>
      <c r="HI93" s="21"/>
      <c r="HJ93" s="21"/>
      <c r="HK93" s="21"/>
      <c r="HL93" s="21"/>
      <c r="HM93" s="21"/>
      <c r="HN93" s="21"/>
      <c r="HO93" s="21"/>
      <c r="HP93" s="21"/>
      <c r="HQ93" s="21"/>
      <c r="HR93" s="21"/>
      <c r="HS93" s="21"/>
      <c r="HT93" s="21"/>
      <c r="HU93" s="21"/>
      <c r="HV93" s="21"/>
      <c r="HW93" s="21"/>
      <c r="HX93" s="21"/>
      <c r="HY93" s="21"/>
      <c r="HZ93" s="21"/>
      <c r="IA93" s="21"/>
      <c r="IB93" s="21"/>
      <c r="IC93" s="21"/>
      <c r="ID93" s="21"/>
      <c r="IE93" s="21"/>
      <c r="IF93" s="21"/>
      <c r="IG93" s="21"/>
      <c r="IH93" s="21"/>
      <c r="II93" s="21"/>
      <c r="IJ93" s="21"/>
      <c r="IK93" s="21"/>
      <c r="IL93" s="21"/>
      <c r="IM93" s="21"/>
      <c r="IN93" s="21"/>
      <c r="IO93" s="21"/>
      <c r="IP93" s="21"/>
      <c r="IQ93" s="21"/>
      <c r="IR93" s="21"/>
      <c r="IS93" s="21"/>
      <c r="IT93" s="21"/>
      <c r="IU93" s="21"/>
      <c r="IV93" s="21"/>
      <c r="IW93" s="21"/>
      <c r="IX93" s="21"/>
      <c r="IY93" s="21"/>
      <c r="IZ93" s="21"/>
      <c r="JA93" s="21"/>
      <c r="JB93" s="21"/>
      <c r="JC93" s="21"/>
      <c r="JD93" s="21"/>
      <c r="JE93" s="21"/>
      <c r="JF93" s="21"/>
      <c r="JG93" s="21"/>
      <c r="JH93" s="21"/>
      <c r="JI93" s="21"/>
      <c r="JJ93" s="21"/>
      <c r="JK93" s="21"/>
      <c r="JL93" s="21"/>
      <c r="JM93" s="21"/>
      <c r="JN93" s="21"/>
      <c r="JO93" s="21"/>
      <c r="JP93" s="21"/>
      <c r="JQ93" s="21"/>
      <c r="JR93" s="21"/>
      <c r="JS93" s="21"/>
      <c r="JT93" s="21"/>
      <c r="JU93" s="21"/>
      <c r="JV93" s="21"/>
      <c r="JW93" s="21"/>
      <c r="JX93" s="21"/>
      <c r="JY93" s="21"/>
      <c r="JZ93" s="21"/>
      <c r="KA93" s="21"/>
      <c r="KB93" s="21"/>
      <c r="KC93" s="21"/>
      <c r="KD93" s="21"/>
      <c r="KE93" s="21"/>
      <c r="KF93" s="21"/>
      <c r="KG93" s="21"/>
      <c r="KH93" s="21"/>
      <c r="KI93" s="21"/>
      <c r="KJ93" s="21"/>
      <c r="KK93" s="21"/>
      <c r="KL93" s="21"/>
      <c r="KM93" s="21"/>
      <c r="KN93" s="21"/>
      <c r="KO93" s="21"/>
      <c r="KP93" s="21"/>
      <c r="KQ93" s="21"/>
      <c r="KR93" s="21"/>
      <c r="KS93" s="21"/>
      <c r="KT93" s="21"/>
      <c r="KU93" s="21"/>
      <c r="KV93" s="21"/>
      <c r="KW93" s="21"/>
      <c r="KX93" s="21"/>
      <c r="KY93" s="21"/>
      <c r="KZ93" s="21"/>
      <c r="LA93" s="21"/>
      <c r="LB93" s="21"/>
      <c r="LC93" s="21"/>
      <c r="LD93" s="21"/>
      <c r="LE93" s="21"/>
      <c r="LF93" s="21"/>
      <c r="LG93" s="21"/>
      <c r="LH93" s="21"/>
      <c r="LI93" s="21"/>
      <c r="LJ93" s="21"/>
      <c r="LK93" s="21"/>
      <c r="LL93" s="21"/>
      <c r="LM93" s="21"/>
      <c r="LN93" s="21"/>
      <c r="LO93" s="21"/>
      <c r="LP93" s="21"/>
      <c r="LQ93" s="21"/>
      <c r="LR93" s="21"/>
      <c r="LS93" s="21"/>
      <c r="LT93" s="21"/>
      <c r="LU93" s="21"/>
      <c r="LV93" s="21"/>
      <c r="LW93" s="21"/>
      <c r="LX93" s="21"/>
      <c r="LY93" s="21"/>
      <c r="LZ93" s="21"/>
      <c r="MA93" s="21"/>
      <c r="MB93" s="21"/>
      <c r="MC93" s="21"/>
      <c r="MD93" s="21"/>
      <c r="ME93" s="21"/>
      <c r="MF93" s="21"/>
      <c r="MG93" s="21"/>
      <c r="MH93" s="21"/>
      <c r="MI93" s="21"/>
      <c r="MJ93" s="21"/>
      <c r="MK93" s="21"/>
      <c r="ML93" s="21"/>
      <c r="MM93" s="21"/>
      <c r="MN93" s="21"/>
      <c r="MO93" s="21"/>
      <c r="MP93" s="21"/>
      <c r="MQ93" s="21"/>
      <c r="MR93" s="21"/>
      <c r="MS93" s="21"/>
      <c r="MT93" s="21"/>
      <c r="MU93" s="21"/>
      <c r="MV93" s="21"/>
      <c r="MW93" s="21"/>
      <c r="MX93" s="21"/>
      <c r="MY93" s="21"/>
      <c r="MZ93" s="21"/>
      <c r="NA93" s="21"/>
      <c r="NB93" s="21"/>
      <c r="NC93" s="21"/>
      <c r="ND93" s="21"/>
      <c r="NE93" s="21"/>
      <c r="NF93" s="21"/>
      <c r="NG93" s="21"/>
      <c r="NH93" s="21"/>
      <c r="NI93" s="21"/>
      <c r="NJ93" s="21"/>
      <c r="NK93" s="21"/>
      <c r="NL93" s="21"/>
      <c r="NM93" s="21"/>
      <c r="NN93" s="21"/>
      <c r="NO93" s="21"/>
      <c r="NP93" s="21"/>
      <c r="NQ93" s="21"/>
      <c r="NR93" s="21"/>
      <c r="NS93" s="21"/>
      <c r="NT93" s="21"/>
      <c r="NU93" s="21"/>
      <c r="NV93" s="21"/>
      <c r="NW93" s="21"/>
      <c r="NX93" s="21"/>
      <c r="NY93" s="21"/>
      <c r="NZ93" s="21"/>
      <c r="OA93" s="21"/>
      <c r="OB93" s="21"/>
      <c r="OC93" s="21"/>
      <c r="OD93" s="21"/>
      <c r="OE93" s="21"/>
      <c r="OF93" s="21"/>
      <c r="OG93" s="21"/>
      <c r="OH93" s="21"/>
      <c r="OI93" s="21"/>
      <c r="OJ93" s="21"/>
      <c r="OK93" s="21"/>
      <c r="OL93" s="21"/>
      <c r="OM93" s="21"/>
      <c r="ON93" s="21"/>
      <c r="OO93" s="21"/>
      <c r="OP93" s="21"/>
      <c r="OQ93" s="21"/>
      <c r="OR93" s="21"/>
      <c r="OS93" s="21"/>
      <c r="OT93" s="21"/>
      <c r="OU93" s="21"/>
      <c r="OV93" s="21"/>
      <c r="OW93" s="21"/>
      <c r="OX93" s="21"/>
      <c r="OY93" s="21"/>
      <c r="OZ93" s="21"/>
      <c r="PA93" s="21"/>
      <c r="PB93" s="21"/>
      <c r="PC93" s="21"/>
      <c r="PD93" s="21"/>
      <c r="PE93" s="21"/>
      <c r="PF93" s="21"/>
      <c r="PG93" s="21"/>
      <c r="PH93" s="21"/>
      <c r="PI93" s="21"/>
      <c r="PJ93" s="21"/>
      <c r="PK93" s="21"/>
      <c r="PL93" s="21"/>
      <c r="PM93" s="21"/>
      <c r="PN93" s="21"/>
      <c r="PO93" s="21"/>
      <c r="PP93" s="21"/>
      <c r="PQ93" s="21"/>
      <c r="PR93" s="21"/>
      <c r="PS93" s="21"/>
      <c r="PT93" s="21"/>
      <c r="PU93" s="21"/>
      <c r="PV93" s="21"/>
      <c r="PW93" s="21"/>
      <c r="PX93" s="21"/>
      <c r="PY93" s="21"/>
      <c r="PZ93" s="21"/>
      <c r="QA93" s="21"/>
      <c r="QB93" s="21"/>
      <c r="QC93" s="21"/>
      <c r="QD93" s="21"/>
    </row>
    <row r="94" spans="1:446" ht="16.5" x14ac:dyDescent="0.3">
      <c r="A94" s="24" t="s">
        <v>172</v>
      </c>
      <c r="B94" s="23" t="e">
        <f>#REF!</f>
        <v>#REF!</v>
      </c>
      <c r="C94" s="23" t="e">
        <f t="shared" si="4"/>
        <v>#REF!</v>
      </c>
      <c r="D94" s="23" t="e">
        <f t="shared" si="5"/>
        <v>#REF!</v>
      </c>
      <c r="E94" s="23" t="e">
        <f t="shared" si="6"/>
        <v>#REF!</v>
      </c>
      <c r="F94" s="21"/>
      <c r="G94" s="23" t="e">
        <f t="shared" si="7"/>
        <v>#REF!</v>
      </c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1"/>
      <c r="AK94" s="21"/>
      <c r="AL94" s="21"/>
      <c r="AM94" s="21"/>
      <c r="AN94" s="21"/>
      <c r="AO94" s="21"/>
      <c r="AP94" s="21"/>
      <c r="AQ94" s="21"/>
      <c r="AR94" s="21"/>
      <c r="AS94" s="21"/>
      <c r="AT94" s="21"/>
      <c r="AU94" s="21"/>
      <c r="AV94" s="21"/>
      <c r="AW94" s="21"/>
      <c r="AX94" s="21"/>
      <c r="AY94" s="21"/>
      <c r="AZ94" s="21"/>
      <c r="BA94" s="21"/>
      <c r="BB94" s="21"/>
      <c r="BC94" s="21"/>
      <c r="BD94" s="21"/>
      <c r="BE94" s="21"/>
      <c r="BF94" s="21"/>
      <c r="BG94" s="21"/>
      <c r="BH94" s="21"/>
      <c r="BI94" s="21"/>
      <c r="BJ94" s="21"/>
      <c r="BK94" s="21"/>
      <c r="BL94" s="21"/>
      <c r="BM94" s="21"/>
      <c r="BN94" s="21"/>
      <c r="BO94" s="21"/>
      <c r="BP94" s="21"/>
      <c r="BQ94" s="21"/>
      <c r="BR94" s="21"/>
      <c r="BS94" s="21"/>
      <c r="BT94" s="21"/>
      <c r="BU94" s="21"/>
      <c r="BV94" s="21"/>
      <c r="BW94" s="21"/>
      <c r="BX94" s="21"/>
      <c r="BY94" s="21"/>
      <c r="BZ94" s="21"/>
      <c r="CA94" s="21"/>
      <c r="CB94" s="21"/>
      <c r="CC94" s="21"/>
      <c r="CD94" s="21"/>
      <c r="CE94" s="21"/>
      <c r="CF94" s="21"/>
      <c r="CG94" s="21"/>
      <c r="CH94" s="21"/>
      <c r="CI94" s="21"/>
      <c r="CJ94" s="21"/>
      <c r="CK94" s="21"/>
      <c r="CL94" s="21"/>
      <c r="CM94" s="21"/>
      <c r="CN94" s="21"/>
      <c r="CO94" s="21"/>
      <c r="CP94" s="21"/>
      <c r="CQ94" s="21"/>
      <c r="CR94" s="21"/>
      <c r="CS94" s="21"/>
      <c r="CT94" s="21"/>
      <c r="CU94" s="21"/>
      <c r="CV94" s="21"/>
      <c r="CW94" s="21"/>
      <c r="CX94" s="21"/>
      <c r="CY94" s="21"/>
      <c r="CZ94" s="21"/>
      <c r="DA94" s="21"/>
      <c r="DB94" s="21"/>
      <c r="DC94" s="21"/>
      <c r="DD94" s="21"/>
      <c r="DE94" s="21"/>
      <c r="DF94" s="21"/>
      <c r="DG94" s="21"/>
      <c r="DH94" s="21"/>
      <c r="DI94" s="21"/>
      <c r="DJ94" s="21"/>
      <c r="DK94" s="21"/>
      <c r="DL94" s="21"/>
      <c r="DM94" s="21"/>
      <c r="DN94" s="21"/>
      <c r="DO94" s="21"/>
      <c r="DP94" s="21"/>
      <c r="DQ94" s="21"/>
      <c r="DR94" s="21"/>
      <c r="DS94" s="21"/>
      <c r="DT94" s="21"/>
      <c r="DU94" s="21"/>
      <c r="DV94" s="21"/>
      <c r="DW94" s="21"/>
      <c r="DX94" s="21"/>
      <c r="DY94" s="21"/>
      <c r="DZ94" s="21"/>
      <c r="EA94" s="21"/>
      <c r="EB94" s="21"/>
      <c r="EC94" s="21"/>
      <c r="ED94" s="21"/>
      <c r="EE94" s="21"/>
      <c r="EF94" s="21"/>
      <c r="EG94" s="21"/>
      <c r="EH94" s="21"/>
      <c r="EI94" s="21"/>
      <c r="EJ94" s="21"/>
      <c r="EK94" s="21"/>
      <c r="EL94" s="21"/>
      <c r="EM94" s="21"/>
      <c r="EN94" s="21"/>
      <c r="EO94" s="21"/>
      <c r="EP94" s="21"/>
      <c r="EQ94" s="21"/>
      <c r="ER94" s="21"/>
      <c r="ES94" s="21"/>
      <c r="ET94" s="21"/>
      <c r="EU94" s="21"/>
      <c r="EV94" s="21"/>
      <c r="EW94" s="21"/>
      <c r="EX94" s="21"/>
      <c r="EY94" s="21"/>
      <c r="EZ94" s="21"/>
      <c r="FA94" s="21"/>
      <c r="FB94" s="21"/>
      <c r="FC94" s="21"/>
      <c r="FD94" s="21"/>
      <c r="FE94" s="21"/>
      <c r="FF94" s="21"/>
      <c r="FG94" s="21"/>
      <c r="FH94" s="21"/>
      <c r="FI94" s="21"/>
      <c r="FJ94" s="21"/>
      <c r="FK94" s="21"/>
      <c r="FL94" s="21"/>
      <c r="FM94" s="21"/>
      <c r="FN94" s="21"/>
      <c r="FO94" s="21"/>
      <c r="FP94" s="21"/>
      <c r="FQ94" s="21"/>
      <c r="FR94" s="21"/>
      <c r="FS94" s="21"/>
      <c r="FT94" s="21"/>
      <c r="FU94" s="21"/>
      <c r="FV94" s="21"/>
      <c r="FW94" s="21"/>
      <c r="FX94" s="21"/>
      <c r="FY94" s="21"/>
      <c r="FZ94" s="21"/>
      <c r="GA94" s="21"/>
      <c r="GB94" s="21"/>
      <c r="GC94" s="21"/>
      <c r="GD94" s="21"/>
      <c r="GE94" s="21"/>
      <c r="GF94" s="21"/>
      <c r="GG94" s="21"/>
      <c r="GH94" s="21"/>
      <c r="GI94" s="21"/>
      <c r="GJ94" s="21"/>
      <c r="GK94" s="21"/>
      <c r="GL94" s="21"/>
      <c r="GM94" s="21"/>
      <c r="GN94" s="21"/>
      <c r="GO94" s="21"/>
      <c r="GP94" s="21"/>
      <c r="GQ94" s="21"/>
      <c r="GR94" s="21"/>
      <c r="GS94" s="21"/>
      <c r="GT94" s="21"/>
      <c r="GU94" s="21"/>
      <c r="GV94" s="21"/>
      <c r="GW94" s="21"/>
      <c r="GX94" s="21"/>
      <c r="GY94" s="21"/>
      <c r="GZ94" s="21"/>
      <c r="HA94" s="21"/>
      <c r="HB94" s="21"/>
      <c r="HC94" s="21"/>
      <c r="HD94" s="21"/>
      <c r="HE94" s="21"/>
      <c r="HF94" s="21"/>
      <c r="HG94" s="21"/>
      <c r="HH94" s="21"/>
      <c r="HI94" s="21"/>
      <c r="HJ94" s="21"/>
      <c r="HK94" s="21"/>
      <c r="HL94" s="21"/>
      <c r="HM94" s="21"/>
      <c r="HN94" s="21"/>
      <c r="HO94" s="21"/>
      <c r="HP94" s="21"/>
      <c r="HQ94" s="21"/>
      <c r="HR94" s="21"/>
      <c r="HS94" s="21"/>
      <c r="HT94" s="21"/>
      <c r="HU94" s="21"/>
      <c r="HV94" s="21"/>
      <c r="HW94" s="21"/>
      <c r="HX94" s="21"/>
      <c r="HY94" s="21"/>
      <c r="HZ94" s="21"/>
      <c r="IA94" s="21"/>
      <c r="IB94" s="21"/>
      <c r="IC94" s="21"/>
      <c r="ID94" s="21"/>
      <c r="IE94" s="21"/>
      <c r="IF94" s="21"/>
      <c r="IG94" s="21"/>
      <c r="IH94" s="21"/>
      <c r="II94" s="21"/>
      <c r="IJ94" s="21"/>
      <c r="IK94" s="21"/>
      <c r="IL94" s="21"/>
      <c r="IM94" s="21"/>
      <c r="IN94" s="21"/>
      <c r="IO94" s="21"/>
      <c r="IP94" s="21"/>
      <c r="IQ94" s="21"/>
      <c r="IR94" s="21"/>
      <c r="IS94" s="21"/>
      <c r="IT94" s="21"/>
      <c r="IU94" s="21"/>
      <c r="IV94" s="21"/>
      <c r="IW94" s="21"/>
      <c r="IX94" s="21"/>
      <c r="IY94" s="21"/>
      <c r="IZ94" s="21"/>
      <c r="JA94" s="21"/>
      <c r="JB94" s="21"/>
      <c r="JC94" s="21"/>
      <c r="JD94" s="21"/>
      <c r="JE94" s="21"/>
      <c r="JF94" s="21"/>
      <c r="JG94" s="21"/>
      <c r="JH94" s="21"/>
      <c r="JI94" s="21"/>
      <c r="JJ94" s="21"/>
      <c r="JK94" s="21"/>
      <c r="JL94" s="21"/>
      <c r="JM94" s="21"/>
      <c r="JN94" s="21"/>
      <c r="JO94" s="21"/>
      <c r="JP94" s="21"/>
      <c r="JQ94" s="21"/>
      <c r="JR94" s="21"/>
      <c r="JS94" s="21"/>
      <c r="JT94" s="21"/>
      <c r="JU94" s="21"/>
      <c r="JV94" s="21"/>
      <c r="JW94" s="21"/>
      <c r="JX94" s="21"/>
      <c r="JY94" s="21"/>
      <c r="JZ94" s="21"/>
      <c r="KA94" s="21"/>
      <c r="KB94" s="21"/>
      <c r="KC94" s="21"/>
      <c r="KD94" s="21"/>
      <c r="KE94" s="21"/>
      <c r="KF94" s="21"/>
      <c r="KG94" s="21"/>
      <c r="KH94" s="21"/>
      <c r="KI94" s="21"/>
      <c r="KJ94" s="21"/>
      <c r="KK94" s="21"/>
      <c r="KL94" s="21"/>
      <c r="KM94" s="21"/>
      <c r="KN94" s="21"/>
      <c r="KO94" s="21"/>
      <c r="KP94" s="21"/>
      <c r="KQ94" s="21"/>
      <c r="KR94" s="21"/>
      <c r="KS94" s="21"/>
      <c r="KT94" s="21"/>
      <c r="KU94" s="21"/>
      <c r="KV94" s="21"/>
      <c r="KW94" s="21"/>
      <c r="KX94" s="21"/>
      <c r="KY94" s="21"/>
      <c r="KZ94" s="21"/>
      <c r="LA94" s="21"/>
      <c r="LB94" s="21"/>
      <c r="LC94" s="21"/>
      <c r="LD94" s="21"/>
      <c r="LE94" s="21"/>
      <c r="LF94" s="21"/>
      <c r="LG94" s="21"/>
      <c r="LH94" s="21"/>
      <c r="LI94" s="21"/>
      <c r="LJ94" s="21"/>
      <c r="LK94" s="21"/>
      <c r="LL94" s="21"/>
      <c r="LM94" s="21"/>
      <c r="LN94" s="21"/>
      <c r="LO94" s="21"/>
      <c r="LP94" s="21"/>
      <c r="LQ94" s="21"/>
      <c r="LR94" s="21"/>
      <c r="LS94" s="21"/>
      <c r="LT94" s="21"/>
      <c r="LU94" s="21"/>
      <c r="LV94" s="21"/>
      <c r="LW94" s="21"/>
      <c r="LX94" s="21"/>
      <c r="LY94" s="21"/>
      <c r="LZ94" s="21"/>
      <c r="MA94" s="21"/>
      <c r="MB94" s="21"/>
      <c r="MC94" s="21"/>
      <c r="MD94" s="21"/>
      <c r="ME94" s="21"/>
      <c r="MF94" s="21"/>
      <c r="MG94" s="21"/>
      <c r="MH94" s="21"/>
      <c r="MI94" s="21"/>
      <c r="MJ94" s="21"/>
      <c r="MK94" s="21"/>
      <c r="ML94" s="21"/>
      <c r="MM94" s="21"/>
      <c r="MN94" s="21"/>
      <c r="MO94" s="21"/>
      <c r="MP94" s="21"/>
      <c r="MQ94" s="21"/>
      <c r="MR94" s="21"/>
      <c r="MS94" s="21"/>
      <c r="MT94" s="21"/>
      <c r="MU94" s="21"/>
      <c r="MV94" s="21"/>
      <c r="MW94" s="21"/>
      <c r="MX94" s="21"/>
      <c r="MY94" s="21"/>
      <c r="MZ94" s="21"/>
      <c r="NA94" s="21"/>
      <c r="NB94" s="21"/>
      <c r="NC94" s="21"/>
      <c r="ND94" s="21"/>
      <c r="NE94" s="21"/>
      <c r="NF94" s="21"/>
      <c r="NG94" s="21"/>
      <c r="NH94" s="21"/>
      <c r="NI94" s="21"/>
      <c r="NJ94" s="21"/>
      <c r="NK94" s="21"/>
      <c r="NL94" s="21"/>
      <c r="NM94" s="21"/>
      <c r="NN94" s="21"/>
      <c r="NO94" s="21"/>
      <c r="NP94" s="21"/>
      <c r="NQ94" s="21"/>
      <c r="NR94" s="21"/>
      <c r="NS94" s="21"/>
      <c r="NT94" s="21"/>
      <c r="NU94" s="21"/>
      <c r="NV94" s="21"/>
      <c r="NW94" s="21"/>
      <c r="NX94" s="21"/>
      <c r="NY94" s="21"/>
      <c r="NZ94" s="21"/>
      <c r="OA94" s="21"/>
      <c r="OB94" s="21"/>
      <c r="OC94" s="21"/>
      <c r="OD94" s="21"/>
      <c r="OE94" s="21"/>
      <c r="OF94" s="21"/>
      <c r="OG94" s="21"/>
      <c r="OH94" s="21"/>
      <c r="OI94" s="21"/>
      <c r="OJ94" s="21"/>
      <c r="OK94" s="21"/>
      <c r="OL94" s="21"/>
      <c r="OM94" s="21"/>
      <c r="ON94" s="21"/>
      <c r="OO94" s="21"/>
      <c r="OP94" s="21"/>
      <c r="OQ94" s="21"/>
      <c r="OR94" s="21"/>
      <c r="OS94" s="21"/>
      <c r="OT94" s="21"/>
      <c r="OU94" s="21"/>
      <c r="OV94" s="21"/>
      <c r="OW94" s="21"/>
      <c r="OX94" s="21"/>
      <c r="OY94" s="21"/>
      <c r="OZ94" s="21"/>
      <c r="PA94" s="21"/>
      <c r="PB94" s="21"/>
      <c r="PC94" s="21"/>
      <c r="PD94" s="21"/>
      <c r="PE94" s="21"/>
      <c r="PF94" s="21"/>
      <c r="PG94" s="21"/>
      <c r="PH94" s="21"/>
      <c r="PI94" s="21"/>
      <c r="PJ94" s="21"/>
      <c r="PK94" s="21"/>
      <c r="PL94" s="21"/>
      <c r="PM94" s="21"/>
      <c r="PN94" s="21"/>
      <c r="PO94" s="21"/>
      <c r="PP94" s="21"/>
      <c r="PQ94" s="21"/>
      <c r="PR94" s="21"/>
      <c r="PS94" s="21"/>
      <c r="PT94" s="21"/>
      <c r="PU94" s="21"/>
      <c r="PV94" s="21"/>
      <c r="PW94" s="21"/>
      <c r="PX94" s="21"/>
      <c r="PY94" s="21"/>
      <c r="PZ94" s="21"/>
      <c r="QA94" s="21"/>
      <c r="QB94" s="21"/>
      <c r="QC94" s="21"/>
      <c r="QD94" s="21"/>
    </row>
    <row r="95" spans="1:446" x14ac:dyDescent="0.25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  <c r="AB95" s="21"/>
      <c r="AC95" s="21"/>
      <c r="AD95" s="21"/>
      <c r="AE95" s="21"/>
      <c r="AF95" s="21"/>
      <c r="AG95" s="21"/>
      <c r="AH95" s="21"/>
      <c r="AI95" s="21"/>
      <c r="AJ95" s="21"/>
      <c r="AK95" s="21"/>
      <c r="AL95" s="21"/>
      <c r="AM95" s="21"/>
      <c r="AN95" s="21"/>
      <c r="AO95" s="21"/>
      <c r="AP95" s="21"/>
      <c r="AQ95" s="21"/>
      <c r="AR95" s="21"/>
      <c r="AS95" s="21"/>
      <c r="AT95" s="21"/>
      <c r="AU95" s="21"/>
      <c r="AV95" s="21"/>
      <c r="AW95" s="21"/>
      <c r="AX95" s="21"/>
      <c r="AY95" s="21"/>
      <c r="AZ95" s="21"/>
      <c r="BA95" s="21"/>
      <c r="BB95" s="21"/>
      <c r="BC95" s="21"/>
      <c r="BD95" s="21"/>
      <c r="BE95" s="21"/>
      <c r="BF95" s="21"/>
      <c r="BG95" s="21"/>
      <c r="BH95" s="21"/>
      <c r="BI95" s="21"/>
      <c r="BJ95" s="21"/>
      <c r="BK95" s="21"/>
      <c r="BL95" s="21"/>
      <c r="BM95" s="21"/>
      <c r="BN95" s="21"/>
      <c r="BO95" s="21"/>
      <c r="BP95" s="21"/>
      <c r="BQ95" s="21"/>
      <c r="BR95" s="21"/>
      <c r="BS95" s="21"/>
      <c r="BT95" s="21"/>
      <c r="BU95" s="21"/>
      <c r="BV95" s="21"/>
      <c r="BW95" s="21"/>
      <c r="BX95" s="21"/>
      <c r="BY95" s="21"/>
      <c r="BZ95" s="21"/>
      <c r="CA95" s="21"/>
      <c r="CB95" s="21"/>
      <c r="CC95" s="21"/>
      <c r="CD95" s="21"/>
      <c r="CE95" s="21"/>
      <c r="CF95" s="21"/>
      <c r="CG95" s="21"/>
      <c r="CH95" s="21"/>
      <c r="CI95" s="21"/>
      <c r="CJ95" s="21"/>
      <c r="CK95" s="21"/>
      <c r="CL95" s="21"/>
      <c r="CM95" s="21"/>
      <c r="CN95" s="21"/>
      <c r="CO95" s="21"/>
      <c r="CP95" s="21"/>
      <c r="CQ95" s="21"/>
      <c r="CR95" s="21"/>
      <c r="CS95" s="21"/>
      <c r="CT95" s="21"/>
      <c r="CU95" s="21"/>
      <c r="CV95" s="21"/>
      <c r="CW95" s="21"/>
      <c r="CX95" s="21"/>
      <c r="CY95" s="21"/>
      <c r="CZ95" s="21"/>
      <c r="DA95" s="21"/>
      <c r="DB95" s="21"/>
      <c r="DC95" s="21"/>
      <c r="DD95" s="21"/>
      <c r="DE95" s="21"/>
      <c r="DF95" s="21"/>
      <c r="DG95" s="21"/>
      <c r="DH95" s="21"/>
      <c r="DI95" s="21"/>
      <c r="DJ95" s="21"/>
      <c r="DK95" s="21"/>
      <c r="DL95" s="21"/>
      <c r="DM95" s="21"/>
      <c r="DN95" s="21"/>
      <c r="DO95" s="21"/>
      <c r="DP95" s="21"/>
      <c r="DQ95" s="21"/>
      <c r="DR95" s="21"/>
      <c r="DS95" s="21"/>
      <c r="DT95" s="21"/>
      <c r="DU95" s="21"/>
      <c r="DV95" s="21"/>
      <c r="DW95" s="21"/>
      <c r="DX95" s="21"/>
      <c r="DY95" s="21"/>
      <c r="DZ95" s="21"/>
      <c r="EA95" s="21"/>
      <c r="EB95" s="21"/>
      <c r="EC95" s="21"/>
      <c r="ED95" s="21"/>
      <c r="EE95" s="21"/>
      <c r="EF95" s="21"/>
      <c r="EG95" s="21"/>
      <c r="EH95" s="21"/>
      <c r="EI95" s="21"/>
      <c r="EJ95" s="21"/>
      <c r="EK95" s="21"/>
      <c r="EL95" s="21"/>
      <c r="EM95" s="21"/>
      <c r="EN95" s="21"/>
      <c r="EO95" s="21"/>
      <c r="EP95" s="21"/>
      <c r="EQ95" s="21"/>
      <c r="ER95" s="21"/>
      <c r="ES95" s="21"/>
      <c r="ET95" s="21"/>
      <c r="EU95" s="21"/>
      <c r="EV95" s="21"/>
      <c r="EW95" s="21"/>
      <c r="EX95" s="21"/>
      <c r="EY95" s="21"/>
      <c r="EZ95" s="21"/>
      <c r="FA95" s="21"/>
      <c r="FB95" s="21"/>
      <c r="FC95" s="21"/>
      <c r="FD95" s="21"/>
      <c r="FE95" s="21"/>
      <c r="FF95" s="21"/>
      <c r="FG95" s="21"/>
      <c r="FH95" s="21"/>
      <c r="FI95" s="21"/>
      <c r="FJ95" s="21"/>
      <c r="FK95" s="21"/>
      <c r="FL95" s="21"/>
      <c r="FM95" s="21"/>
      <c r="FN95" s="21"/>
      <c r="FO95" s="21"/>
      <c r="FP95" s="21"/>
      <c r="FQ95" s="21"/>
      <c r="FR95" s="21"/>
      <c r="FS95" s="21"/>
      <c r="FT95" s="21"/>
      <c r="FU95" s="21"/>
      <c r="FV95" s="21"/>
      <c r="FW95" s="21"/>
      <c r="FX95" s="21"/>
      <c r="FY95" s="21"/>
      <c r="FZ95" s="21"/>
      <c r="GA95" s="21"/>
      <c r="GB95" s="21"/>
      <c r="GC95" s="21"/>
      <c r="GD95" s="21"/>
      <c r="GE95" s="21"/>
      <c r="GF95" s="21"/>
      <c r="GG95" s="21"/>
      <c r="GH95" s="21"/>
      <c r="GI95" s="21"/>
      <c r="GJ95" s="21"/>
      <c r="GK95" s="21"/>
      <c r="GL95" s="21"/>
      <c r="GM95" s="21"/>
      <c r="GN95" s="21"/>
      <c r="GO95" s="21"/>
      <c r="GP95" s="21"/>
      <c r="GQ95" s="21"/>
      <c r="GR95" s="21"/>
      <c r="GS95" s="21"/>
      <c r="GT95" s="21"/>
      <c r="GU95" s="21"/>
      <c r="GV95" s="21"/>
      <c r="GW95" s="21"/>
      <c r="GX95" s="21"/>
      <c r="GY95" s="21"/>
      <c r="GZ95" s="21"/>
      <c r="HA95" s="21"/>
      <c r="HB95" s="21"/>
      <c r="HC95" s="21"/>
      <c r="HD95" s="21"/>
      <c r="HE95" s="21"/>
      <c r="HF95" s="21"/>
      <c r="HG95" s="21"/>
      <c r="HH95" s="21"/>
      <c r="HI95" s="21"/>
      <c r="HJ95" s="21"/>
      <c r="HK95" s="21"/>
      <c r="HL95" s="21"/>
      <c r="HM95" s="21"/>
      <c r="HN95" s="21"/>
      <c r="HO95" s="21"/>
      <c r="HP95" s="21"/>
      <c r="HQ95" s="21"/>
      <c r="HR95" s="21"/>
      <c r="HS95" s="21"/>
      <c r="HT95" s="21"/>
      <c r="HU95" s="21"/>
      <c r="HV95" s="21"/>
      <c r="HW95" s="21"/>
      <c r="HX95" s="21"/>
      <c r="HY95" s="21"/>
      <c r="HZ95" s="21"/>
      <c r="IA95" s="21"/>
      <c r="IB95" s="21"/>
      <c r="IC95" s="21"/>
      <c r="ID95" s="21"/>
      <c r="IE95" s="21"/>
      <c r="IF95" s="21"/>
      <c r="IG95" s="21"/>
      <c r="IH95" s="21"/>
      <c r="II95" s="21"/>
      <c r="IJ95" s="21"/>
      <c r="IK95" s="21"/>
      <c r="IL95" s="21"/>
      <c r="IM95" s="21"/>
      <c r="IN95" s="21"/>
      <c r="IO95" s="21"/>
      <c r="IP95" s="21"/>
      <c r="IQ95" s="21"/>
      <c r="IR95" s="21"/>
      <c r="IS95" s="21"/>
      <c r="IT95" s="21"/>
      <c r="IU95" s="21"/>
      <c r="IV95" s="21"/>
      <c r="IW95" s="21"/>
      <c r="IX95" s="21"/>
      <c r="IY95" s="21"/>
      <c r="IZ95" s="21"/>
      <c r="JA95" s="21"/>
      <c r="JB95" s="21"/>
      <c r="JC95" s="21"/>
      <c r="JD95" s="21"/>
      <c r="JE95" s="21"/>
      <c r="JF95" s="21"/>
      <c r="JG95" s="21"/>
      <c r="JH95" s="21"/>
      <c r="JI95" s="21"/>
      <c r="JJ95" s="21"/>
      <c r="JK95" s="21"/>
      <c r="JL95" s="21"/>
      <c r="JM95" s="21"/>
      <c r="JN95" s="21"/>
      <c r="JO95" s="21"/>
      <c r="JP95" s="21"/>
      <c r="JQ95" s="21"/>
      <c r="JR95" s="21"/>
      <c r="JS95" s="21"/>
      <c r="JT95" s="21"/>
      <c r="JU95" s="21"/>
      <c r="JV95" s="21"/>
      <c r="JW95" s="21"/>
      <c r="JX95" s="21"/>
      <c r="JY95" s="21"/>
      <c r="JZ95" s="21"/>
      <c r="KA95" s="21"/>
      <c r="KB95" s="21"/>
      <c r="KC95" s="21"/>
      <c r="KD95" s="21"/>
      <c r="KE95" s="21"/>
      <c r="KF95" s="21"/>
      <c r="KG95" s="21"/>
      <c r="KH95" s="21"/>
      <c r="KI95" s="21"/>
      <c r="KJ95" s="21"/>
      <c r="KK95" s="21"/>
      <c r="KL95" s="21"/>
      <c r="KM95" s="21"/>
      <c r="KN95" s="21"/>
      <c r="KO95" s="21"/>
      <c r="KP95" s="21"/>
      <c r="KQ95" s="21"/>
      <c r="KR95" s="21"/>
      <c r="KS95" s="21"/>
      <c r="KT95" s="21"/>
      <c r="KU95" s="21"/>
      <c r="KV95" s="21"/>
      <c r="KW95" s="21"/>
      <c r="KX95" s="21"/>
      <c r="KY95" s="21"/>
      <c r="KZ95" s="21"/>
      <c r="LA95" s="21"/>
      <c r="LB95" s="21"/>
      <c r="LC95" s="21"/>
      <c r="LD95" s="21"/>
      <c r="LE95" s="21"/>
      <c r="LF95" s="21"/>
      <c r="LG95" s="21"/>
      <c r="LH95" s="21"/>
      <c r="LI95" s="21"/>
      <c r="LJ95" s="21"/>
      <c r="LK95" s="21"/>
      <c r="LL95" s="21"/>
      <c r="LM95" s="21"/>
      <c r="LN95" s="21"/>
      <c r="LO95" s="21"/>
      <c r="LP95" s="21"/>
      <c r="LQ95" s="21"/>
      <c r="LR95" s="21"/>
      <c r="LS95" s="21"/>
      <c r="LT95" s="21"/>
      <c r="LU95" s="21"/>
      <c r="LV95" s="21"/>
      <c r="LW95" s="21"/>
      <c r="LX95" s="21"/>
      <c r="LY95" s="21"/>
      <c r="LZ95" s="21"/>
      <c r="MA95" s="21"/>
      <c r="MB95" s="21"/>
      <c r="MC95" s="21"/>
      <c r="MD95" s="21"/>
      <c r="ME95" s="21"/>
      <c r="MF95" s="21"/>
      <c r="MG95" s="21"/>
      <c r="MH95" s="21"/>
      <c r="MI95" s="21"/>
      <c r="MJ95" s="21"/>
      <c r="MK95" s="21"/>
      <c r="ML95" s="21"/>
      <c r="MM95" s="21"/>
      <c r="MN95" s="21"/>
      <c r="MO95" s="21"/>
      <c r="MP95" s="21"/>
      <c r="MQ95" s="21"/>
      <c r="MR95" s="21"/>
      <c r="MS95" s="21"/>
      <c r="MT95" s="21"/>
      <c r="MU95" s="21"/>
      <c r="MV95" s="21"/>
      <c r="MW95" s="21"/>
      <c r="MX95" s="21"/>
      <c r="MY95" s="21"/>
      <c r="MZ95" s="21"/>
      <c r="NA95" s="21"/>
      <c r="NB95" s="21"/>
      <c r="NC95" s="21"/>
      <c r="ND95" s="21"/>
      <c r="NE95" s="21"/>
      <c r="NF95" s="21"/>
      <c r="NG95" s="21"/>
      <c r="NH95" s="21"/>
      <c r="NI95" s="21"/>
      <c r="NJ95" s="21"/>
      <c r="NK95" s="21"/>
      <c r="NL95" s="21"/>
      <c r="NM95" s="21"/>
      <c r="NN95" s="21"/>
      <c r="NO95" s="21"/>
      <c r="NP95" s="21"/>
      <c r="NQ95" s="21"/>
      <c r="NR95" s="21"/>
      <c r="NS95" s="21"/>
      <c r="NT95" s="21"/>
      <c r="NU95" s="21"/>
      <c r="NV95" s="21"/>
      <c r="NW95" s="21"/>
      <c r="NX95" s="21"/>
      <c r="NY95" s="21"/>
      <c r="NZ95" s="21"/>
      <c r="OA95" s="21"/>
      <c r="OB95" s="21"/>
      <c r="OC95" s="21"/>
      <c r="OD95" s="21"/>
      <c r="OE95" s="21"/>
      <c r="OF95" s="21"/>
      <c r="OG95" s="21"/>
      <c r="OH95" s="21"/>
      <c r="OI95" s="21"/>
      <c r="OJ95" s="21"/>
      <c r="OK95" s="21"/>
      <c r="OL95" s="21"/>
      <c r="OM95" s="21"/>
      <c r="ON95" s="21"/>
      <c r="OO95" s="21"/>
      <c r="OP95" s="21"/>
      <c r="OQ95" s="21"/>
      <c r="OR95" s="21"/>
      <c r="OS95" s="21"/>
      <c r="OT95" s="21"/>
      <c r="OU95" s="21"/>
      <c r="OV95" s="21"/>
      <c r="OW95" s="21"/>
      <c r="OX95" s="21"/>
      <c r="OY95" s="21"/>
      <c r="OZ95" s="21"/>
      <c r="PA95" s="21"/>
      <c r="PB95" s="21"/>
      <c r="PC95" s="21"/>
      <c r="PD95" s="21"/>
      <c r="PE95" s="21"/>
      <c r="PF95" s="21"/>
      <c r="PG95" s="21"/>
      <c r="PH95" s="21"/>
      <c r="PI95" s="21"/>
      <c r="PJ95" s="21"/>
      <c r="PK95" s="21"/>
      <c r="PL95" s="21"/>
      <c r="PM95" s="21"/>
      <c r="PN95" s="21"/>
      <c r="PO95" s="21"/>
      <c r="PP95" s="21"/>
      <c r="PQ95" s="21"/>
      <c r="PR95" s="21"/>
      <c r="PS95" s="21"/>
      <c r="PT95" s="21"/>
      <c r="PU95" s="21"/>
      <c r="PV95" s="21"/>
      <c r="PW95" s="21"/>
      <c r="PX95" s="21"/>
      <c r="PY95" s="21"/>
      <c r="PZ95" s="21"/>
      <c r="QA95" s="21"/>
      <c r="QB95" s="21"/>
      <c r="QC95" s="21"/>
      <c r="QD95" s="21"/>
    </row>
    <row r="96" spans="1:446" x14ac:dyDescent="0.25">
      <c r="A96" s="21"/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1"/>
      <c r="AI96" s="21"/>
      <c r="AJ96" s="21"/>
      <c r="AK96" s="21"/>
      <c r="AL96" s="21"/>
      <c r="AM96" s="21"/>
      <c r="AN96" s="21"/>
      <c r="AO96" s="21"/>
      <c r="AP96" s="21"/>
      <c r="AQ96" s="21"/>
      <c r="AR96" s="21"/>
      <c r="AS96" s="21"/>
      <c r="AT96" s="21"/>
      <c r="AU96" s="21"/>
      <c r="AV96" s="21"/>
      <c r="AW96" s="21"/>
      <c r="AX96" s="21"/>
      <c r="AY96" s="21"/>
      <c r="AZ96" s="21"/>
      <c r="BA96" s="21"/>
      <c r="BB96" s="21"/>
      <c r="BC96" s="21"/>
      <c r="BD96" s="21"/>
      <c r="BE96" s="21"/>
      <c r="BF96" s="21"/>
      <c r="BG96" s="21"/>
      <c r="BH96" s="21"/>
      <c r="BI96" s="21"/>
      <c r="BJ96" s="21"/>
      <c r="BK96" s="21"/>
      <c r="BL96" s="21"/>
      <c r="BM96" s="21"/>
      <c r="BN96" s="21"/>
      <c r="BO96" s="21"/>
      <c r="BP96" s="21"/>
      <c r="BQ96" s="21"/>
      <c r="BR96" s="21"/>
      <c r="BS96" s="21"/>
      <c r="BT96" s="21"/>
      <c r="BU96" s="21"/>
      <c r="BV96" s="21"/>
      <c r="BW96" s="21"/>
      <c r="BX96" s="21"/>
      <c r="BY96" s="21"/>
      <c r="BZ96" s="21"/>
      <c r="CA96" s="21"/>
      <c r="CB96" s="21"/>
      <c r="CC96" s="21"/>
      <c r="CD96" s="21"/>
      <c r="CE96" s="21"/>
      <c r="CF96" s="21"/>
      <c r="CG96" s="21"/>
      <c r="CH96" s="21"/>
      <c r="CI96" s="21"/>
      <c r="CJ96" s="21"/>
      <c r="CK96" s="21"/>
      <c r="CL96" s="21"/>
      <c r="CM96" s="21"/>
      <c r="CN96" s="21"/>
      <c r="CO96" s="21"/>
      <c r="CP96" s="21"/>
      <c r="CQ96" s="21"/>
      <c r="CR96" s="21"/>
      <c r="CS96" s="21"/>
      <c r="CT96" s="21"/>
      <c r="CU96" s="21"/>
      <c r="CV96" s="21"/>
      <c r="CW96" s="21"/>
      <c r="CX96" s="21"/>
      <c r="CY96" s="21"/>
      <c r="CZ96" s="21"/>
      <c r="DA96" s="21"/>
      <c r="DB96" s="21"/>
      <c r="DC96" s="21"/>
      <c r="DD96" s="21"/>
      <c r="DE96" s="21"/>
      <c r="DF96" s="21"/>
      <c r="DG96" s="21"/>
      <c r="DH96" s="21"/>
      <c r="DI96" s="21"/>
      <c r="DJ96" s="21"/>
      <c r="DK96" s="21"/>
      <c r="DL96" s="21"/>
      <c r="DM96" s="21"/>
      <c r="DN96" s="21"/>
      <c r="DO96" s="21"/>
      <c r="DP96" s="21"/>
      <c r="DQ96" s="21"/>
      <c r="DR96" s="21"/>
      <c r="DS96" s="21"/>
      <c r="DT96" s="21"/>
      <c r="DU96" s="21"/>
      <c r="DV96" s="21"/>
      <c r="DW96" s="21"/>
      <c r="DX96" s="21"/>
      <c r="DY96" s="21"/>
      <c r="DZ96" s="21"/>
      <c r="EA96" s="21"/>
      <c r="EB96" s="21"/>
      <c r="EC96" s="21"/>
      <c r="ED96" s="21"/>
      <c r="EE96" s="21"/>
      <c r="EF96" s="21"/>
      <c r="EG96" s="21"/>
      <c r="EH96" s="21"/>
      <c r="EI96" s="21"/>
      <c r="EJ96" s="21"/>
      <c r="EK96" s="21"/>
      <c r="EL96" s="21"/>
      <c r="EM96" s="21"/>
      <c r="EN96" s="21"/>
      <c r="EO96" s="21"/>
      <c r="EP96" s="21"/>
      <c r="EQ96" s="21"/>
      <c r="ER96" s="21"/>
      <c r="ES96" s="21"/>
      <c r="ET96" s="21"/>
      <c r="EU96" s="21"/>
      <c r="EV96" s="21"/>
      <c r="EW96" s="21"/>
      <c r="EX96" s="21"/>
      <c r="EY96" s="21"/>
      <c r="EZ96" s="21"/>
      <c r="FA96" s="21"/>
      <c r="FB96" s="21"/>
      <c r="FC96" s="21"/>
      <c r="FD96" s="21"/>
      <c r="FE96" s="21"/>
      <c r="FF96" s="21"/>
      <c r="FG96" s="21"/>
      <c r="FH96" s="21"/>
      <c r="FI96" s="21"/>
      <c r="FJ96" s="21"/>
      <c r="FK96" s="21"/>
      <c r="FL96" s="21"/>
      <c r="FM96" s="21"/>
      <c r="FN96" s="21"/>
      <c r="FO96" s="21"/>
      <c r="FP96" s="21"/>
      <c r="FQ96" s="21"/>
      <c r="FR96" s="21"/>
      <c r="FS96" s="21"/>
      <c r="FT96" s="21"/>
      <c r="FU96" s="21"/>
      <c r="FV96" s="21"/>
      <c r="FW96" s="21"/>
      <c r="FX96" s="21"/>
      <c r="FY96" s="21"/>
      <c r="FZ96" s="21"/>
      <c r="GA96" s="21"/>
      <c r="GB96" s="21"/>
      <c r="GC96" s="21"/>
      <c r="GD96" s="21"/>
      <c r="GE96" s="21"/>
      <c r="GF96" s="21"/>
      <c r="GG96" s="21"/>
      <c r="GH96" s="21"/>
      <c r="GI96" s="21"/>
      <c r="GJ96" s="21"/>
      <c r="GK96" s="21"/>
      <c r="GL96" s="21"/>
      <c r="GM96" s="21"/>
      <c r="GN96" s="21"/>
      <c r="GO96" s="21"/>
      <c r="GP96" s="21"/>
      <c r="GQ96" s="21"/>
      <c r="GR96" s="21"/>
      <c r="GS96" s="21"/>
      <c r="GT96" s="21"/>
      <c r="GU96" s="21"/>
      <c r="GV96" s="21"/>
      <c r="GW96" s="21"/>
      <c r="GX96" s="21"/>
      <c r="GY96" s="21"/>
      <c r="GZ96" s="21"/>
      <c r="HA96" s="21"/>
      <c r="HB96" s="21"/>
      <c r="HC96" s="21"/>
      <c r="HD96" s="21"/>
      <c r="HE96" s="21"/>
      <c r="HF96" s="21"/>
      <c r="HG96" s="21"/>
      <c r="HH96" s="21"/>
      <c r="HI96" s="21"/>
      <c r="HJ96" s="21"/>
      <c r="HK96" s="21"/>
      <c r="HL96" s="21"/>
      <c r="HM96" s="21"/>
      <c r="HN96" s="21"/>
      <c r="HO96" s="21"/>
      <c r="HP96" s="21"/>
      <c r="HQ96" s="21"/>
      <c r="HR96" s="21"/>
      <c r="HS96" s="21"/>
      <c r="HT96" s="21"/>
      <c r="HU96" s="21"/>
      <c r="HV96" s="21"/>
      <c r="HW96" s="21"/>
      <c r="HX96" s="21"/>
      <c r="HY96" s="21"/>
      <c r="HZ96" s="21"/>
      <c r="IA96" s="21"/>
      <c r="IB96" s="21"/>
      <c r="IC96" s="21"/>
      <c r="ID96" s="21"/>
      <c r="IE96" s="21"/>
      <c r="IF96" s="21"/>
      <c r="IG96" s="21"/>
      <c r="IH96" s="21"/>
      <c r="II96" s="21"/>
      <c r="IJ96" s="21"/>
      <c r="IK96" s="21"/>
      <c r="IL96" s="21"/>
      <c r="IM96" s="21"/>
      <c r="IN96" s="21"/>
      <c r="IO96" s="21"/>
      <c r="IP96" s="21"/>
      <c r="IQ96" s="21"/>
      <c r="IR96" s="21"/>
      <c r="IS96" s="21"/>
      <c r="IT96" s="21"/>
      <c r="IU96" s="21"/>
      <c r="IV96" s="21"/>
      <c r="IW96" s="21"/>
      <c r="IX96" s="21"/>
      <c r="IY96" s="21"/>
      <c r="IZ96" s="21"/>
      <c r="JA96" s="21"/>
      <c r="JB96" s="21"/>
      <c r="JC96" s="21"/>
      <c r="JD96" s="21"/>
      <c r="JE96" s="21"/>
      <c r="JF96" s="21"/>
      <c r="JG96" s="21"/>
      <c r="JH96" s="21"/>
      <c r="JI96" s="21"/>
      <c r="JJ96" s="21"/>
      <c r="JK96" s="21"/>
      <c r="JL96" s="21"/>
      <c r="JM96" s="21"/>
      <c r="JN96" s="21"/>
      <c r="JO96" s="21"/>
      <c r="JP96" s="21"/>
      <c r="JQ96" s="21"/>
      <c r="JR96" s="21"/>
      <c r="JS96" s="21"/>
      <c r="JT96" s="21"/>
      <c r="JU96" s="21"/>
      <c r="JV96" s="21"/>
      <c r="JW96" s="21"/>
      <c r="JX96" s="21"/>
      <c r="JY96" s="21"/>
      <c r="JZ96" s="21"/>
      <c r="KA96" s="21"/>
      <c r="KB96" s="21"/>
      <c r="KC96" s="21"/>
      <c r="KD96" s="21"/>
      <c r="KE96" s="21"/>
      <c r="KF96" s="21"/>
      <c r="KG96" s="21"/>
      <c r="KH96" s="21"/>
      <c r="KI96" s="21"/>
      <c r="KJ96" s="21"/>
      <c r="KK96" s="21"/>
      <c r="KL96" s="21"/>
      <c r="KM96" s="21"/>
      <c r="KN96" s="21"/>
      <c r="KO96" s="21"/>
      <c r="KP96" s="21"/>
      <c r="KQ96" s="21"/>
      <c r="KR96" s="21"/>
      <c r="KS96" s="21"/>
      <c r="KT96" s="21"/>
      <c r="KU96" s="21"/>
      <c r="KV96" s="21"/>
      <c r="KW96" s="21"/>
      <c r="KX96" s="21"/>
      <c r="KY96" s="21"/>
      <c r="KZ96" s="21"/>
      <c r="LA96" s="21"/>
      <c r="LB96" s="21"/>
      <c r="LC96" s="21"/>
      <c r="LD96" s="21"/>
      <c r="LE96" s="21"/>
      <c r="LF96" s="21"/>
      <c r="LG96" s="21"/>
      <c r="LH96" s="21"/>
      <c r="LI96" s="21"/>
      <c r="LJ96" s="21"/>
      <c r="LK96" s="21"/>
      <c r="LL96" s="21"/>
      <c r="LM96" s="21"/>
      <c r="LN96" s="21"/>
      <c r="LO96" s="21"/>
      <c r="LP96" s="21"/>
      <c r="LQ96" s="21"/>
      <c r="LR96" s="21"/>
      <c r="LS96" s="21"/>
      <c r="LT96" s="21"/>
      <c r="LU96" s="21"/>
      <c r="LV96" s="21"/>
      <c r="LW96" s="21"/>
      <c r="LX96" s="21"/>
      <c r="LY96" s="21"/>
      <c r="LZ96" s="21"/>
      <c r="MA96" s="21"/>
      <c r="MB96" s="21"/>
      <c r="MC96" s="21"/>
      <c r="MD96" s="21"/>
      <c r="ME96" s="21"/>
      <c r="MF96" s="21"/>
      <c r="MG96" s="21"/>
      <c r="MH96" s="21"/>
      <c r="MI96" s="21"/>
      <c r="MJ96" s="21"/>
      <c r="MK96" s="21"/>
      <c r="ML96" s="21"/>
      <c r="MM96" s="21"/>
      <c r="MN96" s="21"/>
      <c r="MO96" s="21"/>
      <c r="MP96" s="21"/>
      <c r="MQ96" s="21"/>
      <c r="MR96" s="21"/>
      <c r="MS96" s="21"/>
      <c r="MT96" s="21"/>
      <c r="MU96" s="21"/>
      <c r="MV96" s="21"/>
      <c r="MW96" s="21"/>
      <c r="MX96" s="21"/>
      <c r="MY96" s="21"/>
      <c r="MZ96" s="21"/>
      <c r="NA96" s="21"/>
      <c r="NB96" s="21"/>
      <c r="NC96" s="21"/>
      <c r="ND96" s="21"/>
      <c r="NE96" s="21"/>
      <c r="NF96" s="21"/>
      <c r="NG96" s="21"/>
      <c r="NH96" s="21"/>
      <c r="NI96" s="21"/>
      <c r="NJ96" s="21"/>
      <c r="NK96" s="21"/>
      <c r="NL96" s="21"/>
      <c r="NM96" s="21"/>
      <c r="NN96" s="21"/>
      <c r="NO96" s="21"/>
      <c r="NP96" s="21"/>
      <c r="NQ96" s="21"/>
      <c r="NR96" s="21"/>
      <c r="NS96" s="21"/>
      <c r="NT96" s="21"/>
      <c r="NU96" s="21"/>
      <c r="NV96" s="21"/>
      <c r="NW96" s="21"/>
      <c r="NX96" s="21"/>
      <c r="NY96" s="21"/>
      <c r="NZ96" s="21"/>
      <c r="OA96" s="21"/>
      <c r="OB96" s="21"/>
      <c r="OC96" s="21"/>
      <c r="OD96" s="21"/>
      <c r="OE96" s="21"/>
      <c r="OF96" s="21"/>
      <c r="OG96" s="21"/>
      <c r="OH96" s="21"/>
      <c r="OI96" s="21"/>
      <c r="OJ96" s="21"/>
      <c r="OK96" s="21"/>
      <c r="OL96" s="21"/>
      <c r="OM96" s="21"/>
      <c r="ON96" s="21"/>
      <c r="OO96" s="21"/>
      <c r="OP96" s="21"/>
      <c r="OQ96" s="21"/>
      <c r="OR96" s="21"/>
      <c r="OS96" s="21"/>
      <c r="OT96" s="21"/>
      <c r="OU96" s="21"/>
      <c r="OV96" s="21"/>
      <c r="OW96" s="21"/>
      <c r="OX96" s="21"/>
      <c r="OY96" s="21"/>
      <c r="OZ96" s="21"/>
      <c r="PA96" s="21"/>
      <c r="PB96" s="21"/>
      <c r="PC96" s="21"/>
      <c r="PD96" s="21"/>
      <c r="PE96" s="21"/>
      <c r="PF96" s="21"/>
      <c r="PG96" s="21"/>
      <c r="PH96" s="21"/>
      <c r="PI96" s="21"/>
      <c r="PJ96" s="21"/>
      <c r="PK96" s="21"/>
      <c r="PL96" s="21"/>
      <c r="PM96" s="21"/>
      <c r="PN96" s="21"/>
      <c r="PO96" s="21"/>
      <c r="PP96" s="21"/>
      <c r="PQ96" s="21"/>
      <c r="PR96" s="21"/>
      <c r="PS96" s="21"/>
      <c r="PT96" s="21"/>
      <c r="PU96" s="21"/>
      <c r="PV96" s="21"/>
      <c r="PW96" s="21"/>
      <c r="PX96" s="21"/>
      <c r="PY96" s="21"/>
      <c r="PZ96" s="21"/>
      <c r="QA96" s="21"/>
      <c r="QB96" s="21"/>
      <c r="QC96" s="21"/>
      <c r="QD96" s="21"/>
    </row>
    <row r="97" spans="1:446" x14ac:dyDescent="0.25">
      <c r="A97" s="21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  <c r="AB97" s="21"/>
      <c r="AC97" s="21"/>
      <c r="AD97" s="21"/>
      <c r="AE97" s="21"/>
      <c r="AF97" s="21"/>
      <c r="AG97" s="21"/>
      <c r="AH97" s="21"/>
      <c r="AI97" s="21"/>
      <c r="AJ97" s="21"/>
      <c r="AK97" s="21"/>
      <c r="AL97" s="21"/>
      <c r="AM97" s="21"/>
      <c r="AN97" s="21"/>
      <c r="AO97" s="21"/>
      <c r="AP97" s="21"/>
      <c r="AQ97" s="21"/>
      <c r="AR97" s="21"/>
      <c r="AS97" s="21"/>
      <c r="AT97" s="21"/>
      <c r="AU97" s="21"/>
      <c r="AV97" s="21"/>
      <c r="AW97" s="21"/>
      <c r="AX97" s="21"/>
      <c r="AY97" s="21"/>
      <c r="AZ97" s="21"/>
      <c r="BA97" s="21"/>
      <c r="BB97" s="21"/>
      <c r="BC97" s="21"/>
      <c r="BD97" s="21"/>
      <c r="BE97" s="21"/>
      <c r="BF97" s="21"/>
      <c r="BG97" s="21"/>
      <c r="BH97" s="21"/>
      <c r="BI97" s="21"/>
      <c r="BJ97" s="21"/>
      <c r="BK97" s="21"/>
      <c r="BL97" s="21"/>
      <c r="BM97" s="21"/>
      <c r="BN97" s="21"/>
      <c r="BO97" s="21"/>
      <c r="BP97" s="21"/>
      <c r="BQ97" s="21"/>
      <c r="BR97" s="21"/>
      <c r="BS97" s="21"/>
      <c r="BT97" s="21"/>
      <c r="BU97" s="21"/>
      <c r="BV97" s="21"/>
      <c r="BW97" s="21"/>
      <c r="BX97" s="21"/>
      <c r="BY97" s="21"/>
      <c r="BZ97" s="21"/>
      <c r="CA97" s="21"/>
      <c r="CB97" s="21"/>
      <c r="CC97" s="21"/>
      <c r="CD97" s="21"/>
      <c r="CE97" s="21"/>
      <c r="CF97" s="21"/>
      <c r="CG97" s="21"/>
      <c r="CH97" s="21"/>
      <c r="CI97" s="21"/>
      <c r="CJ97" s="21"/>
      <c r="CK97" s="21"/>
      <c r="CL97" s="21"/>
      <c r="CM97" s="21"/>
      <c r="CN97" s="21"/>
      <c r="CO97" s="21"/>
      <c r="CP97" s="21"/>
      <c r="CQ97" s="21"/>
      <c r="CR97" s="21"/>
      <c r="CS97" s="21"/>
      <c r="CT97" s="21"/>
      <c r="CU97" s="21"/>
      <c r="CV97" s="21"/>
      <c r="CW97" s="21"/>
      <c r="CX97" s="21"/>
      <c r="CY97" s="21"/>
      <c r="CZ97" s="21"/>
      <c r="DA97" s="21"/>
      <c r="DB97" s="21"/>
      <c r="DC97" s="21"/>
      <c r="DD97" s="21"/>
      <c r="DE97" s="21"/>
      <c r="DF97" s="21"/>
      <c r="DG97" s="21"/>
      <c r="DH97" s="21"/>
      <c r="DI97" s="21"/>
      <c r="DJ97" s="21"/>
      <c r="DK97" s="21"/>
      <c r="DL97" s="21"/>
      <c r="DM97" s="21"/>
      <c r="DN97" s="21"/>
      <c r="DO97" s="21"/>
      <c r="DP97" s="21"/>
      <c r="DQ97" s="21"/>
      <c r="DR97" s="21"/>
      <c r="DS97" s="21"/>
      <c r="DT97" s="21"/>
      <c r="DU97" s="21"/>
      <c r="DV97" s="21"/>
      <c r="DW97" s="21"/>
      <c r="DX97" s="21"/>
      <c r="DY97" s="21"/>
      <c r="DZ97" s="21"/>
      <c r="EA97" s="21"/>
      <c r="EB97" s="21"/>
      <c r="EC97" s="21"/>
      <c r="ED97" s="21"/>
      <c r="EE97" s="21"/>
      <c r="EF97" s="21"/>
      <c r="EG97" s="21"/>
      <c r="EH97" s="21"/>
      <c r="EI97" s="21"/>
      <c r="EJ97" s="21"/>
      <c r="EK97" s="21"/>
      <c r="EL97" s="21"/>
      <c r="EM97" s="21"/>
      <c r="EN97" s="21"/>
      <c r="EO97" s="21"/>
      <c r="EP97" s="21"/>
      <c r="EQ97" s="21"/>
      <c r="ER97" s="21"/>
      <c r="ES97" s="21"/>
      <c r="ET97" s="21"/>
      <c r="EU97" s="21"/>
      <c r="EV97" s="21"/>
      <c r="EW97" s="21"/>
      <c r="EX97" s="21"/>
      <c r="EY97" s="21"/>
      <c r="EZ97" s="21"/>
      <c r="FA97" s="21"/>
      <c r="FB97" s="21"/>
      <c r="FC97" s="21"/>
      <c r="FD97" s="21"/>
      <c r="FE97" s="21"/>
      <c r="FF97" s="21"/>
      <c r="FG97" s="21"/>
      <c r="FH97" s="21"/>
      <c r="FI97" s="21"/>
      <c r="FJ97" s="21"/>
      <c r="FK97" s="21"/>
      <c r="FL97" s="21"/>
      <c r="FM97" s="21"/>
      <c r="FN97" s="21"/>
      <c r="FO97" s="21"/>
      <c r="FP97" s="21"/>
      <c r="FQ97" s="21"/>
      <c r="FR97" s="21"/>
      <c r="FS97" s="21"/>
      <c r="FT97" s="21"/>
      <c r="FU97" s="21"/>
      <c r="FV97" s="21"/>
      <c r="FW97" s="21"/>
      <c r="FX97" s="21"/>
      <c r="FY97" s="21"/>
      <c r="FZ97" s="21"/>
      <c r="GA97" s="21"/>
      <c r="GB97" s="21"/>
      <c r="GC97" s="21"/>
      <c r="GD97" s="21"/>
      <c r="GE97" s="21"/>
      <c r="GF97" s="21"/>
      <c r="GG97" s="21"/>
      <c r="GH97" s="21"/>
      <c r="GI97" s="21"/>
      <c r="GJ97" s="21"/>
      <c r="GK97" s="21"/>
      <c r="GL97" s="21"/>
      <c r="GM97" s="21"/>
      <c r="GN97" s="21"/>
      <c r="GO97" s="21"/>
      <c r="GP97" s="21"/>
      <c r="GQ97" s="21"/>
      <c r="GR97" s="21"/>
      <c r="GS97" s="21"/>
      <c r="GT97" s="21"/>
      <c r="GU97" s="21"/>
      <c r="GV97" s="21"/>
      <c r="GW97" s="21"/>
      <c r="GX97" s="21"/>
      <c r="GY97" s="21"/>
      <c r="GZ97" s="21"/>
      <c r="HA97" s="21"/>
      <c r="HB97" s="21"/>
      <c r="HC97" s="21"/>
      <c r="HD97" s="21"/>
      <c r="HE97" s="21"/>
      <c r="HF97" s="21"/>
      <c r="HG97" s="21"/>
      <c r="HH97" s="21"/>
      <c r="HI97" s="21"/>
      <c r="HJ97" s="21"/>
      <c r="HK97" s="21"/>
      <c r="HL97" s="21"/>
      <c r="HM97" s="21"/>
      <c r="HN97" s="21"/>
      <c r="HO97" s="21"/>
      <c r="HP97" s="21"/>
      <c r="HQ97" s="21"/>
      <c r="HR97" s="21"/>
      <c r="HS97" s="21"/>
      <c r="HT97" s="21"/>
      <c r="HU97" s="21"/>
      <c r="HV97" s="21"/>
      <c r="HW97" s="21"/>
      <c r="HX97" s="21"/>
      <c r="HY97" s="21"/>
      <c r="HZ97" s="21"/>
      <c r="IA97" s="21"/>
      <c r="IB97" s="21"/>
      <c r="IC97" s="21"/>
      <c r="ID97" s="21"/>
      <c r="IE97" s="21"/>
      <c r="IF97" s="21"/>
      <c r="IG97" s="21"/>
      <c r="IH97" s="21"/>
      <c r="II97" s="21"/>
      <c r="IJ97" s="21"/>
      <c r="IK97" s="21"/>
      <c r="IL97" s="21"/>
      <c r="IM97" s="21"/>
      <c r="IN97" s="21"/>
      <c r="IO97" s="21"/>
      <c r="IP97" s="21"/>
      <c r="IQ97" s="21"/>
      <c r="IR97" s="21"/>
      <c r="IS97" s="21"/>
      <c r="IT97" s="21"/>
      <c r="IU97" s="21"/>
      <c r="IV97" s="21"/>
      <c r="IW97" s="21"/>
      <c r="IX97" s="21"/>
      <c r="IY97" s="21"/>
      <c r="IZ97" s="21"/>
      <c r="JA97" s="21"/>
      <c r="JB97" s="21"/>
      <c r="JC97" s="21"/>
      <c r="JD97" s="21"/>
      <c r="JE97" s="21"/>
      <c r="JF97" s="21"/>
      <c r="JG97" s="21"/>
      <c r="JH97" s="21"/>
      <c r="JI97" s="21"/>
      <c r="JJ97" s="21"/>
      <c r="JK97" s="21"/>
      <c r="JL97" s="21"/>
      <c r="JM97" s="21"/>
      <c r="JN97" s="21"/>
      <c r="JO97" s="21"/>
      <c r="JP97" s="21"/>
      <c r="JQ97" s="21"/>
      <c r="JR97" s="21"/>
      <c r="JS97" s="21"/>
      <c r="JT97" s="21"/>
      <c r="JU97" s="21"/>
      <c r="JV97" s="21"/>
      <c r="JW97" s="21"/>
      <c r="JX97" s="21"/>
      <c r="JY97" s="21"/>
      <c r="JZ97" s="21"/>
      <c r="KA97" s="21"/>
      <c r="KB97" s="21"/>
      <c r="KC97" s="21"/>
      <c r="KD97" s="21"/>
      <c r="KE97" s="21"/>
      <c r="KF97" s="21"/>
      <c r="KG97" s="21"/>
      <c r="KH97" s="21"/>
      <c r="KI97" s="21"/>
      <c r="KJ97" s="21"/>
      <c r="KK97" s="21"/>
      <c r="KL97" s="21"/>
      <c r="KM97" s="21"/>
      <c r="KN97" s="21"/>
      <c r="KO97" s="21"/>
      <c r="KP97" s="21"/>
      <c r="KQ97" s="21"/>
      <c r="KR97" s="21"/>
      <c r="KS97" s="21"/>
      <c r="KT97" s="21"/>
      <c r="KU97" s="21"/>
      <c r="KV97" s="21"/>
      <c r="KW97" s="21"/>
      <c r="KX97" s="21"/>
      <c r="KY97" s="21"/>
      <c r="KZ97" s="21"/>
      <c r="LA97" s="21"/>
      <c r="LB97" s="21"/>
      <c r="LC97" s="21"/>
      <c r="LD97" s="21"/>
      <c r="LE97" s="21"/>
      <c r="LF97" s="21"/>
      <c r="LG97" s="21"/>
      <c r="LH97" s="21"/>
      <c r="LI97" s="21"/>
      <c r="LJ97" s="21"/>
      <c r="LK97" s="21"/>
      <c r="LL97" s="21"/>
      <c r="LM97" s="21"/>
      <c r="LN97" s="21"/>
      <c r="LO97" s="21"/>
      <c r="LP97" s="21"/>
      <c r="LQ97" s="21"/>
      <c r="LR97" s="21"/>
      <c r="LS97" s="21"/>
      <c r="LT97" s="21"/>
      <c r="LU97" s="21"/>
      <c r="LV97" s="21"/>
      <c r="LW97" s="21"/>
      <c r="LX97" s="21"/>
      <c r="LY97" s="21"/>
      <c r="LZ97" s="21"/>
      <c r="MA97" s="21"/>
      <c r="MB97" s="21"/>
      <c r="MC97" s="21"/>
      <c r="MD97" s="21"/>
      <c r="ME97" s="21"/>
      <c r="MF97" s="21"/>
      <c r="MG97" s="21"/>
      <c r="MH97" s="21"/>
      <c r="MI97" s="21"/>
      <c r="MJ97" s="21"/>
      <c r="MK97" s="21"/>
      <c r="ML97" s="21"/>
      <c r="MM97" s="21"/>
      <c r="MN97" s="21"/>
      <c r="MO97" s="21"/>
      <c r="MP97" s="21"/>
      <c r="MQ97" s="21"/>
      <c r="MR97" s="21"/>
      <c r="MS97" s="21"/>
      <c r="MT97" s="21"/>
      <c r="MU97" s="21"/>
      <c r="MV97" s="21"/>
      <c r="MW97" s="21"/>
      <c r="MX97" s="21"/>
      <c r="MY97" s="21"/>
      <c r="MZ97" s="21"/>
      <c r="NA97" s="21"/>
      <c r="NB97" s="21"/>
      <c r="NC97" s="21"/>
      <c r="ND97" s="21"/>
      <c r="NE97" s="21"/>
      <c r="NF97" s="21"/>
      <c r="NG97" s="21"/>
      <c r="NH97" s="21"/>
      <c r="NI97" s="21"/>
      <c r="NJ97" s="21"/>
      <c r="NK97" s="21"/>
      <c r="NL97" s="21"/>
      <c r="NM97" s="21"/>
      <c r="NN97" s="21"/>
      <c r="NO97" s="21"/>
      <c r="NP97" s="21"/>
      <c r="NQ97" s="21"/>
      <c r="NR97" s="21"/>
      <c r="NS97" s="21"/>
      <c r="NT97" s="21"/>
      <c r="NU97" s="21"/>
      <c r="NV97" s="21"/>
      <c r="NW97" s="21"/>
      <c r="NX97" s="21"/>
      <c r="NY97" s="21"/>
      <c r="NZ97" s="21"/>
      <c r="OA97" s="21"/>
      <c r="OB97" s="21"/>
      <c r="OC97" s="21"/>
      <c r="OD97" s="21"/>
      <c r="OE97" s="21"/>
      <c r="OF97" s="21"/>
      <c r="OG97" s="21"/>
      <c r="OH97" s="21"/>
      <c r="OI97" s="21"/>
      <c r="OJ97" s="21"/>
      <c r="OK97" s="21"/>
      <c r="OL97" s="21"/>
      <c r="OM97" s="21"/>
      <c r="ON97" s="21"/>
      <c r="OO97" s="21"/>
      <c r="OP97" s="21"/>
      <c r="OQ97" s="21"/>
      <c r="OR97" s="21"/>
      <c r="OS97" s="21"/>
      <c r="OT97" s="21"/>
      <c r="OU97" s="21"/>
      <c r="OV97" s="21"/>
      <c r="OW97" s="21"/>
      <c r="OX97" s="21"/>
      <c r="OY97" s="21"/>
      <c r="OZ97" s="21"/>
      <c r="PA97" s="21"/>
      <c r="PB97" s="21"/>
      <c r="PC97" s="21"/>
      <c r="PD97" s="21"/>
      <c r="PE97" s="21"/>
      <c r="PF97" s="21"/>
      <c r="PG97" s="21"/>
      <c r="PH97" s="21"/>
      <c r="PI97" s="21"/>
      <c r="PJ97" s="21"/>
      <c r="PK97" s="21"/>
      <c r="PL97" s="21"/>
      <c r="PM97" s="21"/>
      <c r="PN97" s="21"/>
      <c r="PO97" s="21"/>
      <c r="PP97" s="21"/>
      <c r="PQ97" s="21"/>
      <c r="PR97" s="21"/>
      <c r="PS97" s="21"/>
      <c r="PT97" s="21"/>
      <c r="PU97" s="21"/>
      <c r="PV97" s="21"/>
      <c r="PW97" s="21"/>
      <c r="PX97" s="21"/>
      <c r="PY97" s="21"/>
      <c r="PZ97" s="21"/>
      <c r="QA97" s="21"/>
      <c r="QB97" s="21"/>
      <c r="QC97" s="21"/>
      <c r="QD97" s="21"/>
    </row>
    <row r="98" spans="1:446" x14ac:dyDescent="0.25">
      <c r="A98" s="21"/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1"/>
      <c r="AI98" s="21"/>
      <c r="AJ98" s="21"/>
      <c r="AK98" s="21"/>
      <c r="AL98" s="21"/>
      <c r="AM98" s="21"/>
      <c r="AN98" s="21"/>
      <c r="AO98" s="21"/>
      <c r="AP98" s="21"/>
      <c r="AQ98" s="21"/>
      <c r="AR98" s="21"/>
      <c r="AS98" s="21"/>
      <c r="AT98" s="21"/>
      <c r="AU98" s="21"/>
      <c r="AV98" s="21"/>
      <c r="AW98" s="21"/>
      <c r="AX98" s="21"/>
      <c r="AY98" s="21"/>
      <c r="AZ98" s="21"/>
      <c r="BA98" s="21"/>
      <c r="BB98" s="21"/>
      <c r="BC98" s="21"/>
      <c r="BD98" s="21"/>
      <c r="BE98" s="21"/>
      <c r="BF98" s="21"/>
      <c r="BG98" s="21"/>
      <c r="BH98" s="21"/>
      <c r="BI98" s="21"/>
      <c r="BJ98" s="21"/>
      <c r="BK98" s="21"/>
      <c r="BL98" s="21"/>
      <c r="BM98" s="21"/>
      <c r="BN98" s="21"/>
      <c r="BO98" s="21"/>
      <c r="BP98" s="21"/>
      <c r="BQ98" s="21"/>
      <c r="BR98" s="21"/>
      <c r="BS98" s="21"/>
      <c r="BT98" s="21"/>
      <c r="BU98" s="21"/>
      <c r="BV98" s="21"/>
      <c r="BW98" s="21"/>
      <c r="BX98" s="21"/>
      <c r="BY98" s="21"/>
      <c r="BZ98" s="21"/>
      <c r="CA98" s="21"/>
      <c r="CB98" s="21"/>
      <c r="CC98" s="21"/>
      <c r="CD98" s="21"/>
      <c r="CE98" s="21"/>
      <c r="CF98" s="21"/>
      <c r="CG98" s="21"/>
      <c r="CH98" s="21"/>
      <c r="CI98" s="21"/>
      <c r="CJ98" s="21"/>
      <c r="CK98" s="21"/>
      <c r="CL98" s="21"/>
      <c r="CM98" s="21"/>
      <c r="CN98" s="21"/>
      <c r="CO98" s="21"/>
      <c r="CP98" s="21"/>
      <c r="CQ98" s="21"/>
      <c r="CR98" s="21"/>
      <c r="CS98" s="21"/>
      <c r="CT98" s="21"/>
      <c r="CU98" s="21"/>
      <c r="CV98" s="21"/>
      <c r="CW98" s="21"/>
      <c r="CX98" s="21"/>
      <c r="CY98" s="21"/>
      <c r="CZ98" s="21"/>
      <c r="DA98" s="21"/>
      <c r="DB98" s="21"/>
      <c r="DC98" s="21"/>
      <c r="DD98" s="21"/>
      <c r="DE98" s="21"/>
      <c r="DF98" s="21"/>
      <c r="DG98" s="21"/>
      <c r="DH98" s="21"/>
      <c r="DI98" s="21"/>
      <c r="DJ98" s="21"/>
      <c r="DK98" s="21"/>
      <c r="DL98" s="21"/>
      <c r="DM98" s="21"/>
      <c r="DN98" s="21"/>
      <c r="DO98" s="21"/>
      <c r="DP98" s="21"/>
      <c r="DQ98" s="21"/>
      <c r="DR98" s="21"/>
      <c r="DS98" s="21"/>
      <c r="DT98" s="21"/>
      <c r="DU98" s="21"/>
      <c r="DV98" s="21"/>
      <c r="DW98" s="21"/>
      <c r="DX98" s="21"/>
      <c r="DY98" s="21"/>
      <c r="DZ98" s="21"/>
      <c r="EA98" s="21"/>
      <c r="EB98" s="21"/>
      <c r="EC98" s="21"/>
      <c r="ED98" s="21"/>
      <c r="EE98" s="21"/>
      <c r="EF98" s="21"/>
      <c r="EG98" s="21"/>
      <c r="EH98" s="21"/>
      <c r="EI98" s="21"/>
      <c r="EJ98" s="21"/>
      <c r="EK98" s="21"/>
      <c r="EL98" s="21"/>
      <c r="EM98" s="21"/>
      <c r="EN98" s="21"/>
      <c r="EO98" s="21"/>
      <c r="EP98" s="21"/>
      <c r="EQ98" s="21"/>
      <c r="ER98" s="21"/>
      <c r="ES98" s="21"/>
      <c r="ET98" s="21"/>
      <c r="EU98" s="21"/>
      <c r="EV98" s="21"/>
      <c r="EW98" s="21"/>
      <c r="EX98" s="21"/>
      <c r="EY98" s="21"/>
      <c r="EZ98" s="21"/>
      <c r="FA98" s="21"/>
      <c r="FB98" s="21"/>
      <c r="FC98" s="21"/>
      <c r="FD98" s="21"/>
      <c r="FE98" s="21"/>
      <c r="FF98" s="21"/>
      <c r="FG98" s="21"/>
      <c r="FH98" s="21"/>
      <c r="FI98" s="21"/>
      <c r="FJ98" s="21"/>
      <c r="FK98" s="21"/>
      <c r="FL98" s="21"/>
      <c r="FM98" s="21"/>
      <c r="FN98" s="21"/>
      <c r="FO98" s="21"/>
      <c r="FP98" s="21"/>
      <c r="FQ98" s="21"/>
      <c r="FR98" s="21"/>
      <c r="FS98" s="21"/>
      <c r="FT98" s="21"/>
      <c r="FU98" s="21"/>
      <c r="FV98" s="21"/>
      <c r="FW98" s="21"/>
      <c r="FX98" s="21"/>
      <c r="FY98" s="21"/>
      <c r="FZ98" s="21"/>
      <c r="GA98" s="21"/>
      <c r="GB98" s="21"/>
      <c r="GC98" s="21"/>
      <c r="GD98" s="21"/>
      <c r="GE98" s="21"/>
      <c r="GF98" s="21"/>
      <c r="GG98" s="21"/>
      <c r="GH98" s="21"/>
      <c r="GI98" s="21"/>
      <c r="GJ98" s="21"/>
      <c r="GK98" s="21"/>
      <c r="GL98" s="21"/>
      <c r="GM98" s="21"/>
      <c r="GN98" s="21"/>
      <c r="GO98" s="21"/>
      <c r="GP98" s="21"/>
      <c r="GQ98" s="21"/>
      <c r="GR98" s="21"/>
      <c r="GS98" s="21"/>
      <c r="GT98" s="21"/>
      <c r="GU98" s="21"/>
      <c r="GV98" s="21"/>
      <c r="GW98" s="21"/>
      <c r="GX98" s="21"/>
      <c r="GY98" s="21"/>
      <c r="GZ98" s="21"/>
      <c r="HA98" s="21"/>
      <c r="HB98" s="21"/>
      <c r="HC98" s="21"/>
      <c r="HD98" s="21"/>
      <c r="HE98" s="21"/>
      <c r="HF98" s="21"/>
      <c r="HG98" s="21"/>
      <c r="HH98" s="21"/>
      <c r="HI98" s="21"/>
      <c r="HJ98" s="21"/>
      <c r="HK98" s="21"/>
      <c r="HL98" s="21"/>
      <c r="HM98" s="21"/>
      <c r="HN98" s="21"/>
      <c r="HO98" s="21"/>
      <c r="HP98" s="21"/>
      <c r="HQ98" s="21"/>
      <c r="HR98" s="21"/>
      <c r="HS98" s="21"/>
      <c r="HT98" s="21"/>
      <c r="HU98" s="21"/>
      <c r="HV98" s="21"/>
      <c r="HW98" s="21"/>
      <c r="HX98" s="21"/>
      <c r="HY98" s="21"/>
      <c r="HZ98" s="21"/>
      <c r="IA98" s="21"/>
      <c r="IB98" s="21"/>
      <c r="IC98" s="21"/>
      <c r="ID98" s="21"/>
      <c r="IE98" s="21"/>
      <c r="IF98" s="21"/>
      <c r="IG98" s="21"/>
      <c r="IH98" s="21"/>
      <c r="II98" s="21"/>
      <c r="IJ98" s="21"/>
      <c r="IK98" s="21"/>
      <c r="IL98" s="21"/>
      <c r="IM98" s="21"/>
      <c r="IN98" s="21"/>
      <c r="IO98" s="21"/>
      <c r="IP98" s="21"/>
      <c r="IQ98" s="21"/>
      <c r="IR98" s="21"/>
      <c r="IS98" s="21"/>
      <c r="IT98" s="21"/>
      <c r="IU98" s="21"/>
      <c r="IV98" s="21"/>
      <c r="IW98" s="21"/>
      <c r="IX98" s="21"/>
      <c r="IY98" s="21"/>
      <c r="IZ98" s="21"/>
      <c r="JA98" s="21"/>
      <c r="JB98" s="21"/>
      <c r="JC98" s="21"/>
      <c r="JD98" s="21"/>
      <c r="JE98" s="21"/>
      <c r="JF98" s="21"/>
      <c r="JG98" s="21"/>
      <c r="JH98" s="21"/>
      <c r="JI98" s="21"/>
      <c r="JJ98" s="21"/>
      <c r="JK98" s="21"/>
      <c r="JL98" s="21"/>
      <c r="JM98" s="21"/>
      <c r="JN98" s="21"/>
      <c r="JO98" s="21"/>
      <c r="JP98" s="21"/>
      <c r="JQ98" s="21"/>
      <c r="JR98" s="21"/>
      <c r="JS98" s="21"/>
      <c r="JT98" s="21"/>
      <c r="JU98" s="21"/>
      <c r="JV98" s="21"/>
      <c r="JW98" s="21"/>
      <c r="JX98" s="21"/>
      <c r="JY98" s="21"/>
      <c r="JZ98" s="21"/>
      <c r="KA98" s="21"/>
      <c r="KB98" s="21"/>
      <c r="KC98" s="21"/>
      <c r="KD98" s="21"/>
      <c r="KE98" s="21"/>
      <c r="KF98" s="21"/>
      <c r="KG98" s="21"/>
      <c r="KH98" s="21"/>
      <c r="KI98" s="21"/>
      <c r="KJ98" s="21"/>
      <c r="KK98" s="21"/>
      <c r="KL98" s="21"/>
      <c r="KM98" s="21"/>
      <c r="KN98" s="21"/>
      <c r="KO98" s="21"/>
      <c r="KP98" s="21"/>
      <c r="KQ98" s="21"/>
      <c r="KR98" s="21"/>
      <c r="KS98" s="21"/>
      <c r="KT98" s="21"/>
      <c r="KU98" s="21"/>
      <c r="KV98" s="21"/>
      <c r="KW98" s="21"/>
      <c r="KX98" s="21"/>
      <c r="KY98" s="21"/>
      <c r="KZ98" s="21"/>
      <c r="LA98" s="21"/>
      <c r="LB98" s="21"/>
      <c r="LC98" s="21"/>
      <c r="LD98" s="21"/>
      <c r="LE98" s="21"/>
      <c r="LF98" s="21"/>
      <c r="LG98" s="21"/>
      <c r="LH98" s="21"/>
      <c r="LI98" s="21"/>
      <c r="LJ98" s="21"/>
      <c r="LK98" s="21"/>
      <c r="LL98" s="21"/>
      <c r="LM98" s="21"/>
      <c r="LN98" s="21"/>
      <c r="LO98" s="21"/>
      <c r="LP98" s="21"/>
      <c r="LQ98" s="21"/>
      <c r="LR98" s="21"/>
      <c r="LS98" s="21"/>
      <c r="LT98" s="21"/>
      <c r="LU98" s="21"/>
      <c r="LV98" s="21"/>
      <c r="LW98" s="21"/>
      <c r="LX98" s="21"/>
      <c r="LY98" s="21"/>
      <c r="LZ98" s="21"/>
      <c r="MA98" s="21"/>
      <c r="MB98" s="21"/>
      <c r="MC98" s="21"/>
      <c r="MD98" s="21"/>
      <c r="ME98" s="21"/>
      <c r="MF98" s="21"/>
      <c r="MG98" s="21"/>
      <c r="MH98" s="21"/>
      <c r="MI98" s="21"/>
      <c r="MJ98" s="21"/>
      <c r="MK98" s="21"/>
      <c r="ML98" s="21"/>
      <c r="MM98" s="21"/>
      <c r="MN98" s="21"/>
      <c r="MO98" s="21"/>
      <c r="MP98" s="21"/>
      <c r="MQ98" s="21"/>
      <c r="MR98" s="21"/>
      <c r="MS98" s="21"/>
      <c r="MT98" s="21"/>
      <c r="MU98" s="21"/>
      <c r="MV98" s="21"/>
      <c r="MW98" s="21"/>
      <c r="MX98" s="21"/>
      <c r="MY98" s="21"/>
      <c r="MZ98" s="21"/>
      <c r="NA98" s="21"/>
      <c r="NB98" s="21"/>
      <c r="NC98" s="21"/>
      <c r="ND98" s="21"/>
      <c r="NE98" s="21"/>
      <c r="NF98" s="21"/>
      <c r="NG98" s="21"/>
      <c r="NH98" s="21"/>
      <c r="NI98" s="21"/>
      <c r="NJ98" s="21"/>
      <c r="NK98" s="21"/>
      <c r="NL98" s="21"/>
      <c r="NM98" s="21"/>
      <c r="NN98" s="21"/>
      <c r="NO98" s="21"/>
      <c r="NP98" s="21"/>
      <c r="NQ98" s="21"/>
      <c r="NR98" s="21"/>
      <c r="NS98" s="21"/>
      <c r="NT98" s="21"/>
      <c r="NU98" s="21"/>
      <c r="NV98" s="21"/>
      <c r="NW98" s="21"/>
      <c r="NX98" s="21"/>
      <c r="NY98" s="21"/>
      <c r="NZ98" s="21"/>
      <c r="OA98" s="21"/>
      <c r="OB98" s="21"/>
      <c r="OC98" s="21"/>
      <c r="OD98" s="21"/>
      <c r="OE98" s="21"/>
      <c r="OF98" s="21"/>
      <c r="OG98" s="21"/>
      <c r="OH98" s="21"/>
      <c r="OI98" s="21"/>
      <c r="OJ98" s="21"/>
      <c r="OK98" s="21"/>
      <c r="OL98" s="21"/>
      <c r="OM98" s="21"/>
      <c r="ON98" s="21"/>
      <c r="OO98" s="21"/>
      <c r="OP98" s="21"/>
      <c r="OQ98" s="21"/>
      <c r="OR98" s="21"/>
      <c r="OS98" s="21"/>
      <c r="OT98" s="21"/>
      <c r="OU98" s="21"/>
      <c r="OV98" s="21"/>
      <c r="OW98" s="21"/>
      <c r="OX98" s="21"/>
      <c r="OY98" s="21"/>
      <c r="OZ98" s="21"/>
      <c r="PA98" s="21"/>
      <c r="PB98" s="21"/>
      <c r="PC98" s="21"/>
      <c r="PD98" s="21"/>
      <c r="PE98" s="21"/>
      <c r="PF98" s="21"/>
      <c r="PG98" s="21"/>
      <c r="PH98" s="21"/>
      <c r="PI98" s="21"/>
      <c r="PJ98" s="21"/>
      <c r="PK98" s="21"/>
      <c r="PL98" s="21"/>
      <c r="PM98" s="21"/>
      <c r="PN98" s="21"/>
      <c r="PO98" s="21"/>
      <c r="PP98" s="21"/>
      <c r="PQ98" s="21"/>
      <c r="PR98" s="21"/>
      <c r="PS98" s="21"/>
      <c r="PT98" s="21"/>
      <c r="PU98" s="21"/>
      <c r="PV98" s="21"/>
      <c r="PW98" s="21"/>
      <c r="PX98" s="21"/>
      <c r="PY98" s="21"/>
      <c r="PZ98" s="21"/>
      <c r="QA98" s="21"/>
      <c r="QB98" s="21"/>
      <c r="QC98" s="21"/>
      <c r="QD98" s="21"/>
    </row>
    <row r="99" spans="1:446" x14ac:dyDescent="0.25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  <c r="AB99" s="21"/>
      <c r="AC99" s="21"/>
      <c r="AD99" s="21"/>
      <c r="AE99" s="21"/>
      <c r="AF99" s="21"/>
      <c r="AG99" s="21"/>
      <c r="AH99" s="21"/>
      <c r="AI99" s="21"/>
      <c r="AJ99" s="21"/>
      <c r="AK99" s="21"/>
      <c r="AL99" s="21"/>
      <c r="AM99" s="21"/>
      <c r="AN99" s="21"/>
      <c r="AO99" s="21"/>
      <c r="AP99" s="21"/>
      <c r="AQ99" s="21"/>
      <c r="AR99" s="21"/>
      <c r="AS99" s="21"/>
      <c r="AT99" s="21"/>
      <c r="AU99" s="21"/>
      <c r="AV99" s="21"/>
      <c r="AW99" s="21"/>
      <c r="AX99" s="21"/>
      <c r="AY99" s="21"/>
      <c r="AZ99" s="21"/>
      <c r="BA99" s="21"/>
      <c r="BB99" s="21"/>
      <c r="BC99" s="21"/>
      <c r="BD99" s="21"/>
      <c r="BE99" s="21"/>
      <c r="BF99" s="21"/>
      <c r="BG99" s="21"/>
      <c r="BH99" s="21"/>
      <c r="BI99" s="21"/>
      <c r="BJ99" s="21"/>
      <c r="BK99" s="21"/>
      <c r="BL99" s="21"/>
      <c r="BM99" s="21"/>
      <c r="BN99" s="21"/>
      <c r="BO99" s="21"/>
      <c r="BP99" s="21"/>
      <c r="BQ99" s="21"/>
      <c r="BR99" s="21"/>
      <c r="BS99" s="21"/>
      <c r="BT99" s="21"/>
      <c r="BU99" s="21"/>
      <c r="BV99" s="21"/>
      <c r="BW99" s="21"/>
      <c r="BX99" s="21"/>
      <c r="BY99" s="21"/>
      <c r="BZ99" s="21"/>
      <c r="CA99" s="21"/>
      <c r="CB99" s="21"/>
      <c r="CC99" s="21"/>
      <c r="CD99" s="21"/>
      <c r="CE99" s="21"/>
      <c r="CF99" s="21"/>
      <c r="CG99" s="21"/>
      <c r="CH99" s="21"/>
      <c r="CI99" s="21"/>
      <c r="CJ99" s="21"/>
      <c r="CK99" s="21"/>
      <c r="CL99" s="21"/>
      <c r="CM99" s="21"/>
      <c r="CN99" s="21"/>
      <c r="CO99" s="21"/>
      <c r="CP99" s="21"/>
      <c r="CQ99" s="21"/>
      <c r="CR99" s="21"/>
      <c r="CS99" s="21"/>
      <c r="CT99" s="21"/>
      <c r="CU99" s="21"/>
      <c r="CV99" s="21"/>
      <c r="CW99" s="21"/>
      <c r="CX99" s="21"/>
      <c r="CY99" s="21"/>
      <c r="CZ99" s="21"/>
      <c r="DA99" s="21"/>
      <c r="DB99" s="21"/>
      <c r="DC99" s="21"/>
      <c r="DD99" s="21"/>
      <c r="DE99" s="21"/>
      <c r="DF99" s="21"/>
      <c r="DG99" s="21"/>
      <c r="DH99" s="21"/>
      <c r="DI99" s="21"/>
      <c r="DJ99" s="21"/>
      <c r="DK99" s="21"/>
      <c r="DL99" s="21"/>
      <c r="DM99" s="21"/>
      <c r="DN99" s="21"/>
      <c r="DO99" s="21"/>
      <c r="DP99" s="21"/>
      <c r="DQ99" s="21"/>
      <c r="DR99" s="21"/>
      <c r="DS99" s="21"/>
      <c r="DT99" s="21"/>
      <c r="DU99" s="21"/>
      <c r="DV99" s="21"/>
      <c r="DW99" s="21"/>
      <c r="DX99" s="21"/>
      <c r="DY99" s="21"/>
      <c r="DZ99" s="21"/>
      <c r="EA99" s="21"/>
      <c r="EB99" s="21"/>
      <c r="EC99" s="21"/>
      <c r="ED99" s="21"/>
      <c r="EE99" s="21"/>
      <c r="EF99" s="21"/>
      <c r="EG99" s="21"/>
      <c r="EH99" s="21"/>
      <c r="EI99" s="21"/>
      <c r="EJ99" s="21"/>
      <c r="EK99" s="21"/>
      <c r="EL99" s="21"/>
      <c r="EM99" s="21"/>
      <c r="EN99" s="21"/>
      <c r="EO99" s="21"/>
      <c r="EP99" s="21"/>
      <c r="EQ99" s="21"/>
      <c r="ER99" s="21"/>
      <c r="ES99" s="21"/>
      <c r="ET99" s="21"/>
      <c r="EU99" s="21"/>
      <c r="EV99" s="21"/>
      <c r="EW99" s="21"/>
      <c r="EX99" s="21"/>
      <c r="EY99" s="21"/>
      <c r="EZ99" s="21"/>
      <c r="FA99" s="21"/>
      <c r="FB99" s="21"/>
      <c r="FC99" s="21"/>
      <c r="FD99" s="21"/>
      <c r="FE99" s="21"/>
      <c r="FF99" s="21"/>
      <c r="FG99" s="21"/>
      <c r="FH99" s="21"/>
      <c r="FI99" s="21"/>
      <c r="FJ99" s="21"/>
      <c r="FK99" s="21"/>
      <c r="FL99" s="21"/>
      <c r="FM99" s="21"/>
      <c r="FN99" s="21"/>
      <c r="FO99" s="21"/>
      <c r="FP99" s="21"/>
      <c r="FQ99" s="21"/>
      <c r="FR99" s="21"/>
      <c r="FS99" s="21"/>
      <c r="FT99" s="21"/>
      <c r="FU99" s="21"/>
      <c r="FV99" s="21"/>
      <c r="FW99" s="21"/>
      <c r="FX99" s="21"/>
      <c r="FY99" s="21"/>
      <c r="FZ99" s="21"/>
      <c r="GA99" s="21"/>
      <c r="GB99" s="21"/>
      <c r="GC99" s="21"/>
      <c r="GD99" s="21"/>
      <c r="GE99" s="21"/>
      <c r="GF99" s="21"/>
      <c r="GG99" s="21"/>
      <c r="GH99" s="21"/>
      <c r="GI99" s="21"/>
      <c r="GJ99" s="21"/>
      <c r="GK99" s="21"/>
      <c r="GL99" s="21"/>
      <c r="GM99" s="21"/>
      <c r="GN99" s="21"/>
      <c r="GO99" s="21"/>
      <c r="GP99" s="21"/>
      <c r="GQ99" s="21"/>
      <c r="GR99" s="21"/>
      <c r="GS99" s="21"/>
      <c r="GT99" s="21"/>
      <c r="GU99" s="21"/>
      <c r="GV99" s="21"/>
      <c r="GW99" s="21"/>
      <c r="GX99" s="21"/>
      <c r="GY99" s="21"/>
      <c r="GZ99" s="21"/>
      <c r="HA99" s="21"/>
      <c r="HB99" s="21"/>
      <c r="HC99" s="21"/>
      <c r="HD99" s="21"/>
      <c r="HE99" s="21"/>
      <c r="HF99" s="21"/>
      <c r="HG99" s="21"/>
      <c r="HH99" s="21"/>
      <c r="HI99" s="21"/>
      <c r="HJ99" s="21"/>
      <c r="HK99" s="21"/>
      <c r="HL99" s="21"/>
      <c r="HM99" s="21"/>
      <c r="HN99" s="21"/>
      <c r="HO99" s="21"/>
      <c r="HP99" s="21"/>
      <c r="HQ99" s="21"/>
      <c r="HR99" s="21"/>
      <c r="HS99" s="21"/>
      <c r="HT99" s="21"/>
      <c r="HU99" s="21"/>
      <c r="HV99" s="21"/>
      <c r="HW99" s="21"/>
      <c r="HX99" s="21"/>
      <c r="HY99" s="21"/>
      <c r="HZ99" s="21"/>
      <c r="IA99" s="21"/>
      <c r="IB99" s="21"/>
      <c r="IC99" s="21"/>
      <c r="ID99" s="21"/>
      <c r="IE99" s="21"/>
      <c r="IF99" s="21"/>
      <c r="IG99" s="21"/>
      <c r="IH99" s="21"/>
      <c r="II99" s="21"/>
      <c r="IJ99" s="21"/>
      <c r="IK99" s="21"/>
      <c r="IL99" s="21"/>
      <c r="IM99" s="21"/>
      <c r="IN99" s="21"/>
      <c r="IO99" s="21"/>
      <c r="IP99" s="21"/>
      <c r="IQ99" s="21"/>
      <c r="IR99" s="21"/>
      <c r="IS99" s="21"/>
      <c r="IT99" s="21"/>
      <c r="IU99" s="21"/>
      <c r="IV99" s="21"/>
      <c r="IW99" s="21"/>
      <c r="IX99" s="21"/>
      <c r="IY99" s="21"/>
      <c r="IZ99" s="21"/>
      <c r="JA99" s="21"/>
      <c r="JB99" s="21"/>
      <c r="JC99" s="21"/>
      <c r="JD99" s="21"/>
      <c r="JE99" s="21"/>
      <c r="JF99" s="21"/>
      <c r="JG99" s="21"/>
      <c r="JH99" s="21"/>
      <c r="JI99" s="21"/>
      <c r="JJ99" s="21"/>
      <c r="JK99" s="21"/>
      <c r="JL99" s="21"/>
      <c r="JM99" s="21"/>
      <c r="JN99" s="21"/>
      <c r="JO99" s="21"/>
      <c r="JP99" s="21"/>
      <c r="JQ99" s="21"/>
      <c r="JR99" s="21"/>
      <c r="JS99" s="21"/>
      <c r="JT99" s="21"/>
      <c r="JU99" s="21"/>
      <c r="JV99" s="21"/>
      <c r="JW99" s="21"/>
      <c r="JX99" s="21"/>
      <c r="JY99" s="21"/>
      <c r="JZ99" s="21"/>
      <c r="KA99" s="21"/>
      <c r="KB99" s="21"/>
      <c r="KC99" s="21"/>
      <c r="KD99" s="21"/>
      <c r="KE99" s="21"/>
      <c r="KF99" s="21"/>
      <c r="KG99" s="21"/>
      <c r="KH99" s="21"/>
      <c r="KI99" s="21"/>
      <c r="KJ99" s="21"/>
      <c r="KK99" s="21"/>
      <c r="KL99" s="21"/>
      <c r="KM99" s="21"/>
      <c r="KN99" s="21"/>
      <c r="KO99" s="21"/>
      <c r="KP99" s="21"/>
      <c r="KQ99" s="21"/>
      <c r="KR99" s="21"/>
      <c r="KS99" s="21"/>
      <c r="KT99" s="21"/>
      <c r="KU99" s="21"/>
      <c r="KV99" s="21"/>
      <c r="KW99" s="21"/>
      <c r="KX99" s="21"/>
      <c r="KY99" s="21"/>
      <c r="KZ99" s="21"/>
      <c r="LA99" s="21"/>
      <c r="LB99" s="21"/>
      <c r="LC99" s="21"/>
      <c r="LD99" s="21"/>
      <c r="LE99" s="21"/>
      <c r="LF99" s="21"/>
      <c r="LG99" s="21"/>
      <c r="LH99" s="21"/>
      <c r="LI99" s="21"/>
      <c r="LJ99" s="21"/>
      <c r="LK99" s="21"/>
      <c r="LL99" s="21"/>
      <c r="LM99" s="21"/>
      <c r="LN99" s="21"/>
      <c r="LO99" s="21"/>
      <c r="LP99" s="21"/>
      <c r="LQ99" s="21"/>
      <c r="LR99" s="21"/>
      <c r="LS99" s="21"/>
      <c r="LT99" s="21"/>
      <c r="LU99" s="21"/>
      <c r="LV99" s="21"/>
      <c r="LW99" s="21"/>
      <c r="LX99" s="21"/>
      <c r="LY99" s="21"/>
      <c r="LZ99" s="21"/>
      <c r="MA99" s="21"/>
      <c r="MB99" s="21"/>
      <c r="MC99" s="21"/>
      <c r="MD99" s="21"/>
      <c r="ME99" s="21"/>
      <c r="MF99" s="21"/>
      <c r="MG99" s="21"/>
      <c r="MH99" s="21"/>
      <c r="MI99" s="21"/>
      <c r="MJ99" s="21"/>
      <c r="MK99" s="21"/>
      <c r="ML99" s="21"/>
      <c r="MM99" s="21"/>
      <c r="MN99" s="21"/>
      <c r="MO99" s="21"/>
      <c r="MP99" s="21"/>
      <c r="MQ99" s="21"/>
      <c r="MR99" s="21"/>
      <c r="MS99" s="21"/>
      <c r="MT99" s="21"/>
      <c r="MU99" s="21"/>
      <c r="MV99" s="21"/>
      <c r="MW99" s="21"/>
      <c r="MX99" s="21"/>
      <c r="MY99" s="21"/>
      <c r="MZ99" s="21"/>
      <c r="NA99" s="21"/>
      <c r="NB99" s="21"/>
      <c r="NC99" s="21"/>
      <c r="ND99" s="21"/>
      <c r="NE99" s="21"/>
      <c r="NF99" s="21"/>
      <c r="NG99" s="21"/>
      <c r="NH99" s="21"/>
      <c r="NI99" s="21"/>
      <c r="NJ99" s="21"/>
      <c r="NK99" s="21"/>
      <c r="NL99" s="21"/>
      <c r="NM99" s="21"/>
      <c r="NN99" s="21"/>
      <c r="NO99" s="21"/>
      <c r="NP99" s="21"/>
      <c r="NQ99" s="21"/>
      <c r="NR99" s="21"/>
      <c r="NS99" s="21"/>
      <c r="NT99" s="21"/>
      <c r="NU99" s="21"/>
      <c r="NV99" s="21"/>
      <c r="NW99" s="21"/>
      <c r="NX99" s="21"/>
      <c r="NY99" s="21"/>
      <c r="NZ99" s="21"/>
      <c r="OA99" s="21"/>
      <c r="OB99" s="21"/>
      <c r="OC99" s="21"/>
      <c r="OD99" s="21"/>
      <c r="OE99" s="21"/>
      <c r="OF99" s="21"/>
      <c r="OG99" s="21"/>
      <c r="OH99" s="21"/>
      <c r="OI99" s="21"/>
      <c r="OJ99" s="21"/>
      <c r="OK99" s="21"/>
      <c r="OL99" s="21"/>
      <c r="OM99" s="21"/>
      <c r="ON99" s="21"/>
      <c r="OO99" s="21"/>
      <c r="OP99" s="21"/>
      <c r="OQ99" s="21"/>
      <c r="OR99" s="21"/>
      <c r="OS99" s="21"/>
      <c r="OT99" s="21"/>
      <c r="OU99" s="21"/>
      <c r="OV99" s="21"/>
      <c r="OW99" s="21"/>
      <c r="OX99" s="21"/>
      <c r="OY99" s="21"/>
      <c r="OZ99" s="21"/>
      <c r="PA99" s="21"/>
      <c r="PB99" s="21"/>
      <c r="PC99" s="21"/>
      <c r="PD99" s="21"/>
      <c r="PE99" s="21"/>
      <c r="PF99" s="21"/>
      <c r="PG99" s="21"/>
      <c r="PH99" s="21"/>
      <c r="PI99" s="21"/>
      <c r="PJ99" s="21"/>
      <c r="PK99" s="21"/>
      <c r="PL99" s="21"/>
      <c r="PM99" s="21"/>
      <c r="PN99" s="21"/>
      <c r="PO99" s="21"/>
      <c r="PP99" s="21"/>
      <c r="PQ99" s="21"/>
      <c r="PR99" s="21"/>
      <c r="PS99" s="21"/>
      <c r="PT99" s="21"/>
      <c r="PU99" s="21"/>
      <c r="PV99" s="21"/>
      <c r="PW99" s="21"/>
      <c r="PX99" s="21"/>
      <c r="PY99" s="21"/>
      <c r="PZ99" s="21"/>
      <c r="QA99" s="21"/>
      <c r="QB99" s="21"/>
      <c r="QC99" s="21"/>
      <c r="QD99" s="21"/>
    </row>
    <row r="100" spans="1:446" x14ac:dyDescent="0.25">
      <c r="A100" s="21"/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1"/>
      <c r="AI100" s="21"/>
      <c r="AJ100" s="21"/>
      <c r="AK100" s="21"/>
      <c r="AL100" s="21"/>
      <c r="AM100" s="21"/>
      <c r="AN100" s="21"/>
      <c r="AO100" s="21"/>
      <c r="AP100" s="21"/>
      <c r="AQ100" s="21"/>
      <c r="AR100" s="21"/>
      <c r="AS100" s="21"/>
      <c r="AT100" s="21"/>
      <c r="AU100" s="21"/>
      <c r="AV100" s="21"/>
      <c r="AW100" s="21"/>
      <c r="AX100" s="21"/>
      <c r="AY100" s="21"/>
      <c r="AZ100" s="21"/>
      <c r="BA100" s="21"/>
      <c r="BB100" s="21"/>
      <c r="BC100" s="21"/>
      <c r="BD100" s="21"/>
      <c r="BE100" s="21"/>
      <c r="BF100" s="21"/>
      <c r="BG100" s="21"/>
      <c r="BH100" s="21"/>
      <c r="BI100" s="21"/>
      <c r="BJ100" s="21"/>
      <c r="BK100" s="21"/>
      <c r="BL100" s="21"/>
      <c r="BM100" s="21"/>
      <c r="BN100" s="21"/>
      <c r="BO100" s="21"/>
      <c r="BP100" s="21"/>
      <c r="BQ100" s="21"/>
      <c r="BR100" s="21"/>
      <c r="BS100" s="21"/>
      <c r="BT100" s="21"/>
      <c r="BU100" s="21"/>
      <c r="BV100" s="21"/>
      <c r="BW100" s="21"/>
      <c r="BX100" s="21"/>
      <c r="BY100" s="21"/>
      <c r="BZ100" s="21"/>
      <c r="CA100" s="21"/>
      <c r="CB100" s="21"/>
      <c r="CC100" s="21"/>
      <c r="CD100" s="21"/>
      <c r="CE100" s="21"/>
      <c r="CF100" s="21"/>
      <c r="CG100" s="21"/>
      <c r="CH100" s="21"/>
      <c r="CI100" s="21"/>
      <c r="CJ100" s="21"/>
      <c r="CK100" s="21"/>
      <c r="CL100" s="21"/>
      <c r="CM100" s="21"/>
      <c r="CN100" s="21"/>
      <c r="CO100" s="21"/>
      <c r="CP100" s="21"/>
      <c r="CQ100" s="21"/>
      <c r="CR100" s="21"/>
      <c r="CS100" s="21"/>
      <c r="CT100" s="21"/>
      <c r="CU100" s="21"/>
      <c r="CV100" s="21"/>
      <c r="CW100" s="21"/>
      <c r="CX100" s="21"/>
      <c r="CY100" s="21"/>
      <c r="CZ100" s="21"/>
      <c r="DA100" s="21"/>
      <c r="DB100" s="21"/>
      <c r="DC100" s="21"/>
      <c r="DD100" s="21"/>
      <c r="DE100" s="21"/>
      <c r="DF100" s="21"/>
      <c r="DG100" s="21"/>
      <c r="DH100" s="21"/>
      <c r="DI100" s="21"/>
      <c r="DJ100" s="21"/>
      <c r="DK100" s="21"/>
      <c r="DL100" s="21"/>
      <c r="DM100" s="21"/>
      <c r="DN100" s="21"/>
      <c r="DO100" s="21"/>
      <c r="DP100" s="21"/>
      <c r="DQ100" s="21"/>
      <c r="DR100" s="21"/>
      <c r="DS100" s="21"/>
      <c r="DT100" s="21"/>
      <c r="DU100" s="21"/>
      <c r="DV100" s="21"/>
      <c r="DW100" s="21"/>
      <c r="DX100" s="21"/>
      <c r="DY100" s="21"/>
      <c r="DZ100" s="21"/>
      <c r="EA100" s="21"/>
      <c r="EB100" s="21"/>
      <c r="EC100" s="21"/>
      <c r="ED100" s="21"/>
      <c r="EE100" s="21"/>
      <c r="EF100" s="21"/>
      <c r="EG100" s="21"/>
      <c r="EH100" s="21"/>
      <c r="EI100" s="21"/>
      <c r="EJ100" s="21"/>
      <c r="EK100" s="21"/>
      <c r="EL100" s="21"/>
      <c r="EM100" s="21"/>
      <c r="EN100" s="21"/>
      <c r="EO100" s="21"/>
      <c r="EP100" s="21"/>
      <c r="EQ100" s="21"/>
      <c r="ER100" s="21"/>
      <c r="ES100" s="21"/>
      <c r="ET100" s="21"/>
      <c r="EU100" s="21"/>
      <c r="EV100" s="21"/>
      <c r="EW100" s="21"/>
      <c r="EX100" s="21"/>
      <c r="EY100" s="21"/>
      <c r="EZ100" s="21"/>
      <c r="FA100" s="21"/>
      <c r="FB100" s="21"/>
      <c r="FC100" s="21"/>
      <c r="FD100" s="21"/>
      <c r="FE100" s="21"/>
      <c r="FF100" s="21"/>
      <c r="FG100" s="21"/>
      <c r="FH100" s="21"/>
      <c r="FI100" s="21"/>
      <c r="FJ100" s="21"/>
      <c r="FK100" s="21"/>
      <c r="FL100" s="21"/>
      <c r="FM100" s="21"/>
      <c r="FN100" s="21"/>
      <c r="FO100" s="21"/>
      <c r="FP100" s="21"/>
      <c r="FQ100" s="21"/>
      <c r="FR100" s="21"/>
      <c r="FS100" s="21"/>
      <c r="FT100" s="21"/>
      <c r="FU100" s="21"/>
      <c r="FV100" s="21"/>
      <c r="FW100" s="21"/>
      <c r="FX100" s="21"/>
      <c r="FY100" s="21"/>
      <c r="FZ100" s="21"/>
      <c r="GA100" s="21"/>
      <c r="GB100" s="21"/>
      <c r="GC100" s="21"/>
      <c r="GD100" s="21"/>
      <c r="GE100" s="21"/>
      <c r="GF100" s="21"/>
      <c r="GG100" s="21"/>
      <c r="GH100" s="21"/>
      <c r="GI100" s="21"/>
      <c r="GJ100" s="21"/>
      <c r="GK100" s="21"/>
      <c r="GL100" s="21"/>
      <c r="GM100" s="21"/>
      <c r="GN100" s="21"/>
      <c r="GO100" s="21"/>
      <c r="GP100" s="21"/>
      <c r="GQ100" s="21"/>
      <c r="GR100" s="21"/>
      <c r="GS100" s="21"/>
      <c r="GT100" s="21"/>
      <c r="GU100" s="21"/>
      <c r="GV100" s="21"/>
      <c r="GW100" s="21"/>
      <c r="GX100" s="21"/>
      <c r="GY100" s="21"/>
      <c r="GZ100" s="21"/>
      <c r="HA100" s="21"/>
      <c r="HB100" s="21"/>
      <c r="HC100" s="21"/>
      <c r="HD100" s="21"/>
      <c r="HE100" s="21"/>
      <c r="HF100" s="21"/>
      <c r="HG100" s="21"/>
      <c r="HH100" s="21"/>
      <c r="HI100" s="21"/>
      <c r="HJ100" s="21"/>
      <c r="HK100" s="21"/>
      <c r="HL100" s="21"/>
      <c r="HM100" s="21"/>
      <c r="HN100" s="21"/>
      <c r="HO100" s="21"/>
      <c r="HP100" s="21"/>
      <c r="HQ100" s="21"/>
      <c r="HR100" s="21"/>
      <c r="HS100" s="21"/>
      <c r="HT100" s="21"/>
      <c r="HU100" s="21"/>
      <c r="HV100" s="21"/>
      <c r="HW100" s="21"/>
      <c r="HX100" s="21"/>
      <c r="HY100" s="21"/>
      <c r="HZ100" s="21"/>
      <c r="IA100" s="21"/>
      <c r="IB100" s="21"/>
      <c r="IC100" s="21"/>
      <c r="ID100" s="21"/>
      <c r="IE100" s="21"/>
      <c r="IF100" s="21"/>
      <c r="IG100" s="21"/>
      <c r="IH100" s="21"/>
      <c r="II100" s="21"/>
      <c r="IJ100" s="21"/>
      <c r="IK100" s="21"/>
      <c r="IL100" s="21"/>
      <c r="IM100" s="21"/>
      <c r="IN100" s="21"/>
      <c r="IO100" s="21"/>
      <c r="IP100" s="21"/>
      <c r="IQ100" s="21"/>
      <c r="IR100" s="21"/>
      <c r="IS100" s="21"/>
      <c r="IT100" s="21"/>
      <c r="IU100" s="21"/>
      <c r="IV100" s="21"/>
      <c r="IW100" s="21"/>
      <c r="IX100" s="21"/>
      <c r="IY100" s="21"/>
      <c r="IZ100" s="21"/>
      <c r="JA100" s="21"/>
      <c r="JB100" s="21"/>
      <c r="JC100" s="21"/>
      <c r="JD100" s="21"/>
      <c r="JE100" s="21"/>
      <c r="JF100" s="21"/>
      <c r="JG100" s="21"/>
      <c r="JH100" s="21"/>
      <c r="JI100" s="21"/>
      <c r="JJ100" s="21"/>
      <c r="JK100" s="21"/>
      <c r="JL100" s="21"/>
      <c r="JM100" s="21"/>
      <c r="JN100" s="21"/>
      <c r="JO100" s="21"/>
      <c r="JP100" s="21"/>
      <c r="JQ100" s="21"/>
      <c r="JR100" s="21"/>
      <c r="JS100" s="21"/>
      <c r="JT100" s="21"/>
      <c r="JU100" s="21"/>
      <c r="JV100" s="21"/>
      <c r="JW100" s="21"/>
      <c r="JX100" s="21"/>
      <c r="JY100" s="21"/>
      <c r="JZ100" s="21"/>
      <c r="KA100" s="21"/>
      <c r="KB100" s="21"/>
      <c r="KC100" s="21"/>
      <c r="KD100" s="21"/>
      <c r="KE100" s="21"/>
      <c r="KF100" s="21"/>
      <c r="KG100" s="21"/>
      <c r="KH100" s="21"/>
      <c r="KI100" s="21"/>
      <c r="KJ100" s="21"/>
      <c r="KK100" s="21"/>
      <c r="KL100" s="21"/>
      <c r="KM100" s="21"/>
      <c r="KN100" s="21"/>
      <c r="KO100" s="21"/>
      <c r="KP100" s="21"/>
      <c r="KQ100" s="21"/>
      <c r="KR100" s="21"/>
      <c r="KS100" s="21"/>
      <c r="KT100" s="21"/>
      <c r="KU100" s="21"/>
      <c r="KV100" s="21"/>
      <c r="KW100" s="21"/>
      <c r="KX100" s="21"/>
      <c r="KY100" s="21"/>
      <c r="KZ100" s="21"/>
      <c r="LA100" s="21"/>
      <c r="LB100" s="21"/>
      <c r="LC100" s="21"/>
      <c r="LD100" s="21"/>
      <c r="LE100" s="21"/>
      <c r="LF100" s="21"/>
      <c r="LG100" s="21"/>
      <c r="LH100" s="21"/>
      <c r="LI100" s="21"/>
      <c r="LJ100" s="21"/>
      <c r="LK100" s="21"/>
      <c r="LL100" s="21"/>
      <c r="LM100" s="21"/>
      <c r="LN100" s="21"/>
      <c r="LO100" s="21"/>
      <c r="LP100" s="21"/>
      <c r="LQ100" s="21"/>
      <c r="LR100" s="21"/>
      <c r="LS100" s="21"/>
      <c r="LT100" s="21"/>
      <c r="LU100" s="21"/>
      <c r="LV100" s="21"/>
      <c r="LW100" s="21"/>
      <c r="LX100" s="21"/>
      <c r="LY100" s="21"/>
      <c r="LZ100" s="21"/>
      <c r="MA100" s="21"/>
      <c r="MB100" s="21"/>
      <c r="MC100" s="21"/>
      <c r="MD100" s="21"/>
      <c r="ME100" s="21"/>
      <c r="MF100" s="21"/>
      <c r="MG100" s="21"/>
      <c r="MH100" s="21"/>
      <c r="MI100" s="21"/>
      <c r="MJ100" s="21"/>
      <c r="MK100" s="21"/>
      <c r="ML100" s="21"/>
      <c r="MM100" s="21"/>
      <c r="MN100" s="21"/>
      <c r="MO100" s="21"/>
      <c r="MP100" s="21"/>
      <c r="MQ100" s="21"/>
      <c r="MR100" s="21"/>
      <c r="MS100" s="21"/>
      <c r="MT100" s="21"/>
      <c r="MU100" s="21"/>
      <c r="MV100" s="21"/>
      <c r="MW100" s="21"/>
      <c r="MX100" s="21"/>
      <c r="MY100" s="21"/>
      <c r="MZ100" s="21"/>
      <c r="NA100" s="21"/>
      <c r="NB100" s="21"/>
      <c r="NC100" s="21"/>
      <c r="ND100" s="21"/>
      <c r="NE100" s="21"/>
      <c r="NF100" s="21"/>
      <c r="NG100" s="21"/>
      <c r="NH100" s="21"/>
      <c r="NI100" s="21"/>
      <c r="NJ100" s="21"/>
      <c r="NK100" s="21"/>
      <c r="NL100" s="21"/>
      <c r="NM100" s="21"/>
      <c r="NN100" s="21"/>
      <c r="NO100" s="21"/>
      <c r="NP100" s="21"/>
      <c r="NQ100" s="21"/>
      <c r="NR100" s="21"/>
      <c r="NS100" s="21"/>
      <c r="NT100" s="21"/>
      <c r="NU100" s="21"/>
      <c r="NV100" s="21"/>
      <c r="NW100" s="21"/>
      <c r="NX100" s="21"/>
      <c r="NY100" s="21"/>
      <c r="NZ100" s="21"/>
      <c r="OA100" s="21"/>
      <c r="OB100" s="21"/>
      <c r="OC100" s="21"/>
      <c r="OD100" s="21"/>
      <c r="OE100" s="21"/>
      <c r="OF100" s="21"/>
      <c r="OG100" s="21"/>
      <c r="OH100" s="21"/>
      <c r="OI100" s="21"/>
      <c r="OJ100" s="21"/>
      <c r="OK100" s="21"/>
      <c r="OL100" s="21"/>
      <c r="OM100" s="21"/>
      <c r="ON100" s="21"/>
      <c r="OO100" s="21"/>
      <c r="OP100" s="21"/>
      <c r="OQ100" s="21"/>
      <c r="OR100" s="21"/>
      <c r="OS100" s="21"/>
      <c r="OT100" s="21"/>
      <c r="OU100" s="21"/>
      <c r="OV100" s="21"/>
      <c r="OW100" s="21"/>
      <c r="OX100" s="21"/>
      <c r="OY100" s="21"/>
      <c r="OZ100" s="21"/>
      <c r="PA100" s="21"/>
      <c r="PB100" s="21"/>
      <c r="PC100" s="21"/>
      <c r="PD100" s="21"/>
      <c r="PE100" s="21"/>
      <c r="PF100" s="21"/>
      <c r="PG100" s="21"/>
      <c r="PH100" s="21"/>
      <c r="PI100" s="21"/>
      <c r="PJ100" s="21"/>
      <c r="PK100" s="21"/>
      <c r="PL100" s="21"/>
      <c r="PM100" s="21"/>
      <c r="PN100" s="21"/>
      <c r="PO100" s="21"/>
      <c r="PP100" s="21"/>
      <c r="PQ100" s="21"/>
      <c r="PR100" s="21"/>
      <c r="PS100" s="21"/>
      <c r="PT100" s="21"/>
      <c r="PU100" s="21"/>
      <c r="PV100" s="21"/>
      <c r="PW100" s="21"/>
      <c r="PX100" s="21"/>
      <c r="PY100" s="21"/>
      <c r="PZ100" s="21"/>
      <c r="QA100" s="21"/>
      <c r="QB100" s="21"/>
      <c r="QC100" s="21"/>
      <c r="QD100" s="21"/>
    </row>
    <row r="101" spans="1:446" x14ac:dyDescent="0.25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  <c r="AB101" s="21"/>
      <c r="AC101" s="21"/>
      <c r="AD101" s="21"/>
      <c r="AE101" s="21"/>
      <c r="AF101" s="21"/>
      <c r="AG101" s="21"/>
      <c r="AH101" s="21"/>
      <c r="AI101" s="21"/>
      <c r="AJ101" s="21"/>
      <c r="AK101" s="21"/>
      <c r="AL101" s="21"/>
      <c r="AM101" s="21"/>
      <c r="AN101" s="21"/>
      <c r="AO101" s="21"/>
      <c r="AP101" s="21"/>
      <c r="AQ101" s="21"/>
      <c r="AR101" s="21"/>
      <c r="AS101" s="21"/>
      <c r="AT101" s="21"/>
      <c r="AU101" s="21"/>
      <c r="AV101" s="21"/>
      <c r="AW101" s="21"/>
      <c r="AX101" s="21"/>
      <c r="AY101" s="21"/>
      <c r="AZ101" s="21"/>
      <c r="BA101" s="21"/>
      <c r="BB101" s="21"/>
      <c r="BC101" s="21"/>
      <c r="BD101" s="21"/>
      <c r="BE101" s="21"/>
      <c r="BF101" s="21"/>
      <c r="BG101" s="21"/>
      <c r="BH101" s="21"/>
      <c r="BI101" s="21"/>
      <c r="BJ101" s="21"/>
      <c r="BK101" s="21"/>
      <c r="BL101" s="21"/>
      <c r="BM101" s="21"/>
      <c r="BN101" s="21"/>
      <c r="BO101" s="21"/>
      <c r="BP101" s="21"/>
      <c r="BQ101" s="21"/>
      <c r="BR101" s="21"/>
      <c r="BS101" s="21"/>
      <c r="BT101" s="21"/>
      <c r="BU101" s="21"/>
      <c r="BV101" s="21"/>
      <c r="BW101" s="21"/>
      <c r="BX101" s="21"/>
      <c r="BY101" s="21"/>
      <c r="BZ101" s="21"/>
      <c r="CA101" s="21"/>
      <c r="CB101" s="21"/>
      <c r="CC101" s="21"/>
      <c r="CD101" s="21"/>
      <c r="CE101" s="21"/>
      <c r="CF101" s="21"/>
      <c r="CG101" s="21"/>
      <c r="CH101" s="21"/>
      <c r="CI101" s="21"/>
      <c r="CJ101" s="21"/>
      <c r="CK101" s="21"/>
      <c r="CL101" s="21"/>
      <c r="CM101" s="21"/>
      <c r="CN101" s="21"/>
      <c r="CO101" s="21"/>
      <c r="CP101" s="21"/>
      <c r="CQ101" s="21"/>
      <c r="CR101" s="21"/>
      <c r="CS101" s="21"/>
      <c r="CT101" s="21"/>
      <c r="CU101" s="21"/>
      <c r="CV101" s="21"/>
      <c r="CW101" s="21"/>
      <c r="CX101" s="21"/>
      <c r="CY101" s="21"/>
      <c r="CZ101" s="21"/>
      <c r="DA101" s="21"/>
      <c r="DB101" s="21"/>
      <c r="DC101" s="21"/>
      <c r="DD101" s="21"/>
      <c r="DE101" s="21"/>
      <c r="DF101" s="21"/>
      <c r="DG101" s="21"/>
      <c r="DH101" s="21"/>
      <c r="DI101" s="21"/>
      <c r="DJ101" s="21"/>
      <c r="DK101" s="21"/>
      <c r="DL101" s="21"/>
      <c r="DM101" s="21"/>
      <c r="DN101" s="21"/>
      <c r="DO101" s="21"/>
      <c r="DP101" s="21"/>
      <c r="DQ101" s="21"/>
      <c r="DR101" s="21"/>
      <c r="DS101" s="21"/>
      <c r="DT101" s="21"/>
      <c r="DU101" s="21"/>
      <c r="DV101" s="21"/>
      <c r="DW101" s="21"/>
      <c r="DX101" s="21"/>
      <c r="DY101" s="21"/>
      <c r="DZ101" s="21"/>
      <c r="EA101" s="21"/>
      <c r="EB101" s="21"/>
      <c r="EC101" s="21"/>
      <c r="ED101" s="21"/>
      <c r="EE101" s="21"/>
      <c r="EF101" s="21"/>
      <c r="EG101" s="21"/>
      <c r="EH101" s="21"/>
      <c r="EI101" s="21"/>
      <c r="EJ101" s="21"/>
      <c r="EK101" s="21"/>
      <c r="EL101" s="21"/>
      <c r="EM101" s="21"/>
      <c r="EN101" s="21"/>
      <c r="EO101" s="21"/>
      <c r="EP101" s="21"/>
      <c r="EQ101" s="21"/>
      <c r="ER101" s="21"/>
      <c r="ES101" s="21"/>
      <c r="ET101" s="21"/>
      <c r="EU101" s="21"/>
      <c r="EV101" s="21"/>
      <c r="EW101" s="21"/>
      <c r="EX101" s="21"/>
      <c r="EY101" s="21"/>
      <c r="EZ101" s="21"/>
      <c r="FA101" s="21"/>
      <c r="FB101" s="21"/>
      <c r="FC101" s="21"/>
      <c r="FD101" s="21"/>
      <c r="FE101" s="21"/>
      <c r="FF101" s="21"/>
      <c r="FG101" s="21"/>
      <c r="FH101" s="21"/>
      <c r="FI101" s="21"/>
      <c r="FJ101" s="21"/>
      <c r="FK101" s="21"/>
      <c r="FL101" s="21"/>
      <c r="FM101" s="21"/>
      <c r="FN101" s="21"/>
      <c r="FO101" s="21"/>
      <c r="FP101" s="21"/>
      <c r="FQ101" s="21"/>
      <c r="FR101" s="21"/>
      <c r="FS101" s="21"/>
      <c r="FT101" s="21"/>
      <c r="FU101" s="21"/>
      <c r="FV101" s="21"/>
      <c r="FW101" s="21"/>
      <c r="FX101" s="21"/>
      <c r="FY101" s="21"/>
      <c r="FZ101" s="21"/>
      <c r="GA101" s="21"/>
      <c r="GB101" s="21"/>
      <c r="GC101" s="21"/>
      <c r="GD101" s="21"/>
      <c r="GE101" s="21"/>
      <c r="GF101" s="21"/>
      <c r="GG101" s="21"/>
      <c r="GH101" s="21"/>
      <c r="GI101" s="21"/>
      <c r="GJ101" s="21"/>
      <c r="GK101" s="21"/>
      <c r="GL101" s="21"/>
      <c r="GM101" s="21"/>
      <c r="GN101" s="21"/>
      <c r="GO101" s="21"/>
      <c r="GP101" s="21"/>
      <c r="GQ101" s="21"/>
      <c r="GR101" s="21"/>
      <c r="GS101" s="21"/>
      <c r="GT101" s="21"/>
      <c r="GU101" s="21"/>
      <c r="GV101" s="21"/>
      <c r="GW101" s="21"/>
      <c r="GX101" s="21"/>
      <c r="GY101" s="21"/>
      <c r="GZ101" s="21"/>
      <c r="HA101" s="21"/>
      <c r="HB101" s="21"/>
      <c r="HC101" s="21"/>
      <c r="HD101" s="21"/>
      <c r="HE101" s="21"/>
      <c r="HF101" s="21"/>
      <c r="HG101" s="21"/>
      <c r="HH101" s="21"/>
      <c r="HI101" s="21"/>
      <c r="HJ101" s="21"/>
      <c r="HK101" s="21"/>
      <c r="HL101" s="21"/>
      <c r="HM101" s="21"/>
      <c r="HN101" s="21"/>
      <c r="HO101" s="21"/>
      <c r="HP101" s="21"/>
      <c r="HQ101" s="21"/>
      <c r="HR101" s="21"/>
      <c r="HS101" s="21"/>
      <c r="HT101" s="21"/>
      <c r="HU101" s="21"/>
      <c r="HV101" s="21"/>
      <c r="HW101" s="21"/>
      <c r="HX101" s="21"/>
      <c r="HY101" s="21"/>
      <c r="HZ101" s="21"/>
      <c r="IA101" s="21"/>
      <c r="IB101" s="21"/>
      <c r="IC101" s="21"/>
      <c r="ID101" s="21"/>
      <c r="IE101" s="21"/>
      <c r="IF101" s="21"/>
      <c r="IG101" s="21"/>
      <c r="IH101" s="21"/>
      <c r="II101" s="21"/>
      <c r="IJ101" s="21"/>
      <c r="IK101" s="21"/>
      <c r="IL101" s="21"/>
      <c r="IM101" s="21"/>
      <c r="IN101" s="21"/>
      <c r="IO101" s="21"/>
      <c r="IP101" s="21"/>
      <c r="IQ101" s="21"/>
      <c r="IR101" s="21"/>
      <c r="IS101" s="21"/>
      <c r="IT101" s="21"/>
      <c r="IU101" s="21"/>
      <c r="IV101" s="21"/>
      <c r="IW101" s="21"/>
      <c r="IX101" s="21"/>
      <c r="IY101" s="21"/>
      <c r="IZ101" s="21"/>
      <c r="JA101" s="21"/>
      <c r="JB101" s="21"/>
      <c r="JC101" s="21"/>
      <c r="JD101" s="21"/>
      <c r="JE101" s="21"/>
      <c r="JF101" s="21"/>
      <c r="JG101" s="21"/>
      <c r="JH101" s="21"/>
      <c r="JI101" s="21"/>
      <c r="JJ101" s="21"/>
      <c r="JK101" s="21"/>
      <c r="JL101" s="21"/>
      <c r="JM101" s="21"/>
      <c r="JN101" s="21"/>
      <c r="JO101" s="21"/>
      <c r="JP101" s="21"/>
      <c r="JQ101" s="21"/>
      <c r="JR101" s="21"/>
      <c r="JS101" s="21"/>
      <c r="JT101" s="21"/>
      <c r="JU101" s="21"/>
      <c r="JV101" s="21"/>
      <c r="JW101" s="21"/>
      <c r="JX101" s="21"/>
      <c r="JY101" s="21"/>
      <c r="JZ101" s="21"/>
      <c r="KA101" s="21"/>
      <c r="KB101" s="21"/>
      <c r="KC101" s="21"/>
      <c r="KD101" s="21"/>
      <c r="KE101" s="21"/>
      <c r="KF101" s="21"/>
      <c r="KG101" s="21"/>
      <c r="KH101" s="21"/>
      <c r="KI101" s="21"/>
      <c r="KJ101" s="21"/>
      <c r="KK101" s="21"/>
      <c r="KL101" s="21"/>
      <c r="KM101" s="21"/>
      <c r="KN101" s="21"/>
      <c r="KO101" s="21"/>
      <c r="KP101" s="21"/>
      <c r="KQ101" s="21"/>
      <c r="KR101" s="21"/>
      <c r="KS101" s="21"/>
      <c r="KT101" s="21"/>
      <c r="KU101" s="21"/>
      <c r="KV101" s="21"/>
      <c r="KW101" s="21"/>
      <c r="KX101" s="21"/>
      <c r="KY101" s="21"/>
      <c r="KZ101" s="21"/>
      <c r="LA101" s="21"/>
      <c r="LB101" s="21"/>
      <c r="LC101" s="21"/>
      <c r="LD101" s="21"/>
      <c r="LE101" s="21"/>
      <c r="LF101" s="21"/>
      <c r="LG101" s="21"/>
      <c r="LH101" s="21"/>
      <c r="LI101" s="21"/>
      <c r="LJ101" s="21"/>
      <c r="LK101" s="21"/>
      <c r="LL101" s="21"/>
      <c r="LM101" s="21"/>
      <c r="LN101" s="21"/>
      <c r="LO101" s="21"/>
      <c r="LP101" s="21"/>
      <c r="LQ101" s="21"/>
      <c r="LR101" s="21"/>
      <c r="LS101" s="21"/>
      <c r="LT101" s="21"/>
      <c r="LU101" s="21"/>
      <c r="LV101" s="21"/>
      <c r="LW101" s="21"/>
      <c r="LX101" s="21"/>
      <c r="LY101" s="21"/>
      <c r="LZ101" s="21"/>
      <c r="MA101" s="21"/>
      <c r="MB101" s="21"/>
      <c r="MC101" s="21"/>
      <c r="MD101" s="21"/>
      <c r="ME101" s="21"/>
      <c r="MF101" s="21"/>
      <c r="MG101" s="21"/>
      <c r="MH101" s="21"/>
      <c r="MI101" s="21"/>
      <c r="MJ101" s="21"/>
      <c r="MK101" s="21"/>
      <c r="ML101" s="21"/>
      <c r="MM101" s="21"/>
      <c r="MN101" s="21"/>
      <c r="MO101" s="21"/>
      <c r="MP101" s="21"/>
      <c r="MQ101" s="21"/>
      <c r="MR101" s="21"/>
      <c r="MS101" s="21"/>
      <c r="MT101" s="21"/>
      <c r="MU101" s="21"/>
      <c r="MV101" s="21"/>
      <c r="MW101" s="21"/>
      <c r="MX101" s="21"/>
      <c r="MY101" s="21"/>
      <c r="MZ101" s="21"/>
      <c r="NA101" s="21"/>
      <c r="NB101" s="21"/>
      <c r="NC101" s="21"/>
      <c r="ND101" s="21"/>
      <c r="NE101" s="21"/>
      <c r="NF101" s="21"/>
      <c r="NG101" s="21"/>
      <c r="NH101" s="21"/>
      <c r="NI101" s="21"/>
      <c r="NJ101" s="21"/>
      <c r="NK101" s="21"/>
      <c r="NL101" s="21"/>
      <c r="NM101" s="21"/>
      <c r="NN101" s="21"/>
      <c r="NO101" s="21"/>
      <c r="NP101" s="21"/>
      <c r="NQ101" s="21"/>
      <c r="NR101" s="21"/>
      <c r="NS101" s="21"/>
      <c r="NT101" s="21"/>
      <c r="NU101" s="21"/>
      <c r="NV101" s="21"/>
      <c r="NW101" s="21"/>
      <c r="NX101" s="21"/>
      <c r="NY101" s="21"/>
      <c r="NZ101" s="21"/>
      <c r="OA101" s="21"/>
      <c r="OB101" s="21"/>
      <c r="OC101" s="21"/>
      <c r="OD101" s="21"/>
      <c r="OE101" s="21"/>
      <c r="OF101" s="21"/>
      <c r="OG101" s="21"/>
      <c r="OH101" s="21"/>
      <c r="OI101" s="21"/>
      <c r="OJ101" s="21"/>
      <c r="OK101" s="21"/>
      <c r="OL101" s="21"/>
      <c r="OM101" s="21"/>
      <c r="ON101" s="21"/>
      <c r="OO101" s="21"/>
      <c r="OP101" s="21"/>
      <c r="OQ101" s="21"/>
      <c r="OR101" s="21"/>
      <c r="OS101" s="21"/>
      <c r="OT101" s="21"/>
      <c r="OU101" s="21"/>
      <c r="OV101" s="21"/>
      <c r="OW101" s="21"/>
      <c r="OX101" s="21"/>
      <c r="OY101" s="21"/>
      <c r="OZ101" s="21"/>
      <c r="PA101" s="21"/>
      <c r="PB101" s="21"/>
      <c r="PC101" s="21"/>
      <c r="PD101" s="21"/>
      <c r="PE101" s="21"/>
      <c r="PF101" s="21"/>
      <c r="PG101" s="21"/>
      <c r="PH101" s="21"/>
      <c r="PI101" s="21"/>
      <c r="PJ101" s="21"/>
      <c r="PK101" s="21"/>
      <c r="PL101" s="21"/>
      <c r="PM101" s="21"/>
      <c r="PN101" s="21"/>
      <c r="PO101" s="21"/>
      <c r="PP101" s="21"/>
      <c r="PQ101" s="21"/>
      <c r="PR101" s="21"/>
      <c r="PS101" s="21"/>
      <c r="PT101" s="21"/>
      <c r="PU101" s="21"/>
      <c r="PV101" s="21"/>
      <c r="PW101" s="21"/>
      <c r="PX101" s="21"/>
      <c r="PY101" s="21"/>
      <c r="PZ101" s="21"/>
      <c r="QA101" s="21"/>
      <c r="QB101" s="21"/>
      <c r="QC101" s="21"/>
      <c r="QD101" s="21"/>
    </row>
    <row r="102" spans="1:446" x14ac:dyDescent="0.25">
      <c r="A102" s="21"/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21"/>
      <c r="AC102" s="21"/>
      <c r="AD102" s="21"/>
      <c r="AE102" s="21"/>
      <c r="AF102" s="21"/>
      <c r="AG102" s="21"/>
      <c r="AH102" s="21"/>
      <c r="AI102" s="21"/>
      <c r="AJ102" s="21"/>
      <c r="AK102" s="21"/>
      <c r="AL102" s="21"/>
      <c r="AM102" s="21"/>
      <c r="AN102" s="21"/>
      <c r="AO102" s="21"/>
      <c r="AP102" s="21"/>
      <c r="AQ102" s="21"/>
      <c r="AR102" s="21"/>
      <c r="AS102" s="21"/>
      <c r="AT102" s="21"/>
      <c r="AU102" s="21"/>
      <c r="AV102" s="21"/>
      <c r="AW102" s="21"/>
      <c r="AX102" s="21"/>
      <c r="AY102" s="21"/>
      <c r="AZ102" s="21"/>
      <c r="BA102" s="21"/>
      <c r="BB102" s="21"/>
      <c r="BC102" s="21"/>
      <c r="BD102" s="21"/>
      <c r="BE102" s="21"/>
      <c r="BF102" s="21"/>
      <c r="BG102" s="21"/>
      <c r="BH102" s="21"/>
      <c r="BI102" s="21"/>
      <c r="BJ102" s="21"/>
      <c r="BK102" s="21"/>
      <c r="BL102" s="21"/>
      <c r="BM102" s="21"/>
      <c r="BN102" s="21"/>
      <c r="BO102" s="21"/>
      <c r="BP102" s="21"/>
      <c r="BQ102" s="21"/>
      <c r="BR102" s="21"/>
      <c r="BS102" s="21"/>
      <c r="BT102" s="21"/>
      <c r="BU102" s="21"/>
      <c r="BV102" s="21"/>
      <c r="BW102" s="21"/>
      <c r="BX102" s="21"/>
      <c r="BY102" s="21"/>
      <c r="BZ102" s="21"/>
      <c r="CA102" s="21"/>
      <c r="CB102" s="21"/>
      <c r="CC102" s="21"/>
      <c r="CD102" s="21"/>
      <c r="CE102" s="21"/>
      <c r="CF102" s="21"/>
      <c r="CG102" s="21"/>
      <c r="CH102" s="21"/>
      <c r="CI102" s="21"/>
      <c r="CJ102" s="21"/>
      <c r="CK102" s="21"/>
      <c r="CL102" s="21"/>
      <c r="CM102" s="21"/>
      <c r="CN102" s="21"/>
      <c r="CO102" s="21"/>
      <c r="CP102" s="21"/>
      <c r="CQ102" s="21"/>
      <c r="CR102" s="21"/>
      <c r="CS102" s="21"/>
      <c r="CT102" s="21"/>
      <c r="CU102" s="21"/>
      <c r="CV102" s="21"/>
      <c r="CW102" s="21"/>
      <c r="CX102" s="21"/>
      <c r="CY102" s="21"/>
      <c r="CZ102" s="21"/>
      <c r="DA102" s="21"/>
      <c r="DB102" s="21"/>
      <c r="DC102" s="21"/>
      <c r="DD102" s="21"/>
      <c r="DE102" s="21"/>
      <c r="DF102" s="21"/>
      <c r="DG102" s="21"/>
      <c r="DH102" s="21"/>
      <c r="DI102" s="21"/>
      <c r="DJ102" s="21"/>
      <c r="DK102" s="21"/>
      <c r="DL102" s="21"/>
      <c r="DM102" s="21"/>
      <c r="DN102" s="21"/>
      <c r="DO102" s="21"/>
      <c r="DP102" s="21"/>
      <c r="DQ102" s="21"/>
      <c r="DR102" s="21"/>
      <c r="DS102" s="21"/>
      <c r="DT102" s="21"/>
      <c r="DU102" s="21"/>
      <c r="DV102" s="21"/>
      <c r="DW102" s="21"/>
      <c r="DX102" s="21"/>
      <c r="DY102" s="21"/>
      <c r="DZ102" s="21"/>
      <c r="EA102" s="21"/>
      <c r="EB102" s="21"/>
      <c r="EC102" s="21"/>
      <c r="ED102" s="21"/>
      <c r="EE102" s="21"/>
      <c r="EF102" s="21"/>
      <c r="EG102" s="21"/>
      <c r="EH102" s="21"/>
      <c r="EI102" s="21"/>
      <c r="EJ102" s="21"/>
      <c r="EK102" s="21"/>
      <c r="EL102" s="21"/>
      <c r="EM102" s="21"/>
      <c r="EN102" s="21"/>
      <c r="EO102" s="21"/>
      <c r="EP102" s="21"/>
      <c r="EQ102" s="21"/>
      <c r="ER102" s="21"/>
      <c r="ES102" s="21"/>
      <c r="ET102" s="21"/>
      <c r="EU102" s="21"/>
      <c r="EV102" s="21"/>
      <c r="EW102" s="21"/>
      <c r="EX102" s="21"/>
      <c r="EY102" s="21"/>
      <c r="EZ102" s="21"/>
      <c r="FA102" s="21"/>
      <c r="FB102" s="21"/>
      <c r="FC102" s="21"/>
      <c r="FD102" s="21"/>
      <c r="FE102" s="21"/>
      <c r="FF102" s="21"/>
      <c r="FG102" s="21"/>
      <c r="FH102" s="21"/>
      <c r="FI102" s="21"/>
      <c r="FJ102" s="21"/>
      <c r="FK102" s="21"/>
      <c r="FL102" s="21"/>
      <c r="FM102" s="21"/>
      <c r="FN102" s="21"/>
      <c r="FO102" s="21"/>
      <c r="FP102" s="21"/>
      <c r="FQ102" s="21"/>
      <c r="FR102" s="21"/>
      <c r="FS102" s="21"/>
      <c r="FT102" s="21"/>
      <c r="FU102" s="21"/>
      <c r="FV102" s="21"/>
      <c r="FW102" s="21"/>
      <c r="FX102" s="21"/>
      <c r="FY102" s="21"/>
      <c r="FZ102" s="21"/>
      <c r="GA102" s="21"/>
      <c r="GB102" s="21"/>
      <c r="GC102" s="21"/>
      <c r="GD102" s="21"/>
      <c r="GE102" s="21"/>
      <c r="GF102" s="21"/>
      <c r="GG102" s="21"/>
      <c r="GH102" s="21"/>
      <c r="GI102" s="21"/>
      <c r="GJ102" s="21"/>
      <c r="GK102" s="21"/>
      <c r="GL102" s="21"/>
      <c r="GM102" s="21"/>
      <c r="GN102" s="21"/>
      <c r="GO102" s="21"/>
      <c r="GP102" s="21"/>
      <c r="GQ102" s="21"/>
      <c r="GR102" s="21"/>
      <c r="GS102" s="21"/>
      <c r="GT102" s="21"/>
      <c r="GU102" s="21"/>
      <c r="GV102" s="21"/>
      <c r="GW102" s="21"/>
      <c r="GX102" s="21"/>
      <c r="GY102" s="21"/>
      <c r="GZ102" s="21"/>
      <c r="HA102" s="21"/>
      <c r="HB102" s="21"/>
      <c r="HC102" s="21"/>
      <c r="HD102" s="21"/>
      <c r="HE102" s="21"/>
      <c r="HF102" s="21"/>
      <c r="HG102" s="21"/>
      <c r="HH102" s="21"/>
      <c r="HI102" s="21"/>
      <c r="HJ102" s="21"/>
      <c r="HK102" s="21"/>
      <c r="HL102" s="21"/>
      <c r="HM102" s="21"/>
      <c r="HN102" s="21"/>
      <c r="HO102" s="21"/>
      <c r="HP102" s="21"/>
      <c r="HQ102" s="21"/>
      <c r="HR102" s="21"/>
      <c r="HS102" s="21"/>
      <c r="HT102" s="21"/>
      <c r="HU102" s="21"/>
      <c r="HV102" s="21"/>
      <c r="HW102" s="21"/>
      <c r="HX102" s="21"/>
      <c r="HY102" s="21"/>
      <c r="HZ102" s="21"/>
      <c r="IA102" s="21"/>
      <c r="IB102" s="21"/>
      <c r="IC102" s="21"/>
      <c r="ID102" s="21"/>
      <c r="IE102" s="21"/>
      <c r="IF102" s="21"/>
      <c r="IG102" s="21"/>
      <c r="IH102" s="21"/>
      <c r="II102" s="21"/>
      <c r="IJ102" s="21"/>
      <c r="IK102" s="21"/>
      <c r="IL102" s="21"/>
      <c r="IM102" s="21"/>
      <c r="IN102" s="21"/>
      <c r="IO102" s="21"/>
      <c r="IP102" s="21"/>
      <c r="IQ102" s="21"/>
      <c r="IR102" s="21"/>
      <c r="IS102" s="21"/>
      <c r="IT102" s="21"/>
      <c r="IU102" s="21"/>
      <c r="IV102" s="21"/>
      <c r="IW102" s="21"/>
      <c r="IX102" s="21"/>
      <c r="IY102" s="21"/>
      <c r="IZ102" s="21"/>
      <c r="JA102" s="21"/>
      <c r="JB102" s="21"/>
      <c r="JC102" s="21"/>
      <c r="JD102" s="21"/>
      <c r="JE102" s="21"/>
      <c r="JF102" s="21"/>
      <c r="JG102" s="21"/>
      <c r="JH102" s="21"/>
      <c r="JI102" s="21"/>
      <c r="JJ102" s="21"/>
      <c r="JK102" s="21"/>
      <c r="JL102" s="21"/>
      <c r="JM102" s="21"/>
      <c r="JN102" s="21"/>
      <c r="JO102" s="21"/>
      <c r="JP102" s="21"/>
      <c r="JQ102" s="21"/>
      <c r="JR102" s="21"/>
      <c r="JS102" s="21"/>
      <c r="JT102" s="21"/>
      <c r="JU102" s="21"/>
      <c r="JV102" s="21"/>
      <c r="JW102" s="21"/>
      <c r="JX102" s="21"/>
      <c r="JY102" s="21"/>
      <c r="JZ102" s="21"/>
      <c r="KA102" s="21"/>
      <c r="KB102" s="21"/>
      <c r="KC102" s="21"/>
      <c r="KD102" s="21"/>
      <c r="KE102" s="21"/>
      <c r="KF102" s="21"/>
      <c r="KG102" s="21"/>
      <c r="KH102" s="21"/>
      <c r="KI102" s="21"/>
      <c r="KJ102" s="21"/>
      <c r="KK102" s="21"/>
      <c r="KL102" s="21"/>
      <c r="KM102" s="21"/>
      <c r="KN102" s="21"/>
      <c r="KO102" s="21"/>
      <c r="KP102" s="21"/>
      <c r="KQ102" s="21"/>
      <c r="KR102" s="21"/>
      <c r="KS102" s="21"/>
      <c r="KT102" s="21"/>
      <c r="KU102" s="21"/>
      <c r="KV102" s="21"/>
      <c r="KW102" s="21"/>
      <c r="KX102" s="21"/>
      <c r="KY102" s="21"/>
      <c r="KZ102" s="21"/>
      <c r="LA102" s="21"/>
      <c r="LB102" s="21"/>
      <c r="LC102" s="21"/>
      <c r="LD102" s="21"/>
      <c r="LE102" s="21"/>
      <c r="LF102" s="21"/>
      <c r="LG102" s="21"/>
      <c r="LH102" s="21"/>
      <c r="LI102" s="21"/>
      <c r="LJ102" s="21"/>
      <c r="LK102" s="21"/>
      <c r="LL102" s="21"/>
      <c r="LM102" s="21"/>
      <c r="LN102" s="21"/>
      <c r="LO102" s="21"/>
      <c r="LP102" s="21"/>
      <c r="LQ102" s="21"/>
      <c r="LR102" s="21"/>
      <c r="LS102" s="21"/>
      <c r="LT102" s="21"/>
      <c r="LU102" s="21"/>
      <c r="LV102" s="21"/>
      <c r="LW102" s="21"/>
      <c r="LX102" s="21"/>
      <c r="LY102" s="21"/>
      <c r="LZ102" s="21"/>
      <c r="MA102" s="21"/>
      <c r="MB102" s="21"/>
      <c r="MC102" s="21"/>
      <c r="MD102" s="21"/>
      <c r="ME102" s="21"/>
      <c r="MF102" s="21"/>
      <c r="MG102" s="21"/>
      <c r="MH102" s="21"/>
      <c r="MI102" s="21"/>
      <c r="MJ102" s="21"/>
      <c r="MK102" s="21"/>
      <c r="ML102" s="21"/>
      <c r="MM102" s="21"/>
      <c r="MN102" s="21"/>
      <c r="MO102" s="21"/>
      <c r="MP102" s="21"/>
      <c r="MQ102" s="21"/>
      <c r="MR102" s="21"/>
      <c r="MS102" s="21"/>
      <c r="MT102" s="21"/>
      <c r="MU102" s="21"/>
      <c r="MV102" s="21"/>
      <c r="MW102" s="21"/>
      <c r="MX102" s="21"/>
      <c r="MY102" s="21"/>
      <c r="MZ102" s="21"/>
      <c r="NA102" s="21"/>
      <c r="NB102" s="21"/>
      <c r="NC102" s="21"/>
      <c r="ND102" s="21"/>
      <c r="NE102" s="21"/>
      <c r="NF102" s="21"/>
      <c r="NG102" s="21"/>
      <c r="NH102" s="21"/>
      <c r="NI102" s="21"/>
      <c r="NJ102" s="21"/>
      <c r="NK102" s="21"/>
      <c r="NL102" s="21"/>
      <c r="NM102" s="21"/>
      <c r="NN102" s="21"/>
      <c r="NO102" s="21"/>
      <c r="NP102" s="21"/>
      <c r="NQ102" s="21"/>
      <c r="NR102" s="21"/>
      <c r="NS102" s="21"/>
      <c r="NT102" s="21"/>
      <c r="NU102" s="21"/>
      <c r="NV102" s="21"/>
      <c r="NW102" s="21"/>
      <c r="NX102" s="21"/>
      <c r="NY102" s="21"/>
      <c r="NZ102" s="21"/>
      <c r="OA102" s="21"/>
      <c r="OB102" s="21"/>
      <c r="OC102" s="21"/>
      <c r="OD102" s="21"/>
      <c r="OE102" s="21"/>
      <c r="OF102" s="21"/>
      <c r="OG102" s="21"/>
      <c r="OH102" s="21"/>
      <c r="OI102" s="21"/>
      <c r="OJ102" s="21"/>
      <c r="OK102" s="21"/>
      <c r="OL102" s="21"/>
      <c r="OM102" s="21"/>
      <c r="ON102" s="21"/>
      <c r="OO102" s="21"/>
      <c r="OP102" s="21"/>
      <c r="OQ102" s="21"/>
      <c r="OR102" s="21"/>
      <c r="OS102" s="21"/>
      <c r="OT102" s="21"/>
      <c r="OU102" s="21"/>
      <c r="OV102" s="21"/>
      <c r="OW102" s="21"/>
      <c r="OX102" s="21"/>
      <c r="OY102" s="21"/>
      <c r="OZ102" s="21"/>
      <c r="PA102" s="21"/>
      <c r="PB102" s="21"/>
      <c r="PC102" s="21"/>
      <c r="PD102" s="21"/>
      <c r="PE102" s="21"/>
      <c r="PF102" s="21"/>
      <c r="PG102" s="21"/>
      <c r="PH102" s="21"/>
      <c r="PI102" s="21"/>
      <c r="PJ102" s="21"/>
      <c r="PK102" s="21"/>
      <c r="PL102" s="21"/>
      <c r="PM102" s="21"/>
      <c r="PN102" s="21"/>
      <c r="PO102" s="21"/>
      <c r="PP102" s="21"/>
      <c r="PQ102" s="21"/>
      <c r="PR102" s="21"/>
      <c r="PS102" s="21"/>
      <c r="PT102" s="21"/>
      <c r="PU102" s="21"/>
      <c r="PV102" s="21"/>
      <c r="PW102" s="21"/>
      <c r="PX102" s="21"/>
      <c r="PY102" s="21"/>
      <c r="PZ102" s="21"/>
      <c r="QA102" s="21"/>
      <c r="QB102" s="21"/>
      <c r="QC102" s="21"/>
      <c r="QD102" s="21"/>
    </row>
    <row r="103" spans="1:446" x14ac:dyDescent="0.25">
      <c r="A103" s="21"/>
      <c r="B103" s="21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  <c r="AB103" s="21"/>
      <c r="AC103" s="21"/>
      <c r="AD103" s="21"/>
      <c r="AE103" s="21"/>
      <c r="AF103" s="21"/>
      <c r="AG103" s="21"/>
      <c r="AH103" s="21"/>
      <c r="AI103" s="21"/>
      <c r="AJ103" s="21"/>
      <c r="AK103" s="21"/>
      <c r="AL103" s="21"/>
      <c r="AM103" s="21"/>
      <c r="AN103" s="21"/>
      <c r="AO103" s="21"/>
      <c r="AP103" s="21"/>
      <c r="AQ103" s="21"/>
      <c r="AR103" s="21"/>
      <c r="AS103" s="21"/>
      <c r="AT103" s="21"/>
      <c r="AU103" s="21"/>
      <c r="AV103" s="21"/>
      <c r="AW103" s="21"/>
      <c r="AX103" s="21"/>
      <c r="AY103" s="21"/>
      <c r="AZ103" s="21"/>
      <c r="BA103" s="21"/>
      <c r="BB103" s="21"/>
      <c r="BC103" s="21"/>
      <c r="BD103" s="21"/>
      <c r="BE103" s="21"/>
      <c r="BF103" s="21"/>
      <c r="BG103" s="21"/>
      <c r="BH103" s="21"/>
      <c r="BI103" s="21"/>
      <c r="BJ103" s="21"/>
      <c r="BK103" s="21"/>
      <c r="BL103" s="21"/>
      <c r="BM103" s="21"/>
      <c r="BN103" s="21"/>
      <c r="BO103" s="21"/>
      <c r="BP103" s="21"/>
      <c r="BQ103" s="21"/>
      <c r="BR103" s="21"/>
      <c r="BS103" s="21"/>
      <c r="BT103" s="21"/>
      <c r="BU103" s="21"/>
      <c r="BV103" s="21"/>
      <c r="BW103" s="21"/>
      <c r="BX103" s="21"/>
      <c r="BY103" s="21"/>
      <c r="BZ103" s="21"/>
      <c r="CA103" s="21"/>
      <c r="CB103" s="21"/>
      <c r="CC103" s="21"/>
      <c r="CD103" s="21"/>
      <c r="CE103" s="21"/>
      <c r="CF103" s="21"/>
      <c r="CG103" s="21"/>
      <c r="CH103" s="21"/>
      <c r="CI103" s="21"/>
      <c r="CJ103" s="21"/>
      <c r="CK103" s="21"/>
      <c r="CL103" s="21"/>
      <c r="CM103" s="21"/>
      <c r="CN103" s="21"/>
      <c r="CO103" s="21"/>
      <c r="CP103" s="21"/>
      <c r="CQ103" s="21"/>
      <c r="CR103" s="21"/>
      <c r="CS103" s="21"/>
      <c r="CT103" s="21"/>
      <c r="CU103" s="21"/>
      <c r="CV103" s="21"/>
      <c r="CW103" s="21"/>
      <c r="CX103" s="21"/>
      <c r="CY103" s="21"/>
      <c r="CZ103" s="21"/>
      <c r="DA103" s="21"/>
      <c r="DB103" s="21"/>
      <c r="DC103" s="21"/>
      <c r="DD103" s="21"/>
      <c r="DE103" s="21"/>
      <c r="DF103" s="21"/>
      <c r="DG103" s="21"/>
      <c r="DH103" s="21"/>
      <c r="DI103" s="21"/>
      <c r="DJ103" s="21"/>
      <c r="DK103" s="21"/>
      <c r="DL103" s="21"/>
      <c r="DM103" s="21"/>
      <c r="DN103" s="21"/>
      <c r="DO103" s="21"/>
      <c r="DP103" s="21"/>
      <c r="DQ103" s="21"/>
      <c r="DR103" s="21"/>
      <c r="DS103" s="21"/>
      <c r="DT103" s="21"/>
      <c r="DU103" s="21"/>
      <c r="DV103" s="21"/>
      <c r="DW103" s="21"/>
      <c r="DX103" s="21"/>
      <c r="DY103" s="21"/>
      <c r="DZ103" s="21"/>
      <c r="EA103" s="21"/>
      <c r="EB103" s="21"/>
      <c r="EC103" s="21"/>
      <c r="ED103" s="21"/>
      <c r="EE103" s="21"/>
      <c r="EF103" s="21"/>
      <c r="EG103" s="21"/>
      <c r="EH103" s="21"/>
      <c r="EI103" s="21"/>
      <c r="EJ103" s="21"/>
      <c r="EK103" s="21"/>
      <c r="EL103" s="21"/>
      <c r="EM103" s="21"/>
      <c r="EN103" s="21"/>
      <c r="EO103" s="21"/>
      <c r="EP103" s="21"/>
      <c r="EQ103" s="21"/>
      <c r="ER103" s="21"/>
      <c r="ES103" s="21"/>
      <c r="ET103" s="21"/>
      <c r="EU103" s="21"/>
      <c r="EV103" s="21"/>
      <c r="EW103" s="21"/>
      <c r="EX103" s="21"/>
      <c r="EY103" s="21"/>
      <c r="EZ103" s="21"/>
      <c r="FA103" s="21"/>
      <c r="FB103" s="21"/>
      <c r="FC103" s="21"/>
      <c r="FD103" s="21"/>
      <c r="FE103" s="21"/>
      <c r="FF103" s="21"/>
      <c r="FG103" s="21"/>
      <c r="FH103" s="21"/>
      <c r="FI103" s="21"/>
      <c r="FJ103" s="21"/>
      <c r="FK103" s="21"/>
      <c r="FL103" s="21"/>
      <c r="FM103" s="21"/>
      <c r="FN103" s="21"/>
      <c r="FO103" s="21"/>
      <c r="FP103" s="21"/>
      <c r="FQ103" s="21"/>
      <c r="FR103" s="21"/>
      <c r="FS103" s="21"/>
      <c r="FT103" s="21"/>
      <c r="FU103" s="21"/>
      <c r="FV103" s="21"/>
      <c r="FW103" s="21"/>
      <c r="FX103" s="21"/>
      <c r="FY103" s="21"/>
      <c r="FZ103" s="21"/>
      <c r="GA103" s="21"/>
      <c r="GB103" s="21"/>
      <c r="GC103" s="21"/>
      <c r="GD103" s="21"/>
      <c r="GE103" s="21"/>
      <c r="GF103" s="21"/>
      <c r="GG103" s="21"/>
      <c r="GH103" s="21"/>
      <c r="GI103" s="21"/>
      <c r="GJ103" s="21"/>
      <c r="GK103" s="21"/>
      <c r="GL103" s="21"/>
      <c r="GM103" s="21"/>
      <c r="GN103" s="21"/>
      <c r="GO103" s="21"/>
      <c r="GP103" s="21"/>
      <c r="GQ103" s="21"/>
      <c r="GR103" s="21"/>
      <c r="GS103" s="21"/>
      <c r="GT103" s="21"/>
      <c r="GU103" s="21"/>
      <c r="GV103" s="21"/>
      <c r="GW103" s="21"/>
      <c r="GX103" s="21"/>
      <c r="GY103" s="21"/>
      <c r="GZ103" s="21"/>
      <c r="HA103" s="21"/>
      <c r="HB103" s="21"/>
      <c r="HC103" s="21"/>
      <c r="HD103" s="21"/>
      <c r="HE103" s="21"/>
      <c r="HF103" s="21"/>
      <c r="HG103" s="21"/>
      <c r="HH103" s="21"/>
      <c r="HI103" s="21"/>
      <c r="HJ103" s="21"/>
      <c r="HK103" s="21"/>
      <c r="HL103" s="21"/>
      <c r="HM103" s="21"/>
      <c r="HN103" s="21"/>
      <c r="HO103" s="21"/>
      <c r="HP103" s="21"/>
      <c r="HQ103" s="21"/>
      <c r="HR103" s="21"/>
      <c r="HS103" s="21"/>
      <c r="HT103" s="21"/>
      <c r="HU103" s="21"/>
      <c r="HV103" s="21"/>
      <c r="HW103" s="21"/>
      <c r="HX103" s="21"/>
      <c r="HY103" s="21"/>
      <c r="HZ103" s="21"/>
      <c r="IA103" s="21"/>
      <c r="IB103" s="21"/>
      <c r="IC103" s="21"/>
      <c r="ID103" s="21"/>
      <c r="IE103" s="21"/>
      <c r="IF103" s="21"/>
      <c r="IG103" s="21"/>
      <c r="IH103" s="21"/>
      <c r="II103" s="21"/>
      <c r="IJ103" s="21"/>
      <c r="IK103" s="21"/>
      <c r="IL103" s="21"/>
      <c r="IM103" s="21"/>
      <c r="IN103" s="21"/>
      <c r="IO103" s="21"/>
      <c r="IP103" s="21"/>
      <c r="IQ103" s="21"/>
      <c r="IR103" s="21"/>
      <c r="IS103" s="21"/>
      <c r="IT103" s="21"/>
      <c r="IU103" s="21"/>
      <c r="IV103" s="21"/>
      <c r="IW103" s="21"/>
      <c r="IX103" s="21"/>
      <c r="IY103" s="21"/>
      <c r="IZ103" s="21"/>
      <c r="JA103" s="21"/>
      <c r="JB103" s="21"/>
      <c r="JC103" s="21"/>
      <c r="JD103" s="21"/>
      <c r="JE103" s="21"/>
      <c r="JF103" s="21"/>
      <c r="JG103" s="21"/>
      <c r="JH103" s="21"/>
      <c r="JI103" s="21"/>
      <c r="JJ103" s="21"/>
      <c r="JK103" s="21"/>
      <c r="JL103" s="21"/>
      <c r="JM103" s="21"/>
      <c r="JN103" s="21"/>
      <c r="JO103" s="21"/>
      <c r="JP103" s="21"/>
      <c r="JQ103" s="21"/>
      <c r="JR103" s="21"/>
      <c r="JS103" s="21"/>
      <c r="JT103" s="21"/>
      <c r="JU103" s="21"/>
      <c r="JV103" s="21"/>
      <c r="JW103" s="21"/>
      <c r="JX103" s="21"/>
      <c r="JY103" s="21"/>
      <c r="JZ103" s="21"/>
      <c r="KA103" s="21"/>
      <c r="KB103" s="21"/>
      <c r="KC103" s="21"/>
      <c r="KD103" s="21"/>
      <c r="KE103" s="21"/>
      <c r="KF103" s="21"/>
      <c r="KG103" s="21"/>
      <c r="KH103" s="21"/>
      <c r="KI103" s="21"/>
      <c r="KJ103" s="21"/>
      <c r="KK103" s="21"/>
      <c r="KL103" s="21"/>
      <c r="KM103" s="21"/>
      <c r="KN103" s="21"/>
      <c r="KO103" s="21"/>
      <c r="KP103" s="21"/>
      <c r="KQ103" s="21"/>
      <c r="KR103" s="21"/>
      <c r="KS103" s="21"/>
      <c r="KT103" s="21"/>
      <c r="KU103" s="21"/>
      <c r="KV103" s="21"/>
      <c r="KW103" s="21"/>
      <c r="KX103" s="21"/>
      <c r="KY103" s="21"/>
      <c r="KZ103" s="21"/>
      <c r="LA103" s="21"/>
      <c r="LB103" s="21"/>
      <c r="LC103" s="21"/>
      <c r="LD103" s="21"/>
      <c r="LE103" s="21"/>
      <c r="LF103" s="21"/>
      <c r="LG103" s="21"/>
      <c r="LH103" s="21"/>
      <c r="LI103" s="21"/>
      <c r="LJ103" s="21"/>
      <c r="LK103" s="21"/>
      <c r="LL103" s="21"/>
      <c r="LM103" s="21"/>
      <c r="LN103" s="21"/>
      <c r="LO103" s="21"/>
      <c r="LP103" s="21"/>
      <c r="LQ103" s="21"/>
      <c r="LR103" s="21"/>
      <c r="LS103" s="21"/>
      <c r="LT103" s="21"/>
      <c r="LU103" s="21"/>
      <c r="LV103" s="21"/>
      <c r="LW103" s="21"/>
      <c r="LX103" s="21"/>
      <c r="LY103" s="21"/>
      <c r="LZ103" s="21"/>
      <c r="MA103" s="21"/>
      <c r="MB103" s="21"/>
      <c r="MC103" s="21"/>
      <c r="MD103" s="21"/>
      <c r="ME103" s="21"/>
      <c r="MF103" s="21"/>
      <c r="MG103" s="21"/>
      <c r="MH103" s="21"/>
      <c r="MI103" s="21"/>
      <c r="MJ103" s="21"/>
      <c r="MK103" s="21"/>
      <c r="ML103" s="21"/>
      <c r="MM103" s="21"/>
      <c r="MN103" s="21"/>
      <c r="MO103" s="21"/>
      <c r="MP103" s="21"/>
      <c r="MQ103" s="21"/>
      <c r="MR103" s="21"/>
      <c r="MS103" s="21"/>
      <c r="MT103" s="21"/>
      <c r="MU103" s="21"/>
      <c r="MV103" s="21"/>
      <c r="MW103" s="21"/>
      <c r="MX103" s="21"/>
      <c r="MY103" s="21"/>
      <c r="MZ103" s="21"/>
      <c r="NA103" s="21"/>
      <c r="NB103" s="21"/>
      <c r="NC103" s="21"/>
      <c r="ND103" s="21"/>
      <c r="NE103" s="21"/>
      <c r="NF103" s="21"/>
      <c r="NG103" s="21"/>
      <c r="NH103" s="21"/>
      <c r="NI103" s="21"/>
      <c r="NJ103" s="21"/>
      <c r="NK103" s="21"/>
      <c r="NL103" s="21"/>
      <c r="NM103" s="21"/>
      <c r="NN103" s="21"/>
      <c r="NO103" s="21"/>
      <c r="NP103" s="21"/>
      <c r="NQ103" s="21"/>
      <c r="NR103" s="21"/>
      <c r="NS103" s="21"/>
      <c r="NT103" s="21"/>
      <c r="NU103" s="21"/>
      <c r="NV103" s="21"/>
      <c r="NW103" s="21"/>
      <c r="NX103" s="21"/>
      <c r="NY103" s="21"/>
      <c r="NZ103" s="21"/>
      <c r="OA103" s="21"/>
      <c r="OB103" s="21"/>
      <c r="OC103" s="21"/>
      <c r="OD103" s="21"/>
      <c r="OE103" s="21"/>
      <c r="OF103" s="21"/>
      <c r="OG103" s="21"/>
      <c r="OH103" s="21"/>
      <c r="OI103" s="21"/>
      <c r="OJ103" s="21"/>
      <c r="OK103" s="21"/>
      <c r="OL103" s="21"/>
      <c r="OM103" s="21"/>
      <c r="ON103" s="21"/>
      <c r="OO103" s="21"/>
      <c r="OP103" s="21"/>
      <c r="OQ103" s="21"/>
      <c r="OR103" s="21"/>
      <c r="OS103" s="21"/>
      <c r="OT103" s="21"/>
      <c r="OU103" s="21"/>
      <c r="OV103" s="21"/>
      <c r="OW103" s="21"/>
      <c r="OX103" s="21"/>
      <c r="OY103" s="21"/>
      <c r="OZ103" s="21"/>
      <c r="PA103" s="21"/>
      <c r="PB103" s="21"/>
      <c r="PC103" s="21"/>
      <c r="PD103" s="21"/>
      <c r="PE103" s="21"/>
      <c r="PF103" s="21"/>
      <c r="PG103" s="21"/>
      <c r="PH103" s="21"/>
      <c r="PI103" s="21"/>
      <c r="PJ103" s="21"/>
      <c r="PK103" s="21"/>
      <c r="PL103" s="21"/>
      <c r="PM103" s="21"/>
      <c r="PN103" s="21"/>
      <c r="PO103" s="21"/>
      <c r="PP103" s="21"/>
      <c r="PQ103" s="21"/>
      <c r="PR103" s="21"/>
      <c r="PS103" s="21"/>
      <c r="PT103" s="21"/>
      <c r="PU103" s="21"/>
      <c r="PV103" s="21"/>
      <c r="PW103" s="21"/>
      <c r="PX103" s="21"/>
      <c r="PY103" s="21"/>
      <c r="PZ103" s="21"/>
      <c r="QA103" s="21"/>
      <c r="QB103" s="21"/>
      <c r="QC103" s="21"/>
      <c r="QD103" s="21"/>
    </row>
    <row r="104" spans="1:446" x14ac:dyDescent="0.25">
      <c r="A104" s="21"/>
      <c r="B104" s="21"/>
      <c r="C104" s="21"/>
      <c r="D104" s="21"/>
      <c r="E104" s="21"/>
      <c r="F104" s="21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  <c r="AB104" s="21"/>
      <c r="AC104" s="21"/>
      <c r="AD104" s="21"/>
      <c r="AE104" s="21"/>
      <c r="AF104" s="21"/>
      <c r="AG104" s="21"/>
      <c r="AH104" s="21"/>
      <c r="AI104" s="21"/>
      <c r="AJ104" s="21"/>
      <c r="AK104" s="21"/>
      <c r="AL104" s="21"/>
      <c r="AM104" s="21"/>
      <c r="AN104" s="21"/>
      <c r="AO104" s="21"/>
      <c r="AP104" s="21"/>
      <c r="AQ104" s="21"/>
      <c r="AR104" s="21"/>
      <c r="AS104" s="21"/>
      <c r="AT104" s="21"/>
      <c r="AU104" s="21"/>
      <c r="AV104" s="21"/>
      <c r="AW104" s="21"/>
      <c r="AX104" s="21"/>
      <c r="AY104" s="21"/>
      <c r="AZ104" s="21"/>
      <c r="BA104" s="21"/>
      <c r="BB104" s="21"/>
      <c r="BC104" s="21"/>
      <c r="BD104" s="21"/>
      <c r="BE104" s="21"/>
      <c r="BF104" s="21"/>
      <c r="BG104" s="21"/>
      <c r="BH104" s="21"/>
      <c r="BI104" s="21"/>
      <c r="BJ104" s="21"/>
      <c r="BK104" s="21"/>
      <c r="BL104" s="21"/>
      <c r="BM104" s="21"/>
      <c r="BN104" s="21"/>
      <c r="BO104" s="21"/>
      <c r="BP104" s="21"/>
      <c r="BQ104" s="21"/>
      <c r="BR104" s="21"/>
      <c r="BS104" s="21"/>
      <c r="BT104" s="21"/>
      <c r="BU104" s="21"/>
      <c r="BV104" s="21"/>
      <c r="BW104" s="21"/>
      <c r="BX104" s="21"/>
      <c r="BY104" s="21"/>
      <c r="BZ104" s="21"/>
      <c r="CA104" s="21"/>
      <c r="CB104" s="21"/>
      <c r="CC104" s="21"/>
      <c r="CD104" s="21"/>
      <c r="CE104" s="21"/>
      <c r="CF104" s="21"/>
      <c r="CG104" s="21"/>
      <c r="CH104" s="21"/>
      <c r="CI104" s="21"/>
      <c r="CJ104" s="21"/>
      <c r="CK104" s="21"/>
      <c r="CL104" s="21"/>
      <c r="CM104" s="21"/>
      <c r="CN104" s="21"/>
      <c r="CO104" s="21"/>
      <c r="CP104" s="21"/>
      <c r="CQ104" s="21"/>
      <c r="CR104" s="21"/>
      <c r="CS104" s="21"/>
      <c r="CT104" s="21"/>
      <c r="CU104" s="21"/>
      <c r="CV104" s="21"/>
      <c r="CW104" s="21"/>
      <c r="CX104" s="21"/>
      <c r="CY104" s="21"/>
      <c r="CZ104" s="21"/>
      <c r="DA104" s="21"/>
      <c r="DB104" s="21"/>
      <c r="DC104" s="21"/>
      <c r="DD104" s="21"/>
      <c r="DE104" s="21"/>
      <c r="DF104" s="21"/>
      <c r="DG104" s="21"/>
      <c r="DH104" s="21"/>
      <c r="DI104" s="21"/>
      <c r="DJ104" s="21"/>
      <c r="DK104" s="21"/>
      <c r="DL104" s="21"/>
      <c r="DM104" s="21"/>
      <c r="DN104" s="21"/>
      <c r="DO104" s="21"/>
      <c r="DP104" s="21"/>
      <c r="DQ104" s="21"/>
      <c r="DR104" s="21"/>
      <c r="DS104" s="21"/>
      <c r="DT104" s="21"/>
      <c r="DU104" s="21"/>
      <c r="DV104" s="21"/>
      <c r="DW104" s="21"/>
      <c r="DX104" s="21"/>
      <c r="DY104" s="21"/>
      <c r="DZ104" s="21"/>
      <c r="EA104" s="21"/>
      <c r="EB104" s="21"/>
      <c r="EC104" s="21"/>
      <c r="ED104" s="21"/>
      <c r="EE104" s="21"/>
      <c r="EF104" s="21"/>
      <c r="EG104" s="21"/>
      <c r="EH104" s="21"/>
      <c r="EI104" s="21"/>
      <c r="EJ104" s="21"/>
      <c r="EK104" s="21"/>
      <c r="EL104" s="21"/>
      <c r="EM104" s="21"/>
      <c r="EN104" s="21"/>
      <c r="EO104" s="21"/>
      <c r="EP104" s="21"/>
      <c r="EQ104" s="21"/>
      <c r="ER104" s="21"/>
      <c r="ES104" s="21"/>
      <c r="ET104" s="21"/>
      <c r="EU104" s="21"/>
      <c r="EV104" s="21"/>
      <c r="EW104" s="21"/>
      <c r="EX104" s="21"/>
      <c r="EY104" s="21"/>
      <c r="EZ104" s="21"/>
      <c r="FA104" s="21"/>
      <c r="FB104" s="21"/>
      <c r="FC104" s="21"/>
      <c r="FD104" s="21"/>
      <c r="FE104" s="21"/>
      <c r="FF104" s="21"/>
      <c r="FG104" s="21"/>
      <c r="FH104" s="21"/>
      <c r="FI104" s="21"/>
      <c r="FJ104" s="21"/>
      <c r="FK104" s="21"/>
      <c r="FL104" s="21"/>
      <c r="FM104" s="21"/>
      <c r="FN104" s="21"/>
      <c r="FO104" s="21"/>
      <c r="FP104" s="21"/>
      <c r="FQ104" s="21"/>
      <c r="FR104" s="21"/>
      <c r="FS104" s="21"/>
      <c r="FT104" s="21"/>
      <c r="FU104" s="21"/>
      <c r="FV104" s="21"/>
      <c r="FW104" s="21"/>
      <c r="FX104" s="21"/>
      <c r="FY104" s="21"/>
      <c r="FZ104" s="21"/>
      <c r="GA104" s="21"/>
      <c r="GB104" s="21"/>
      <c r="GC104" s="21"/>
      <c r="GD104" s="21"/>
      <c r="GE104" s="21"/>
      <c r="GF104" s="21"/>
      <c r="GG104" s="21"/>
      <c r="GH104" s="21"/>
      <c r="GI104" s="21"/>
      <c r="GJ104" s="21"/>
      <c r="GK104" s="21"/>
      <c r="GL104" s="21"/>
      <c r="GM104" s="21"/>
      <c r="GN104" s="21"/>
      <c r="GO104" s="21"/>
      <c r="GP104" s="21"/>
      <c r="GQ104" s="21"/>
      <c r="GR104" s="21"/>
      <c r="GS104" s="21"/>
      <c r="GT104" s="21"/>
      <c r="GU104" s="21"/>
      <c r="GV104" s="21"/>
      <c r="GW104" s="21"/>
      <c r="GX104" s="21"/>
      <c r="GY104" s="21"/>
      <c r="GZ104" s="21"/>
      <c r="HA104" s="21"/>
      <c r="HB104" s="21"/>
      <c r="HC104" s="21"/>
      <c r="HD104" s="21"/>
      <c r="HE104" s="21"/>
      <c r="HF104" s="21"/>
      <c r="HG104" s="21"/>
      <c r="HH104" s="21"/>
      <c r="HI104" s="21"/>
      <c r="HJ104" s="21"/>
      <c r="HK104" s="21"/>
      <c r="HL104" s="21"/>
      <c r="HM104" s="21"/>
      <c r="HN104" s="21"/>
      <c r="HO104" s="21"/>
      <c r="HP104" s="21"/>
      <c r="HQ104" s="21"/>
      <c r="HR104" s="21"/>
      <c r="HS104" s="21"/>
      <c r="HT104" s="21"/>
      <c r="HU104" s="21"/>
      <c r="HV104" s="21"/>
      <c r="HW104" s="21"/>
      <c r="HX104" s="21"/>
      <c r="HY104" s="21"/>
      <c r="HZ104" s="21"/>
      <c r="IA104" s="21"/>
      <c r="IB104" s="21"/>
      <c r="IC104" s="21"/>
      <c r="ID104" s="21"/>
      <c r="IE104" s="21"/>
      <c r="IF104" s="21"/>
      <c r="IG104" s="21"/>
      <c r="IH104" s="21"/>
      <c r="II104" s="21"/>
      <c r="IJ104" s="21"/>
      <c r="IK104" s="21"/>
      <c r="IL104" s="21"/>
      <c r="IM104" s="21"/>
      <c r="IN104" s="21"/>
      <c r="IO104" s="21"/>
      <c r="IP104" s="21"/>
      <c r="IQ104" s="21"/>
      <c r="IR104" s="21"/>
      <c r="IS104" s="21"/>
      <c r="IT104" s="21"/>
      <c r="IU104" s="21"/>
      <c r="IV104" s="21"/>
      <c r="IW104" s="21"/>
      <c r="IX104" s="21"/>
      <c r="IY104" s="21"/>
      <c r="IZ104" s="21"/>
      <c r="JA104" s="21"/>
      <c r="JB104" s="21"/>
      <c r="JC104" s="21"/>
      <c r="JD104" s="21"/>
      <c r="JE104" s="21"/>
      <c r="JF104" s="21"/>
      <c r="JG104" s="21"/>
      <c r="JH104" s="21"/>
      <c r="JI104" s="21"/>
      <c r="JJ104" s="21"/>
      <c r="JK104" s="21"/>
      <c r="JL104" s="21"/>
      <c r="JM104" s="21"/>
      <c r="JN104" s="21"/>
      <c r="JO104" s="21"/>
      <c r="JP104" s="21"/>
      <c r="JQ104" s="21"/>
      <c r="JR104" s="21"/>
      <c r="JS104" s="21"/>
      <c r="JT104" s="21"/>
      <c r="JU104" s="21"/>
      <c r="JV104" s="21"/>
      <c r="JW104" s="21"/>
      <c r="JX104" s="21"/>
      <c r="JY104" s="21"/>
      <c r="JZ104" s="21"/>
      <c r="KA104" s="21"/>
      <c r="KB104" s="21"/>
      <c r="KC104" s="21"/>
      <c r="KD104" s="21"/>
      <c r="KE104" s="21"/>
      <c r="KF104" s="21"/>
      <c r="KG104" s="21"/>
      <c r="KH104" s="21"/>
      <c r="KI104" s="21"/>
      <c r="KJ104" s="21"/>
      <c r="KK104" s="21"/>
      <c r="KL104" s="21"/>
      <c r="KM104" s="21"/>
      <c r="KN104" s="21"/>
      <c r="KO104" s="21"/>
      <c r="KP104" s="21"/>
      <c r="KQ104" s="21"/>
      <c r="KR104" s="21"/>
      <c r="KS104" s="21"/>
      <c r="KT104" s="21"/>
      <c r="KU104" s="21"/>
      <c r="KV104" s="21"/>
      <c r="KW104" s="21"/>
      <c r="KX104" s="21"/>
      <c r="KY104" s="21"/>
      <c r="KZ104" s="21"/>
      <c r="LA104" s="21"/>
      <c r="LB104" s="21"/>
      <c r="LC104" s="21"/>
      <c r="LD104" s="21"/>
      <c r="LE104" s="21"/>
      <c r="LF104" s="21"/>
      <c r="LG104" s="21"/>
      <c r="LH104" s="21"/>
      <c r="LI104" s="21"/>
      <c r="LJ104" s="21"/>
      <c r="LK104" s="21"/>
      <c r="LL104" s="21"/>
      <c r="LM104" s="21"/>
      <c r="LN104" s="21"/>
      <c r="LO104" s="21"/>
      <c r="LP104" s="21"/>
      <c r="LQ104" s="21"/>
      <c r="LR104" s="21"/>
      <c r="LS104" s="21"/>
      <c r="LT104" s="21"/>
      <c r="LU104" s="21"/>
      <c r="LV104" s="21"/>
      <c r="LW104" s="21"/>
      <c r="LX104" s="21"/>
      <c r="LY104" s="21"/>
      <c r="LZ104" s="21"/>
      <c r="MA104" s="21"/>
      <c r="MB104" s="21"/>
      <c r="MC104" s="21"/>
      <c r="MD104" s="21"/>
      <c r="ME104" s="21"/>
      <c r="MF104" s="21"/>
      <c r="MG104" s="21"/>
      <c r="MH104" s="21"/>
      <c r="MI104" s="21"/>
      <c r="MJ104" s="21"/>
      <c r="MK104" s="21"/>
      <c r="ML104" s="21"/>
      <c r="MM104" s="21"/>
      <c r="MN104" s="21"/>
      <c r="MO104" s="21"/>
      <c r="MP104" s="21"/>
      <c r="MQ104" s="21"/>
      <c r="MR104" s="21"/>
      <c r="MS104" s="21"/>
      <c r="MT104" s="21"/>
      <c r="MU104" s="21"/>
      <c r="MV104" s="21"/>
      <c r="MW104" s="21"/>
      <c r="MX104" s="21"/>
      <c r="MY104" s="21"/>
      <c r="MZ104" s="21"/>
      <c r="NA104" s="21"/>
      <c r="NB104" s="21"/>
      <c r="NC104" s="21"/>
      <c r="ND104" s="21"/>
      <c r="NE104" s="21"/>
      <c r="NF104" s="21"/>
      <c r="NG104" s="21"/>
      <c r="NH104" s="21"/>
      <c r="NI104" s="21"/>
      <c r="NJ104" s="21"/>
      <c r="NK104" s="21"/>
      <c r="NL104" s="21"/>
      <c r="NM104" s="21"/>
      <c r="NN104" s="21"/>
      <c r="NO104" s="21"/>
      <c r="NP104" s="21"/>
      <c r="NQ104" s="21"/>
      <c r="NR104" s="21"/>
      <c r="NS104" s="21"/>
      <c r="NT104" s="21"/>
      <c r="NU104" s="21"/>
      <c r="NV104" s="21"/>
      <c r="NW104" s="21"/>
      <c r="NX104" s="21"/>
      <c r="NY104" s="21"/>
      <c r="NZ104" s="21"/>
      <c r="OA104" s="21"/>
      <c r="OB104" s="21"/>
      <c r="OC104" s="21"/>
      <c r="OD104" s="21"/>
      <c r="OE104" s="21"/>
      <c r="OF104" s="21"/>
      <c r="OG104" s="21"/>
      <c r="OH104" s="21"/>
      <c r="OI104" s="21"/>
      <c r="OJ104" s="21"/>
      <c r="OK104" s="21"/>
      <c r="OL104" s="21"/>
      <c r="OM104" s="21"/>
      <c r="ON104" s="21"/>
      <c r="OO104" s="21"/>
      <c r="OP104" s="21"/>
      <c r="OQ104" s="21"/>
      <c r="OR104" s="21"/>
      <c r="OS104" s="21"/>
      <c r="OT104" s="21"/>
      <c r="OU104" s="21"/>
      <c r="OV104" s="21"/>
      <c r="OW104" s="21"/>
      <c r="OX104" s="21"/>
      <c r="OY104" s="21"/>
      <c r="OZ104" s="21"/>
      <c r="PA104" s="21"/>
      <c r="PB104" s="21"/>
      <c r="PC104" s="21"/>
      <c r="PD104" s="21"/>
      <c r="PE104" s="21"/>
      <c r="PF104" s="21"/>
      <c r="PG104" s="21"/>
      <c r="PH104" s="21"/>
      <c r="PI104" s="21"/>
      <c r="PJ104" s="21"/>
      <c r="PK104" s="21"/>
      <c r="PL104" s="21"/>
      <c r="PM104" s="21"/>
      <c r="PN104" s="21"/>
      <c r="PO104" s="21"/>
      <c r="PP104" s="21"/>
      <c r="PQ104" s="21"/>
      <c r="PR104" s="21"/>
      <c r="PS104" s="21"/>
      <c r="PT104" s="21"/>
      <c r="PU104" s="21"/>
      <c r="PV104" s="21"/>
      <c r="PW104" s="21"/>
      <c r="PX104" s="21"/>
      <c r="PY104" s="21"/>
      <c r="PZ104" s="21"/>
      <c r="QA104" s="21"/>
      <c r="QB104" s="21"/>
      <c r="QC104" s="21"/>
      <c r="QD104" s="21"/>
    </row>
    <row r="105" spans="1:446" x14ac:dyDescent="0.25">
      <c r="A105" s="21"/>
      <c r="B105" s="21"/>
      <c r="C105" s="21"/>
      <c r="D105" s="21"/>
      <c r="E105" s="21"/>
      <c r="F105" s="21"/>
      <c r="G105" s="21"/>
      <c r="H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  <c r="AA105" s="21"/>
      <c r="AB105" s="21"/>
      <c r="AC105" s="21"/>
      <c r="AD105" s="21"/>
      <c r="AE105" s="21"/>
      <c r="AF105" s="21"/>
      <c r="AG105" s="21"/>
      <c r="AH105" s="21"/>
      <c r="AI105" s="21"/>
      <c r="AJ105" s="21"/>
      <c r="AK105" s="21"/>
      <c r="AL105" s="21"/>
      <c r="AM105" s="21"/>
      <c r="AN105" s="21"/>
      <c r="AO105" s="21"/>
      <c r="AP105" s="21"/>
      <c r="AQ105" s="21"/>
      <c r="AR105" s="21"/>
      <c r="AS105" s="21"/>
      <c r="AT105" s="21"/>
      <c r="AU105" s="21"/>
      <c r="AV105" s="21"/>
      <c r="AW105" s="21"/>
      <c r="AX105" s="21"/>
      <c r="AY105" s="21"/>
      <c r="AZ105" s="21"/>
      <c r="BA105" s="21"/>
      <c r="BB105" s="21"/>
      <c r="BC105" s="21"/>
      <c r="BD105" s="21"/>
      <c r="BE105" s="21"/>
      <c r="BF105" s="21"/>
      <c r="BG105" s="21"/>
      <c r="BH105" s="21"/>
      <c r="BI105" s="21"/>
      <c r="BJ105" s="21"/>
      <c r="BK105" s="21"/>
      <c r="BL105" s="21"/>
      <c r="BM105" s="21"/>
      <c r="BN105" s="21"/>
      <c r="BO105" s="21"/>
      <c r="BP105" s="21"/>
      <c r="BQ105" s="21"/>
      <c r="BR105" s="21"/>
      <c r="BS105" s="21"/>
      <c r="BT105" s="21"/>
      <c r="BU105" s="21"/>
      <c r="BV105" s="21"/>
      <c r="BW105" s="21"/>
      <c r="BX105" s="21"/>
      <c r="BY105" s="21"/>
      <c r="BZ105" s="21"/>
      <c r="CA105" s="21"/>
      <c r="CB105" s="21"/>
      <c r="CC105" s="21"/>
      <c r="CD105" s="21"/>
      <c r="CE105" s="21"/>
      <c r="CF105" s="21"/>
      <c r="CG105" s="21"/>
      <c r="CH105" s="21"/>
      <c r="CI105" s="21"/>
      <c r="CJ105" s="21"/>
      <c r="CK105" s="21"/>
      <c r="CL105" s="21"/>
      <c r="CM105" s="21"/>
      <c r="CN105" s="21"/>
      <c r="CO105" s="21"/>
      <c r="CP105" s="21"/>
      <c r="CQ105" s="21"/>
      <c r="CR105" s="21"/>
      <c r="CS105" s="21"/>
      <c r="CT105" s="21"/>
      <c r="CU105" s="21"/>
      <c r="CV105" s="21"/>
      <c r="CW105" s="21"/>
      <c r="CX105" s="21"/>
      <c r="CY105" s="21"/>
      <c r="CZ105" s="21"/>
      <c r="DA105" s="21"/>
      <c r="DB105" s="21"/>
      <c r="DC105" s="21"/>
      <c r="DD105" s="21"/>
      <c r="DE105" s="21"/>
      <c r="DF105" s="21"/>
      <c r="DG105" s="21"/>
      <c r="DH105" s="21"/>
      <c r="DI105" s="21"/>
      <c r="DJ105" s="21"/>
      <c r="DK105" s="21"/>
      <c r="DL105" s="21"/>
      <c r="DM105" s="21"/>
      <c r="DN105" s="21"/>
      <c r="DO105" s="21"/>
      <c r="DP105" s="21"/>
      <c r="DQ105" s="21"/>
      <c r="DR105" s="21"/>
      <c r="DS105" s="21"/>
      <c r="DT105" s="21"/>
      <c r="DU105" s="21"/>
      <c r="DV105" s="21"/>
      <c r="DW105" s="21"/>
      <c r="DX105" s="21"/>
      <c r="DY105" s="21"/>
      <c r="DZ105" s="21"/>
      <c r="EA105" s="21"/>
      <c r="EB105" s="21"/>
      <c r="EC105" s="21"/>
      <c r="ED105" s="21"/>
      <c r="EE105" s="21"/>
      <c r="EF105" s="21"/>
      <c r="EG105" s="21"/>
      <c r="EH105" s="21"/>
      <c r="EI105" s="21"/>
      <c r="EJ105" s="21"/>
      <c r="EK105" s="21"/>
      <c r="EL105" s="21"/>
      <c r="EM105" s="21"/>
      <c r="EN105" s="21"/>
      <c r="EO105" s="21"/>
      <c r="EP105" s="21"/>
      <c r="EQ105" s="21"/>
      <c r="ER105" s="21"/>
      <c r="ES105" s="21"/>
      <c r="ET105" s="21"/>
      <c r="EU105" s="21"/>
      <c r="EV105" s="21"/>
      <c r="EW105" s="21"/>
      <c r="EX105" s="21"/>
      <c r="EY105" s="21"/>
      <c r="EZ105" s="21"/>
      <c r="FA105" s="21"/>
      <c r="FB105" s="21"/>
      <c r="FC105" s="21"/>
      <c r="FD105" s="21"/>
      <c r="FE105" s="21"/>
      <c r="FF105" s="21"/>
      <c r="FG105" s="21"/>
      <c r="FH105" s="21"/>
      <c r="FI105" s="21"/>
      <c r="FJ105" s="21"/>
      <c r="FK105" s="21"/>
      <c r="FL105" s="21"/>
      <c r="FM105" s="21"/>
      <c r="FN105" s="21"/>
      <c r="FO105" s="21"/>
      <c r="FP105" s="21"/>
      <c r="FQ105" s="21"/>
      <c r="FR105" s="21"/>
      <c r="FS105" s="21"/>
      <c r="FT105" s="21"/>
      <c r="FU105" s="21"/>
      <c r="FV105" s="21"/>
      <c r="FW105" s="21"/>
      <c r="FX105" s="21"/>
      <c r="FY105" s="21"/>
      <c r="FZ105" s="21"/>
      <c r="GA105" s="21"/>
      <c r="GB105" s="21"/>
      <c r="GC105" s="21"/>
      <c r="GD105" s="21"/>
      <c r="GE105" s="21"/>
      <c r="GF105" s="21"/>
      <c r="GG105" s="21"/>
      <c r="GH105" s="21"/>
      <c r="GI105" s="21"/>
      <c r="GJ105" s="21"/>
      <c r="GK105" s="21"/>
      <c r="GL105" s="21"/>
      <c r="GM105" s="21"/>
      <c r="GN105" s="21"/>
      <c r="GO105" s="21"/>
      <c r="GP105" s="21"/>
      <c r="GQ105" s="21"/>
      <c r="GR105" s="21"/>
      <c r="GS105" s="21"/>
      <c r="GT105" s="21"/>
      <c r="GU105" s="21"/>
      <c r="GV105" s="21"/>
      <c r="GW105" s="21"/>
      <c r="GX105" s="21"/>
      <c r="GY105" s="21"/>
      <c r="GZ105" s="21"/>
      <c r="HA105" s="21"/>
      <c r="HB105" s="21"/>
      <c r="HC105" s="21"/>
      <c r="HD105" s="21"/>
      <c r="HE105" s="21"/>
      <c r="HF105" s="21"/>
      <c r="HG105" s="21"/>
      <c r="HH105" s="21"/>
      <c r="HI105" s="21"/>
      <c r="HJ105" s="21"/>
      <c r="HK105" s="21"/>
      <c r="HL105" s="21"/>
      <c r="HM105" s="21"/>
      <c r="HN105" s="21"/>
      <c r="HO105" s="21"/>
      <c r="HP105" s="21"/>
      <c r="HQ105" s="21"/>
      <c r="HR105" s="21"/>
      <c r="HS105" s="21"/>
      <c r="HT105" s="21"/>
      <c r="HU105" s="21"/>
      <c r="HV105" s="21"/>
      <c r="HW105" s="21"/>
      <c r="HX105" s="21"/>
      <c r="HY105" s="21"/>
      <c r="HZ105" s="21"/>
      <c r="IA105" s="21"/>
      <c r="IB105" s="21"/>
      <c r="IC105" s="21"/>
      <c r="ID105" s="21"/>
      <c r="IE105" s="21"/>
      <c r="IF105" s="21"/>
      <c r="IG105" s="21"/>
      <c r="IH105" s="21"/>
      <c r="II105" s="21"/>
      <c r="IJ105" s="21"/>
      <c r="IK105" s="21"/>
      <c r="IL105" s="21"/>
      <c r="IM105" s="21"/>
      <c r="IN105" s="21"/>
      <c r="IO105" s="21"/>
      <c r="IP105" s="21"/>
      <c r="IQ105" s="21"/>
      <c r="IR105" s="21"/>
      <c r="IS105" s="21"/>
      <c r="IT105" s="21"/>
      <c r="IU105" s="21"/>
      <c r="IV105" s="21"/>
      <c r="IW105" s="21"/>
      <c r="IX105" s="21"/>
      <c r="IY105" s="21"/>
      <c r="IZ105" s="21"/>
      <c r="JA105" s="21"/>
      <c r="JB105" s="21"/>
      <c r="JC105" s="21"/>
      <c r="JD105" s="21"/>
      <c r="JE105" s="21"/>
      <c r="JF105" s="21"/>
      <c r="JG105" s="21"/>
      <c r="JH105" s="21"/>
      <c r="JI105" s="21"/>
      <c r="JJ105" s="21"/>
      <c r="JK105" s="21"/>
      <c r="JL105" s="21"/>
      <c r="JM105" s="21"/>
      <c r="JN105" s="21"/>
      <c r="JO105" s="21"/>
      <c r="JP105" s="21"/>
      <c r="JQ105" s="21"/>
      <c r="JR105" s="21"/>
      <c r="JS105" s="21"/>
      <c r="JT105" s="21"/>
      <c r="JU105" s="21"/>
      <c r="JV105" s="21"/>
      <c r="JW105" s="21"/>
      <c r="JX105" s="21"/>
      <c r="JY105" s="21"/>
      <c r="JZ105" s="21"/>
      <c r="KA105" s="21"/>
      <c r="KB105" s="21"/>
      <c r="KC105" s="21"/>
      <c r="KD105" s="21"/>
      <c r="KE105" s="21"/>
      <c r="KF105" s="21"/>
      <c r="KG105" s="21"/>
      <c r="KH105" s="21"/>
      <c r="KI105" s="21"/>
      <c r="KJ105" s="21"/>
      <c r="KK105" s="21"/>
      <c r="KL105" s="21"/>
      <c r="KM105" s="21"/>
      <c r="KN105" s="21"/>
      <c r="KO105" s="21"/>
      <c r="KP105" s="21"/>
      <c r="KQ105" s="21"/>
      <c r="KR105" s="21"/>
      <c r="KS105" s="21"/>
      <c r="KT105" s="21"/>
      <c r="KU105" s="21"/>
      <c r="KV105" s="21"/>
      <c r="KW105" s="21"/>
      <c r="KX105" s="21"/>
      <c r="KY105" s="21"/>
      <c r="KZ105" s="21"/>
      <c r="LA105" s="21"/>
      <c r="LB105" s="21"/>
      <c r="LC105" s="21"/>
      <c r="LD105" s="21"/>
      <c r="LE105" s="21"/>
      <c r="LF105" s="21"/>
      <c r="LG105" s="21"/>
      <c r="LH105" s="21"/>
      <c r="LI105" s="21"/>
      <c r="LJ105" s="21"/>
      <c r="LK105" s="21"/>
      <c r="LL105" s="21"/>
      <c r="LM105" s="21"/>
      <c r="LN105" s="21"/>
      <c r="LO105" s="21"/>
      <c r="LP105" s="21"/>
      <c r="LQ105" s="21"/>
      <c r="LR105" s="21"/>
      <c r="LS105" s="21"/>
      <c r="LT105" s="21"/>
      <c r="LU105" s="21"/>
      <c r="LV105" s="21"/>
      <c r="LW105" s="21"/>
      <c r="LX105" s="21"/>
      <c r="LY105" s="21"/>
      <c r="LZ105" s="21"/>
      <c r="MA105" s="21"/>
      <c r="MB105" s="21"/>
      <c r="MC105" s="21"/>
      <c r="MD105" s="21"/>
      <c r="ME105" s="21"/>
      <c r="MF105" s="21"/>
      <c r="MG105" s="21"/>
      <c r="MH105" s="21"/>
      <c r="MI105" s="21"/>
      <c r="MJ105" s="21"/>
      <c r="MK105" s="21"/>
      <c r="ML105" s="21"/>
      <c r="MM105" s="21"/>
      <c r="MN105" s="21"/>
      <c r="MO105" s="21"/>
      <c r="MP105" s="21"/>
      <c r="MQ105" s="21"/>
      <c r="MR105" s="21"/>
      <c r="MS105" s="21"/>
      <c r="MT105" s="21"/>
      <c r="MU105" s="21"/>
      <c r="MV105" s="21"/>
      <c r="MW105" s="21"/>
      <c r="MX105" s="21"/>
      <c r="MY105" s="21"/>
      <c r="MZ105" s="21"/>
      <c r="NA105" s="21"/>
      <c r="NB105" s="21"/>
      <c r="NC105" s="21"/>
      <c r="ND105" s="21"/>
      <c r="NE105" s="21"/>
      <c r="NF105" s="21"/>
      <c r="NG105" s="21"/>
      <c r="NH105" s="21"/>
      <c r="NI105" s="21"/>
      <c r="NJ105" s="21"/>
      <c r="NK105" s="21"/>
      <c r="NL105" s="21"/>
      <c r="NM105" s="21"/>
      <c r="NN105" s="21"/>
      <c r="NO105" s="21"/>
      <c r="NP105" s="21"/>
      <c r="NQ105" s="21"/>
      <c r="NR105" s="21"/>
      <c r="NS105" s="21"/>
      <c r="NT105" s="21"/>
      <c r="NU105" s="21"/>
      <c r="NV105" s="21"/>
      <c r="NW105" s="21"/>
      <c r="NX105" s="21"/>
      <c r="NY105" s="21"/>
      <c r="NZ105" s="21"/>
      <c r="OA105" s="21"/>
      <c r="OB105" s="21"/>
      <c r="OC105" s="21"/>
      <c r="OD105" s="21"/>
      <c r="OE105" s="21"/>
      <c r="OF105" s="21"/>
      <c r="OG105" s="21"/>
      <c r="OH105" s="21"/>
      <c r="OI105" s="21"/>
      <c r="OJ105" s="21"/>
      <c r="OK105" s="21"/>
      <c r="OL105" s="21"/>
      <c r="OM105" s="21"/>
      <c r="ON105" s="21"/>
      <c r="OO105" s="21"/>
      <c r="OP105" s="21"/>
      <c r="OQ105" s="21"/>
      <c r="OR105" s="21"/>
      <c r="OS105" s="21"/>
      <c r="OT105" s="21"/>
      <c r="OU105" s="21"/>
      <c r="OV105" s="21"/>
      <c r="OW105" s="21"/>
      <c r="OX105" s="21"/>
      <c r="OY105" s="21"/>
      <c r="OZ105" s="21"/>
      <c r="PA105" s="21"/>
      <c r="PB105" s="21"/>
      <c r="PC105" s="21"/>
      <c r="PD105" s="21"/>
      <c r="PE105" s="21"/>
      <c r="PF105" s="21"/>
      <c r="PG105" s="21"/>
      <c r="PH105" s="21"/>
      <c r="PI105" s="21"/>
      <c r="PJ105" s="21"/>
      <c r="PK105" s="21"/>
      <c r="PL105" s="21"/>
      <c r="PM105" s="21"/>
      <c r="PN105" s="21"/>
      <c r="PO105" s="21"/>
      <c r="PP105" s="21"/>
      <c r="PQ105" s="21"/>
      <c r="PR105" s="21"/>
      <c r="PS105" s="21"/>
      <c r="PT105" s="21"/>
      <c r="PU105" s="21"/>
      <c r="PV105" s="21"/>
      <c r="PW105" s="21"/>
      <c r="PX105" s="21"/>
      <c r="PY105" s="21"/>
      <c r="PZ105" s="21"/>
      <c r="QA105" s="21"/>
      <c r="QB105" s="21"/>
      <c r="QC105" s="21"/>
      <c r="QD105" s="21"/>
    </row>
    <row r="106" spans="1:446" x14ac:dyDescent="0.25">
      <c r="A106" s="21"/>
      <c r="B106" s="21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  <c r="AB106" s="21"/>
      <c r="AC106" s="21"/>
      <c r="AD106" s="21"/>
      <c r="AE106" s="21"/>
      <c r="AF106" s="21"/>
      <c r="AG106" s="21"/>
      <c r="AH106" s="21"/>
      <c r="AI106" s="21"/>
      <c r="AJ106" s="21"/>
      <c r="AK106" s="21"/>
      <c r="AL106" s="21"/>
      <c r="AM106" s="21"/>
      <c r="AN106" s="21"/>
      <c r="AO106" s="21"/>
      <c r="AP106" s="21"/>
      <c r="AQ106" s="21"/>
      <c r="AR106" s="21"/>
      <c r="AS106" s="21"/>
      <c r="AT106" s="21"/>
      <c r="AU106" s="21"/>
      <c r="AV106" s="21"/>
      <c r="AW106" s="21"/>
      <c r="AX106" s="21"/>
      <c r="AY106" s="21"/>
      <c r="AZ106" s="21"/>
      <c r="BA106" s="21"/>
      <c r="BB106" s="21"/>
      <c r="BC106" s="21"/>
      <c r="BD106" s="21"/>
      <c r="BE106" s="21"/>
      <c r="BF106" s="21"/>
      <c r="BG106" s="21"/>
      <c r="BH106" s="21"/>
      <c r="BI106" s="21"/>
      <c r="BJ106" s="21"/>
      <c r="BK106" s="21"/>
      <c r="BL106" s="21"/>
      <c r="BM106" s="21"/>
      <c r="BN106" s="21"/>
      <c r="BO106" s="21"/>
      <c r="BP106" s="21"/>
      <c r="BQ106" s="21"/>
      <c r="BR106" s="21"/>
      <c r="BS106" s="21"/>
      <c r="BT106" s="21"/>
      <c r="BU106" s="21"/>
      <c r="BV106" s="21"/>
      <c r="BW106" s="21"/>
      <c r="BX106" s="21"/>
      <c r="BY106" s="21"/>
      <c r="BZ106" s="21"/>
      <c r="CA106" s="21"/>
      <c r="CB106" s="21"/>
      <c r="CC106" s="21"/>
      <c r="CD106" s="21"/>
      <c r="CE106" s="21"/>
      <c r="CF106" s="21"/>
      <c r="CG106" s="21"/>
      <c r="CH106" s="21"/>
      <c r="CI106" s="21"/>
      <c r="CJ106" s="21"/>
      <c r="CK106" s="21"/>
      <c r="CL106" s="21"/>
      <c r="CM106" s="21"/>
      <c r="CN106" s="21"/>
      <c r="CO106" s="21"/>
      <c r="CP106" s="21"/>
      <c r="CQ106" s="21"/>
      <c r="CR106" s="21"/>
      <c r="CS106" s="21"/>
      <c r="CT106" s="21"/>
      <c r="CU106" s="21"/>
      <c r="CV106" s="21"/>
      <c r="CW106" s="21"/>
      <c r="CX106" s="21"/>
      <c r="CY106" s="21"/>
      <c r="CZ106" s="21"/>
      <c r="DA106" s="21"/>
      <c r="DB106" s="21"/>
      <c r="DC106" s="21"/>
      <c r="DD106" s="21"/>
      <c r="DE106" s="21"/>
      <c r="DF106" s="21"/>
      <c r="DG106" s="21"/>
      <c r="DH106" s="21"/>
      <c r="DI106" s="21"/>
      <c r="DJ106" s="21"/>
      <c r="DK106" s="21"/>
      <c r="DL106" s="21"/>
      <c r="DM106" s="21"/>
      <c r="DN106" s="21"/>
      <c r="DO106" s="21"/>
      <c r="DP106" s="21"/>
      <c r="DQ106" s="21"/>
      <c r="DR106" s="21"/>
      <c r="DS106" s="21"/>
      <c r="DT106" s="21"/>
      <c r="DU106" s="21"/>
      <c r="DV106" s="21"/>
      <c r="DW106" s="21"/>
      <c r="DX106" s="21"/>
      <c r="DY106" s="21"/>
      <c r="DZ106" s="21"/>
      <c r="EA106" s="21"/>
      <c r="EB106" s="21"/>
      <c r="EC106" s="21"/>
      <c r="ED106" s="21"/>
      <c r="EE106" s="21"/>
      <c r="EF106" s="21"/>
      <c r="EG106" s="21"/>
      <c r="EH106" s="21"/>
      <c r="EI106" s="21"/>
      <c r="EJ106" s="21"/>
      <c r="EK106" s="21"/>
      <c r="EL106" s="21"/>
      <c r="EM106" s="21"/>
      <c r="EN106" s="21"/>
      <c r="EO106" s="21"/>
      <c r="EP106" s="21"/>
      <c r="EQ106" s="21"/>
      <c r="ER106" s="21"/>
      <c r="ES106" s="21"/>
      <c r="ET106" s="21"/>
      <c r="EU106" s="21"/>
      <c r="EV106" s="21"/>
      <c r="EW106" s="21"/>
      <c r="EX106" s="21"/>
      <c r="EY106" s="21"/>
      <c r="EZ106" s="21"/>
      <c r="FA106" s="21"/>
      <c r="FB106" s="21"/>
      <c r="FC106" s="21"/>
      <c r="FD106" s="21"/>
      <c r="FE106" s="21"/>
      <c r="FF106" s="21"/>
      <c r="FG106" s="21"/>
      <c r="FH106" s="21"/>
      <c r="FI106" s="21"/>
      <c r="FJ106" s="21"/>
      <c r="FK106" s="21"/>
      <c r="FL106" s="21"/>
      <c r="FM106" s="21"/>
      <c r="FN106" s="21"/>
      <c r="FO106" s="21"/>
      <c r="FP106" s="21"/>
      <c r="FQ106" s="21"/>
      <c r="FR106" s="21"/>
      <c r="FS106" s="21"/>
      <c r="FT106" s="21"/>
      <c r="FU106" s="21"/>
      <c r="FV106" s="21"/>
      <c r="FW106" s="21"/>
      <c r="FX106" s="21"/>
      <c r="FY106" s="21"/>
      <c r="FZ106" s="21"/>
      <c r="GA106" s="21"/>
      <c r="GB106" s="21"/>
      <c r="GC106" s="21"/>
      <c r="GD106" s="21"/>
      <c r="GE106" s="21"/>
      <c r="GF106" s="21"/>
      <c r="GG106" s="21"/>
      <c r="GH106" s="21"/>
      <c r="GI106" s="21"/>
      <c r="GJ106" s="21"/>
      <c r="GK106" s="21"/>
      <c r="GL106" s="21"/>
      <c r="GM106" s="21"/>
      <c r="GN106" s="21"/>
      <c r="GO106" s="21"/>
      <c r="GP106" s="21"/>
      <c r="GQ106" s="21"/>
      <c r="GR106" s="21"/>
      <c r="GS106" s="21"/>
      <c r="GT106" s="21"/>
      <c r="GU106" s="21"/>
      <c r="GV106" s="21"/>
      <c r="GW106" s="21"/>
      <c r="GX106" s="21"/>
      <c r="GY106" s="21"/>
      <c r="GZ106" s="21"/>
      <c r="HA106" s="21"/>
      <c r="HB106" s="21"/>
      <c r="HC106" s="21"/>
      <c r="HD106" s="21"/>
      <c r="HE106" s="21"/>
      <c r="HF106" s="21"/>
      <c r="HG106" s="21"/>
      <c r="HH106" s="21"/>
      <c r="HI106" s="21"/>
      <c r="HJ106" s="21"/>
      <c r="HK106" s="21"/>
      <c r="HL106" s="21"/>
      <c r="HM106" s="21"/>
      <c r="HN106" s="21"/>
      <c r="HO106" s="21"/>
      <c r="HP106" s="21"/>
      <c r="HQ106" s="21"/>
      <c r="HR106" s="21"/>
      <c r="HS106" s="21"/>
      <c r="HT106" s="21"/>
      <c r="HU106" s="21"/>
      <c r="HV106" s="21"/>
      <c r="HW106" s="21"/>
      <c r="HX106" s="21"/>
      <c r="HY106" s="21"/>
      <c r="HZ106" s="21"/>
      <c r="IA106" s="21"/>
      <c r="IB106" s="21"/>
      <c r="IC106" s="21"/>
      <c r="ID106" s="21"/>
      <c r="IE106" s="21"/>
      <c r="IF106" s="21"/>
      <c r="IG106" s="21"/>
      <c r="IH106" s="21"/>
      <c r="II106" s="21"/>
      <c r="IJ106" s="21"/>
      <c r="IK106" s="21"/>
      <c r="IL106" s="21"/>
      <c r="IM106" s="21"/>
      <c r="IN106" s="21"/>
      <c r="IO106" s="21"/>
      <c r="IP106" s="21"/>
      <c r="IQ106" s="21"/>
      <c r="IR106" s="21"/>
      <c r="IS106" s="21"/>
      <c r="IT106" s="21"/>
      <c r="IU106" s="21"/>
      <c r="IV106" s="21"/>
      <c r="IW106" s="21"/>
      <c r="IX106" s="21"/>
      <c r="IY106" s="21"/>
      <c r="IZ106" s="21"/>
      <c r="JA106" s="21"/>
      <c r="JB106" s="21"/>
      <c r="JC106" s="21"/>
      <c r="JD106" s="21"/>
      <c r="JE106" s="21"/>
      <c r="JF106" s="21"/>
      <c r="JG106" s="21"/>
      <c r="JH106" s="21"/>
      <c r="JI106" s="21"/>
      <c r="JJ106" s="21"/>
      <c r="JK106" s="21"/>
      <c r="JL106" s="21"/>
      <c r="JM106" s="21"/>
      <c r="JN106" s="21"/>
      <c r="JO106" s="21"/>
      <c r="JP106" s="21"/>
      <c r="JQ106" s="21"/>
      <c r="JR106" s="21"/>
      <c r="JS106" s="21"/>
      <c r="JT106" s="21"/>
      <c r="JU106" s="21"/>
      <c r="JV106" s="21"/>
      <c r="JW106" s="21"/>
      <c r="JX106" s="21"/>
      <c r="JY106" s="21"/>
      <c r="JZ106" s="21"/>
      <c r="KA106" s="21"/>
      <c r="KB106" s="21"/>
      <c r="KC106" s="21"/>
      <c r="KD106" s="21"/>
      <c r="KE106" s="21"/>
      <c r="KF106" s="21"/>
      <c r="KG106" s="21"/>
      <c r="KH106" s="21"/>
      <c r="KI106" s="21"/>
      <c r="KJ106" s="21"/>
      <c r="KK106" s="21"/>
      <c r="KL106" s="21"/>
      <c r="KM106" s="21"/>
      <c r="KN106" s="21"/>
      <c r="KO106" s="21"/>
      <c r="KP106" s="21"/>
      <c r="KQ106" s="21"/>
      <c r="KR106" s="21"/>
      <c r="KS106" s="21"/>
      <c r="KT106" s="21"/>
      <c r="KU106" s="21"/>
      <c r="KV106" s="21"/>
      <c r="KW106" s="21"/>
      <c r="KX106" s="21"/>
      <c r="KY106" s="21"/>
      <c r="KZ106" s="21"/>
      <c r="LA106" s="21"/>
      <c r="LB106" s="21"/>
      <c r="LC106" s="21"/>
      <c r="LD106" s="21"/>
      <c r="LE106" s="21"/>
      <c r="LF106" s="21"/>
      <c r="LG106" s="21"/>
      <c r="LH106" s="21"/>
      <c r="LI106" s="21"/>
      <c r="LJ106" s="21"/>
      <c r="LK106" s="21"/>
      <c r="LL106" s="21"/>
      <c r="LM106" s="21"/>
      <c r="LN106" s="21"/>
      <c r="LO106" s="21"/>
      <c r="LP106" s="21"/>
      <c r="LQ106" s="21"/>
      <c r="LR106" s="21"/>
      <c r="LS106" s="21"/>
      <c r="LT106" s="21"/>
      <c r="LU106" s="21"/>
      <c r="LV106" s="21"/>
      <c r="LW106" s="21"/>
      <c r="LX106" s="21"/>
      <c r="LY106" s="21"/>
      <c r="LZ106" s="21"/>
      <c r="MA106" s="21"/>
      <c r="MB106" s="21"/>
      <c r="MC106" s="21"/>
      <c r="MD106" s="21"/>
      <c r="ME106" s="21"/>
      <c r="MF106" s="21"/>
      <c r="MG106" s="21"/>
      <c r="MH106" s="21"/>
      <c r="MI106" s="21"/>
      <c r="MJ106" s="21"/>
      <c r="MK106" s="21"/>
      <c r="ML106" s="21"/>
      <c r="MM106" s="21"/>
      <c r="MN106" s="21"/>
      <c r="MO106" s="21"/>
      <c r="MP106" s="21"/>
      <c r="MQ106" s="21"/>
      <c r="MR106" s="21"/>
      <c r="MS106" s="21"/>
      <c r="MT106" s="21"/>
      <c r="MU106" s="21"/>
      <c r="MV106" s="21"/>
      <c r="MW106" s="21"/>
      <c r="MX106" s="21"/>
      <c r="MY106" s="21"/>
      <c r="MZ106" s="21"/>
      <c r="NA106" s="21"/>
      <c r="NB106" s="21"/>
      <c r="NC106" s="21"/>
      <c r="ND106" s="21"/>
      <c r="NE106" s="21"/>
      <c r="NF106" s="21"/>
      <c r="NG106" s="21"/>
      <c r="NH106" s="21"/>
      <c r="NI106" s="21"/>
      <c r="NJ106" s="21"/>
      <c r="NK106" s="21"/>
      <c r="NL106" s="21"/>
      <c r="NM106" s="21"/>
      <c r="NN106" s="21"/>
      <c r="NO106" s="21"/>
      <c r="NP106" s="21"/>
      <c r="NQ106" s="21"/>
      <c r="NR106" s="21"/>
      <c r="NS106" s="21"/>
      <c r="NT106" s="21"/>
      <c r="NU106" s="21"/>
      <c r="NV106" s="21"/>
      <c r="NW106" s="21"/>
      <c r="NX106" s="21"/>
      <c r="NY106" s="21"/>
      <c r="NZ106" s="21"/>
      <c r="OA106" s="21"/>
      <c r="OB106" s="21"/>
      <c r="OC106" s="21"/>
      <c r="OD106" s="21"/>
      <c r="OE106" s="21"/>
      <c r="OF106" s="21"/>
      <c r="OG106" s="21"/>
      <c r="OH106" s="21"/>
      <c r="OI106" s="21"/>
      <c r="OJ106" s="21"/>
      <c r="OK106" s="21"/>
      <c r="OL106" s="21"/>
      <c r="OM106" s="21"/>
      <c r="ON106" s="21"/>
      <c r="OO106" s="21"/>
      <c r="OP106" s="21"/>
      <c r="OQ106" s="21"/>
      <c r="OR106" s="21"/>
      <c r="OS106" s="21"/>
      <c r="OT106" s="21"/>
      <c r="OU106" s="21"/>
      <c r="OV106" s="21"/>
      <c r="OW106" s="21"/>
      <c r="OX106" s="21"/>
      <c r="OY106" s="21"/>
      <c r="OZ106" s="21"/>
      <c r="PA106" s="21"/>
      <c r="PB106" s="21"/>
      <c r="PC106" s="21"/>
      <c r="PD106" s="21"/>
      <c r="PE106" s="21"/>
      <c r="PF106" s="21"/>
      <c r="PG106" s="21"/>
      <c r="PH106" s="21"/>
      <c r="PI106" s="21"/>
      <c r="PJ106" s="21"/>
      <c r="PK106" s="21"/>
      <c r="PL106" s="21"/>
      <c r="PM106" s="21"/>
      <c r="PN106" s="21"/>
      <c r="PO106" s="21"/>
      <c r="PP106" s="21"/>
      <c r="PQ106" s="21"/>
      <c r="PR106" s="21"/>
      <c r="PS106" s="21"/>
      <c r="PT106" s="21"/>
      <c r="PU106" s="21"/>
      <c r="PV106" s="21"/>
      <c r="PW106" s="21"/>
      <c r="PX106" s="21"/>
      <c r="PY106" s="21"/>
      <c r="PZ106" s="21"/>
      <c r="QA106" s="21"/>
      <c r="QB106" s="21"/>
      <c r="QC106" s="21"/>
      <c r="QD106" s="21"/>
    </row>
    <row r="107" spans="1:446" x14ac:dyDescent="0.25">
      <c r="A107" s="21"/>
      <c r="B107" s="21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  <c r="AA107" s="21"/>
      <c r="AB107" s="21"/>
      <c r="AC107" s="21"/>
      <c r="AD107" s="21"/>
      <c r="AE107" s="21"/>
      <c r="AF107" s="21"/>
      <c r="AG107" s="21"/>
      <c r="AH107" s="21"/>
      <c r="AI107" s="21"/>
      <c r="AJ107" s="21"/>
      <c r="AK107" s="21"/>
      <c r="AL107" s="21"/>
      <c r="AM107" s="21"/>
      <c r="AN107" s="21"/>
      <c r="AO107" s="21"/>
      <c r="AP107" s="21"/>
      <c r="AQ107" s="21"/>
      <c r="AR107" s="21"/>
      <c r="AS107" s="21"/>
      <c r="AT107" s="21"/>
      <c r="AU107" s="21"/>
      <c r="AV107" s="21"/>
      <c r="AW107" s="21"/>
      <c r="AX107" s="21"/>
      <c r="AY107" s="21"/>
      <c r="AZ107" s="21"/>
      <c r="BA107" s="21"/>
      <c r="BB107" s="21"/>
      <c r="BC107" s="21"/>
      <c r="BD107" s="21"/>
      <c r="BE107" s="21"/>
      <c r="BF107" s="21"/>
      <c r="BG107" s="21"/>
      <c r="BH107" s="21"/>
      <c r="BI107" s="21"/>
      <c r="BJ107" s="21"/>
      <c r="BK107" s="21"/>
      <c r="BL107" s="21"/>
      <c r="BM107" s="21"/>
      <c r="BN107" s="21"/>
      <c r="BO107" s="21"/>
      <c r="BP107" s="21"/>
      <c r="BQ107" s="21"/>
      <c r="BR107" s="21"/>
      <c r="BS107" s="21"/>
      <c r="BT107" s="21"/>
      <c r="BU107" s="21"/>
      <c r="BV107" s="21"/>
      <c r="BW107" s="21"/>
      <c r="BX107" s="21"/>
      <c r="BY107" s="21"/>
      <c r="BZ107" s="21"/>
      <c r="CA107" s="21"/>
      <c r="CB107" s="21"/>
      <c r="CC107" s="21"/>
      <c r="CD107" s="21"/>
      <c r="CE107" s="21"/>
      <c r="CF107" s="21"/>
      <c r="CG107" s="21"/>
      <c r="CH107" s="21"/>
      <c r="CI107" s="21"/>
      <c r="CJ107" s="21"/>
      <c r="CK107" s="21"/>
      <c r="CL107" s="21"/>
      <c r="CM107" s="21"/>
      <c r="CN107" s="21"/>
      <c r="CO107" s="21"/>
      <c r="CP107" s="21"/>
      <c r="CQ107" s="21"/>
      <c r="CR107" s="21"/>
      <c r="CS107" s="21"/>
      <c r="CT107" s="21"/>
      <c r="CU107" s="21"/>
      <c r="CV107" s="21"/>
      <c r="CW107" s="21"/>
      <c r="CX107" s="21"/>
      <c r="CY107" s="21"/>
      <c r="CZ107" s="21"/>
      <c r="DA107" s="21"/>
      <c r="DB107" s="21"/>
      <c r="DC107" s="21"/>
      <c r="DD107" s="21"/>
      <c r="DE107" s="21"/>
      <c r="DF107" s="21"/>
      <c r="DG107" s="21"/>
      <c r="DH107" s="21"/>
      <c r="DI107" s="21"/>
      <c r="DJ107" s="21"/>
      <c r="DK107" s="21"/>
      <c r="DL107" s="21"/>
      <c r="DM107" s="21"/>
      <c r="DN107" s="21"/>
      <c r="DO107" s="21"/>
      <c r="DP107" s="21"/>
      <c r="DQ107" s="21"/>
      <c r="DR107" s="21"/>
      <c r="DS107" s="21"/>
      <c r="DT107" s="21"/>
      <c r="DU107" s="21"/>
      <c r="DV107" s="21"/>
      <c r="DW107" s="21"/>
      <c r="DX107" s="21"/>
      <c r="DY107" s="21"/>
      <c r="DZ107" s="21"/>
      <c r="EA107" s="21"/>
      <c r="EB107" s="21"/>
      <c r="EC107" s="21"/>
      <c r="ED107" s="21"/>
      <c r="EE107" s="21"/>
      <c r="EF107" s="21"/>
      <c r="EG107" s="21"/>
      <c r="EH107" s="21"/>
      <c r="EI107" s="21"/>
      <c r="EJ107" s="21"/>
      <c r="EK107" s="21"/>
      <c r="EL107" s="21"/>
      <c r="EM107" s="21"/>
      <c r="EN107" s="21"/>
      <c r="EO107" s="21"/>
      <c r="EP107" s="21"/>
      <c r="EQ107" s="21"/>
      <c r="ER107" s="21"/>
      <c r="ES107" s="21"/>
      <c r="ET107" s="21"/>
      <c r="EU107" s="21"/>
      <c r="EV107" s="21"/>
      <c r="EW107" s="21"/>
      <c r="EX107" s="21"/>
      <c r="EY107" s="21"/>
      <c r="EZ107" s="21"/>
      <c r="FA107" s="21"/>
      <c r="FB107" s="21"/>
      <c r="FC107" s="21"/>
      <c r="FD107" s="21"/>
      <c r="FE107" s="21"/>
      <c r="FF107" s="21"/>
      <c r="FG107" s="21"/>
      <c r="FH107" s="21"/>
      <c r="FI107" s="21"/>
      <c r="FJ107" s="21"/>
      <c r="FK107" s="21"/>
      <c r="FL107" s="21"/>
      <c r="FM107" s="21"/>
      <c r="FN107" s="21"/>
      <c r="FO107" s="21"/>
      <c r="FP107" s="21"/>
      <c r="FQ107" s="21"/>
      <c r="FR107" s="21"/>
      <c r="FS107" s="21"/>
      <c r="FT107" s="21"/>
      <c r="FU107" s="21"/>
      <c r="FV107" s="21"/>
      <c r="FW107" s="21"/>
      <c r="FX107" s="21"/>
      <c r="FY107" s="21"/>
      <c r="FZ107" s="21"/>
      <c r="GA107" s="21"/>
      <c r="GB107" s="21"/>
      <c r="GC107" s="21"/>
      <c r="GD107" s="21"/>
      <c r="GE107" s="21"/>
      <c r="GF107" s="21"/>
      <c r="GG107" s="21"/>
      <c r="GH107" s="21"/>
      <c r="GI107" s="21"/>
      <c r="GJ107" s="21"/>
      <c r="GK107" s="21"/>
      <c r="GL107" s="21"/>
      <c r="GM107" s="21"/>
      <c r="GN107" s="21"/>
      <c r="GO107" s="21"/>
      <c r="GP107" s="21"/>
      <c r="GQ107" s="21"/>
      <c r="GR107" s="21"/>
      <c r="GS107" s="21"/>
      <c r="GT107" s="21"/>
      <c r="GU107" s="21"/>
      <c r="GV107" s="21"/>
      <c r="GW107" s="21"/>
      <c r="GX107" s="21"/>
      <c r="GY107" s="21"/>
      <c r="GZ107" s="21"/>
      <c r="HA107" s="21"/>
      <c r="HB107" s="21"/>
      <c r="HC107" s="21"/>
      <c r="HD107" s="21"/>
      <c r="HE107" s="21"/>
      <c r="HF107" s="21"/>
      <c r="HG107" s="21"/>
      <c r="HH107" s="21"/>
      <c r="HI107" s="21"/>
      <c r="HJ107" s="21"/>
      <c r="HK107" s="21"/>
      <c r="HL107" s="21"/>
      <c r="HM107" s="21"/>
      <c r="HN107" s="21"/>
      <c r="HO107" s="21"/>
      <c r="HP107" s="21"/>
      <c r="HQ107" s="21"/>
      <c r="HR107" s="21"/>
      <c r="HS107" s="21"/>
      <c r="HT107" s="21"/>
      <c r="HU107" s="21"/>
      <c r="HV107" s="21"/>
      <c r="HW107" s="21"/>
      <c r="HX107" s="21"/>
      <c r="HY107" s="21"/>
      <c r="HZ107" s="21"/>
      <c r="IA107" s="21"/>
      <c r="IB107" s="21"/>
      <c r="IC107" s="21"/>
      <c r="ID107" s="21"/>
      <c r="IE107" s="21"/>
      <c r="IF107" s="21"/>
      <c r="IG107" s="21"/>
      <c r="IH107" s="21"/>
      <c r="II107" s="21"/>
      <c r="IJ107" s="21"/>
      <c r="IK107" s="21"/>
      <c r="IL107" s="21"/>
      <c r="IM107" s="21"/>
      <c r="IN107" s="21"/>
      <c r="IO107" s="21"/>
      <c r="IP107" s="21"/>
      <c r="IQ107" s="21"/>
      <c r="IR107" s="21"/>
      <c r="IS107" s="21"/>
      <c r="IT107" s="21"/>
      <c r="IU107" s="21"/>
      <c r="IV107" s="21"/>
      <c r="IW107" s="21"/>
      <c r="IX107" s="21"/>
      <c r="IY107" s="21"/>
      <c r="IZ107" s="21"/>
      <c r="JA107" s="21"/>
      <c r="JB107" s="21"/>
      <c r="JC107" s="21"/>
      <c r="JD107" s="21"/>
      <c r="JE107" s="21"/>
      <c r="JF107" s="21"/>
      <c r="JG107" s="21"/>
      <c r="JH107" s="21"/>
      <c r="JI107" s="21"/>
      <c r="JJ107" s="21"/>
      <c r="JK107" s="21"/>
      <c r="JL107" s="21"/>
      <c r="JM107" s="21"/>
      <c r="JN107" s="21"/>
      <c r="JO107" s="21"/>
      <c r="JP107" s="21"/>
      <c r="JQ107" s="21"/>
      <c r="JR107" s="21"/>
      <c r="JS107" s="21"/>
      <c r="JT107" s="21"/>
      <c r="JU107" s="21"/>
      <c r="JV107" s="21"/>
      <c r="JW107" s="21"/>
      <c r="JX107" s="21"/>
      <c r="JY107" s="21"/>
      <c r="JZ107" s="21"/>
      <c r="KA107" s="21"/>
      <c r="KB107" s="21"/>
      <c r="KC107" s="21"/>
      <c r="KD107" s="21"/>
      <c r="KE107" s="21"/>
      <c r="KF107" s="21"/>
      <c r="KG107" s="21"/>
      <c r="KH107" s="21"/>
      <c r="KI107" s="21"/>
      <c r="KJ107" s="21"/>
      <c r="KK107" s="21"/>
      <c r="KL107" s="21"/>
      <c r="KM107" s="21"/>
      <c r="KN107" s="21"/>
      <c r="KO107" s="21"/>
      <c r="KP107" s="21"/>
      <c r="KQ107" s="21"/>
      <c r="KR107" s="21"/>
      <c r="KS107" s="21"/>
      <c r="KT107" s="21"/>
      <c r="KU107" s="21"/>
      <c r="KV107" s="21"/>
      <c r="KW107" s="21"/>
      <c r="KX107" s="21"/>
      <c r="KY107" s="21"/>
      <c r="KZ107" s="21"/>
      <c r="LA107" s="21"/>
      <c r="LB107" s="21"/>
      <c r="LC107" s="21"/>
      <c r="LD107" s="21"/>
      <c r="LE107" s="21"/>
      <c r="LF107" s="21"/>
      <c r="LG107" s="21"/>
      <c r="LH107" s="21"/>
      <c r="LI107" s="21"/>
      <c r="LJ107" s="21"/>
      <c r="LK107" s="21"/>
      <c r="LL107" s="21"/>
      <c r="LM107" s="21"/>
      <c r="LN107" s="21"/>
      <c r="LO107" s="21"/>
      <c r="LP107" s="21"/>
      <c r="LQ107" s="21"/>
      <c r="LR107" s="21"/>
      <c r="LS107" s="21"/>
      <c r="LT107" s="21"/>
      <c r="LU107" s="21"/>
      <c r="LV107" s="21"/>
      <c r="LW107" s="21"/>
      <c r="LX107" s="21"/>
      <c r="LY107" s="21"/>
      <c r="LZ107" s="21"/>
      <c r="MA107" s="21"/>
      <c r="MB107" s="21"/>
      <c r="MC107" s="21"/>
      <c r="MD107" s="21"/>
      <c r="ME107" s="21"/>
      <c r="MF107" s="21"/>
      <c r="MG107" s="21"/>
      <c r="MH107" s="21"/>
      <c r="MI107" s="21"/>
      <c r="MJ107" s="21"/>
      <c r="MK107" s="21"/>
      <c r="ML107" s="21"/>
      <c r="MM107" s="21"/>
      <c r="MN107" s="21"/>
      <c r="MO107" s="21"/>
      <c r="MP107" s="21"/>
      <c r="MQ107" s="21"/>
      <c r="MR107" s="21"/>
      <c r="MS107" s="21"/>
      <c r="MT107" s="21"/>
      <c r="MU107" s="21"/>
      <c r="MV107" s="21"/>
      <c r="MW107" s="21"/>
      <c r="MX107" s="21"/>
      <c r="MY107" s="21"/>
      <c r="MZ107" s="21"/>
      <c r="NA107" s="21"/>
      <c r="NB107" s="21"/>
      <c r="NC107" s="21"/>
      <c r="ND107" s="21"/>
      <c r="NE107" s="21"/>
      <c r="NF107" s="21"/>
      <c r="NG107" s="21"/>
      <c r="NH107" s="21"/>
      <c r="NI107" s="21"/>
      <c r="NJ107" s="21"/>
      <c r="NK107" s="21"/>
      <c r="NL107" s="21"/>
      <c r="NM107" s="21"/>
      <c r="NN107" s="21"/>
      <c r="NO107" s="21"/>
      <c r="NP107" s="21"/>
      <c r="NQ107" s="21"/>
      <c r="NR107" s="21"/>
      <c r="NS107" s="21"/>
      <c r="NT107" s="21"/>
      <c r="NU107" s="21"/>
      <c r="NV107" s="21"/>
      <c r="NW107" s="21"/>
      <c r="NX107" s="21"/>
      <c r="NY107" s="21"/>
      <c r="NZ107" s="21"/>
      <c r="OA107" s="21"/>
      <c r="OB107" s="21"/>
      <c r="OC107" s="21"/>
      <c r="OD107" s="21"/>
      <c r="OE107" s="21"/>
      <c r="OF107" s="21"/>
      <c r="OG107" s="21"/>
      <c r="OH107" s="21"/>
      <c r="OI107" s="21"/>
      <c r="OJ107" s="21"/>
      <c r="OK107" s="21"/>
      <c r="OL107" s="21"/>
      <c r="OM107" s="21"/>
      <c r="ON107" s="21"/>
      <c r="OO107" s="21"/>
      <c r="OP107" s="21"/>
      <c r="OQ107" s="21"/>
      <c r="OR107" s="21"/>
      <c r="OS107" s="21"/>
      <c r="OT107" s="21"/>
      <c r="OU107" s="21"/>
      <c r="OV107" s="21"/>
      <c r="OW107" s="21"/>
      <c r="OX107" s="21"/>
      <c r="OY107" s="21"/>
      <c r="OZ107" s="21"/>
      <c r="PA107" s="21"/>
      <c r="PB107" s="21"/>
      <c r="PC107" s="21"/>
      <c r="PD107" s="21"/>
      <c r="PE107" s="21"/>
      <c r="PF107" s="21"/>
      <c r="PG107" s="21"/>
      <c r="PH107" s="21"/>
      <c r="PI107" s="21"/>
      <c r="PJ107" s="21"/>
      <c r="PK107" s="21"/>
      <c r="PL107" s="21"/>
      <c r="PM107" s="21"/>
      <c r="PN107" s="21"/>
      <c r="PO107" s="21"/>
      <c r="PP107" s="21"/>
      <c r="PQ107" s="21"/>
      <c r="PR107" s="21"/>
      <c r="PS107" s="21"/>
      <c r="PT107" s="21"/>
      <c r="PU107" s="21"/>
      <c r="PV107" s="21"/>
      <c r="PW107" s="21"/>
      <c r="PX107" s="21"/>
      <c r="PY107" s="21"/>
      <c r="PZ107" s="21"/>
      <c r="QA107" s="21"/>
      <c r="QB107" s="21"/>
      <c r="QC107" s="21"/>
      <c r="QD107" s="21"/>
    </row>
    <row r="108" spans="1:446" x14ac:dyDescent="0.25">
      <c r="A108" s="21"/>
      <c r="B108" s="21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  <c r="AB108" s="21"/>
      <c r="AC108" s="21"/>
      <c r="AD108" s="21"/>
      <c r="AE108" s="21"/>
      <c r="AF108" s="21"/>
      <c r="AG108" s="21"/>
      <c r="AH108" s="21"/>
      <c r="AI108" s="21"/>
      <c r="AJ108" s="21"/>
      <c r="AK108" s="21"/>
      <c r="AL108" s="21"/>
      <c r="AM108" s="21"/>
      <c r="AN108" s="21"/>
      <c r="AO108" s="21"/>
      <c r="AP108" s="21"/>
      <c r="AQ108" s="21"/>
      <c r="AR108" s="21"/>
      <c r="AS108" s="21"/>
      <c r="AT108" s="21"/>
      <c r="AU108" s="21"/>
      <c r="AV108" s="21"/>
      <c r="AW108" s="21"/>
      <c r="AX108" s="21"/>
      <c r="AY108" s="21"/>
      <c r="AZ108" s="21"/>
      <c r="BA108" s="21"/>
      <c r="BB108" s="21"/>
      <c r="BC108" s="21"/>
      <c r="BD108" s="21"/>
      <c r="BE108" s="21"/>
      <c r="BF108" s="21"/>
      <c r="BG108" s="21"/>
      <c r="BH108" s="21"/>
      <c r="BI108" s="21"/>
      <c r="BJ108" s="21"/>
      <c r="BK108" s="21"/>
      <c r="BL108" s="21"/>
      <c r="BM108" s="21"/>
      <c r="BN108" s="21"/>
      <c r="BO108" s="21"/>
      <c r="BP108" s="21"/>
      <c r="BQ108" s="21"/>
      <c r="BR108" s="21"/>
      <c r="BS108" s="21"/>
      <c r="BT108" s="21"/>
      <c r="BU108" s="21"/>
      <c r="BV108" s="21"/>
      <c r="BW108" s="21"/>
      <c r="BX108" s="21"/>
      <c r="BY108" s="21"/>
      <c r="BZ108" s="21"/>
      <c r="CA108" s="21"/>
      <c r="CB108" s="21"/>
      <c r="CC108" s="21"/>
      <c r="CD108" s="21"/>
      <c r="CE108" s="21"/>
      <c r="CF108" s="21"/>
      <c r="CG108" s="21"/>
      <c r="CH108" s="21"/>
      <c r="CI108" s="21"/>
      <c r="CJ108" s="21"/>
      <c r="CK108" s="21"/>
      <c r="CL108" s="21"/>
      <c r="CM108" s="21"/>
      <c r="CN108" s="21"/>
      <c r="CO108" s="21"/>
      <c r="CP108" s="21"/>
      <c r="CQ108" s="21"/>
      <c r="CR108" s="21"/>
      <c r="CS108" s="21"/>
      <c r="CT108" s="21"/>
      <c r="CU108" s="21"/>
      <c r="CV108" s="21"/>
      <c r="CW108" s="21"/>
      <c r="CX108" s="21"/>
      <c r="CY108" s="21"/>
      <c r="CZ108" s="21"/>
      <c r="DA108" s="21"/>
      <c r="DB108" s="21"/>
      <c r="DC108" s="21"/>
      <c r="DD108" s="21"/>
      <c r="DE108" s="21"/>
      <c r="DF108" s="21"/>
      <c r="DG108" s="21"/>
      <c r="DH108" s="21"/>
      <c r="DI108" s="21"/>
      <c r="DJ108" s="21"/>
      <c r="DK108" s="21"/>
      <c r="DL108" s="21"/>
      <c r="DM108" s="21"/>
      <c r="DN108" s="21"/>
      <c r="DO108" s="21"/>
      <c r="DP108" s="21"/>
      <c r="DQ108" s="21"/>
      <c r="DR108" s="21"/>
      <c r="DS108" s="21"/>
      <c r="DT108" s="21"/>
      <c r="DU108" s="21"/>
      <c r="DV108" s="21"/>
      <c r="DW108" s="21"/>
      <c r="DX108" s="21"/>
      <c r="DY108" s="21"/>
      <c r="DZ108" s="21"/>
      <c r="EA108" s="21"/>
      <c r="EB108" s="21"/>
      <c r="EC108" s="21"/>
      <c r="ED108" s="21"/>
      <c r="EE108" s="21"/>
      <c r="EF108" s="21"/>
      <c r="EG108" s="21"/>
      <c r="EH108" s="21"/>
      <c r="EI108" s="21"/>
      <c r="EJ108" s="21"/>
      <c r="EK108" s="21"/>
      <c r="EL108" s="21"/>
      <c r="EM108" s="21"/>
      <c r="EN108" s="21"/>
      <c r="EO108" s="21"/>
      <c r="EP108" s="21"/>
      <c r="EQ108" s="21"/>
      <c r="ER108" s="21"/>
      <c r="ES108" s="21"/>
      <c r="ET108" s="21"/>
      <c r="EU108" s="21"/>
      <c r="EV108" s="21"/>
      <c r="EW108" s="21"/>
      <c r="EX108" s="21"/>
      <c r="EY108" s="21"/>
      <c r="EZ108" s="21"/>
      <c r="FA108" s="21"/>
      <c r="FB108" s="21"/>
      <c r="FC108" s="21"/>
      <c r="FD108" s="21"/>
      <c r="FE108" s="21"/>
      <c r="FF108" s="21"/>
      <c r="FG108" s="21"/>
      <c r="FH108" s="21"/>
      <c r="FI108" s="21"/>
      <c r="FJ108" s="21"/>
      <c r="FK108" s="21"/>
      <c r="FL108" s="21"/>
      <c r="FM108" s="21"/>
      <c r="FN108" s="21"/>
      <c r="FO108" s="21"/>
      <c r="FP108" s="21"/>
      <c r="FQ108" s="21"/>
      <c r="FR108" s="21"/>
      <c r="FS108" s="21"/>
      <c r="FT108" s="21"/>
      <c r="FU108" s="21"/>
      <c r="FV108" s="21"/>
      <c r="FW108" s="21"/>
      <c r="FX108" s="21"/>
      <c r="FY108" s="21"/>
      <c r="FZ108" s="21"/>
      <c r="GA108" s="21"/>
      <c r="GB108" s="21"/>
      <c r="GC108" s="21"/>
      <c r="GD108" s="21"/>
      <c r="GE108" s="21"/>
      <c r="GF108" s="21"/>
      <c r="GG108" s="21"/>
      <c r="GH108" s="21"/>
      <c r="GI108" s="21"/>
      <c r="GJ108" s="21"/>
      <c r="GK108" s="21"/>
      <c r="GL108" s="21"/>
      <c r="GM108" s="21"/>
      <c r="GN108" s="21"/>
      <c r="GO108" s="21"/>
      <c r="GP108" s="21"/>
      <c r="GQ108" s="21"/>
      <c r="GR108" s="21"/>
      <c r="GS108" s="21"/>
      <c r="GT108" s="21"/>
      <c r="GU108" s="21"/>
      <c r="GV108" s="21"/>
      <c r="GW108" s="21"/>
      <c r="GX108" s="21"/>
      <c r="GY108" s="21"/>
      <c r="GZ108" s="21"/>
      <c r="HA108" s="21"/>
      <c r="HB108" s="21"/>
      <c r="HC108" s="21"/>
      <c r="HD108" s="21"/>
      <c r="HE108" s="21"/>
      <c r="HF108" s="21"/>
      <c r="HG108" s="21"/>
      <c r="HH108" s="21"/>
      <c r="HI108" s="21"/>
      <c r="HJ108" s="21"/>
      <c r="HK108" s="21"/>
      <c r="HL108" s="21"/>
      <c r="HM108" s="21"/>
      <c r="HN108" s="21"/>
      <c r="HO108" s="21"/>
      <c r="HP108" s="21"/>
      <c r="HQ108" s="21"/>
      <c r="HR108" s="21"/>
      <c r="HS108" s="21"/>
      <c r="HT108" s="21"/>
      <c r="HU108" s="21"/>
      <c r="HV108" s="21"/>
      <c r="HW108" s="21"/>
      <c r="HX108" s="21"/>
      <c r="HY108" s="21"/>
      <c r="HZ108" s="21"/>
      <c r="IA108" s="21"/>
      <c r="IB108" s="21"/>
      <c r="IC108" s="21"/>
      <c r="ID108" s="21"/>
      <c r="IE108" s="21"/>
      <c r="IF108" s="21"/>
      <c r="IG108" s="21"/>
      <c r="IH108" s="21"/>
      <c r="II108" s="21"/>
      <c r="IJ108" s="21"/>
      <c r="IK108" s="21"/>
      <c r="IL108" s="21"/>
      <c r="IM108" s="21"/>
      <c r="IN108" s="21"/>
      <c r="IO108" s="21"/>
      <c r="IP108" s="21"/>
      <c r="IQ108" s="21"/>
      <c r="IR108" s="21"/>
      <c r="IS108" s="21"/>
      <c r="IT108" s="21"/>
      <c r="IU108" s="21"/>
      <c r="IV108" s="21"/>
      <c r="IW108" s="21"/>
      <c r="IX108" s="21"/>
      <c r="IY108" s="21"/>
      <c r="IZ108" s="21"/>
      <c r="JA108" s="21"/>
      <c r="JB108" s="21"/>
      <c r="JC108" s="21"/>
      <c r="JD108" s="21"/>
      <c r="JE108" s="21"/>
      <c r="JF108" s="21"/>
      <c r="JG108" s="21"/>
      <c r="JH108" s="21"/>
      <c r="JI108" s="21"/>
      <c r="JJ108" s="21"/>
      <c r="JK108" s="21"/>
      <c r="JL108" s="21"/>
      <c r="JM108" s="21"/>
      <c r="JN108" s="21"/>
      <c r="JO108" s="21"/>
      <c r="JP108" s="21"/>
      <c r="JQ108" s="21"/>
      <c r="JR108" s="21"/>
      <c r="JS108" s="21"/>
      <c r="JT108" s="21"/>
      <c r="JU108" s="21"/>
      <c r="JV108" s="21"/>
      <c r="JW108" s="21"/>
      <c r="JX108" s="21"/>
      <c r="JY108" s="21"/>
      <c r="JZ108" s="21"/>
      <c r="KA108" s="21"/>
      <c r="KB108" s="21"/>
      <c r="KC108" s="21"/>
      <c r="KD108" s="21"/>
      <c r="KE108" s="21"/>
      <c r="KF108" s="21"/>
      <c r="KG108" s="21"/>
      <c r="KH108" s="21"/>
      <c r="KI108" s="21"/>
      <c r="KJ108" s="21"/>
      <c r="KK108" s="21"/>
      <c r="KL108" s="21"/>
      <c r="KM108" s="21"/>
      <c r="KN108" s="21"/>
      <c r="KO108" s="21"/>
      <c r="KP108" s="21"/>
      <c r="KQ108" s="21"/>
      <c r="KR108" s="21"/>
      <c r="KS108" s="21"/>
      <c r="KT108" s="21"/>
      <c r="KU108" s="21"/>
      <c r="KV108" s="21"/>
      <c r="KW108" s="21"/>
      <c r="KX108" s="21"/>
      <c r="KY108" s="21"/>
      <c r="KZ108" s="21"/>
      <c r="LA108" s="21"/>
      <c r="LB108" s="21"/>
      <c r="LC108" s="21"/>
      <c r="LD108" s="21"/>
      <c r="LE108" s="21"/>
      <c r="LF108" s="21"/>
      <c r="LG108" s="21"/>
      <c r="LH108" s="21"/>
      <c r="LI108" s="21"/>
      <c r="LJ108" s="21"/>
      <c r="LK108" s="21"/>
      <c r="LL108" s="21"/>
      <c r="LM108" s="21"/>
      <c r="LN108" s="21"/>
      <c r="LO108" s="21"/>
      <c r="LP108" s="21"/>
      <c r="LQ108" s="21"/>
      <c r="LR108" s="21"/>
      <c r="LS108" s="21"/>
      <c r="LT108" s="21"/>
      <c r="LU108" s="21"/>
      <c r="LV108" s="21"/>
      <c r="LW108" s="21"/>
      <c r="LX108" s="21"/>
      <c r="LY108" s="21"/>
      <c r="LZ108" s="21"/>
      <c r="MA108" s="21"/>
      <c r="MB108" s="21"/>
      <c r="MC108" s="21"/>
      <c r="MD108" s="21"/>
      <c r="ME108" s="21"/>
      <c r="MF108" s="21"/>
      <c r="MG108" s="21"/>
      <c r="MH108" s="21"/>
      <c r="MI108" s="21"/>
      <c r="MJ108" s="21"/>
      <c r="MK108" s="21"/>
      <c r="ML108" s="21"/>
      <c r="MM108" s="21"/>
      <c r="MN108" s="21"/>
      <c r="MO108" s="21"/>
      <c r="MP108" s="21"/>
      <c r="MQ108" s="21"/>
      <c r="MR108" s="21"/>
      <c r="MS108" s="21"/>
      <c r="MT108" s="21"/>
      <c r="MU108" s="21"/>
      <c r="MV108" s="21"/>
      <c r="MW108" s="21"/>
      <c r="MX108" s="21"/>
      <c r="MY108" s="21"/>
      <c r="MZ108" s="21"/>
      <c r="NA108" s="21"/>
      <c r="NB108" s="21"/>
      <c r="NC108" s="21"/>
      <c r="ND108" s="21"/>
      <c r="NE108" s="21"/>
      <c r="NF108" s="21"/>
      <c r="NG108" s="21"/>
      <c r="NH108" s="21"/>
      <c r="NI108" s="21"/>
      <c r="NJ108" s="21"/>
      <c r="NK108" s="21"/>
      <c r="NL108" s="21"/>
      <c r="NM108" s="21"/>
      <c r="NN108" s="21"/>
      <c r="NO108" s="21"/>
      <c r="NP108" s="21"/>
      <c r="NQ108" s="21"/>
      <c r="NR108" s="21"/>
      <c r="NS108" s="21"/>
      <c r="NT108" s="21"/>
      <c r="NU108" s="21"/>
      <c r="NV108" s="21"/>
      <c r="NW108" s="21"/>
      <c r="NX108" s="21"/>
      <c r="NY108" s="21"/>
      <c r="NZ108" s="21"/>
      <c r="OA108" s="21"/>
      <c r="OB108" s="21"/>
      <c r="OC108" s="21"/>
      <c r="OD108" s="21"/>
      <c r="OE108" s="21"/>
      <c r="OF108" s="21"/>
      <c r="OG108" s="21"/>
      <c r="OH108" s="21"/>
      <c r="OI108" s="21"/>
      <c r="OJ108" s="21"/>
      <c r="OK108" s="21"/>
      <c r="OL108" s="21"/>
      <c r="OM108" s="21"/>
      <c r="ON108" s="21"/>
      <c r="OO108" s="21"/>
      <c r="OP108" s="21"/>
      <c r="OQ108" s="21"/>
      <c r="OR108" s="21"/>
      <c r="OS108" s="21"/>
      <c r="OT108" s="21"/>
      <c r="OU108" s="21"/>
      <c r="OV108" s="21"/>
      <c r="OW108" s="21"/>
      <c r="OX108" s="21"/>
      <c r="OY108" s="21"/>
      <c r="OZ108" s="21"/>
      <c r="PA108" s="21"/>
      <c r="PB108" s="21"/>
      <c r="PC108" s="21"/>
      <c r="PD108" s="21"/>
      <c r="PE108" s="21"/>
      <c r="PF108" s="21"/>
      <c r="PG108" s="21"/>
      <c r="PH108" s="21"/>
      <c r="PI108" s="21"/>
      <c r="PJ108" s="21"/>
      <c r="PK108" s="21"/>
      <c r="PL108" s="21"/>
      <c r="PM108" s="21"/>
      <c r="PN108" s="21"/>
      <c r="PO108" s="21"/>
      <c r="PP108" s="21"/>
      <c r="PQ108" s="21"/>
      <c r="PR108" s="21"/>
      <c r="PS108" s="21"/>
      <c r="PT108" s="21"/>
      <c r="PU108" s="21"/>
      <c r="PV108" s="21"/>
      <c r="PW108" s="21"/>
      <c r="PX108" s="21"/>
      <c r="PY108" s="21"/>
      <c r="PZ108" s="21"/>
      <c r="QA108" s="21"/>
      <c r="QB108" s="21"/>
      <c r="QC108" s="21"/>
      <c r="QD108" s="21"/>
    </row>
    <row r="109" spans="1:446" x14ac:dyDescent="0.25">
      <c r="A109" s="21"/>
      <c r="B109" s="21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  <c r="AB109" s="21"/>
      <c r="AC109" s="21"/>
      <c r="AD109" s="21"/>
      <c r="AE109" s="21"/>
      <c r="AF109" s="21"/>
      <c r="AG109" s="21"/>
      <c r="AH109" s="21"/>
      <c r="AI109" s="21"/>
      <c r="AJ109" s="21"/>
      <c r="AK109" s="21"/>
      <c r="AL109" s="21"/>
      <c r="AM109" s="21"/>
      <c r="AN109" s="21"/>
      <c r="AO109" s="21"/>
      <c r="AP109" s="21"/>
      <c r="AQ109" s="21"/>
      <c r="AR109" s="21"/>
      <c r="AS109" s="21"/>
      <c r="AT109" s="21"/>
      <c r="AU109" s="21"/>
      <c r="AV109" s="21"/>
      <c r="AW109" s="21"/>
      <c r="AX109" s="21"/>
      <c r="AY109" s="21"/>
      <c r="AZ109" s="21"/>
      <c r="BA109" s="21"/>
      <c r="BB109" s="21"/>
      <c r="BC109" s="21"/>
      <c r="BD109" s="21"/>
      <c r="BE109" s="21"/>
      <c r="BF109" s="21"/>
      <c r="BG109" s="21"/>
      <c r="BH109" s="21"/>
      <c r="BI109" s="21"/>
      <c r="BJ109" s="21"/>
      <c r="BK109" s="21"/>
      <c r="BL109" s="21"/>
      <c r="BM109" s="21"/>
      <c r="BN109" s="21"/>
      <c r="BO109" s="21"/>
      <c r="BP109" s="21"/>
      <c r="BQ109" s="21"/>
      <c r="BR109" s="21"/>
      <c r="BS109" s="21"/>
      <c r="BT109" s="21"/>
      <c r="BU109" s="21"/>
      <c r="BV109" s="21"/>
      <c r="BW109" s="21"/>
      <c r="BX109" s="21"/>
      <c r="BY109" s="21"/>
      <c r="BZ109" s="21"/>
      <c r="CA109" s="21"/>
      <c r="CB109" s="21"/>
      <c r="CC109" s="21"/>
      <c r="CD109" s="21"/>
      <c r="CE109" s="21"/>
      <c r="CF109" s="21"/>
      <c r="CG109" s="21"/>
      <c r="CH109" s="21"/>
      <c r="CI109" s="21"/>
      <c r="CJ109" s="21"/>
      <c r="CK109" s="21"/>
      <c r="CL109" s="21"/>
      <c r="CM109" s="21"/>
      <c r="CN109" s="21"/>
      <c r="CO109" s="21"/>
      <c r="CP109" s="21"/>
      <c r="CQ109" s="21"/>
      <c r="CR109" s="21"/>
      <c r="CS109" s="21"/>
      <c r="CT109" s="21"/>
      <c r="CU109" s="21"/>
      <c r="CV109" s="21"/>
      <c r="CW109" s="21"/>
      <c r="CX109" s="21"/>
      <c r="CY109" s="21"/>
      <c r="CZ109" s="21"/>
      <c r="DA109" s="21"/>
      <c r="DB109" s="21"/>
      <c r="DC109" s="21"/>
      <c r="DD109" s="21"/>
      <c r="DE109" s="21"/>
      <c r="DF109" s="21"/>
      <c r="DG109" s="21"/>
      <c r="DH109" s="21"/>
      <c r="DI109" s="21"/>
      <c r="DJ109" s="21"/>
      <c r="DK109" s="21"/>
      <c r="DL109" s="21"/>
      <c r="DM109" s="21"/>
      <c r="DN109" s="21"/>
      <c r="DO109" s="21"/>
      <c r="DP109" s="21"/>
      <c r="DQ109" s="21"/>
      <c r="DR109" s="21"/>
      <c r="DS109" s="21"/>
      <c r="DT109" s="21"/>
      <c r="DU109" s="21"/>
      <c r="DV109" s="21"/>
      <c r="DW109" s="21"/>
      <c r="DX109" s="21"/>
      <c r="DY109" s="21"/>
      <c r="DZ109" s="21"/>
      <c r="EA109" s="21"/>
      <c r="EB109" s="21"/>
      <c r="EC109" s="21"/>
      <c r="ED109" s="21"/>
      <c r="EE109" s="21"/>
      <c r="EF109" s="21"/>
      <c r="EG109" s="21"/>
      <c r="EH109" s="21"/>
      <c r="EI109" s="21"/>
      <c r="EJ109" s="21"/>
      <c r="EK109" s="21"/>
      <c r="EL109" s="21"/>
      <c r="EM109" s="21"/>
      <c r="EN109" s="21"/>
      <c r="EO109" s="21"/>
      <c r="EP109" s="21"/>
      <c r="EQ109" s="21"/>
      <c r="ER109" s="21"/>
      <c r="ES109" s="21"/>
      <c r="ET109" s="21"/>
      <c r="EU109" s="21"/>
      <c r="EV109" s="21"/>
      <c r="EW109" s="21"/>
      <c r="EX109" s="21"/>
      <c r="EY109" s="21"/>
      <c r="EZ109" s="21"/>
      <c r="FA109" s="21"/>
      <c r="FB109" s="21"/>
      <c r="FC109" s="21"/>
      <c r="FD109" s="21"/>
      <c r="FE109" s="21"/>
      <c r="FF109" s="21"/>
      <c r="FG109" s="21"/>
      <c r="FH109" s="21"/>
      <c r="FI109" s="21"/>
      <c r="FJ109" s="21"/>
      <c r="FK109" s="21"/>
      <c r="FL109" s="21"/>
      <c r="FM109" s="21"/>
      <c r="FN109" s="21"/>
      <c r="FO109" s="21"/>
      <c r="FP109" s="21"/>
      <c r="FQ109" s="21"/>
      <c r="FR109" s="21"/>
      <c r="FS109" s="21"/>
      <c r="FT109" s="21"/>
      <c r="FU109" s="21"/>
      <c r="FV109" s="21"/>
      <c r="FW109" s="21"/>
      <c r="FX109" s="21"/>
      <c r="FY109" s="21"/>
      <c r="FZ109" s="21"/>
      <c r="GA109" s="21"/>
      <c r="GB109" s="21"/>
      <c r="GC109" s="21"/>
      <c r="GD109" s="21"/>
      <c r="GE109" s="21"/>
      <c r="GF109" s="21"/>
      <c r="GG109" s="21"/>
      <c r="GH109" s="21"/>
      <c r="GI109" s="21"/>
      <c r="GJ109" s="21"/>
      <c r="GK109" s="21"/>
      <c r="GL109" s="21"/>
      <c r="GM109" s="21"/>
      <c r="GN109" s="21"/>
      <c r="GO109" s="21"/>
      <c r="GP109" s="21"/>
      <c r="GQ109" s="21"/>
      <c r="GR109" s="21"/>
      <c r="GS109" s="21"/>
      <c r="GT109" s="21"/>
      <c r="GU109" s="21"/>
      <c r="GV109" s="21"/>
      <c r="GW109" s="21"/>
      <c r="GX109" s="21"/>
      <c r="GY109" s="21"/>
      <c r="GZ109" s="21"/>
      <c r="HA109" s="21"/>
      <c r="HB109" s="21"/>
      <c r="HC109" s="21"/>
      <c r="HD109" s="21"/>
      <c r="HE109" s="21"/>
      <c r="HF109" s="21"/>
      <c r="HG109" s="21"/>
      <c r="HH109" s="21"/>
      <c r="HI109" s="21"/>
      <c r="HJ109" s="21"/>
      <c r="HK109" s="21"/>
      <c r="HL109" s="21"/>
      <c r="HM109" s="21"/>
      <c r="HN109" s="21"/>
      <c r="HO109" s="21"/>
      <c r="HP109" s="21"/>
      <c r="HQ109" s="21"/>
      <c r="HR109" s="21"/>
      <c r="HS109" s="21"/>
      <c r="HT109" s="21"/>
      <c r="HU109" s="21"/>
      <c r="HV109" s="21"/>
      <c r="HW109" s="21"/>
      <c r="HX109" s="21"/>
      <c r="HY109" s="21"/>
      <c r="HZ109" s="21"/>
      <c r="IA109" s="21"/>
      <c r="IB109" s="21"/>
      <c r="IC109" s="21"/>
      <c r="ID109" s="21"/>
      <c r="IE109" s="21"/>
      <c r="IF109" s="21"/>
      <c r="IG109" s="21"/>
      <c r="IH109" s="21"/>
      <c r="II109" s="21"/>
      <c r="IJ109" s="21"/>
      <c r="IK109" s="21"/>
      <c r="IL109" s="21"/>
      <c r="IM109" s="21"/>
      <c r="IN109" s="21"/>
      <c r="IO109" s="21"/>
      <c r="IP109" s="21"/>
      <c r="IQ109" s="21"/>
      <c r="IR109" s="21"/>
      <c r="IS109" s="21"/>
      <c r="IT109" s="21"/>
      <c r="IU109" s="21"/>
      <c r="IV109" s="21"/>
      <c r="IW109" s="21"/>
      <c r="IX109" s="21"/>
      <c r="IY109" s="21"/>
      <c r="IZ109" s="21"/>
      <c r="JA109" s="21"/>
      <c r="JB109" s="21"/>
      <c r="JC109" s="21"/>
      <c r="JD109" s="21"/>
      <c r="JE109" s="21"/>
      <c r="JF109" s="21"/>
      <c r="JG109" s="21"/>
      <c r="JH109" s="21"/>
      <c r="JI109" s="21"/>
      <c r="JJ109" s="21"/>
      <c r="JK109" s="21"/>
      <c r="JL109" s="21"/>
      <c r="JM109" s="21"/>
      <c r="JN109" s="21"/>
      <c r="JO109" s="21"/>
      <c r="JP109" s="21"/>
      <c r="JQ109" s="21"/>
      <c r="JR109" s="21"/>
      <c r="JS109" s="21"/>
      <c r="JT109" s="21"/>
      <c r="JU109" s="21"/>
      <c r="JV109" s="21"/>
      <c r="JW109" s="21"/>
      <c r="JX109" s="21"/>
      <c r="JY109" s="21"/>
      <c r="JZ109" s="21"/>
      <c r="KA109" s="21"/>
      <c r="KB109" s="21"/>
      <c r="KC109" s="21"/>
      <c r="KD109" s="21"/>
      <c r="KE109" s="21"/>
      <c r="KF109" s="21"/>
      <c r="KG109" s="21"/>
      <c r="KH109" s="21"/>
      <c r="KI109" s="21"/>
      <c r="KJ109" s="21"/>
      <c r="KK109" s="21"/>
      <c r="KL109" s="21"/>
      <c r="KM109" s="21"/>
      <c r="KN109" s="21"/>
      <c r="KO109" s="21"/>
      <c r="KP109" s="21"/>
      <c r="KQ109" s="21"/>
      <c r="KR109" s="21"/>
      <c r="KS109" s="21"/>
      <c r="KT109" s="21"/>
      <c r="KU109" s="21"/>
      <c r="KV109" s="21"/>
      <c r="KW109" s="21"/>
      <c r="KX109" s="21"/>
      <c r="KY109" s="21"/>
      <c r="KZ109" s="21"/>
      <c r="LA109" s="21"/>
      <c r="LB109" s="21"/>
      <c r="LC109" s="21"/>
      <c r="LD109" s="21"/>
      <c r="LE109" s="21"/>
      <c r="LF109" s="21"/>
      <c r="LG109" s="21"/>
      <c r="LH109" s="21"/>
      <c r="LI109" s="21"/>
      <c r="LJ109" s="21"/>
      <c r="LK109" s="21"/>
      <c r="LL109" s="21"/>
      <c r="LM109" s="21"/>
      <c r="LN109" s="21"/>
      <c r="LO109" s="21"/>
      <c r="LP109" s="21"/>
      <c r="LQ109" s="21"/>
      <c r="LR109" s="21"/>
      <c r="LS109" s="21"/>
      <c r="LT109" s="21"/>
      <c r="LU109" s="21"/>
      <c r="LV109" s="21"/>
      <c r="LW109" s="21"/>
      <c r="LX109" s="21"/>
      <c r="LY109" s="21"/>
      <c r="LZ109" s="21"/>
      <c r="MA109" s="21"/>
      <c r="MB109" s="21"/>
      <c r="MC109" s="21"/>
      <c r="MD109" s="21"/>
      <c r="ME109" s="21"/>
      <c r="MF109" s="21"/>
      <c r="MG109" s="21"/>
      <c r="MH109" s="21"/>
      <c r="MI109" s="21"/>
      <c r="MJ109" s="21"/>
      <c r="MK109" s="21"/>
      <c r="ML109" s="21"/>
      <c r="MM109" s="21"/>
      <c r="MN109" s="21"/>
      <c r="MO109" s="21"/>
      <c r="MP109" s="21"/>
      <c r="MQ109" s="21"/>
      <c r="MR109" s="21"/>
      <c r="MS109" s="21"/>
      <c r="MT109" s="21"/>
      <c r="MU109" s="21"/>
      <c r="MV109" s="21"/>
      <c r="MW109" s="21"/>
      <c r="MX109" s="21"/>
      <c r="MY109" s="21"/>
      <c r="MZ109" s="21"/>
      <c r="NA109" s="21"/>
      <c r="NB109" s="21"/>
      <c r="NC109" s="21"/>
      <c r="ND109" s="21"/>
      <c r="NE109" s="21"/>
      <c r="NF109" s="21"/>
      <c r="NG109" s="21"/>
      <c r="NH109" s="21"/>
      <c r="NI109" s="21"/>
      <c r="NJ109" s="21"/>
      <c r="NK109" s="21"/>
      <c r="NL109" s="21"/>
      <c r="NM109" s="21"/>
      <c r="NN109" s="21"/>
      <c r="NO109" s="21"/>
      <c r="NP109" s="21"/>
      <c r="NQ109" s="21"/>
      <c r="NR109" s="21"/>
      <c r="NS109" s="21"/>
      <c r="NT109" s="21"/>
      <c r="NU109" s="21"/>
      <c r="NV109" s="21"/>
      <c r="NW109" s="21"/>
      <c r="NX109" s="21"/>
      <c r="NY109" s="21"/>
      <c r="NZ109" s="21"/>
      <c r="OA109" s="21"/>
      <c r="OB109" s="21"/>
      <c r="OC109" s="21"/>
      <c r="OD109" s="21"/>
      <c r="OE109" s="21"/>
      <c r="OF109" s="21"/>
      <c r="OG109" s="21"/>
      <c r="OH109" s="21"/>
      <c r="OI109" s="21"/>
      <c r="OJ109" s="21"/>
      <c r="OK109" s="21"/>
      <c r="OL109" s="21"/>
      <c r="OM109" s="21"/>
      <c r="ON109" s="21"/>
      <c r="OO109" s="21"/>
      <c r="OP109" s="21"/>
      <c r="OQ109" s="21"/>
      <c r="OR109" s="21"/>
      <c r="OS109" s="21"/>
      <c r="OT109" s="21"/>
      <c r="OU109" s="21"/>
      <c r="OV109" s="21"/>
      <c r="OW109" s="21"/>
      <c r="OX109" s="21"/>
      <c r="OY109" s="21"/>
      <c r="OZ109" s="21"/>
      <c r="PA109" s="21"/>
      <c r="PB109" s="21"/>
      <c r="PC109" s="21"/>
      <c r="PD109" s="21"/>
      <c r="PE109" s="21"/>
      <c r="PF109" s="21"/>
      <c r="PG109" s="21"/>
      <c r="PH109" s="21"/>
      <c r="PI109" s="21"/>
      <c r="PJ109" s="21"/>
      <c r="PK109" s="21"/>
      <c r="PL109" s="21"/>
      <c r="PM109" s="21"/>
      <c r="PN109" s="21"/>
      <c r="PO109" s="21"/>
      <c r="PP109" s="21"/>
      <c r="PQ109" s="21"/>
      <c r="PR109" s="21"/>
      <c r="PS109" s="21"/>
      <c r="PT109" s="21"/>
      <c r="PU109" s="21"/>
      <c r="PV109" s="21"/>
      <c r="PW109" s="21"/>
      <c r="PX109" s="21"/>
      <c r="PY109" s="21"/>
      <c r="PZ109" s="21"/>
      <c r="QA109" s="21"/>
      <c r="QB109" s="21"/>
      <c r="QC109" s="21"/>
      <c r="QD109" s="21"/>
    </row>
    <row r="110" spans="1:446" x14ac:dyDescent="0.25">
      <c r="A110" s="21"/>
      <c r="B110" s="21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  <c r="AA110" s="21"/>
      <c r="AB110" s="21"/>
      <c r="AC110" s="21"/>
      <c r="AD110" s="21"/>
      <c r="AE110" s="21"/>
      <c r="AF110" s="21"/>
      <c r="AG110" s="21"/>
      <c r="AH110" s="21"/>
      <c r="AI110" s="21"/>
      <c r="AJ110" s="21"/>
      <c r="AK110" s="21"/>
      <c r="AL110" s="21"/>
      <c r="AM110" s="21"/>
      <c r="AN110" s="21"/>
      <c r="AO110" s="21"/>
      <c r="AP110" s="21"/>
      <c r="AQ110" s="21"/>
      <c r="AR110" s="21"/>
      <c r="AS110" s="21"/>
      <c r="AT110" s="21"/>
      <c r="AU110" s="21"/>
      <c r="AV110" s="21"/>
      <c r="AW110" s="21"/>
      <c r="AX110" s="21"/>
      <c r="AY110" s="21"/>
      <c r="AZ110" s="21"/>
      <c r="BA110" s="21"/>
      <c r="BB110" s="21"/>
      <c r="BC110" s="21"/>
      <c r="BD110" s="21"/>
      <c r="BE110" s="21"/>
      <c r="BF110" s="21"/>
      <c r="BG110" s="21"/>
      <c r="BH110" s="21"/>
      <c r="BI110" s="21"/>
      <c r="BJ110" s="21"/>
      <c r="BK110" s="21"/>
      <c r="BL110" s="21"/>
      <c r="BM110" s="21"/>
      <c r="BN110" s="21"/>
      <c r="BO110" s="21"/>
      <c r="BP110" s="21"/>
      <c r="BQ110" s="21"/>
      <c r="BR110" s="21"/>
      <c r="BS110" s="21"/>
      <c r="BT110" s="21"/>
      <c r="BU110" s="21"/>
      <c r="BV110" s="21"/>
      <c r="BW110" s="21"/>
      <c r="BX110" s="21"/>
      <c r="BY110" s="21"/>
      <c r="BZ110" s="21"/>
      <c r="CA110" s="21"/>
      <c r="CB110" s="21"/>
      <c r="CC110" s="21"/>
      <c r="CD110" s="21"/>
      <c r="CE110" s="21"/>
      <c r="CF110" s="21"/>
      <c r="CG110" s="21"/>
      <c r="CH110" s="21"/>
      <c r="CI110" s="21"/>
      <c r="CJ110" s="21"/>
      <c r="CK110" s="21"/>
      <c r="CL110" s="21"/>
      <c r="CM110" s="21"/>
      <c r="CN110" s="21"/>
      <c r="CO110" s="21"/>
      <c r="CP110" s="21"/>
      <c r="CQ110" s="21"/>
      <c r="CR110" s="21"/>
      <c r="CS110" s="21"/>
      <c r="CT110" s="21"/>
      <c r="CU110" s="21"/>
      <c r="CV110" s="21"/>
      <c r="CW110" s="21"/>
      <c r="CX110" s="21"/>
      <c r="CY110" s="21"/>
      <c r="CZ110" s="21"/>
      <c r="DA110" s="21"/>
      <c r="DB110" s="21"/>
      <c r="DC110" s="21"/>
      <c r="DD110" s="21"/>
      <c r="DE110" s="21"/>
      <c r="DF110" s="21"/>
      <c r="DG110" s="21"/>
      <c r="DH110" s="21"/>
      <c r="DI110" s="21"/>
      <c r="DJ110" s="21"/>
      <c r="DK110" s="21"/>
      <c r="DL110" s="21"/>
      <c r="DM110" s="21"/>
      <c r="DN110" s="21"/>
      <c r="DO110" s="21"/>
      <c r="DP110" s="21"/>
      <c r="DQ110" s="21"/>
      <c r="DR110" s="21"/>
      <c r="DS110" s="21"/>
      <c r="DT110" s="21"/>
      <c r="DU110" s="21"/>
      <c r="DV110" s="21"/>
      <c r="DW110" s="21"/>
      <c r="DX110" s="21"/>
      <c r="DY110" s="21"/>
      <c r="DZ110" s="21"/>
      <c r="EA110" s="21"/>
      <c r="EB110" s="21"/>
      <c r="EC110" s="21"/>
      <c r="ED110" s="21"/>
      <c r="EE110" s="21"/>
      <c r="EF110" s="21"/>
      <c r="EG110" s="21"/>
      <c r="EH110" s="21"/>
      <c r="EI110" s="21"/>
      <c r="EJ110" s="21"/>
      <c r="EK110" s="21"/>
      <c r="EL110" s="21"/>
      <c r="EM110" s="21"/>
      <c r="EN110" s="21"/>
      <c r="EO110" s="21"/>
      <c r="EP110" s="21"/>
      <c r="EQ110" s="21"/>
      <c r="ER110" s="21"/>
      <c r="ES110" s="21"/>
      <c r="ET110" s="21"/>
      <c r="EU110" s="21"/>
      <c r="EV110" s="21"/>
      <c r="EW110" s="21"/>
      <c r="EX110" s="21"/>
      <c r="EY110" s="21"/>
      <c r="EZ110" s="21"/>
      <c r="FA110" s="21"/>
      <c r="FB110" s="21"/>
      <c r="FC110" s="21"/>
      <c r="FD110" s="21"/>
      <c r="FE110" s="21"/>
      <c r="FF110" s="21"/>
      <c r="FG110" s="21"/>
      <c r="FH110" s="21"/>
      <c r="FI110" s="21"/>
      <c r="FJ110" s="21"/>
      <c r="FK110" s="21"/>
      <c r="FL110" s="21"/>
      <c r="FM110" s="21"/>
      <c r="FN110" s="21"/>
      <c r="FO110" s="21"/>
      <c r="FP110" s="21"/>
      <c r="FQ110" s="21"/>
      <c r="FR110" s="21"/>
      <c r="FS110" s="21"/>
      <c r="FT110" s="21"/>
      <c r="FU110" s="21"/>
      <c r="FV110" s="21"/>
      <c r="FW110" s="21"/>
      <c r="FX110" s="21"/>
      <c r="FY110" s="21"/>
      <c r="FZ110" s="21"/>
      <c r="GA110" s="21"/>
      <c r="GB110" s="21"/>
      <c r="GC110" s="21"/>
      <c r="GD110" s="21"/>
      <c r="GE110" s="21"/>
      <c r="GF110" s="21"/>
      <c r="GG110" s="21"/>
      <c r="GH110" s="21"/>
      <c r="GI110" s="21"/>
      <c r="GJ110" s="21"/>
      <c r="GK110" s="21"/>
      <c r="GL110" s="21"/>
      <c r="GM110" s="21"/>
      <c r="GN110" s="21"/>
      <c r="GO110" s="21"/>
      <c r="GP110" s="21"/>
      <c r="GQ110" s="21"/>
      <c r="GR110" s="21"/>
      <c r="GS110" s="21"/>
      <c r="GT110" s="21"/>
      <c r="GU110" s="21"/>
      <c r="GV110" s="21"/>
      <c r="GW110" s="21"/>
      <c r="GX110" s="21"/>
      <c r="GY110" s="21"/>
      <c r="GZ110" s="21"/>
      <c r="HA110" s="21"/>
      <c r="HB110" s="21"/>
      <c r="HC110" s="21"/>
      <c r="HD110" s="21"/>
      <c r="HE110" s="21"/>
      <c r="HF110" s="21"/>
      <c r="HG110" s="21"/>
      <c r="HH110" s="21"/>
      <c r="HI110" s="21"/>
      <c r="HJ110" s="21"/>
      <c r="HK110" s="21"/>
      <c r="HL110" s="21"/>
      <c r="HM110" s="21"/>
      <c r="HN110" s="21"/>
      <c r="HO110" s="21"/>
      <c r="HP110" s="21"/>
      <c r="HQ110" s="21"/>
      <c r="HR110" s="21"/>
      <c r="HS110" s="21"/>
      <c r="HT110" s="21"/>
      <c r="HU110" s="21"/>
      <c r="HV110" s="21"/>
      <c r="HW110" s="21"/>
      <c r="HX110" s="21"/>
      <c r="HY110" s="21"/>
      <c r="HZ110" s="21"/>
      <c r="IA110" s="21"/>
      <c r="IB110" s="21"/>
      <c r="IC110" s="21"/>
      <c r="ID110" s="21"/>
      <c r="IE110" s="21"/>
      <c r="IF110" s="21"/>
      <c r="IG110" s="21"/>
      <c r="IH110" s="21"/>
      <c r="II110" s="21"/>
      <c r="IJ110" s="21"/>
      <c r="IK110" s="21"/>
      <c r="IL110" s="21"/>
      <c r="IM110" s="21"/>
      <c r="IN110" s="21"/>
      <c r="IO110" s="21"/>
      <c r="IP110" s="21"/>
      <c r="IQ110" s="21"/>
      <c r="IR110" s="21"/>
      <c r="IS110" s="21"/>
      <c r="IT110" s="21"/>
      <c r="IU110" s="21"/>
      <c r="IV110" s="21"/>
      <c r="IW110" s="21"/>
      <c r="IX110" s="21"/>
      <c r="IY110" s="21"/>
      <c r="IZ110" s="21"/>
      <c r="JA110" s="21"/>
      <c r="JB110" s="21"/>
      <c r="JC110" s="21"/>
      <c r="JD110" s="21"/>
      <c r="JE110" s="21"/>
      <c r="JF110" s="21"/>
      <c r="JG110" s="21"/>
      <c r="JH110" s="21"/>
      <c r="JI110" s="21"/>
      <c r="JJ110" s="21"/>
      <c r="JK110" s="21"/>
      <c r="JL110" s="21"/>
      <c r="JM110" s="21"/>
      <c r="JN110" s="21"/>
      <c r="JO110" s="21"/>
      <c r="JP110" s="21"/>
      <c r="JQ110" s="21"/>
      <c r="JR110" s="21"/>
      <c r="JS110" s="21"/>
      <c r="JT110" s="21"/>
      <c r="JU110" s="21"/>
      <c r="JV110" s="21"/>
      <c r="JW110" s="21"/>
      <c r="JX110" s="21"/>
      <c r="JY110" s="21"/>
      <c r="JZ110" s="21"/>
      <c r="KA110" s="21"/>
      <c r="KB110" s="21"/>
      <c r="KC110" s="21"/>
      <c r="KD110" s="21"/>
      <c r="KE110" s="21"/>
      <c r="KF110" s="21"/>
      <c r="KG110" s="21"/>
      <c r="KH110" s="21"/>
      <c r="KI110" s="21"/>
      <c r="KJ110" s="21"/>
      <c r="KK110" s="21"/>
      <c r="KL110" s="21"/>
      <c r="KM110" s="21"/>
      <c r="KN110" s="21"/>
      <c r="KO110" s="21"/>
      <c r="KP110" s="21"/>
      <c r="KQ110" s="21"/>
      <c r="KR110" s="21"/>
      <c r="KS110" s="21"/>
      <c r="KT110" s="21"/>
      <c r="KU110" s="21"/>
      <c r="KV110" s="21"/>
      <c r="KW110" s="21"/>
      <c r="KX110" s="21"/>
      <c r="KY110" s="21"/>
      <c r="KZ110" s="21"/>
      <c r="LA110" s="21"/>
      <c r="LB110" s="21"/>
      <c r="LC110" s="21"/>
      <c r="LD110" s="21"/>
      <c r="LE110" s="21"/>
      <c r="LF110" s="21"/>
      <c r="LG110" s="21"/>
      <c r="LH110" s="21"/>
      <c r="LI110" s="21"/>
      <c r="LJ110" s="21"/>
      <c r="LK110" s="21"/>
      <c r="LL110" s="21"/>
      <c r="LM110" s="21"/>
      <c r="LN110" s="21"/>
      <c r="LO110" s="21"/>
      <c r="LP110" s="21"/>
      <c r="LQ110" s="21"/>
      <c r="LR110" s="21"/>
      <c r="LS110" s="21"/>
      <c r="LT110" s="21"/>
      <c r="LU110" s="21"/>
      <c r="LV110" s="21"/>
      <c r="LW110" s="21"/>
      <c r="LX110" s="21"/>
      <c r="LY110" s="21"/>
      <c r="LZ110" s="21"/>
      <c r="MA110" s="21"/>
      <c r="MB110" s="21"/>
      <c r="MC110" s="21"/>
      <c r="MD110" s="21"/>
      <c r="ME110" s="21"/>
      <c r="MF110" s="21"/>
      <c r="MG110" s="21"/>
      <c r="MH110" s="21"/>
      <c r="MI110" s="21"/>
      <c r="MJ110" s="21"/>
      <c r="MK110" s="21"/>
      <c r="ML110" s="21"/>
      <c r="MM110" s="21"/>
      <c r="MN110" s="21"/>
      <c r="MO110" s="21"/>
      <c r="MP110" s="21"/>
      <c r="MQ110" s="21"/>
      <c r="MR110" s="21"/>
      <c r="MS110" s="21"/>
      <c r="MT110" s="21"/>
      <c r="MU110" s="21"/>
      <c r="MV110" s="21"/>
      <c r="MW110" s="21"/>
      <c r="MX110" s="21"/>
      <c r="MY110" s="21"/>
      <c r="MZ110" s="21"/>
      <c r="NA110" s="21"/>
      <c r="NB110" s="21"/>
      <c r="NC110" s="21"/>
      <c r="ND110" s="21"/>
      <c r="NE110" s="21"/>
      <c r="NF110" s="21"/>
      <c r="NG110" s="21"/>
      <c r="NH110" s="21"/>
      <c r="NI110" s="21"/>
      <c r="NJ110" s="21"/>
      <c r="NK110" s="21"/>
      <c r="NL110" s="21"/>
      <c r="NM110" s="21"/>
      <c r="NN110" s="21"/>
      <c r="NO110" s="21"/>
      <c r="NP110" s="21"/>
      <c r="NQ110" s="21"/>
      <c r="NR110" s="21"/>
      <c r="NS110" s="21"/>
      <c r="NT110" s="21"/>
      <c r="NU110" s="21"/>
      <c r="NV110" s="21"/>
      <c r="NW110" s="21"/>
      <c r="NX110" s="21"/>
      <c r="NY110" s="21"/>
      <c r="NZ110" s="21"/>
      <c r="OA110" s="21"/>
      <c r="OB110" s="21"/>
      <c r="OC110" s="21"/>
      <c r="OD110" s="21"/>
      <c r="OE110" s="21"/>
      <c r="OF110" s="21"/>
      <c r="OG110" s="21"/>
      <c r="OH110" s="21"/>
      <c r="OI110" s="21"/>
      <c r="OJ110" s="21"/>
      <c r="OK110" s="21"/>
      <c r="OL110" s="21"/>
      <c r="OM110" s="21"/>
      <c r="ON110" s="21"/>
      <c r="OO110" s="21"/>
      <c r="OP110" s="21"/>
      <c r="OQ110" s="21"/>
      <c r="OR110" s="21"/>
      <c r="OS110" s="21"/>
      <c r="OT110" s="21"/>
      <c r="OU110" s="21"/>
      <c r="OV110" s="21"/>
      <c r="OW110" s="21"/>
      <c r="OX110" s="21"/>
      <c r="OY110" s="21"/>
      <c r="OZ110" s="21"/>
      <c r="PA110" s="21"/>
      <c r="PB110" s="21"/>
      <c r="PC110" s="21"/>
      <c r="PD110" s="21"/>
      <c r="PE110" s="21"/>
      <c r="PF110" s="21"/>
      <c r="PG110" s="21"/>
      <c r="PH110" s="21"/>
      <c r="PI110" s="21"/>
      <c r="PJ110" s="21"/>
      <c r="PK110" s="21"/>
      <c r="PL110" s="21"/>
      <c r="PM110" s="21"/>
      <c r="PN110" s="21"/>
      <c r="PO110" s="21"/>
      <c r="PP110" s="21"/>
      <c r="PQ110" s="21"/>
      <c r="PR110" s="21"/>
      <c r="PS110" s="21"/>
      <c r="PT110" s="21"/>
      <c r="PU110" s="21"/>
      <c r="PV110" s="21"/>
      <c r="PW110" s="21"/>
      <c r="PX110" s="21"/>
      <c r="PY110" s="21"/>
      <c r="PZ110" s="21"/>
      <c r="QA110" s="21"/>
      <c r="QB110" s="21"/>
      <c r="QC110" s="21"/>
      <c r="QD110" s="21"/>
    </row>
    <row r="111" spans="1:446" x14ac:dyDescent="0.25">
      <c r="A111" s="21"/>
      <c r="B111" s="21"/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  <c r="AA111" s="21"/>
      <c r="AB111" s="21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  <c r="AO111" s="21"/>
      <c r="AP111" s="21"/>
      <c r="AQ111" s="21"/>
      <c r="AR111" s="21"/>
      <c r="AS111" s="21"/>
      <c r="AT111" s="21"/>
      <c r="AU111" s="21"/>
      <c r="AV111" s="21"/>
      <c r="AW111" s="21"/>
      <c r="AX111" s="21"/>
      <c r="AY111" s="21"/>
      <c r="AZ111" s="21"/>
      <c r="BA111" s="21"/>
      <c r="BB111" s="21"/>
      <c r="BC111" s="21"/>
      <c r="BD111" s="21"/>
      <c r="BE111" s="21"/>
      <c r="BF111" s="21"/>
      <c r="BG111" s="21"/>
      <c r="BH111" s="21"/>
      <c r="BI111" s="21"/>
      <c r="BJ111" s="21"/>
      <c r="BK111" s="21"/>
      <c r="BL111" s="21"/>
      <c r="BM111" s="21"/>
      <c r="BN111" s="21"/>
      <c r="BO111" s="21"/>
      <c r="BP111" s="21"/>
      <c r="BQ111" s="21"/>
      <c r="BR111" s="21"/>
      <c r="BS111" s="21"/>
      <c r="BT111" s="21"/>
      <c r="BU111" s="21"/>
      <c r="BV111" s="21"/>
      <c r="BW111" s="21"/>
      <c r="BX111" s="21"/>
      <c r="BY111" s="21"/>
      <c r="BZ111" s="21"/>
      <c r="CA111" s="21"/>
      <c r="CB111" s="21"/>
      <c r="CC111" s="21"/>
      <c r="CD111" s="21"/>
      <c r="CE111" s="21"/>
      <c r="CF111" s="21"/>
      <c r="CG111" s="21"/>
      <c r="CH111" s="21"/>
      <c r="CI111" s="21"/>
      <c r="CJ111" s="21"/>
      <c r="CK111" s="21"/>
      <c r="CL111" s="21"/>
      <c r="CM111" s="21"/>
      <c r="CN111" s="21"/>
      <c r="CO111" s="21"/>
      <c r="CP111" s="21"/>
      <c r="CQ111" s="21"/>
      <c r="CR111" s="21"/>
      <c r="CS111" s="21"/>
      <c r="CT111" s="21"/>
      <c r="CU111" s="21"/>
      <c r="CV111" s="21"/>
      <c r="CW111" s="21"/>
      <c r="CX111" s="21"/>
      <c r="CY111" s="21"/>
      <c r="CZ111" s="21"/>
      <c r="DA111" s="21"/>
      <c r="DB111" s="21"/>
      <c r="DC111" s="21"/>
      <c r="DD111" s="21"/>
      <c r="DE111" s="21"/>
      <c r="DF111" s="21"/>
      <c r="DG111" s="21"/>
      <c r="DH111" s="21"/>
      <c r="DI111" s="21"/>
      <c r="DJ111" s="21"/>
      <c r="DK111" s="21"/>
      <c r="DL111" s="21"/>
      <c r="DM111" s="21"/>
      <c r="DN111" s="21"/>
      <c r="DO111" s="21"/>
      <c r="DP111" s="21"/>
      <c r="DQ111" s="21"/>
      <c r="DR111" s="21"/>
      <c r="DS111" s="21"/>
      <c r="DT111" s="21"/>
      <c r="DU111" s="21"/>
      <c r="DV111" s="21"/>
      <c r="DW111" s="21"/>
      <c r="DX111" s="21"/>
      <c r="DY111" s="21"/>
      <c r="DZ111" s="21"/>
      <c r="EA111" s="21"/>
      <c r="EB111" s="21"/>
      <c r="EC111" s="21"/>
      <c r="ED111" s="21"/>
      <c r="EE111" s="21"/>
      <c r="EF111" s="21"/>
      <c r="EG111" s="21"/>
      <c r="EH111" s="21"/>
      <c r="EI111" s="21"/>
      <c r="EJ111" s="21"/>
      <c r="EK111" s="21"/>
      <c r="EL111" s="21"/>
      <c r="EM111" s="21"/>
      <c r="EN111" s="21"/>
      <c r="EO111" s="21"/>
      <c r="EP111" s="21"/>
      <c r="EQ111" s="21"/>
      <c r="ER111" s="21"/>
      <c r="ES111" s="21"/>
      <c r="ET111" s="21"/>
      <c r="EU111" s="21"/>
      <c r="EV111" s="21"/>
      <c r="EW111" s="21"/>
      <c r="EX111" s="21"/>
      <c r="EY111" s="21"/>
      <c r="EZ111" s="21"/>
      <c r="FA111" s="21"/>
      <c r="FB111" s="21"/>
      <c r="FC111" s="21"/>
      <c r="FD111" s="21"/>
      <c r="FE111" s="21"/>
      <c r="FF111" s="21"/>
      <c r="FG111" s="21"/>
      <c r="FH111" s="21"/>
      <c r="FI111" s="21"/>
      <c r="FJ111" s="21"/>
      <c r="FK111" s="21"/>
      <c r="FL111" s="21"/>
      <c r="FM111" s="21"/>
      <c r="FN111" s="21"/>
      <c r="FO111" s="21"/>
      <c r="FP111" s="21"/>
      <c r="FQ111" s="21"/>
      <c r="FR111" s="21"/>
      <c r="FS111" s="21"/>
      <c r="FT111" s="21"/>
      <c r="FU111" s="21"/>
      <c r="FV111" s="21"/>
      <c r="FW111" s="21"/>
      <c r="FX111" s="21"/>
      <c r="FY111" s="21"/>
      <c r="FZ111" s="21"/>
      <c r="GA111" s="21"/>
      <c r="GB111" s="21"/>
      <c r="GC111" s="21"/>
      <c r="GD111" s="21"/>
      <c r="GE111" s="21"/>
      <c r="GF111" s="21"/>
      <c r="GG111" s="21"/>
      <c r="GH111" s="21"/>
      <c r="GI111" s="21"/>
      <c r="GJ111" s="21"/>
      <c r="GK111" s="21"/>
      <c r="GL111" s="21"/>
      <c r="GM111" s="21"/>
      <c r="GN111" s="21"/>
      <c r="GO111" s="21"/>
      <c r="GP111" s="21"/>
      <c r="GQ111" s="21"/>
      <c r="GR111" s="21"/>
      <c r="GS111" s="21"/>
      <c r="GT111" s="21"/>
      <c r="GU111" s="21"/>
      <c r="GV111" s="21"/>
      <c r="GW111" s="21"/>
      <c r="GX111" s="21"/>
      <c r="GY111" s="21"/>
      <c r="GZ111" s="21"/>
      <c r="HA111" s="21"/>
      <c r="HB111" s="21"/>
      <c r="HC111" s="21"/>
      <c r="HD111" s="21"/>
      <c r="HE111" s="21"/>
      <c r="HF111" s="21"/>
      <c r="HG111" s="21"/>
      <c r="HH111" s="21"/>
      <c r="HI111" s="21"/>
      <c r="HJ111" s="21"/>
      <c r="HK111" s="21"/>
      <c r="HL111" s="21"/>
      <c r="HM111" s="21"/>
      <c r="HN111" s="21"/>
      <c r="HO111" s="21"/>
      <c r="HP111" s="21"/>
      <c r="HQ111" s="21"/>
      <c r="HR111" s="21"/>
      <c r="HS111" s="21"/>
      <c r="HT111" s="21"/>
      <c r="HU111" s="21"/>
      <c r="HV111" s="21"/>
      <c r="HW111" s="21"/>
      <c r="HX111" s="21"/>
      <c r="HY111" s="21"/>
      <c r="HZ111" s="21"/>
      <c r="IA111" s="21"/>
      <c r="IB111" s="21"/>
      <c r="IC111" s="21"/>
      <c r="ID111" s="21"/>
      <c r="IE111" s="21"/>
      <c r="IF111" s="21"/>
      <c r="IG111" s="21"/>
      <c r="IH111" s="21"/>
      <c r="II111" s="21"/>
      <c r="IJ111" s="21"/>
      <c r="IK111" s="21"/>
      <c r="IL111" s="21"/>
      <c r="IM111" s="21"/>
      <c r="IN111" s="21"/>
      <c r="IO111" s="21"/>
      <c r="IP111" s="21"/>
      <c r="IQ111" s="21"/>
      <c r="IR111" s="21"/>
      <c r="IS111" s="21"/>
      <c r="IT111" s="21"/>
      <c r="IU111" s="21"/>
      <c r="IV111" s="21"/>
      <c r="IW111" s="21"/>
      <c r="IX111" s="21"/>
      <c r="IY111" s="21"/>
      <c r="IZ111" s="21"/>
      <c r="JA111" s="21"/>
      <c r="JB111" s="21"/>
      <c r="JC111" s="21"/>
      <c r="JD111" s="21"/>
      <c r="JE111" s="21"/>
      <c r="JF111" s="21"/>
      <c r="JG111" s="21"/>
      <c r="JH111" s="21"/>
      <c r="JI111" s="21"/>
      <c r="JJ111" s="21"/>
      <c r="JK111" s="21"/>
      <c r="JL111" s="21"/>
      <c r="JM111" s="21"/>
      <c r="JN111" s="21"/>
      <c r="JO111" s="21"/>
      <c r="JP111" s="21"/>
      <c r="JQ111" s="21"/>
      <c r="JR111" s="21"/>
      <c r="JS111" s="21"/>
      <c r="JT111" s="21"/>
      <c r="JU111" s="21"/>
      <c r="JV111" s="21"/>
      <c r="JW111" s="21"/>
      <c r="JX111" s="21"/>
      <c r="JY111" s="21"/>
      <c r="JZ111" s="21"/>
      <c r="KA111" s="21"/>
      <c r="KB111" s="21"/>
      <c r="KC111" s="21"/>
      <c r="KD111" s="21"/>
      <c r="KE111" s="21"/>
      <c r="KF111" s="21"/>
      <c r="KG111" s="21"/>
      <c r="KH111" s="21"/>
      <c r="KI111" s="21"/>
      <c r="KJ111" s="21"/>
      <c r="KK111" s="21"/>
      <c r="KL111" s="21"/>
      <c r="KM111" s="21"/>
      <c r="KN111" s="21"/>
      <c r="KO111" s="21"/>
      <c r="KP111" s="21"/>
      <c r="KQ111" s="21"/>
      <c r="KR111" s="21"/>
      <c r="KS111" s="21"/>
      <c r="KT111" s="21"/>
      <c r="KU111" s="21"/>
      <c r="KV111" s="21"/>
      <c r="KW111" s="21"/>
      <c r="KX111" s="21"/>
      <c r="KY111" s="21"/>
      <c r="KZ111" s="21"/>
      <c r="LA111" s="21"/>
      <c r="LB111" s="21"/>
      <c r="LC111" s="21"/>
      <c r="LD111" s="21"/>
      <c r="LE111" s="21"/>
      <c r="LF111" s="21"/>
      <c r="LG111" s="21"/>
      <c r="LH111" s="21"/>
      <c r="LI111" s="21"/>
      <c r="LJ111" s="21"/>
      <c r="LK111" s="21"/>
      <c r="LL111" s="21"/>
      <c r="LM111" s="21"/>
      <c r="LN111" s="21"/>
      <c r="LO111" s="21"/>
      <c r="LP111" s="21"/>
      <c r="LQ111" s="21"/>
      <c r="LR111" s="21"/>
      <c r="LS111" s="21"/>
      <c r="LT111" s="21"/>
      <c r="LU111" s="21"/>
      <c r="LV111" s="21"/>
      <c r="LW111" s="21"/>
      <c r="LX111" s="21"/>
      <c r="LY111" s="21"/>
      <c r="LZ111" s="21"/>
      <c r="MA111" s="21"/>
      <c r="MB111" s="21"/>
      <c r="MC111" s="21"/>
      <c r="MD111" s="21"/>
      <c r="ME111" s="21"/>
      <c r="MF111" s="21"/>
      <c r="MG111" s="21"/>
      <c r="MH111" s="21"/>
      <c r="MI111" s="21"/>
      <c r="MJ111" s="21"/>
      <c r="MK111" s="21"/>
      <c r="ML111" s="21"/>
      <c r="MM111" s="21"/>
      <c r="MN111" s="21"/>
      <c r="MO111" s="21"/>
      <c r="MP111" s="21"/>
      <c r="MQ111" s="21"/>
      <c r="MR111" s="21"/>
      <c r="MS111" s="21"/>
      <c r="MT111" s="21"/>
      <c r="MU111" s="21"/>
      <c r="MV111" s="21"/>
      <c r="MW111" s="21"/>
      <c r="MX111" s="21"/>
      <c r="MY111" s="21"/>
      <c r="MZ111" s="21"/>
      <c r="NA111" s="21"/>
      <c r="NB111" s="21"/>
      <c r="NC111" s="21"/>
      <c r="ND111" s="21"/>
      <c r="NE111" s="21"/>
      <c r="NF111" s="21"/>
      <c r="NG111" s="21"/>
      <c r="NH111" s="21"/>
      <c r="NI111" s="21"/>
      <c r="NJ111" s="21"/>
      <c r="NK111" s="21"/>
      <c r="NL111" s="21"/>
      <c r="NM111" s="21"/>
      <c r="NN111" s="21"/>
      <c r="NO111" s="21"/>
      <c r="NP111" s="21"/>
      <c r="NQ111" s="21"/>
      <c r="NR111" s="21"/>
      <c r="NS111" s="21"/>
      <c r="NT111" s="21"/>
      <c r="NU111" s="21"/>
      <c r="NV111" s="21"/>
      <c r="NW111" s="21"/>
      <c r="NX111" s="21"/>
      <c r="NY111" s="21"/>
      <c r="NZ111" s="21"/>
      <c r="OA111" s="21"/>
      <c r="OB111" s="21"/>
      <c r="OC111" s="21"/>
      <c r="OD111" s="21"/>
      <c r="OE111" s="21"/>
      <c r="OF111" s="21"/>
      <c r="OG111" s="21"/>
      <c r="OH111" s="21"/>
      <c r="OI111" s="21"/>
      <c r="OJ111" s="21"/>
      <c r="OK111" s="21"/>
      <c r="OL111" s="21"/>
      <c r="OM111" s="21"/>
      <c r="ON111" s="21"/>
      <c r="OO111" s="21"/>
      <c r="OP111" s="21"/>
      <c r="OQ111" s="21"/>
      <c r="OR111" s="21"/>
      <c r="OS111" s="21"/>
      <c r="OT111" s="21"/>
      <c r="OU111" s="21"/>
      <c r="OV111" s="21"/>
      <c r="OW111" s="21"/>
      <c r="OX111" s="21"/>
      <c r="OY111" s="21"/>
      <c r="OZ111" s="21"/>
      <c r="PA111" s="21"/>
      <c r="PB111" s="21"/>
      <c r="PC111" s="21"/>
      <c r="PD111" s="21"/>
      <c r="PE111" s="21"/>
      <c r="PF111" s="21"/>
      <c r="PG111" s="21"/>
      <c r="PH111" s="21"/>
      <c r="PI111" s="21"/>
      <c r="PJ111" s="21"/>
      <c r="PK111" s="21"/>
      <c r="PL111" s="21"/>
      <c r="PM111" s="21"/>
      <c r="PN111" s="21"/>
      <c r="PO111" s="21"/>
      <c r="PP111" s="21"/>
      <c r="PQ111" s="21"/>
      <c r="PR111" s="21"/>
      <c r="PS111" s="21"/>
      <c r="PT111" s="21"/>
      <c r="PU111" s="21"/>
      <c r="PV111" s="21"/>
      <c r="PW111" s="21"/>
      <c r="PX111" s="21"/>
      <c r="PY111" s="21"/>
      <c r="PZ111" s="21"/>
      <c r="QA111" s="21"/>
      <c r="QB111" s="21"/>
      <c r="QC111" s="21"/>
      <c r="QD111" s="21"/>
    </row>
    <row r="112" spans="1:446" x14ac:dyDescent="0.25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  <c r="AP112" s="21"/>
      <c r="AQ112" s="21"/>
      <c r="AR112" s="21"/>
      <c r="AS112" s="21"/>
      <c r="AT112" s="21"/>
      <c r="AU112" s="21"/>
      <c r="AV112" s="21"/>
      <c r="AW112" s="21"/>
      <c r="AX112" s="21"/>
      <c r="AY112" s="21"/>
      <c r="AZ112" s="21"/>
      <c r="BA112" s="21"/>
      <c r="BB112" s="21"/>
      <c r="BC112" s="21"/>
      <c r="BD112" s="21"/>
      <c r="BE112" s="21"/>
      <c r="BF112" s="21"/>
      <c r="BG112" s="21"/>
      <c r="BH112" s="21"/>
      <c r="BI112" s="21"/>
      <c r="BJ112" s="21"/>
      <c r="BK112" s="21"/>
      <c r="BL112" s="21"/>
      <c r="BM112" s="21"/>
      <c r="BN112" s="21"/>
      <c r="BO112" s="21"/>
      <c r="BP112" s="21"/>
      <c r="BQ112" s="21"/>
      <c r="BR112" s="21"/>
      <c r="BS112" s="21"/>
      <c r="BT112" s="21"/>
      <c r="BU112" s="21"/>
      <c r="BV112" s="21"/>
      <c r="BW112" s="21"/>
      <c r="BX112" s="21"/>
      <c r="BY112" s="21"/>
      <c r="BZ112" s="21"/>
      <c r="CA112" s="21"/>
      <c r="CB112" s="21"/>
      <c r="CC112" s="21"/>
      <c r="CD112" s="21"/>
      <c r="CE112" s="21"/>
      <c r="CF112" s="21"/>
      <c r="CG112" s="21"/>
      <c r="CH112" s="21"/>
      <c r="CI112" s="21"/>
      <c r="CJ112" s="21"/>
      <c r="CK112" s="21"/>
      <c r="CL112" s="21"/>
      <c r="CM112" s="21"/>
      <c r="CN112" s="21"/>
      <c r="CO112" s="21"/>
      <c r="CP112" s="21"/>
      <c r="CQ112" s="21"/>
      <c r="CR112" s="21"/>
      <c r="CS112" s="21"/>
      <c r="CT112" s="21"/>
      <c r="CU112" s="21"/>
      <c r="CV112" s="21"/>
      <c r="CW112" s="21"/>
      <c r="CX112" s="21"/>
      <c r="CY112" s="21"/>
      <c r="CZ112" s="21"/>
      <c r="DA112" s="21"/>
      <c r="DB112" s="21"/>
      <c r="DC112" s="21"/>
      <c r="DD112" s="21"/>
      <c r="DE112" s="21"/>
      <c r="DF112" s="21"/>
      <c r="DG112" s="21"/>
      <c r="DH112" s="21"/>
      <c r="DI112" s="21"/>
      <c r="DJ112" s="21"/>
      <c r="DK112" s="21"/>
      <c r="DL112" s="21"/>
      <c r="DM112" s="21"/>
      <c r="DN112" s="21"/>
      <c r="DO112" s="21"/>
      <c r="DP112" s="21"/>
      <c r="DQ112" s="21"/>
      <c r="DR112" s="21"/>
      <c r="DS112" s="21"/>
      <c r="DT112" s="21"/>
      <c r="DU112" s="21"/>
      <c r="DV112" s="21"/>
      <c r="DW112" s="21"/>
      <c r="DX112" s="21"/>
      <c r="DY112" s="21"/>
      <c r="DZ112" s="21"/>
      <c r="EA112" s="21"/>
      <c r="EB112" s="21"/>
      <c r="EC112" s="21"/>
      <c r="ED112" s="21"/>
      <c r="EE112" s="21"/>
      <c r="EF112" s="21"/>
      <c r="EG112" s="21"/>
      <c r="EH112" s="21"/>
      <c r="EI112" s="21"/>
      <c r="EJ112" s="21"/>
      <c r="EK112" s="21"/>
      <c r="EL112" s="21"/>
      <c r="EM112" s="21"/>
      <c r="EN112" s="21"/>
      <c r="EO112" s="21"/>
      <c r="EP112" s="21"/>
      <c r="EQ112" s="21"/>
      <c r="ER112" s="21"/>
      <c r="ES112" s="21"/>
      <c r="ET112" s="21"/>
      <c r="EU112" s="21"/>
      <c r="EV112" s="21"/>
      <c r="EW112" s="21"/>
      <c r="EX112" s="21"/>
      <c r="EY112" s="21"/>
      <c r="EZ112" s="21"/>
      <c r="FA112" s="21"/>
      <c r="FB112" s="21"/>
      <c r="FC112" s="21"/>
      <c r="FD112" s="21"/>
      <c r="FE112" s="21"/>
      <c r="FF112" s="21"/>
      <c r="FG112" s="21"/>
      <c r="FH112" s="21"/>
      <c r="FI112" s="21"/>
      <c r="FJ112" s="21"/>
      <c r="FK112" s="21"/>
      <c r="FL112" s="21"/>
      <c r="FM112" s="21"/>
      <c r="FN112" s="21"/>
      <c r="FO112" s="21"/>
      <c r="FP112" s="21"/>
      <c r="FQ112" s="21"/>
      <c r="FR112" s="21"/>
      <c r="FS112" s="21"/>
      <c r="FT112" s="21"/>
      <c r="FU112" s="21"/>
      <c r="FV112" s="21"/>
      <c r="FW112" s="21"/>
      <c r="FX112" s="21"/>
      <c r="FY112" s="21"/>
      <c r="FZ112" s="21"/>
      <c r="GA112" s="21"/>
      <c r="GB112" s="21"/>
      <c r="GC112" s="21"/>
      <c r="GD112" s="21"/>
      <c r="GE112" s="21"/>
      <c r="GF112" s="21"/>
      <c r="GG112" s="21"/>
      <c r="GH112" s="21"/>
      <c r="GI112" s="21"/>
      <c r="GJ112" s="21"/>
      <c r="GK112" s="21"/>
      <c r="GL112" s="21"/>
      <c r="GM112" s="21"/>
      <c r="GN112" s="21"/>
      <c r="GO112" s="21"/>
      <c r="GP112" s="21"/>
      <c r="GQ112" s="21"/>
      <c r="GR112" s="21"/>
      <c r="GS112" s="21"/>
      <c r="GT112" s="21"/>
      <c r="GU112" s="21"/>
      <c r="GV112" s="21"/>
      <c r="GW112" s="21"/>
      <c r="GX112" s="21"/>
      <c r="GY112" s="21"/>
      <c r="GZ112" s="21"/>
      <c r="HA112" s="21"/>
      <c r="HB112" s="21"/>
      <c r="HC112" s="21"/>
      <c r="HD112" s="21"/>
      <c r="HE112" s="21"/>
      <c r="HF112" s="21"/>
      <c r="HG112" s="21"/>
      <c r="HH112" s="21"/>
      <c r="HI112" s="21"/>
      <c r="HJ112" s="21"/>
      <c r="HK112" s="21"/>
      <c r="HL112" s="21"/>
      <c r="HM112" s="21"/>
      <c r="HN112" s="21"/>
      <c r="HO112" s="21"/>
      <c r="HP112" s="21"/>
      <c r="HQ112" s="21"/>
      <c r="HR112" s="21"/>
      <c r="HS112" s="21"/>
      <c r="HT112" s="21"/>
      <c r="HU112" s="21"/>
      <c r="HV112" s="21"/>
      <c r="HW112" s="21"/>
      <c r="HX112" s="21"/>
      <c r="HY112" s="21"/>
      <c r="HZ112" s="21"/>
      <c r="IA112" s="21"/>
      <c r="IB112" s="21"/>
      <c r="IC112" s="21"/>
      <c r="ID112" s="21"/>
      <c r="IE112" s="21"/>
      <c r="IF112" s="21"/>
      <c r="IG112" s="21"/>
      <c r="IH112" s="21"/>
      <c r="II112" s="21"/>
      <c r="IJ112" s="21"/>
      <c r="IK112" s="21"/>
      <c r="IL112" s="21"/>
      <c r="IM112" s="21"/>
      <c r="IN112" s="21"/>
      <c r="IO112" s="21"/>
      <c r="IP112" s="21"/>
      <c r="IQ112" s="21"/>
      <c r="IR112" s="21"/>
      <c r="IS112" s="21"/>
      <c r="IT112" s="21"/>
      <c r="IU112" s="21"/>
      <c r="IV112" s="21"/>
      <c r="IW112" s="21"/>
      <c r="IX112" s="21"/>
      <c r="IY112" s="21"/>
      <c r="IZ112" s="21"/>
      <c r="JA112" s="21"/>
      <c r="JB112" s="21"/>
      <c r="JC112" s="21"/>
      <c r="JD112" s="21"/>
      <c r="JE112" s="21"/>
      <c r="JF112" s="21"/>
      <c r="JG112" s="21"/>
      <c r="JH112" s="21"/>
      <c r="JI112" s="21"/>
      <c r="JJ112" s="21"/>
      <c r="JK112" s="21"/>
      <c r="JL112" s="21"/>
      <c r="JM112" s="21"/>
      <c r="JN112" s="21"/>
      <c r="JO112" s="21"/>
      <c r="JP112" s="21"/>
      <c r="JQ112" s="21"/>
      <c r="JR112" s="21"/>
      <c r="JS112" s="21"/>
      <c r="JT112" s="21"/>
      <c r="JU112" s="21"/>
      <c r="JV112" s="21"/>
      <c r="JW112" s="21"/>
      <c r="JX112" s="21"/>
      <c r="JY112" s="21"/>
      <c r="JZ112" s="21"/>
      <c r="KA112" s="21"/>
      <c r="KB112" s="21"/>
      <c r="KC112" s="21"/>
      <c r="KD112" s="21"/>
      <c r="KE112" s="21"/>
      <c r="KF112" s="21"/>
      <c r="KG112" s="21"/>
      <c r="KH112" s="21"/>
      <c r="KI112" s="21"/>
      <c r="KJ112" s="21"/>
      <c r="KK112" s="21"/>
      <c r="KL112" s="21"/>
      <c r="KM112" s="21"/>
      <c r="KN112" s="21"/>
      <c r="KO112" s="21"/>
      <c r="KP112" s="21"/>
      <c r="KQ112" s="21"/>
      <c r="KR112" s="21"/>
      <c r="KS112" s="21"/>
      <c r="KT112" s="21"/>
      <c r="KU112" s="21"/>
      <c r="KV112" s="21"/>
      <c r="KW112" s="21"/>
      <c r="KX112" s="21"/>
      <c r="KY112" s="21"/>
      <c r="KZ112" s="21"/>
      <c r="LA112" s="21"/>
      <c r="LB112" s="21"/>
      <c r="LC112" s="21"/>
      <c r="LD112" s="21"/>
      <c r="LE112" s="21"/>
      <c r="LF112" s="21"/>
      <c r="LG112" s="21"/>
      <c r="LH112" s="21"/>
      <c r="LI112" s="21"/>
      <c r="LJ112" s="21"/>
      <c r="LK112" s="21"/>
      <c r="LL112" s="21"/>
      <c r="LM112" s="21"/>
      <c r="LN112" s="21"/>
      <c r="LO112" s="21"/>
      <c r="LP112" s="21"/>
      <c r="LQ112" s="21"/>
      <c r="LR112" s="21"/>
      <c r="LS112" s="21"/>
      <c r="LT112" s="21"/>
      <c r="LU112" s="21"/>
      <c r="LV112" s="21"/>
      <c r="LW112" s="21"/>
      <c r="LX112" s="21"/>
      <c r="LY112" s="21"/>
      <c r="LZ112" s="21"/>
      <c r="MA112" s="21"/>
      <c r="MB112" s="21"/>
      <c r="MC112" s="21"/>
      <c r="MD112" s="21"/>
      <c r="ME112" s="21"/>
      <c r="MF112" s="21"/>
      <c r="MG112" s="21"/>
      <c r="MH112" s="21"/>
      <c r="MI112" s="21"/>
      <c r="MJ112" s="21"/>
      <c r="MK112" s="21"/>
      <c r="ML112" s="21"/>
      <c r="MM112" s="21"/>
      <c r="MN112" s="21"/>
      <c r="MO112" s="21"/>
      <c r="MP112" s="21"/>
      <c r="MQ112" s="21"/>
      <c r="MR112" s="21"/>
      <c r="MS112" s="21"/>
      <c r="MT112" s="21"/>
      <c r="MU112" s="21"/>
      <c r="MV112" s="21"/>
      <c r="MW112" s="21"/>
      <c r="MX112" s="21"/>
      <c r="MY112" s="21"/>
      <c r="MZ112" s="21"/>
      <c r="NA112" s="21"/>
      <c r="NB112" s="21"/>
      <c r="NC112" s="21"/>
      <c r="ND112" s="21"/>
      <c r="NE112" s="21"/>
      <c r="NF112" s="21"/>
      <c r="NG112" s="21"/>
      <c r="NH112" s="21"/>
      <c r="NI112" s="21"/>
      <c r="NJ112" s="21"/>
      <c r="NK112" s="21"/>
      <c r="NL112" s="21"/>
      <c r="NM112" s="21"/>
      <c r="NN112" s="21"/>
      <c r="NO112" s="21"/>
      <c r="NP112" s="21"/>
      <c r="NQ112" s="21"/>
      <c r="NR112" s="21"/>
      <c r="NS112" s="21"/>
      <c r="NT112" s="21"/>
      <c r="NU112" s="21"/>
      <c r="NV112" s="21"/>
      <c r="NW112" s="21"/>
      <c r="NX112" s="21"/>
      <c r="NY112" s="21"/>
      <c r="NZ112" s="21"/>
      <c r="OA112" s="21"/>
      <c r="OB112" s="21"/>
      <c r="OC112" s="21"/>
      <c r="OD112" s="21"/>
      <c r="OE112" s="21"/>
      <c r="OF112" s="21"/>
      <c r="OG112" s="21"/>
      <c r="OH112" s="21"/>
      <c r="OI112" s="21"/>
      <c r="OJ112" s="21"/>
      <c r="OK112" s="21"/>
      <c r="OL112" s="21"/>
      <c r="OM112" s="21"/>
      <c r="ON112" s="21"/>
      <c r="OO112" s="21"/>
      <c r="OP112" s="21"/>
      <c r="OQ112" s="21"/>
      <c r="OR112" s="21"/>
      <c r="OS112" s="21"/>
      <c r="OT112" s="21"/>
      <c r="OU112" s="21"/>
      <c r="OV112" s="21"/>
      <c r="OW112" s="21"/>
      <c r="OX112" s="21"/>
      <c r="OY112" s="21"/>
      <c r="OZ112" s="21"/>
      <c r="PA112" s="21"/>
      <c r="PB112" s="21"/>
      <c r="PC112" s="21"/>
      <c r="PD112" s="21"/>
      <c r="PE112" s="21"/>
      <c r="PF112" s="21"/>
      <c r="PG112" s="21"/>
      <c r="PH112" s="21"/>
      <c r="PI112" s="21"/>
      <c r="PJ112" s="21"/>
      <c r="PK112" s="21"/>
      <c r="PL112" s="21"/>
      <c r="PM112" s="21"/>
      <c r="PN112" s="21"/>
      <c r="PO112" s="21"/>
      <c r="PP112" s="21"/>
      <c r="PQ112" s="21"/>
      <c r="PR112" s="21"/>
      <c r="PS112" s="21"/>
      <c r="PT112" s="21"/>
      <c r="PU112" s="21"/>
      <c r="PV112" s="21"/>
      <c r="PW112" s="21"/>
      <c r="PX112" s="21"/>
      <c r="PY112" s="21"/>
      <c r="PZ112" s="21"/>
      <c r="QA112" s="21"/>
      <c r="QB112" s="21"/>
      <c r="QC112" s="21"/>
      <c r="QD112" s="21"/>
    </row>
    <row r="113" spans="1:446" x14ac:dyDescent="0.25">
      <c r="A113" s="21"/>
      <c r="B113" s="21"/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  <c r="Y113" s="21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  <c r="AO113" s="21"/>
      <c r="AP113" s="21"/>
      <c r="AQ113" s="21"/>
      <c r="AR113" s="21"/>
      <c r="AS113" s="21"/>
      <c r="AT113" s="21"/>
      <c r="AU113" s="21"/>
      <c r="AV113" s="21"/>
      <c r="AW113" s="21"/>
      <c r="AX113" s="21"/>
      <c r="AY113" s="21"/>
      <c r="AZ113" s="21"/>
      <c r="BA113" s="21"/>
      <c r="BB113" s="21"/>
      <c r="BC113" s="21"/>
      <c r="BD113" s="21"/>
      <c r="BE113" s="21"/>
      <c r="BF113" s="21"/>
      <c r="BG113" s="21"/>
      <c r="BH113" s="21"/>
      <c r="BI113" s="21"/>
      <c r="BJ113" s="21"/>
      <c r="BK113" s="21"/>
      <c r="BL113" s="21"/>
      <c r="BM113" s="21"/>
      <c r="BN113" s="21"/>
      <c r="BO113" s="21"/>
      <c r="BP113" s="21"/>
      <c r="BQ113" s="21"/>
      <c r="BR113" s="21"/>
      <c r="BS113" s="21"/>
      <c r="BT113" s="21"/>
      <c r="BU113" s="21"/>
      <c r="BV113" s="21"/>
      <c r="BW113" s="21"/>
      <c r="BX113" s="21"/>
      <c r="BY113" s="21"/>
      <c r="BZ113" s="21"/>
      <c r="CA113" s="21"/>
      <c r="CB113" s="21"/>
      <c r="CC113" s="21"/>
      <c r="CD113" s="21"/>
      <c r="CE113" s="21"/>
      <c r="CF113" s="21"/>
      <c r="CG113" s="21"/>
      <c r="CH113" s="21"/>
      <c r="CI113" s="21"/>
      <c r="CJ113" s="21"/>
      <c r="CK113" s="21"/>
      <c r="CL113" s="21"/>
      <c r="CM113" s="21"/>
      <c r="CN113" s="21"/>
      <c r="CO113" s="21"/>
      <c r="CP113" s="21"/>
      <c r="CQ113" s="21"/>
      <c r="CR113" s="21"/>
      <c r="CS113" s="21"/>
      <c r="CT113" s="21"/>
      <c r="CU113" s="21"/>
      <c r="CV113" s="21"/>
      <c r="CW113" s="21"/>
      <c r="CX113" s="21"/>
      <c r="CY113" s="21"/>
      <c r="CZ113" s="21"/>
      <c r="DA113" s="21"/>
      <c r="DB113" s="21"/>
      <c r="DC113" s="21"/>
      <c r="DD113" s="21"/>
      <c r="DE113" s="21"/>
      <c r="DF113" s="21"/>
      <c r="DG113" s="21"/>
      <c r="DH113" s="21"/>
      <c r="DI113" s="21"/>
      <c r="DJ113" s="21"/>
      <c r="DK113" s="21"/>
      <c r="DL113" s="21"/>
      <c r="DM113" s="21"/>
      <c r="DN113" s="21"/>
      <c r="DO113" s="21"/>
      <c r="DP113" s="21"/>
      <c r="DQ113" s="21"/>
      <c r="DR113" s="21"/>
      <c r="DS113" s="21"/>
      <c r="DT113" s="21"/>
      <c r="DU113" s="21"/>
      <c r="DV113" s="21"/>
      <c r="DW113" s="21"/>
      <c r="DX113" s="21"/>
      <c r="DY113" s="21"/>
      <c r="DZ113" s="21"/>
      <c r="EA113" s="21"/>
      <c r="EB113" s="21"/>
      <c r="EC113" s="21"/>
      <c r="ED113" s="21"/>
      <c r="EE113" s="21"/>
      <c r="EF113" s="21"/>
      <c r="EG113" s="21"/>
      <c r="EH113" s="21"/>
      <c r="EI113" s="21"/>
      <c r="EJ113" s="21"/>
      <c r="EK113" s="21"/>
      <c r="EL113" s="21"/>
      <c r="EM113" s="21"/>
      <c r="EN113" s="21"/>
      <c r="EO113" s="21"/>
      <c r="EP113" s="21"/>
      <c r="EQ113" s="21"/>
      <c r="ER113" s="21"/>
      <c r="ES113" s="21"/>
      <c r="ET113" s="21"/>
      <c r="EU113" s="21"/>
      <c r="EV113" s="21"/>
      <c r="EW113" s="21"/>
      <c r="EX113" s="21"/>
      <c r="EY113" s="21"/>
      <c r="EZ113" s="21"/>
      <c r="FA113" s="21"/>
      <c r="FB113" s="21"/>
      <c r="FC113" s="21"/>
      <c r="FD113" s="21"/>
      <c r="FE113" s="21"/>
      <c r="FF113" s="21"/>
      <c r="FG113" s="21"/>
      <c r="FH113" s="21"/>
      <c r="FI113" s="21"/>
      <c r="FJ113" s="21"/>
      <c r="FK113" s="21"/>
      <c r="FL113" s="21"/>
      <c r="FM113" s="21"/>
      <c r="FN113" s="21"/>
      <c r="FO113" s="21"/>
      <c r="FP113" s="21"/>
      <c r="FQ113" s="21"/>
      <c r="FR113" s="21"/>
      <c r="FS113" s="21"/>
      <c r="FT113" s="21"/>
      <c r="FU113" s="21"/>
      <c r="FV113" s="21"/>
      <c r="FW113" s="21"/>
      <c r="FX113" s="21"/>
      <c r="FY113" s="21"/>
      <c r="FZ113" s="21"/>
      <c r="GA113" s="21"/>
      <c r="GB113" s="21"/>
      <c r="GC113" s="21"/>
      <c r="GD113" s="21"/>
      <c r="GE113" s="21"/>
      <c r="GF113" s="21"/>
      <c r="GG113" s="21"/>
      <c r="GH113" s="21"/>
      <c r="GI113" s="21"/>
      <c r="GJ113" s="21"/>
      <c r="GK113" s="21"/>
      <c r="GL113" s="21"/>
      <c r="GM113" s="21"/>
      <c r="GN113" s="21"/>
      <c r="GO113" s="21"/>
      <c r="GP113" s="21"/>
      <c r="GQ113" s="21"/>
      <c r="GR113" s="21"/>
      <c r="GS113" s="21"/>
      <c r="GT113" s="21"/>
      <c r="GU113" s="21"/>
      <c r="GV113" s="21"/>
      <c r="GW113" s="21"/>
      <c r="GX113" s="21"/>
      <c r="GY113" s="21"/>
      <c r="GZ113" s="21"/>
      <c r="HA113" s="21"/>
      <c r="HB113" s="21"/>
      <c r="HC113" s="21"/>
      <c r="HD113" s="21"/>
      <c r="HE113" s="21"/>
      <c r="HF113" s="21"/>
      <c r="HG113" s="21"/>
      <c r="HH113" s="21"/>
      <c r="HI113" s="21"/>
      <c r="HJ113" s="21"/>
      <c r="HK113" s="21"/>
      <c r="HL113" s="21"/>
      <c r="HM113" s="21"/>
      <c r="HN113" s="21"/>
      <c r="HO113" s="21"/>
      <c r="HP113" s="21"/>
      <c r="HQ113" s="21"/>
      <c r="HR113" s="21"/>
      <c r="HS113" s="21"/>
      <c r="HT113" s="21"/>
      <c r="HU113" s="21"/>
      <c r="HV113" s="21"/>
      <c r="HW113" s="21"/>
      <c r="HX113" s="21"/>
      <c r="HY113" s="21"/>
      <c r="HZ113" s="21"/>
      <c r="IA113" s="21"/>
      <c r="IB113" s="21"/>
      <c r="IC113" s="21"/>
      <c r="ID113" s="21"/>
      <c r="IE113" s="21"/>
      <c r="IF113" s="21"/>
      <c r="IG113" s="21"/>
      <c r="IH113" s="21"/>
      <c r="II113" s="21"/>
      <c r="IJ113" s="21"/>
      <c r="IK113" s="21"/>
      <c r="IL113" s="21"/>
      <c r="IM113" s="21"/>
      <c r="IN113" s="21"/>
      <c r="IO113" s="21"/>
      <c r="IP113" s="21"/>
      <c r="IQ113" s="21"/>
      <c r="IR113" s="21"/>
      <c r="IS113" s="21"/>
      <c r="IT113" s="21"/>
      <c r="IU113" s="21"/>
      <c r="IV113" s="21"/>
      <c r="IW113" s="21"/>
      <c r="IX113" s="21"/>
      <c r="IY113" s="21"/>
      <c r="IZ113" s="21"/>
      <c r="JA113" s="21"/>
      <c r="JB113" s="21"/>
      <c r="JC113" s="21"/>
      <c r="JD113" s="21"/>
      <c r="JE113" s="21"/>
      <c r="JF113" s="21"/>
      <c r="JG113" s="21"/>
      <c r="JH113" s="21"/>
      <c r="JI113" s="21"/>
      <c r="JJ113" s="21"/>
      <c r="JK113" s="21"/>
      <c r="JL113" s="21"/>
      <c r="JM113" s="21"/>
      <c r="JN113" s="21"/>
      <c r="JO113" s="21"/>
      <c r="JP113" s="21"/>
      <c r="JQ113" s="21"/>
      <c r="JR113" s="21"/>
      <c r="JS113" s="21"/>
      <c r="JT113" s="21"/>
      <c r="JU113" s="21"/>
      <c r="JV113" s="21"/>
      <c r="JW113" s="21"/>
      <c r="JX113" s="21"/>
      <c r="JY113" s="21"/>
      <c r="JZ113" s="21"/>
      <c r="KA113" s="21"/>
      <c r="KB113" s="21"/>
      <c r="KC113" s="21"/>
      <c r="KD113" s="21"/>
      <c r="KE113" s="21"/>
      <c r="KF113" s="21"/>
      <c r="KG113" s="21"/>
      <c r="KH113" s="21"/>
      <c r="KI113" s="21"/>
      <c r="KJ113" s="21"/>
      <c r="KK113" s="21"/>
      <c r="KL113" s="21"/>
      <c r="KM113" s="21"/>
      <c r="KN113" s="21"/>
      <c r="KO113" s="21"/>
      <c r="KP113" s="21"/>
      <c r="KQ113" s="21"/>
      <c r="KR113" s="21"/>
      <c r="KS113" s="21"/>
      <c r="KT113" s="21"/>
      <c r="KU113" s="21"/>
      <c r="KV113" s="21"/>
      <c r="KW113" s="21"/>
      <c r="KX113" s="21"/>
      <c r="KY113" s="21"/>
      <c r="KZ113" s="21"/>
      <c r="LA113" s="21"/>
      <c r="LB113" s="21"/>
      <c r="LC113" s="21"/>
      <c r="LD113" s="21"/>
      <c r="LE113" s="21"/>
      <c r="LF113" s="21"/>
      <c r="LG113" s="21"/>
      <c r="LH113" s="21"/>
      <c r="LI113" s="21"/>
      <c r="LJ113" s="21"/>
      <c r="LK113" s="21"/>
      <c r="LL113" s="21"/>
      <c r="LM113" s="21"/>
      <c r="LN113" s="21"/>
      <c r="LO113" s="21"/>
      <c r="LP113" s="21"/>
      <c r="LQ113" s="21"/>
      <c r="LR113" s="21"/>
      <c r="LS113" s="21"/>
      <c r="LT113" s="21"/>
      <c r="LU113" s="21"/>
      <c r="LV113" s="21"/>
      <c r="LW113" s="21"/>
      <c r="LX113" s="21"/>
      <c r="LY113" s="21"/>
      <c r="LZ113" s="21"/>
      <c r="MA113" s="21"/>
      <c r="MB113" s="21"/>
      <c r="MC113" s="21"/>
      <c r="MD113" s="21"/>
      <c r="ME113" s="21"/>
      <c r="MF113" s="21"/>
      <c r="MG113" s="21"/>
      <c r="MH113" s="21"/>
      <c r="MI113" s="21"/>
      <c r="MJ113" s="21"/>
      <c r="MK113" s="21"/>
      <c r="ML113" s="21"/>
      <c r="MM113" s="21"/>
      <c r="MN113" s="21"/>
      <c r="MO113" s="21"/>
      <c r="MP113" s="21"/>
      <c r="MQ113" s="21"/>
      <c r="MR113" s="21"/>
      <c r="MS113" s="21"/>
      <c r="MT113" s="21"/>
      <c r="MU113" s="21"/>
      <c r="MV113" s="21"/>
      <c r="MW113" s="21"/>
      <c r="MX113" s="21"/>
      <c r="MY113" s="21"/>
      <c r="MZ113" s="21"/>
      <c r="NA113" s="21"/>
      <c r="NB113" s="21"/>
      <c r="NC113" s="21"/>
      <c r="ND113" s="21"/>
      <c r="NE113" s="21"/>
      <c r="NF113" s="21"/>
      <c r="NG113" s="21"/>
      <c r="NH113" s="21"/>
      <c r="NI113" s="21"/>
      <c r="NJ113" s="21"/>
      <c r="NK113" s="21"/>
      <c r="NL113" s="21"/>
      <c r="NM113" s="21"/>
      <c r="NN113" s="21"/>
      <c r="NO113" s="21"/>
      <c r="NP113" s="21"/>
      <c r="NQ113" s="21"/>
      <c r="NR113" s="21"/>
      <c r="NS113" s="21"/>
      <c r="NT113" s="21"/>
      <c r="NU113" s="21"/>
      <c r="NV113" s="21"/>
      <c r="NW113" s="21"/>
      <c r="NX113" s="21"/>
      <c r="NY113" s="21"/>
      <c r="NZ113" s="21"/>
      <c r="OA113" s="21"/>
      <c r="OB113" s="21"/>
      <c r="OC113" s="21"/>
      <c r="OD113" s="21"/>
      <c r="OE113" s="21"/>
      <c r="OF113" s="21"/>
      <c r="OG113" s="21"/>
      <c r="OH113" s="21"/>
      <c r="OI113" s="21"/>
      <c r="OJ113" s="21"/>
      <c r="OK113" s="21"/>
      <c r="OL113" s="21"/>
      <c r="OM113" s="21"/>
      <c r="ON113" s="21"/>
      <c r="OO113" s="21"/>
      <c r="OP113" s="21"/>
      <c r="OQ113" s="21"/>
      <c r="OR113" s="21"/>
      <c r="OS113" s="21"/>
      <c r="OT113" s="21"/>
      <c r="OU113" s="21"/>
      <c r="OV113" s="21"/>
      <c r="OW113" s="21"/>
      <c r="OX113" s="21"/>
      <c r="OY113" s="21"/>
      <c r="OZ113" s="21"/>
      <c r="PA113" s="21"/>
      <c r="PB113" s="21"/>
      <c r="PC113" s="21"/>
      <c r="PD113" s="21"/>
      <c r="PE113" s="21"/>
      <c r="PF113" s="21"/>
      <c r="PG113" s="21"/>
      <c r="PH113" s="21"/>
      <c r="PI113" s="21"/>
      <c r="PJ113" s="21"/>
      <c r="PK113" s="21"/>
      <c r="PL113" s="21"/>
      <c r="PM113" s="21"/>
      <c r="PN113" s="21"/>
      <c r="PO113" s="21"/>
      <c r="PP113" s="21"/>
      <c r="PQ113" s="21"/>
      <c r="PR113" s="21"/>
      <c r="PS113" s="21"/>
      <c r="PT113" s="21"/>
      <c r="PU113" s="21"/>
      <c r="PV113" s="21"/>
      <c r="PW113" s="21"/>
      <c r="PX113" s="21"/>
      <c r="PY113" s="21"/>
      <c r="PZ113" s="21"/>
      <c r="QA113" s="21"/>
      <c r="QB113" s="21"/>
      <c r="QC113" s="21"/>
      <c r="QD113" s="21"/>
    </row>
    <row r="114" spans="1:446" x14ac:dyDescent="0.25">
      <c r="A114" s="21"/>
      <c r="B114" s="21"/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  <c r="AA114" s="21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  <c r="AP114" s="21"/>
      <c r="AQ114" s="21"/>
      <c r="AR114" s="21"/>
      <c r="AS114" s="21"/>
      <c r="AT114" s="21"/>
      <c r="AU114" s="21"/>
      <c r="AV114" s="21"/>
      <c r="AW114" s="21"/>
      <c r="AX114" s="21"/>
      <c r="AY114" s="21"/>
      <c r="AZ114" s="21"/>
      <c r="BA114" s="21"/>
      <c r="BB114" s="21"/>
      <c r="BC114" s="21"/>
      <c r="BD114" s="21"/>
      <c r="BE114" s="21"/>
      <c r="BF114" s="21"/>
      <c r="BG114" s="21"/>
      <c r="BH114" s="21"/>
      <c r="BI114" s="21"/>
      <c r="BJ114" s="21"/>
      <c r="BK114" s="21"/>
      <c r="BL114" s="21"/>
      <c r="BM114" s="21"/>
      <c r="BN114" s="21"/>
      <c r="BO114" s="21"/>
      <c r="BP114" s="21"/>
      <c r="BQ114" s="21"/>
      <c r="BR114" s="21"/>
      <c r="BS114" s="21"/>
      <c r="BT114" s="21"/>
      <c r="BU114" s="21"/>
      <c r="BV114" s="21"/>
      <c r="BW114" s="21"/>
      <c r="BX114" s="21"/>
      <c r="BY114" s="21"/>
      <c r="BZ114" s="21"/>
      <c r="CA114" s="21"/>
      <c r="CB114" s="21"/>
      <c r="CC114" s="21"/>
      <c r="CD114" s="21"/>
      <c r="CE114" s="21"/>
      <c r="CF114" s="21"/>
      <c r="CG114" s="21"/>
      <c r="CH114" s="21"/>
      <c r="CI114" s="21"/>
      <c r="CJ114" s="21"/>
      <c r="CK114" s="21"/>
      <c r="CL114" s="21"/>
      <c r="CM114" s="21"/>
      <c r="CN114" s="21"/>
      <c r="CO114" s="21"/>
      <c r="CP114" s="21"/>
      <c r="CQ114" s="21"/>
      <c r="CR114" s="21"/>
      <c r="CS114" s="21"/>
      <c r="CT114" s="21"/>
      <c r="CU114" s="21"/>
      <c r="CV114" s="21"/>
      <c r="CW114" s="21"/>
      <c r="CX114" s="21"/>
      <c r="CY114" s="21"/>
      <c r="CZ114" s="21"/>
      <c r="DA114" s="21"/>
      <c r="DB114" s="21"/>
      <c r="DC114" s="21"/>
      <c r="DD114" s="21"/>
      <c r="DE114" s="21"/>
      <c r="DF114" s="21"/>
      <c r="DG114" s="21"/>
      <c r="DH114" s="21"/>
      <c r="DI114" s="21"/>
      <c r="DJ114" s="21"/>
      <c r="DK114" s="21"/>
      <c r="DL114" s="21"/>
      <c r="DM114" s="21"/>
      <c r="DN114" s="21"/>
      <c r="DO114" s="21"/>
      <c r="DP114" s="21"/>
      <c r="DQ114" s="21"/>
      <c r="DR114" s="21"/>
      <c r="DS114" s="21"/>
      <c r="DT114" s="21"/>
      <c r="DU114" s="21"/>
      <c r="DV114" s="21"/>
      <c r="DW114" s="21"/>
      <c r="DX114" s="21"/>
      <c r="DY114" s="21"/>
      <c r="DZ114" s="21"/>
      <c r="EA114" s="21"/>
      <c r="EB114" s="21"/>
      <c r="EC114" s="21"/>
      <c r="ED114" s="21"/>
      <c r="EE114" s="21"/>
      <c r="EF114" s="21"/>
      <c r="EG114" s="21"/>
      <c r="EH114" s="21"/>
      <c r="EI114" s="21"/>
      <c r="EJ114" s="21"/>
      <c r="EK114" s="21"/>
      <c r="EL114" s="21"/>
      <c r="EM114" s="21"/>
      <c r="EN114" s="21"/>
      <c r="EO114" s="21"/>
      <c r="EP114" s="21"/>
      <c r="EQ114" s="21"/>
      <c r="ER114" s="21"/>
      <c r="ES114" s="21"/>
      <c r="ET114" s="21"/>
      <c r="EU114" s="21"/>
      <c r="EV114" s="21"/>
      <c r="EW114" s="21"/>
      <c r="EX114" s="21"/>
      <c r="EY114" s="21"/>
      <c r="EZ114" s="21"/>
      <c r="FA114" s="21"/>
      <c r="FB114" s="21"/>
      <c r="FC114" s="21"/>
      <c r="FD114" s="21"/>
      <c r="FE114" s="21"/>
      <c r="FF114" s="21"/>
      <c r="FG114" s="21"/>
      <c r="FH114" s="21"/>
      <c r="FI114" s="21"/>
      <c r="FJ114" s="21"/>
      <c r="FK114" s="21"/>
      <c r="FL114" s="21"/>
      <c r="FM114" s="21"/>
      <c r="FN114" s="21"/>
      <c r="FO114" s="21"/>
      <c r="FP114" s="21"/>
      <c r="FQ114" s="21"/>
      <c r="FR114" s="21"/>
      <c r="FS114" s="21"/>
      <c r="FT114" s="21"/>
      <c r="FU114" s="21"/>
      <c r="FV114" s="21"/>
      <c r="FW114" s="21"/>
      <c r="FX114" s="21"/>
      <c r="FY114" s="21"/>
      <c r="FZ114" s="21"/>
      <c r="GA114" s="21"/>
      <c r="GB114" s="21"/>
      <c r="GC114" s="21"/>
      <c r="GD114" s="21"/>
      <c r="GE114" s="21"/>
      <c r="GF114" s="21"/>
      <c r="GG114" s="21"/>
      <c r="GH114" s="21"/>
      <c r="GI114" s="21"/>
      <c r="GJ114" s="21"/>
      <c r="GK114" s="21"/>
      <c r="GL114" s="21"/>
      <c r="GM114" s="21"/>
      <c r="GN114" s="21"/>
      <c r="GO114" s="21"/>
      <c r="GP114" s="21"/>
      <c r="GQ114" s="21"/>
      <c r="GR114" s="21"/>
      <c r="GS114" s="21"/>
      <c r="GT114" s="21"/>
      <c r="GU114" s="21"/>
      <c r="GV114" s="21"/>
      <c r="GW114" s="21"/>
      <c r="GX114" s="21"/>
      <c r="GY114" s="21"/>
      <c r="GZ114" s="21"/>
      <c r="HA114" s="21"/>
      <c r="HB114" s="21"/>
      <c r="HC114" s="21"/>
      <c r="HD114" s="21"/>
      <c r="HE114" s="21"/>
      <c r="HF114" s="21"/>
      <c r="HG114" s="21"/>
      <c r="HH114" s="21"/>
      <c r="HI114" s="21"/>
      <c r="HJ114" s="21"/>
      <c r="HK114" s="21"/>
      <c r="HL114" s="21"/>
      <c r="HM114" s="21"/>
      <c r="HN114" s="21"/>
      <c r="HO114" s="21"/>
      <c r="HP114" s="21"/>
      <c r="HQ114" s="21"/>
      <c r="HR114" s="21"/>
      <c r="HS114" s="21"/>
      <c r="HT114" s="21"/>
      <c r="HU114" s="21"/>
      <c r="HV114" s="21"/>
      <c r="HW114" s="21"/>
      <c r="HX114" s="21"/>
      <c r="HY114" s="21"/>
      <c r="HZ114" s="21"/>
      <c r="IA114" s="21"/>
      <c r="IB114" s="21"/>
      <c r="IC114" s="21"/>
      <c r="ID114" s="21"/>
      <c r="IE114" s="21"/>
      <c r="IF114" s="21"/>
      <c r="IG114" s="21"/>
      <c r="IH114" s="21"/>
      <c r="II114" s="21"/>
      <c r="IJ114" s="21"/>
      <c r="IK114" s="21"/>
      <c r="IL114" s="21"/>
      <c r="IM114" s="21"/>
      <c r="IN114" s="21"/>
      <c r="IO114" s="21"/>
      <c r="IP114" s="21"/>
      <c r="IQ114" s="21"/>
      <c r="IR114" s="21"/>
      <c r="IS114" s="21"/>
      <c r="IT114" s="21"/>
      <c r="IU114" s="21"/>
      <c r="IV114" s="21"/>
      <c r="IW114" s="21"/>
      <c r="IX114" s="21"/>
      <c r="IY114" s="21"/>
      <c r="IZ114" s="21"/>
      <c r="JA114" s="21"/>
      <c r="JB114" s="21"/>
      <c r="JC114" s="21"/>
      <c r="JD114" s="21"/>
      <c r="JE114" s="21"/>
      <c r="JF114" s="21"/>
      <c r="JG114" s="21"/>
      <c r="JH114" s="21"/>
      <c r="JI114" s="21"/>
      <c r="JJ114" s="21"/>
      <c r="JK114" s="21"/>
      <c r="JL114" s="21"/>
      <c r="JM114" s="21"/>
      <c r="JN114" s="21"/>
      <c r="JO114" s="21"/>
      <c r="JP114" s="21"/>
      <c r="JQ114" s="21"/>
      <c r="JR114" s="21"/>
      <c r="JS114" s="21"/>
      <c r="JT114" s="21"/>
      <c r="JU114" s="21"/>
      <c r="JV114" s="21"/>
      <c r="JW114" s="21"/>
      <c r="JX114" s="21"/>
      <c r="JY114" s="21"/>
      <c r="JZ114" s="21"/>
      <c r="KA114" s="21"/>
      <c r="KB114" s="21"/>
      <c r="KC114" s="21"/>
      <c r="KD114" s="21"/>
      <c r="KE114" s="21"/>
      <c r="KF114" s="21"/>
      <c r="KG114" s="21"/>
      <c r="KH114" s="21"/>
      <c r="KI114" s="21"/>
      <c r="KJ114" s="21"/>
      <c r="KK114" s="21"/>
      <c r="KL114" s="21"/>
      <c r="KM114" s="21"/>
      <c r="KN114" s="21"/>
      <c r="KO114" s="21"/>
      <c r="KP114" s="21"/>
      <c r="KQ114" s="21"/>
      <c r="KR114" s="21"/>
      <c r="KS114" s="21"/>
      <c r="KT114" s="21"/>
      <c r="KU114" s="21"/>
      <c r="KV114" s="21"/>
      <c r="KW114" s="21"/>
      <c r="KX114" s="21"/>
      <c r="KY114" s="21"/>
      <c r="KZ114" s="21"/>
      <c r="LA114" s="21"/>
      <c r="LB114" s="21"/>
      <c r="LC114" s="21"/>
      <c r="LD114" s="21"/>
      <c r="LE114" s="21"/>
      <c r="LF114" s="21"/>
      <c r="LG114" s="21"/>
      <c r="LH114" s="21"/>
      <c r="LI114" s="21"/>
      <c r="LJ114" s="21"/>
      <c r="LK114" s="21"/>
      <c r="LL114" s="21"/>
      <c r="LM114" s="21"/>
      <c r="LN114" s="21"/>
      <c r="LO114" s="21"/>
      <c r="LP114" s="21"/>
      <c r="LQ114" s="21"/>
      <c r="LR114" s="21"/>
      <c r="LS114" s="21"/>
      <c r="LT114" s="21"/>
      <c r="LU114" s="21"/>
      <c r="LV114" s="21"/>
      <c r="LW114" s="21"/>
      <c r="LX114" s="21"/>
      <c r="LY114" s="21"/>
      <c r="LZ114" s="21"/>
      <c r="MA114" s="21"/>
      <c r="MB114" s="21"/>
      <c r="MC114" s="21"/>
      <c r="MD114" s="21"/>
      <c r="ME114" s="21"/>
      <c r="MF114" s="21"/>
      <c r="MG114" s="21"/>
      <c r="MH114" s="21"/>
      <c r="MI114" s="21"/>
      <c r="MJ114" s="21"/>
      <c r="MK114" s="21"/>
      <c r="ML114" s="21"/>
      <c r="MM114" s="21"/>
      <c r="MN114" s="21"/>
      <c r="MO114" s="21"/>
      <c r="MP114" s="21"/>
      <c r="MQ114" s="21"/>
      <c r="MR114" s="21"/>
      <c r="MS114" s="21"/>
      <c r="MT114" s="21"/>
      <c r="MU114" s="21"/>
      <c r="MV114" s="21"/>
      <c r="MW114" s="21"/>
      <c r="MX114" s="21"/>
      <c r="MY114" s="21"/>
      <c r="MZ114" s="21"/>
      <c r="NA114" s="21"/>
      <c r="NB114" s="21"/>
      <c r="NC114" s="21"/>
      <c r="ND114" s="21"/>
      <c r="NE114" s="21"/>
      <c r="NF114" s="21"/>
      <c r="NG114" s="21"/>
      <c r="NH114" s="21"/>
      <c r="NI114" s="21"/>
      <c r="NJ114" s="21"/>
      <c r="NK114" s="21"/>
      <c r="NL114" s="21"/>
      <c r="NM114" s="21"/>
      <c r="NN114" s="21"/>
      <c r="NO114" s="21"/>
      <c r="NP114" s="21"/>
      <c r="NQ114" s="21"/>
      <c r="NR114" s="21"/>
      <c r="NS114" s="21"/>
      <c r="NT114" s="21"/>
      <c r="NU114" s="21"/>
      <c r="NV114" s="21"/>
      <c r="NW114" s="21"/>
      <c r="NX114" s="21"/>
      <c r="NY114" s="21"/>
      <c r="NZ114" s="21"/>
      <c r="OA114" s="21"/>
      <c r="OB114" s="21"/>
      <c r="OC114" s="21"/>
      <c r="OD114" s="21"/>
      <c r="OE114" s="21"/>
      <c r="OF114" s="21"/>
      <c r="OG114" s="21"/>
      <c r="OH114" s="21"/>
      <c r="OI114" s="21"/>
      <c r="OJ114" s="21"/>
      <c r="OK114" s="21"/>
      <c r="OL114" s="21"/>
      <c r="OM114" s="21"/>
      <c r="ON114" s="21"/>
      <c r="OO114" s="21"/>
      <c r="OP114" s="21"/>
      <c r="OQ114" s="21"/>
      <c r="OR114" s="21"/>
      <c r="OS114" s="21"/>
      <c r="OT114" s="21"/>
      <c r="OU114" s="21"/>
      <c r="OV114" s="21"/>
      <c r="OW114" s="21"/>
      <c r="OX114" s="21"/>
      <c r="OY114" s="21"/>
      <c r="OZ114" s="21"/>
      <c r="PA114" s="21"/>
      <c r="PB114" s="21"/>
      <c r="PC114" s="21"/>
      <c r="PD114" s="21"/>
      <c r="PE114" s="21"/>
      <c r="PF114" s="21"/>
      <c r="PG114" s="21"/>
      <c r="PH114" s="21"/>
      <c r="PI114" s="21"/>
      <c r="PJ114" s="21"/>
      <c r="PK114" s="21"/>
      <c r="PL114" s="21"/>
      <c r="PM114" s="21"/>
      <c r="PN114" s="21"/>
      <c r="PO114" s="21"/>
      <c r="PP114" s="21"/>
      <c r="PQ114" s="21"/>
      <c r="PR114" s="21"/>
      <c r="PS114" s="21"/>
      <c r="PT114" s="21"/>
      <c r="PU114" s="21"/>
      <c r="PV114" s="21"/>
      <c r="PW114" s="21"/>
      <c r="PX114" s="21"/>
      <c r="PY114" s="21"/>
      <c r="PZ114" s="21"/>
      <c r="QA114" s="21"/>
      <c r="QB114" s="21"/>
      <c r="QC114" s="21"/>
      <c r="QD114" s="21"/>
    </row>
    <row r="115" spans="1:446" x14ac:dyDescent="0.25">
      <c r="A115" s="21"/>
      <c r="B115" s="21"/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  <c r="Y115" s="21"/>
      <c r="Z115" s="21"/>
      <c r="AA115" s="21"/>
      <c r="AB115" s="21"/>
      <c r="AC115" s="21"/>
      <c r="AD115" s="21"/>
      <c r="AE115" s="21"/>
      <c r="AF115" s="21"/>
      <c r="AG115" s="21"/>
      <c r="AH115" s="21"/>
      <c r="AI115" s="21"/>
      <c r="AJ115" s="21"/>
      <c r="AK115" s="21"/>
      <c r="AL115" s="21"/>
      <c r="AM115" s="21"/>
      <c r="AN115" s="21"/>
      <c r="AO115" s="21"/>
      <c r="AP115" s="21"/>
      <c r="AQ115" s="21"/>
      <c r="AR115" s="21"/>
      <c r="AS115" s="21"/>
      <c r="AT115" s="21"/>
      <c r="AU115" s="21"/>
      <c r="AV115" s="21"/>
      <c r="AW115" s="21"/>
      <c r="AX115" s="21"/>
      <c r="AY115" s="21"/>
      <c r="AZ115" s="21"/>
      <c r="BA115" s="21"/>
      <c r="BB115" s="21"/>
      <c r="BC115" s="21"/>
      <c r="BD115" s="21"/>
      <c r="BE115" s="21"/>
      <c r="BF115" s="21"/>
      <c r="BG115" s="21"/>
      <c r="BH115" s="21"/>
      <c r="BI115" s="21"/>
      <c r="BJ115" s="21"/>
      <c r="BK115" s="21"/>
      <c r="BL115" s="21"/>
      <c r="BM115" s="21"/>
      <c r="BN115" s="21"/>
      <c r="BO115" s="21"/>
      <c r="BP115" s="21"/>
      <c r="BQ115" s="21"/>
      <c r="BR115" s="21"/>
      <c r="BS115" s="21"/>
      <c r="BT115" s="21"/>
      <c r="BU115" s="21"/>
      <c r="BV115" s="21"/>
      <c r="BW115" s="21"/>
      <c r="BX115" s="21"/>
      <c r="BY115" s="21"/>
      <c r="BZ115" s="21"/>
      <c r="CA115" s="21"/>
      <c r="CB115" s="21"/>
      <c r="CC115" s="21"/>
      <c r="CD115" s="21"/>
      <c r="CE115" s="21"/>
      <c r="CF115" s="21"/>
      <c r="CG115" s="21"/>
      <c r="CH115" s="21"/>
      <c r="CI115" s="21"/>
      <c r="CJ115" s="21"/>
      <c r="CK115" s="21"/>
      <c r="CL115" s="21"/>
      <c r="CM115" s="21"/>
      <c r="CN115" s="21"/>
      <c r="CO115" s="21"/>
      <c r="CP115" s="21"/>
      <c r="CQ115" s="21"/>
      <c r="CR115" s="21"/>
      <c r="CS115" s="21"/>
      <c r="CT115" s="21"/>
      <c r="CU115" s="21"/>
      <c r="CV115" s="21"/>
      <c r="CW115" s="21"/>
      <c r="CX115" s="21"/>
      <c r="CY115" s="21"/>
      <c r="CZ115" s="21"/>
      <c r="DA115" s="21"/>
      <c r="DB115" s="21"/>
      <c r="DC115" s="21"/>
      <c r="DD115" s="21"/>
      <c r="DE115" s="21"/>
      <c r="DF115" s="21"/>
      <c r="DG115" s="21"/>
      <c r="DH115" s="21"/>
      <c r="DI115" s="21"/>
      <c r="DJ115" s="21"/>
      <c r="DK115" s="21"/>
      <c r="DL115" s="21"/>
      <c r="DM115" s="21"/>
      <c r="DN115" s="21"/>
      <c r="DO115" s="21"/>
      <c r="DP115" s="21"/>
      <c r="DQ115" s="21"/>
      <c r="DR115" s="21"/>
      <c r="DS115" s="21"/>
      <c r="DT115" s="21"/>
      <c r="DU115" s="21"/>
      <c r="DV115" s="21"/>
      <c r="DW115" s="21"/>
      <c r="DX115" s="21"/>
      <c r="DY115" s="21"/>
      <c r="DZ115" s="21"/>
      <c r="EA115" s="21"/>
      <c r="EB115" s="21"/>
      <c r="EC115" s="21"/>
      <c r="ED115" s="21"/>
      <c r="EE115" s="21"/>
      <c r="EF115" s="21"/>
      <c r="EG115" s="21"/>
      <c r="EH115" s="21"/>
      <c r="EI115" s="21"/>
      <c r="EJ115" s="21"/>
      <c r="EK115" s="21"/>
      <c r="EL115" s="21"/>
      <c r="EM115" s="21"/>
      <c r="EN115" s="21"/>
      <c r="EO115" s="21"/>
      <c r="EP115" s="21"/>
      <c r="EQ115" s="21"/>
      <c r="ER115" s="21"/>
      <c r="ES115" s="21"/>
      <c r="ET115" s="21"/>
      <c r="EU115" s="21"/>
      <c r="EV115" s="21"/>
      <c r="EW115" s="21"/>
      <c r="EX115" s="21"/>
      <c r="EY115" s="21"/>
      <c r="EZ115" s="21"/>
      <c r="FA115" s="21"/>
      <c r="FB115" s="21"/>
      <c r="FC115" s="21"/>
      <c r="FD115" s="21"/>
      <c r="FE115" s="21"/>
      <c r="FF115" s="21"/>
      <c r="FG115" s="21"/>
      <c r="FH115" s="21"/>
      <c r="FI115" s="21"/>
      <c r="FJ115" s="21"/>
      <c r="FK115" s="21"/>
      <c r="FL115" s="21"/>
      <c r="FM115" s="21"/>
      <c r="FN115" s="21"/>
      <c r="FO115" s="21"/>
      <c r="FP115" s="21"/>
      <c r="FQ115" s="21"/>
      <c r="FR115" s="21"/>
      <c r="FS115" s="21"/>
      <c r="FT115" s="21"/>
      <c r="FU115" s="21"/>
      <c r="FV115" s="21"/>
      <c r="FW115" s="21"/>
      <c r="FX115" s="21"/>
      <c r="FY115" s="21"/>
      <c r="FZ115" s="21"/>
      <c r="GA115" s="21"/>
      <c r="GB115" s="21"/>
      <c r="GC115" s="21"/>
      <c r="GD115" s="21"/>
      <c r="GE115" s="21"/>
      <c r="GF115" s="21"/>
      <c r="GG115" s="21"/>
      <c r="GH115" s="21"/>
      <c r="GI115" s="21"/>
      <c r="GJ115" s="21"/>
      <c r="GK115" s="21"/>
      <c r="GL115" s="21"/>
      <c r="GM115" s="21"/>
      <c r="GN115" s="21"/>
      <c r="GO115" s="21"/>
      <c r="GP115" s="21"/>
      <c r="GQ115" s="21"/>
      <c r="GR115" s="21"/>
      <c r="GS115" s="21"/>
      <c r="GT115" s="21"/>
      <c r="GU115" s="21"/>
      <c r="GV115" s="21"/>
      <c r="GW115" s="21"/>
      <c r="GX115" s="21"/>
      <c r="GY115" s="21"/>
      <c r="GZ115" s="21"/>
      <c r="HA115" s="21"/>
      <c r="HB115" s="21"/>
      <c r="HC115" s="21"/>
      <c r="HD115" s="21"/>
      <c r="HE115" s="21"/>
      <c r="HF115" s="21"/>
      <c r="HG115" s="21"/>
      <c r="HH115" s="21"/>
      <c r="HI115" s="21"/>
      <c r="HJ115" s="21"/>
      <c r="HK115" s="21"/>
      <c r="HL115" s="21"/>
      <c r="HM115" s="21"/>
      <c r="HN115" s="21"/>
      <c r="HO115" s="21"/>
      <c r="HP115" s="21"/>
      <c r="HQ115" s="21"/>
      <c r="HR115" s="21"/>
      <c r="HS115" s="21"/>
      <c r="HT115" s="21"/>
      <c r="HU115" s="21"/>
      <c r="HV115" s="21"/>
      <c r="HW115" s="21"/>
      <c r="HX115" s="21"/>
      <c r="HY115" s="21"/>
      <c r="HZ115" s="21"/>
      <c r="IA115" s="21"/>
      <c r="IB115" s="21"/>
      <c r="IC115" s="21"/>
      <c r="ID115" s="21"/>
      <c r="IE115" s="21"/>
      <c r="IF115" s="21"/>
      <c r="IG115" s="21"/>
      <c r="IH115" s="21"/>
      <c r="II115" s="21"/>
      <c r="IJ115" s="21"/>
      <c r="IK115" s="21"/>
      <c r="IL115" s="21"/>
      <c r="IM115" s="21"/>
      <c r="IN115" s="21"/>
      <c r="IO115" s="21"/>
      <c r="IP115" s="21"/>
      <c r="IQ115" s="21"/>
      <c r="IR115" s="21"/>
      <c r="IS115" s="21"/>
      <c r="IT115" s="21"/>
      <c r="IU115" s="21"/>
      <c r="IV115" s="21"/>
      <c r="IW115" s="21"/>
      <c r="IX115" s="21"/>
      <c r="IY115" s="21"/>
      <c r="IZ115" s="21"/>
      <c r="JA115" s="21"/>
      <c r="JB115" s="21"/>
      <c r="JC115" s="21"/>
      <c r="JD115" s="21"/>
      <c r="JE115" s="21"/>
      <c r="JF115" s="21"/>
      <c r="JG115" s="21"/>
      <c r="JH115" s="21"/>
      <c r="JI115" s="21"/>
      <c r="JJ115" s="21"/>
      <c r="JK115" s="21"/>
      <c r="JL115" s="21"/>
      <c r="JM115" s="21"/>
      <c r="JN115" s="21"/>
      <c r="JO115" s="21"/>
      <c r="JP115" s="21"/>
      <c r="JQ115" s="21"/>
      <c r="JR115" s="21"/>
      <c r="JS115" s="21"/>
      <c r="JT115" s="21"/>
      <c r="JU115" s="21"/>
      <c r="JV115" s="21"/>
      <c r="JW115" s="21"/>
      <c r="JX115" s="21"/>
      <c r="JY115" s="21"/>
      <c r="JZ115" s="21"/>
      <c r="KA115" s="21"/>
      <c r="KB115" s="21"/>
      <c r="KC115" s="21"/>
      <c r="KD115" s="21"/>
      <c r="KE115" s="21"/>
      <c r="KF115" s="21"/>
      <c r="KG115" s="21"/>
      <c r="KH115" s="21"/>
      <c r="KI115" s="21"/>
      <c r="KJ115" s="21"/>
      <c r="KK115" s="21"/>
      <c r="KL115" s="21"/>
      <c r="KM115" s="21"/>
      <c r="KN115" s="21"/>
      <c r="KO115" s="21"/>
      <c r="KP115" s="21"/>
      <c r="KQ115" s="21"/>
      <c r="KR115" s="21"/>
      <c r="KS115" s="21"/>
      <c r="KT115" s="21"/>
      <c r="KU115" s="21"/>
      <c r="KV115" s="21"/>
      <c r="KW115" s="21"/>
      <c r="KX115" s="21"/>
      <c r="KY115" s="21"/>
      <c r="KZ115" s="21"/>
      <c r="LA115" s="21"/>
      <c r="LB115" s="21"/>
      <c r="LC115" s="21"/>
      <c r="LD115" s="21"/>
      <c r="LE115" s="21"/>
      <c r="LF115" s="21"/>
      <c r="LG115" s="21"/>
      <c r="LH115" s="21"/>
      <c r="LI115" s="21"/>
      <c r="LJ115" s="21"/>
      <c r="LK115" s="21"/>
      <c r="LL115" s="21"/>
      <c r="LM115" s="21"/>
      <c r="LN115" s="21"/>
      <c r="LO115" s="21"/>
      <c r="LP115" s="21"/>
      <c r="LQ115" s="21"/>
      <c r="LR115" s="21"/>
      <c r="LS115" s="21"/>
      <c r="LT115" s="21"/>
      <c r="LU115" s="21"/>
      <c r="LV115" s="21"/>
      <c r="LW115" s="21"/>
      <c r="LX115" s="21"/>
      <c r="LY115" s="21"/>
      <c r="LZ115" s="21"/>
      <c r="MA115" s="21"/>
      <c r="MB115" s="21"/>
      <c r="MC115" s="21"/>
      <c r="MD115" s="21"/>
      <c r="ME115" s="21"/>
      <c r="MF115" s="21"/>
      <c r="MG115" s="21"/>
      <c r="MH115" s="21"/>
      <c r="MI115" s="21"/>
      <c r="MJ115" s="21"/>
      <c r="MK115" s="21"/>
      <c r="ML115" s="21"/>
      <c r="MM115" s="21"/>
      <c r="MN115" s="21"/>
      <c r="MO115" s="21"/>
      <c r="MP115" s="21"/>
      <c r="MQ115" s="21"/>
      <c r="MR115" s="21"/>
      <c r="MS115" s="21"/>
      <c r="MT115" s="21"/>
      <c r="MU115" s="21"/>
      <c r="MV115" s="21"/>
      <c r="MW115" s="21"/>
      <c r="MX115" s="21"/>
      <c r="MY115" s="21"/>
      <c r="MZ115" s="21"/>
      <c r="NA115" s="21"/>
      <c r="NB115" s="21"/>
      <c r="NC115" s="21"/>
      <c r="ND115" s="21"/>
      <c r="NE115" s="21"/>
      <c r="NF115" s="21"/>
      <c r="NG115" s="21"/>
      <c r="NH115" s="21"/>
      <c r="NI115" s="21"/>
      <c r="NJ115" s="21"/>
      <c r="NK115" s="21"/>
      <c r="NL115" s="21"/>
      <c r="NM115" s="21"/>
      <c r="NN115" s="21"/>
      <c r="NO115" s="21"/>
      <c r="NP115" s="21"/>
      <c r="NQ115" s="21"/>
      <c r="NR115" s="21"/>
      <c r="NS115" s="21"/>
      <c r="NT115" s="21"/>
      <c r="NU115" s="21"/>
      <c r="NV115" s="21"/>
      <c r="NW115" s="21"/>
      <c r="NX115" s="21"/>
      <c r="NY115" s="21"/>
      <c r="NZ115" s="21"/>
      <c r="OA115" s="21"/>
      <c r="OB115" s="21"/>
      <c r="OC115" s="21"/>
      <c r="OD115" s="21"/>
      <c r="OE115" s="21"/>
      <c r="OF115" s="21"/>
      <c r="OG115" s="21"/>
      <c r="OH115" s="21"/>
      <c r="OI115" s="21"/>
      <c r="OJ115" s="21"/>
      <c r="OK115" s="21"/>
      <c r="OL115" s="21"/>
      <c r="OM115" s="21"/>
      <c r="ON115" s="21"/>
      <c r="OO115" s="21"/>
      <c r="OP115" s="21"/>
      <c r="OQ115" s="21"/>
      <c r="OR115" s="21"/>
      <c r="OS115" s="21"/>
      <c r="OT115" s="21"/>
      <c r="OU115" s="21"/>
      <c r="OV115" s="21"/>
      <c r="OW115" s="21"/>
      <c r="OX115" s="21"/>
      <c r="OY115" s="21"/>
      <c r="OZ115" s="21"/>
      <c r="PA115" s="21"/>
      <c r="PB115" s="21"/>
      <c r="PC115" s="21"/>
      <c r="PD115" s="21"/>
      <c r="PE115" s="21"/>
      <c r="PF115" s="21"/>
      <c r="PG115" s="21"/>
      <c r="PH115" s="21"/>
      <c r="PI115" s="21"/>
      <c r="PJ115" s="21"/>
      <c r="PK115" s="21"/>
      <c r="PL115" s="21"/>
      <c r="PM115" s="21"/>
      <c r="PN115" s="21"/>
      <c r="PO115" s="21"/>
      <c r="PP115" s="21"/>
      <c r="PQ115" s="21"/>
      <c r="PR115" s="21"/>
      <c r="PS115" s="21"/>
      <c r="PT115" s="21"/>
      <c r="PU115" s="21"/>
      <c r="PV115" s="21"/>
      <c r="PW115" s="21"/>
      <c r="PX115" s="21"/>
      <c r="PY115" s="21"/>
      <c r="PZ115" s="21"/>
      <c r="QA115" s="21"/>
      <c r="QB115" s="21"/>
      <c r="QC115" s="21"/>
      <c r="QD115" s="21"/>
    </row>
    <row r="116" spans="1:446" x14ac:dyDescent="0.25">
      <c r="A116" s="21"/>
      <c r="B116" s="21"/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  <c r="AA116" s="21"/>
      <c r="AB116" s="21"/>
      <c r="AC116" s="21"/>
      <c r="AD116" s="21"/>
      <c r="AE116" s="21"/>
      <c r="AF116" s="21"/>
      <c r="AG116" s="21"/>
      <c r="AH116" s="21"/>
      <c r="AI116" s="21"/>
      <c r="AJ116" s="21"/>
      <c r="AK116" s="21"/>
      <c r="AL116" s="21"/>
      <c r="AM116" s="21"/>
      <c r="AN116" s="21"/>
      <c r="AO116" s="21"/>
      <c r="AP116" s="21"/>
      <c r="AQ116" s="21"/>
      <c r="AR116" s="21"/>
      <c r="AS116" s="21"/>
      <c r="AT116" s="21"/>
      <c r="AU116" s="21"/>
      <c r="AV116" s="21"/>
      <c r="AW116" s="21"/>
      <c r="AX116" s="21"/>
      <c r="AY116" s="21"/>
      <c r="AZ116" s="21"/>
      <c r="BA116" s="21"/>
      <c r="BB116" s="21"/>
      <c r="BC116" s="21"/>
      <c r="BD116" s="21"/>
      <c r="BE116" s="21"/>
      <c r="BF116" s="21"/>
      <c r="BG116" s="21"/>
      <c r="BH116" s="21"/>
      <c r="BI116" s="21"/>
      <c r="BJ116" s="21"/>
      <c r="BK116" s="21"/>
      <c r="BL116" s="21"/>
      <c r="BM116" s="21"/>
      <c r="BN116" s="21"/>
      <c r="BO116" s="21"/>
      <c r="BP116" s="21"/>
      <c r="BQ116" s="21"/>
      <c r="BR116" s="21"/>
      <c r="BS116" s="21"/>
      <c r="BT116" s="21"/>
      <c r="BU116" s="21"/>
      <c r="BV116" s="21"/>
      <c r="BW116" s="21"/>
      <c r="BX116" s="21"/>
      <c r="BY116" s="21"/>
      <c r="BZ116" s="21"/>
      <c r="CA116" s="21"/>
      <c r="CB116" s="21"/>
      <c r="CC116" s="21"/>
      <c r="CD116" s="21"/>
      <c r="CE116" s="21"/>
      <c r="CF116" s="21"/>
      <c r="CG116" s="21"/>
      <c r="CH116" s="21"/>
      <c r="CI116" s="21"/>
      <c r="CJ116" s="21"/>
      <c r="CK116" s="21"/>
      <c r="CL116" s="21"/>
      <c r="CM116" s="21"/>
      <c r="CN116" s="21"/>
      <c r="CO116" s="21"/>
      <c r="CP116" s="21"/>
      <c r="CQ116" s="21"/>
      <c r="CR116" s="21"/>
      <c r="CS116" s="21"/>
      <c r="CT116" s="21"/>
      <c r="CU116" s="21"/>
      <c r="CV116" s="21"/>
      <c r="CW116" s="21"/>
      <c r="CX116" s="21"/>
      <c r="CY116" s="21"/>
      <c r="CZ116" s="21"/>
      <c r="DA116" s="21"/>
      <c r="DB116" s="21"/>
      <c r="DC116" s="21"/>
      <c r="DD116" s="21"/>
      <c r="DE116" s="21"/>
      <c r="DF116" s="21"/>
      <c r="DG116" s="21"/>
      <c r="DH116" s="21"/>
      <c r="DI116" s="21"/>
      <c r="DJ116" s="21"/>
      <c r="DK116" s="21"/>
      <c r="DL116" s="21"/>
      <c r="DM116" s="21"/>
      <c r="DN116" s="21"/>
      <c r="DO116" s="21"/>
      <c r="DP116" s="21"/>
      <c r="DQ116" s="21"/>
      <c r="DR116" s="21"/>
      <c r="DS116" s="21"/>
      <c r="DT116" s="21"/>
      <c r="DU116" s="21"/>
      <c r="DV116" s="21"/>
      <c r="DW116" s="21"/>
      <c r="DX116" s="21"/>
      <c r="DY116" s="21"/>
      <c r="DZ116" s="21"/>
      <c r="EA116" s="21"/>
      <c r="EB116" s="21"/>
      <c r="EC116" s="21"/>
      <c r="ED116" s="21"/>
      <c r="EE116" s="21"/>
      <c r="EF116" s="21"/>
      <c r="EG116" s="21"/>
      <c r="EH116" s="21"/>
      <c r="EI116" s="21"/>
      <c r="EJ116" s="21"/>
      <c r="EK116" s="21"/>
      <c r="EL116" s="21"/>
      <c r="EM116" s="21"/>
      <c r="EN116" s="21"/>
      <c r="EO116" s="21"/>
      <c r="EP116" s="21"/>
      <c r="EQ116" s="21"/>
      <c r="ER116" s="21"/>
      <c r="ES116" s="21"/>
      <c r="ET116" s="21"/>
      <c r="EU116" s="21"/>
      <c r="EV116" s="21"/>
      <c r="EW116" s="21"/>
      <c r="EX116" s="21"/>
      <c r="EY116" s="21"/>
      <c r="EZ116" s="21"/>
      <c r="FA116" s="21"/>
      <c r="FB116" s="21"/>
      <c r="FC116" s="21"/>
      <c r="FD116" s="21"/>
      <c r="FE116" s="21"/>
      <c r="FF116" s="21"/>
      <c r="FG116" s="21"/>
      <c r="FH116" s="21"/>
      <c r="FI116" s="21"/>
      <c r="FJ116" s="21"/>
      <c r="FK116" s="21"/>
      <c r="FL116" s="21"/>
      <c r="FM116" s="21"/>
      <c r="FN116" s="21"/>
      <c r="FO116" s="21"/>
      <c r="FP116" s="21"/>
      <c r="FQ116" s="21"/>
      <c r="FR116" s="21"/>
      <c r="FS116" s="21"/>
      <c r="FT116" s="21"/>
      <c r="FU116" s="21"/>
      <c r="FV116" s="21"/>
      <c r="FW116" s="21"/>
      <c r="FX116" s="21"/>
      <c r="FY116" s="21"/>
      <c r="FZ116" s="21"/>
      <c r="GA116" s="21"/>
      <c r="GB116" s="21"/>
      <c r="GC116" s="21"/>
      <c r="GD116" s="21"/>
      <c r="GE116" s="21"/>
      <c r="GF116" s="21"/>
      <c r="GG116" s="21"/>
      <c r="GH116" s="21"/>
      <c r="GI116" s="21"/>
      <c r="GJ116" s="21"/>
      <c r="GK116" s="21"/>
      <c r="GL116" s="21"/>
      <c r="GM116" s="21"/>
      <c r="GN116" s="21"/>
      <c r="GO116" s="21"/>
      <c r="GP116" s="21"/>
      <c r="GQ116" s="21"/>
      <c r="GR116" s="21"/>
      <c r="GS116" s="21"/>
      <c r="GT116" s="21"/>
      <c r="GU116" s="21"/>
      <c r="GV116" s="21"/>
      <c r="GW116" s="21"/>
      <c r="GX116" s="21"/>
      <c r="GY116" s="21"/>
      <c r="GZ116" s="21"/>
      <c r="HA116" s="21"/>
      <c r="HB116" s="21"/>
      <c r="HC116" s="21"/>
      <c r="HD116" s="21"/>
      <c r="HE116" s="21"/>
      <c r="HF116" s="21"/>
      <c r="HG116" s="21"/>
      <c r="HH116" s="21"/>
      <c r="HI116" s="21"/>
      <c r="HJ116" s="21"/>
      <c r="HK116" s="21"/>
      <c r="HL116" s="21"/>
      <c r="HM116" s="21"/>
      <c r="HN116" s="21"/>
      <c r="HO116" s="21"/>
      <c r="HP116" s="21"/>
      <c r="HQ116" s="21"/>
      <c r="HR116" s="21"/>
      <c r="HS116" s="21"/>
      <c r="HT116" s="21"/>
      <c r="HU116" s="21"/>
      <c r="HV116" s="21"/>
      <c r="HW116" s="21"/>
      <c r="HX116" s="21"/>
      <c r="HY116" s="21"/>
      <c r="HZ116" s="21"/>
      <c r="IA116" s="21"/>
      <c r="IB116" s="21"/>
      <c r="IC116" s="21"/>
      <c r="ID116" s="21"/>
      <c r="IE116" s="21"/>
      <c r="IF116" s="21"/>
      <c r="IG116" s="21"/>
      <c r="IH116" s="21"/>
      <c r="II116" s="21"/>
      <c r="IJ116" s="21"/>
      <c r="IK116" s="21"/>
      <c r="IL116" s="21"/>
      <c r="IM116" s="21"/>
      <c r="IN116" s="21"/>
      <c r="IO116" s="21"/>
      <c r="IP116" s="21"/>
      <c r="IQ116" s="21"/>
      <c r="IR116" s="21"/>
      <c r="IS116" s="21"/>
      <c r="IT116" s="21"/>
      <c r="IU116" s="21"/>
      <c r="IV116" s="21"/>
      <c r="IW116" s="21"/>
      <c r="IX116" s="21"/>
      <c r="IY116" s="21"/>
      <c r="IZ116" s="21"/>
      <c r="JA116" s="21"/>
      <c r="JB116" s="21"/>
      <c r="JC116" s="21"/>
      <c r="JD116" s="21"/>
      <c r="JE116" s="21"/>
      <c r="JF116" s="21"/>
      <c r="JG116" s="21"/>
      <c r="JH116" s="21"/>
      <c r="JI116" s="21"/>
      <c r="JJ116" s="21"/>
      <c r="JK116" s="21"/>
      <c r="JL116" s="21"/>
      <c r="JM116" s="21"/>
      <c r="JN116" s="21"/>
      <c r="JO116" s="21"/>
      <c r="JP116" s="21"/>
      <c r="JQ116" s="21"/>
      <c r="JR116" s="21"/>
      <c r="JS116" s="21"/>
      <c r="JT116" s="21"/>
      <c r="JU116" s="21"/>
      <c r="JV116" s="21"/>
      <c r="JW116" s="21"/>
      <c r="JX116" s="21"/>
      <c r="JY116" s="21"/>
      <c r="JZ116" s="21"/>
      <c r="KA116" s="21"/>
      <c r="KB116" s="21"/>
      <c r="KC116" s="21"/>
      <c r="KD116" s="21"/>
      <c r="KE116" s="21"/>
      <c r="KF116" s="21"/>
      <c r="KG116" s="21"/>
      <c r="KH116" s="21"/>
      <c r="KI116" s="21"/>
      <c r="KJ116" s="21"/>
      <c r="KK116" s="21"/>
      <c r="KL116" s="21"/>
      <c r="KM116" s="21"/>
      <c r="KN116" s="21"/>
      <c r="KO116" s="21"/>
      <c r="KP116" s="21"/>
      <c r="KQ116" s="21"/>
      <c r="KR116" s="21"/>
      <c r="KS116" s="21"/>
      <c r="KT116" s="21"/>
      <c r="KU116" s="21"/>
      <c r="KV116" s="21"/>
      <c r="KW116" s="21"/>
      <c r="KX116" s="21"/>
      <c r="KY116" s="21"/>
      <c r="KZ116" s="21"/>
      <c r="LA116" s="21"/>
      <c r="LB116" s="21"/>
      <c r="LC116" s="21"/>
      <c r="LD116" s="21"/>
      <c r="LE116" s="21"/>
      <c r="LF116" s="21"/>
      <c r="LG116" s="21"/>
      <c r="LH116" s="21"/>
      <c r="LI116" s="21"/>
      <c r="LJ116" s="21"/>
      <c r="LK116" s="21"/>
      <c r="LL116" s="21"/>
      <c r="LM116" s="21"/>
      <c r="LN116" s="21"/>
      <c r="LO116" s="21"/>
      <c r="LP116" s="21"/>
      <c r="LQ116" s="21"/>
      <c r="LR116" s="21"/>
      <c r="LS116" s="21"/>
      <c r="LT116" s="21"/>
      <c r="LU116" s="21"/>
      <c r="LV116" s="21"/>
      <c r="LW116" s="21"/>
      <c r="LX116" s="21"/>
      <c r="LY116" s="21"/>
      <c r="LZ116" s="21"/>
      <c r="MA116" s="21"/>
      <c r="MB116" s="21"/>
      <c r="MC116" s="21"/>
      <c r="MD116" s="21"/>
      <c r="ME116" s="21"/>
      <c r="MF116" s="21"/>
      <c r="MG116" s="21"/>
      <c r="MH116" s="21"/>
      <c r="MI116" s="21"/>
      <c r="MJ116" s="21"/>
      <c r="MK116" s="21"/>
      <c r="ML116" s="21"/>
      <c r="MM116" s="21"/>
      <c r="MN116" s="21"/>
      <c r="MO116" s="21"/>
      <c r="MP116" s="21"/>
      <c r="MQ116" s="21"/>
      <c r="MR116" s="21"/>
      <c r="MS116" s="21"/>
      <c r="MT116" s="21"/>
      <c r="MU116" s="21"/>
      <c r="MV116" s="21"/>
      <c r="MW116" s="21"/>
      <c r="MX116" s="21"/>
      <c r="MY116" s="21"/>
      <c r="MZ116" s="21"/>
      <c r="NA116" s="21"/>
      <c r="NB116" s="21"/>
      <c r="NC116" s="21"/>
      <c r="ND116" s="21"/>
      <c r="NE116" s="21"/>
      <c r="NF116" s="21"/>
      <c r="NG116" s="21"/>
      <c r="NH116" s="21"/>
      <c r="NI116" s="21"/>
      <c r="NJ116" s="21"/>
      <c r="NK116" s="21"/>
      <c r="NL116" s="21"/>
      <c r="NM116" s="21"/>
      <c r="NN116" s="21"/>
      <c r="NO116" s="21"/>
      <c r="NP116" s="21"/>
      <c r="NQ116" s="21"/>
      <c r="NR116" s="21"/>
      <c r="NS116" s="21"/>
      <c r="NT116" s="21"/>
      <c r="NU116" s="21"/>
      <c r="NV116" s="21"/>
      <c r="NW116" s="21"/>
      <c r="NX116" s="21"/>
      <c r="NY116" s="21"/>
      <c r="NZ116" s="21"/>
      <c r="OA116" s="21"/>
      <c r="OB116" s="21"/>
      <c r="OC116" s="21"/>
      <c r="OD116" s="21"/>
      <c r="OE116" s="21"/>
      <c r="OF116" s="21"/>
      <c r="OG116" s="21"/>
      <c r="OH116" s="21"/>
      <c r="OI116" s="21"/>
      <c r="OJ116" s="21"/>
      <c r="OK116" s="21"/>
      <c r="OL116" s="21"/>
      <c r="OM116" s="21"/>
      <c r="ON116" s="21"/>
      <c r="OO116" s="21"/>
      <c r="OP116" s="21"/>
      <c r="OQ116" s="21"/>
      <c r="OR116" s="21"/>
      <c r="OS116" s="21"/>
      <c r="OT116" s="21"/>
      <c r="OU116" s="21"/>
      <c r="OV116" s="21"/>
      <c r="OW116" s="21"/>
      <c r="OX116" s="21"/>
      <c r="OY116" s="21"/>
      <c r="OZ116" s="21"/>
      <c r="PA116" s="21"/>
      <c r="PB116" s="21"/>
      <c r="PC116" s="21"/>
      <c r="PD116" s="21"/>
      <c r="PE116" s="21"/>
      <c r="PF116" s="21"/>
      <c r="PG116" s="21"/>
      <c r="PH116" s="21"/>
      <c r="PI116" s="21"/>
      <c r="PJ116" s="21"/>
      <c r="PK116" s="21"/>
      <c r="PL116" s="21"/>
      <c r="PM116" s="21"/>
      <c r="PN116" s="21"/>
      <c r="PO116" s="21"/>
      <c r="PP116" s="21"/>
      <c r="PQ116" s="21"/>
      <c r="PR116" s="21"/>
      <c r="PS116" s="21"/>
      <c r="PT116" s="21"/>
      <c r="PU116" s="21"/>
      <c r="PV116" s="21"/>
      <c r="PW116" s="21"/>
      <c r="PX116" s="21"/>
      <c r="PY116" s="21"/>
      <c r="PZ116" s="21"/>
      <c r="QA116" s="21"/>
      <c r="QB116" s="21"/>
      <c r="QC116" s="21"/>
      <c r="QD116" s="21"/>
    </row>
    <row r="117" spans="1:446" x14ac:dyDescent="0.25">
      <c r="A117" s="21"/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  <c r="AA117" s="21"/>
      <c r="AB117" s="21"/>
      <c r="AC117" s="21"/>
      <c r="AD117" s="21"/>
      <c r="AE117" s="21"/>
      <c r="AF117" s="21"/>
      <c r="AG117" s="21"/>
      <c r="AH117" s="21"/>
      <c r="AI117" s="21"/>
      <c r="AJ117" s="21"/>
      <c r="AK117" s="21"/>
      <c r="AL117" s="21"/>
      <c r="AM117" s="21"/>
      <c r="AN117" s="21"/>
      <c r="AO117" s="21"/>
      <c r="AP117" s="21"/>
      <c r="AQ117" s="21"/>
      <c r="AR117" s="21"/>
      <c r="AS117" s="21"/>
      <c r="AT117" s="21"/>
      <c r="AU117" s="21"/>
      <c r="AV117" s="21"/>
      <c r="AW117" s="21"/>
      <c r="AX117" s="21"/>
      <c r="AY117" s="21"/>
      <c r="AZ117" s="21"/>
      <c r="BA117" s="21"/>
      <c r="BB117" s="21"/>
      <c r="BC117" s="21"/>
      <c r="BD117" s="21"/>
      <c r="BE117" s="21"/>
      <c r="BF117" s="21"/>
      <c r="BG117" s="21"/>
      <c r="BH117" s="21"/>
      <c r="BI117" s="21"/>
      <c r="BJ117" s="21"/>
      <c r="BK117" s="21"/>
      <c r="BL117" s="21"/>
      <c r="BM117" s="21"/>
      <c r="BN117" s="21"/>
      <c r="BO117" s="21"/>
      <c r="BP117" s="21"/>
      <c r="BQ117" s="21"/>
      <c r="BR117" s="21"/>
      <c r="BS117" s="21"/>
      <c r="BT117" s="21"/>
      <c r="BU117" s="21"/>
      <c r="BV117" s="21"/>
      <c r="BW117" s="21"/>
      <c r="BX117" s="21"/>
      <c r="BY117" s="21"/>
      <c r="BZ117" s="21"/>
      <c r="CA117" s="21"/>
      <c r="CB117" s="21"/>
      <c r="CC117" s="21"/>
      <c r="CD117" s="21"/>
      <c r="CE117" s="21"/>
      <c r="CF117" s="21"/>
      <c r="CG117" s="21"/>
      <c r="CH117" s="21"/>
      <c r="CI117" s="21"/>
      <c r="CJ117" s="21"/>
      <c r="CK117" s="21"/>
      <c r="CL117" s="21"/>
      <c r="CM117" s="21"/>
      <c r="CN117" s="21"/>
      <c r="CO117" s="21"/>
      <c r="CP117" s="21"/>
      <c r="CQ117" s="21"/>
      <c r="CR117" s="21"/>
      <c r="CS117" s="21"/>
      <c r="CT117" s="21"/>
      <c r="CU117" s="21"/>
      <c r="CV117" s="21"/>
      <c r="CW117" s="21"/>
      <c r="CX117" s="21"/>
      <c r="CY117" s="21"/>
      <c r="CZ117" s="21"/>
      <c r="DA117" s="21"/>
      <c r="DB117" s="21"/>
      <c r="DC117" s="21"/>
      <c r="DD117" s="21"/>
      <c r="DE117" s="21"/>
      <c r="DF117" s="21"/>
      <c r="DG117" s="21"/>
      <c r="DH117" s="21"/>
      <c r="DI117" s="21"/>
      <c r="DJ117" s="21"/>
      <c r="DK117" s="21"/>
      <c r="DL117" s="21"/>
      <c r="DM117" s="21"/>
      <c r="DN117" s="21"/>
      <c r="DO117" s="21"/>
      <c r="DP117" s="21"/>
      <c r="DQ117" s="21"/>
      <c r="DR117" s="21"/>
      <c r="DS117" s="21"/>
      <c r="DT117" s="21"/>
      <c r="DU117" s="21"/>
      <c r="DV117" s="21"/>
      <c r="DW117" s="21"/>
      <c r="DX117" s="21"/>
      <c r="DY117" s="21"/>
      <c r="DZ117" s="21"/>
      <c r="EA117" s="21"/>
      <c r="EB117" s="21"/>
      <c r="EC117" s="21"/>
      <c r="ED117" s="21"/>
      <c r="EE117" s="21"/>
      <c r="EF117" s="21"/>
      <c r="EG117" s="21"/>
      <c r="EH117" s="21"/>
      <c r="EI117" s="21"/>
      <c r="EJ117" s="21"/>
      <c r="EK117" s="21"/>
      <c r="EL117" s="21"/>
      <c r="EM117" s="21"/>
      <c r="EN117" s="21"/>
      <c r="EO117" s="21"/>
      <c r="EP117" s="21"/>
      <c r="EQ117" s="21"/>
      <c r="ER117" s="21"/>
      <c r="ES117" s="21"/>
      <c r="ET117" s="21"/>
      <c r="EU117" s="21"/>
      <c r="EV117" s="21"/>
      <c r="EW117" s="21"/>
      <c r="EX117" s="21"/>
      <c r="EY117" s="21"/>
      <c r="EZ117" s="21"/>
      <c r="FA117" s="21"/>
      <c r="FB117" s="21"/>
      <c r="FC117" s="21"/>
      <c r="FD117" s="21"/>
      <c r="FE117" s="21"/>
      <c r="FF117" s="21"/>
      <c r="FG117" s="21"/>
      <c r="FH117" s="21"/>
      <c r="FI117" s="21"/>
      <c r="FJ117" s="21"/>
      <c r="FK117" s="21"/>
      <c r="FL117" s="21"/>
      <c r="FM117" s="21"/>
      <c r="FN117" s="21"/>
      <c r="FO117" s="21"/>
      <c r="FP117" s="21"/>
      <c r="FQ117" s="21"/>
      <c r="FR117" s="21"/>
      <c r="FS117" s="21"/>
      <c r="FT117" s="21"/>
      <c r="FU117" s="21"/>
      <c r="FV117" s="21"/>
      <c r="FW117" s="21"/>
      <c r="FX117" s="21"/>
      <c r="FY117" s="21"/>
      <c r="FZ117" s="21"/>
      <c r="GA117" s="21"/>
      <c r="GB117" s="21"/>
      <c r="GC117" s="21"/>
      <c r="GD117" s="21"/>
      <c r="GE117" s="21"/>
      <c r="GF117" s="21"/>
      <c r="GG117" s="21"/>
      <c r="GH117" s="21"/>
      <c r="GI117" s="21"/>
      <c r="GJ117" s="21"/>
      <c r="GK117" s="21"/>
      <c r="GL117" s="21"/>
      <c r="GM117" s="21"/>
      <c r="GN117" s="21"/>
      <c r="GO117" s="21"/>
      <c r="GP117" s="21"/>
      <c r="GQ117" s="21"/>
      <c r="GR117" s="21"/>
      <c r="GS117" s="21"/>
      <c r="GT117" s="21"/>
      <c r="GU117" s="21"/>
      <c r="GV117" s="21"/>
      <c r="GW117" s="21"/>
      <c r="GX117" s="21"/>
      <c r="GY117" s="21"/>
      <c r="GZ117" s="21"/>
      <c r="HA117" s="21"/>
      <c r="HB117" s="21"/>
      <c r="HC117" s="21"/>
      <c r="HD117" s="21"/>
      <c r="HE117" s="21"/>
      <c r="HF117" s="21"/>
      <c r="HG117" s="21"/>
      <c r="HH117" s="21"/>
      <c r="HI117" s="21"/>
      <c r="HJ117" s="21"/>
      <c r="HK117" s="21"/>
      <c r="HL117" s="21"/>
      <c r="HM117" s="21"/>
      <c r="HN117" s="21"/>
      <c r="HO117" s="21"/>
      <c r="HP117" s="21"/>
      <c r="HQ117" s="21"/>
      <c r="HR117" s="21"/>
      <c r="HS117" s="21"/>
      <c r="HT117" s="21"/>
      <c r="HU117" s="21"/>
      <c r="HV117" s="21"/>
      <c r="HW117" s="21"/>
      <c r="HX117" s="21"/>
      <c r="HY117" s="21"/>
      <c r="HZ117" s="21"/>
      <c r="IA117" s="21"/>
      <c r="IB117" s="21"/>
      <c r="IC117" s="21"/>
      <c r="ID117" s="21"/>
      <c r="IE117" s="21"/>
      <c r="IF117" s="21"/>
      <c r="IG117" s="21"/>
      <c r="IH117" s="21"/>
      <c r="II117" s="21"/>
      <c r="IJ117" s="21"/>
      <c r="IK117" s="21"/>
      <c r="IL117" s="21"/>
      <c r="IM117" s="21"/>
      <c r="IN117" s="21"/>
      <c r="IO117" s="21"/>
      <c r="IP117" s="21"/>
      <c r="IQ117" s="21"/>
      <c r="IR117" s="21"/>
      <c r="IS117" s="21"/>
      <c r="IT117" s="21"/>
      <c r="IU117" s="21"/>
      <c r="IV117" s="21"/>
      <c r="IW117" s="21"/>
      <c r="IX117" s="21"/>
      <c r="IY117" s="21"/>
      <c r="IZ117" s="21"/>
      <c r="JA117" s="21"/>
      <c r="JB117" s="21"/>
      <c r="JC117" s="21"/>
      <c r="JD117" s="21"/>
      <c r="JE117" s="21"/>
      <c r="JF117" s="21"/>
      <c r="JG117" s="21"/>
      <c r="JH117" s="21"/>
      <c r="JI117" s="21"/>
      <c r="JJ117" s="21"/>
      <c r="JK117" s="21"/>
      <c r="JL117" s="21"/>
      <c r="JM117" s="21"/>
      <c r="JN117" s="21"/>
      <c r="JO117" s="21"/>
      <c r="JP117" s="21"/>
      <c r="JQ117" s="21"/>
      <c r="JR117" s="21"/>
      <c r="JS117" s="21"/>
      <c r="JT117" s="21"/>
      <c r="JU117" s="21"/>
      <c r="JV117" s="21"/>
      <c r="JW117" s="21"/>
      <c r="JX117" s="21"/>
      <c r="JY117" s="21"/>
      <c r="JZ117" s="21"/>
      <c r="KA117" s="21"/>
      <c r="KB117" s="21"/>
      <c r="KC117" s="21"/>
      <c r="KD117" s="21"/>
      <c r="KE117" s="21"/>
      <c r="KF117" s="21"/>
      <c r="KG117" s="21"/>
      <c r="KH117" s="21"/>
      <c r="KI117" s="21"/>
      <c r="KJ117" s="21"/>
      <c r="KK117" s="21"/>
      <c r="KL117" s="21"/>
      <c r="KM117" s="21"/>
      <c r="KN117" s="21"/>
      <c r="KO117" s="21"/>
      <c r="KP117" s="21"/>
      <c r="KQ117" s="21"/>
      <c r="KR117" s="21"/>
      <c r="KS117" s="21"/>
      <c r="KT117" s="21"/>
      <c r="KU117" s="21"/>
      <c r="KV117" s="21"/>
      <c r="KW117" s="21"/>
      <c r="KX117" s="21"/>
      <c r="KY117" s="21"/>
      <c r="KZ117" s="21"/>
      <c r="LA117" s="21"/>
      <c r="LB117" s="21"/>
      <c r="LC117" s="21"/>
      <c r="LD117" s="21"/>
      <c r="LE117" s="21"/>
      <c r="LF117" s="21"/>
      <c r="LG117" s="21"/>
      <c r="LH117" s="21"/>
      <c r="LI117" s="21"/>
      <c r="LJ117" s="21"/>
      <c r="LK117" s="21"/>
      <c r="LL117" s="21"/>
      <c r="LM117" s="21"/>
      <c r="LN117" s="21"/>
      <c r="LO117" s="21"/>
      <c r="LP117" s="21"/>
      <c r="LQ117" s="21"/>
      <c r="LR117" s="21"/>
      <c r="LS117" s="21"/>
      <c r="LT117" s="21"/>
      <c r="LU117" s="21"/>
      <c r="LV117" s="21"/>
      <c r="LW117" s="21"/>
      <c r="LX117" s="21"/>
      <c r="LY117" s="21"/>
      <c r="LZ117" s="21"/>
      <c r="MA117" s="21"/>
      <c r="MB117" s="21"/>
      <c r="MC117" s="21"/>
      <c r="MD117" s="21"/>
      <c r="ME117" s="21"/>
      <c r="MF117" s="21"/>
      <c r="MG117" s="21"/>
      <c r="MH117" s="21"/>
      <c r="MI117" s="21"/>
      <c r="MJ117" s="21"/>
      <c r="MK117" s="21"/>
      <c r="ML117" s="21"/>
      <c r="MM117" s="21"/>
      <c r="MN117" s="21"/>
      <c r="MO117" s="21"/>
      <c r="MP117" s="21"/>
      <c r="MQ117" s="21"/>
      <c r="MR117" s="21"/>
      <c r="MS117" s="21"/>
      <c r="MT117" s="21"/>
      <c r="MU117" s="21"/>
      <c r="MV117" s="21"/>
      <c r="MW117" s="21"/>
      <c r="MX117" s="21"/>
      <c r="MY117" s="21"/>
      <c r="MZ117" s="21"/>
      <c r="NA117" s="21"/>
      <c r="NB117" s="21"/>
      <c r="NC117" s="21"/>
      <c r="ND117" s="21"/>
      <c r="NE117" s="21"/>
      <c r="NF117" s="21"/>
      <c r="NG117" s="21"/>
      <c r="NH117" s="21"/>
      <c r="NI117" s="21"/>
      <c r="NJ117" s="21"/>
      <c r="NK117" s="21"/>
      <c r="NL117" s="21"/>
      <c r="NM117" s="21"/>
      <c r="NN117" s="21"/>
      <c r="NO117" s="21"/>
      <c r="NP117" s="21"/>
      <c r="NQ117" s="21"/>
      <c r="NR117" s="21"/>
      <c r="NS117" s="21"/>
      <c r="NT117" s="21"/>
      <c r="NU117" s="21"/>
      <c r="NV117" s="21"/>
      <c r="NW117" s="21"/>
      <c r="NX117" s="21"/>
      <c r="NY117" s="21"/>
      <c r="NZ117" s="21"/>
      <c r="OA117" s="21"/>
      <c r="OB117" s="21"/>
      <c r="OC117" s="21"/>
      <c r="OD117" s="21"/>
      <c r="OE117" s="21"/>
      <c r="OF117" s="21"/>
      <c r="OG117" s="21"/>
      <c r="OH117" s="21"/>
      <c r="OI117" s="21"/>
      <c r="OJ117" s="21"/>
      <c r="OK117" s="21"/>
      <c r="OL117" s="21"/>
      <c r="OM117" s="21"/>
      <c r="ON117" s="21"/>
      <c r="OO117" s="21"/>
      <c r="OP117" s="21"/>
      <c r="OQ117" s="21"/>
      <c r="OR117" s="21"/>
      <c r="OS117" s="21"/>
      <c r="OT117" s="21"/>
      <c r="OU117" s="21"/>
      <c r="OV117" s="21"/>
      <c r="OW117" s="21"/>
      <c r="OX117" s="21"/>
      <c r="OY117" s="21"/>
      <c r="OZ117" s="21"/>
      <c r="PA117" s="21"/>
      <c r="PB117" s="21"/>
      <c r="PC117" s="21"/>
      <c r="PD117" s="21"/>
      <c r="PE117" s="21"/>
      <c r="PF117" s="21"/>
      <c r="PG117" s="21"/>
      <c r="PH117" s="21"/>
      <c r="PI117" s="21"/>
      <c r="PJ117" s="21"/>
      <c r="PK117" s="21"/>
      <c r="PL117" s="21"/>
      <c r="PM117" s="21"/>
      <c r="PN117" s="21"/>
      <c r="PO117" s="21"/>
      <c r="PP117" s="21"/>
      <c r="PQ117" s="21"/>
      <c r="PR117" s="21"/>
      <c r="PS117" s="21"/>
      <c r="PT117" s="21"/>
      <c r="PU117" s="21"/>
      <c r="PV117" s="21"/>
      <c r="PW117" s="21"/>
      <c r="PX117" s="21"/>
      <c r="PY117" s="21"/>
      <c r="PZ117" s="21"/>
      <c r="QA117" s="21"/>
      <c r="QB117" s="21"/>
      <c r="QC117" s="21"/>
      <c r="QD117" s="21"/>
    </row>
    <row r="118" spans="1:446" x14ac:dyDescent="0.25">
      <c r="A118" s="21"/>
      <c r="B118" s="21"/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21"/>
      <c r="AC118" s="21"/>
      <c r="AD118" s="21"/>
      <c r="AE118" s="21"/>
      <c r="AF118" s="21"/>
      <c r="AG118" s="21"/>
      <c r="AH118" s="21"/>
      <c r="AI118" s="21"/>
      <c r="AJ118" s="21"/>
      <c r="AK118" s="21"/>
      <c r="AL118" s="21"/>
      <c r="AM118" s="21"/>
      <c r="AN118" s="21"/>
      <c r="AO118" s="21"/>
      <c r="AP118" s="21"/>
      <c r="AQ118" s="21"/>
      <c r="AR118" s="21"/>
      <c r="AS118" s="21"/>
      <c r="AT118" s="21"/>
      <c r="AU118" s="21"/>
      <c r="AV118" s="21"/>
      <c r="AW118" s="21"/>
      <c r="AX118" s="21"/>
      <c r="AY118" s="21"/>
      <c r="AZ118" s="21"/>
      <c r="BA118" s="21"/>
      <c r="BB118" s="21"/>
      <c r="BC118" s="21"/>
      <c r="BD118" s="21"/>
      <c r="BE118" s="21"/>
      <c r="BF118" s="21"/>
      <c r="BG118" s="21"/>
      <c r="BH118" s="21"/>
      <c r="BI118" s="21"/>
      <c r="BJ118" s="21"/>
      <c r="BK118" s="21"/>
      <c r="BL118" s="21"/>
      <c r="BM118" s="21"/>
      <c r="BN118" s="21"/>
      <c r="BO118" s="21"/>
      <c r="BP118" s="21"/>
      <c r="BQ118" s="21"/>
      <c r="BR118" s="21"/>
      <c r="BS118" s="21"/>
      <c r="BT118" s="21"/>
      <c r="BU118" s="21"/>
      <c r="BV118" s="21"/>
      <c r="BW118" s="21"/>
      <c r="BX118" s="21"/>
      <c r="BY118" s="21"/>
      <c r="BZ118" s="21"/>
      <c r="CA118" s="21"/>
      <c r="CB118" s="21"/>
      <c r="CC118" s="21"/>
      <c r="CD118" s="21"/>
      <c r="CE118" s="21"/>
      <c r="CF118" s="21"/>
      <c r="CG118" s="21"/>
      <c r="CH118" s="21"/>
      <c r="CI118" s="21"/>
      <c r="CJ118" s="21"/>
      <c r="CK118" s="21"/>
      <c r="CL118" s="21"/>
      <c r="CM118" s="21"/>
      <c r="CN118" s="21"/>
      <c r="CO118" s="21"/>
      <c r="CP118" s="21"/>
      <c r="CQ118" s="21"/>
      <c r="CR118" s="21"/>
      <c r="CS118" s="21"/>
      <c r="CT118" s="21"/>
      <c r="CU118" s="21"/>
      <c r="CV118" s="21"/>
      <c r="CW118" s="21"/>
      <c r="CX118" s="21"/>
      <c r="CY118" s="21"/>
      <c r="CZ118" s="21"/>
      <c r="DA118" s="21"/>
      <c r="DB118" s="21"/>
      <c r="DC118" s="21"/>
      <c r="DD118" s="21"/>
      <c r="DE118" s="21"/>
      <c r="DF118" s="21"/>
      <c r="DG118" s="21"/>
      <c r="DH118" s="21"/>
      <c r="DI118" s="21"/>
      <c r="DJ118" s="21"/>
      <c r="DK118" s="21"/>
      <c r="DL118" s="21"/>
      <c r="DM118" s="21"/>
      <c r="DN118" s="21"/>
      <c r="DO118" s="21"/>
      <c r="DP118" s="21"/>
      <c r="DQ118" s="21"/>
      <c r="DR118" s="21"/>
      <c r="DS118" s="21"/>
      <c r="DT118" s="21"/>
      <c r="DU118" s="21"/>
      <c r="DV118" s="21"/>
      <c r="DW118" s="21"/>
      <c r="DX118" s="21"/>
      <c r="DY118" s="21"/>
      <c r="DZ118" s="21"/>
      <c r="EA118" s="21"/>
      <c r="EB118" s="21"/>
      <c r="EC118" s="21"/>
      <c r="ED118" s="21"/>
      <c r="EE118" s="21"/>
      <c r="EF118" s="21"/>
      <c r="EG118" s="21"/>
      <c r="EH118" s="21"/>
      <c r="EI118" s="21"/>
      <c r="EJ118" s="21"/>
      <c r="EK118" s="21"/>
      <c r="EL118" s="21"/>
      <c r="EM118" s="21"/>
      <c r="EN118" s="21"/>
      <c r="EO118" s="21"/>
      <c r="EP118" s="21"/>
      <c r="EQ118" s="21"/>
      <c r="ER118" s="21"/>
      <c r="ES118" s="21"/>
      <c r="ET118" s="21"/>
      <c r="EU118" s="21"/>
      <c r="EV118" s="21"/>
      <c r="EW118" s="21"/>
      <c r="EX118" s="21"/>
      <c r="EY118" s="21"/>
      <c r="EZ118" s="21"/>
      <c r="FA118" s="21"/>
      <c r="FB118" s="21"/>
      <c r="FC118" s="21"/>
      <c r="FD118" s="21"/>
      <c r="FE118" s="21"/>
      <c r="FF118" s="21"/>
      <c r="FG118" s="21"/>
      <c r="FH118" s="21"/>
      <c r="FI118" s="21"/>
      <c r="FJ118" s="21"/>
      <c r="FK118" s="21"/>
      <c r="FL118" s="21"/>
      <c r="FM118" s="21"/>
      <c r="FN118" s="21"/>
      <c r="FO118" s="21"/>
      <c r="FP118" s="21"/>
      <c r="FQ118" s="21"/>
      <c r="FR118" s="21"/>
      <c r="FS118" s="21"/>
      <c r="FT118" s="21"/>
      <c r="FU118" s="21"/>
      <c r="FV118" s="21"/>
      <c r="FW118" s="21"/>
      <c r="FX118" s="21"/>
      <c r="FY118" s="21"/>
      <c r="FZ118" s="21"/>
      <c r="GA118" s="21"/>
      <c r="GB118" s="21"/>
      <c r="GC118" s="21"/>
      <c r="GD118" s="21"/>
      <c r="GE118" s="21"/>
      <c r="GF118" s="21"/>
      <c r="GG118" s="21"/>
      <c r="GH118" s="21"/>
      <c r="GI118" s="21"/>
      <c r="GJ118" s="21"/>
      <c r="GK118" s="21"/>
      <c r="GL118" s="21"/>
      <c r="GM118" s="21"/>
      <c r="GN118" s="21"/>
      <c r="GO118" s="21"/>
      <c r="GP118" s="21"/>
      <c r="GQ118" s="21"/>
      <c r="GR118" s="21"/>
      <c r="GS118" s="21"/>
      <c r="GT118" s="21"/>
      <c r="GU118" s="21"/>
      <c r="GV118" s="21"/>
      <c r="GW118" s="21"/>
      <c r="GX118" s="21"/>
      <c r="GY118" s="21"/>
      <c r="GZ118" s="21"/>
      <c r="HA118" s="21"/>
      <c r="HB118" s="21"/>
      <c r="HC118" s="21"/>
      <c r="HD118" s="21"/>
      <c r="HE118" s="21"/>
      <c r="HF118" s="21"/>
      <c r="HG118" s="21"/>
      <c r="HH118" s="21"/>
      <c r="HI118" s="21"/>
      <c r="HJ118" s="21"/>
      <c r="HK118" s="21"/>
      <c r="HL118" s="21"/>
      <c r="HM118" s="21"/>
      <c r="HN118" s="21"/>
      <c r="HO118" s="21"/>
      <c r="HP118" s="21"/>
      <c r="HQ118" s="21"/>
      <c r="HR118" s="21"/>
      <c r="HS118" s="21"/>
      <c r="HT118" s="21"/>
      <c r="HU118" s="21"/>
      <c r="HV118" s="21"/>
      <c r="HW118" s="21"/>
      <c r="HX118" s="21"/>
      <c r="HY118" s="21"/>
      <c r="HZ118" s="21"/>
      <c r="IA118" s="21"/>
      <c r="IB118" s="21"/>
      <c r="IC118" s="21"/>
      <c r="ID118" s="21"/>
      <c r="IE118" s="21"/>
      <c r="IF118" s="21"/>
      <c r="IG118" s="21"/>
      <c r="IH118" s="21"/>
      <c r="II118" s="21"/>
      <c r="IJ118" s="21"/>
      <c r="IK118" s="21"/>
      <c r="IL118" s="21"/>
      <c r="IM118" s="21"/>
      <c r="IN118" s="21"/>
      <c r="IO118" s="21"/>
      <c r="IP118" s="21"/>
      <c r="IQ118" s="21"/>
      <c r="IR118" s="21"/>
      <c r="IS118" s="21"/>
      <c r="IT118" s="21"/>
      <c r="IU118" s="21"/>
      <c r="IV118" s="21"/>
      <c r="IW118" s="21"/>
      <c r="IX118" s="21"/>
      <c r="IY118" s="21"/>
      <c r="IZ118" s="21"/>
      <c r="JA118" s="21"/>
      <c r="JB118" s="21"/>
      <c r="JC118" s="21"/>
      <c r="JD118" s="21"/>
      <c r="JE118" s="21"/>
      <c r="JF118" s="21"/>
      <c r="JG118" s="21"/>
      <c r="JH118" s="21"/>
      <c r="JI118" s="21"/>
      <c r="JJ118" s="21"/>
      <c r="JK118" s="21"/>
      <c r="JL118" s="21"/>
      <c r="JM118" s="21"/>
      <c r="JN118" s="21"/>
      <c r="JO118" s="21"/>
      <c r="JP118" s="21"/>
      <c r="JQ118" s="21"/>
      <c r="JR118" s="21"/>
      <c r="JS118" s="21"/>
      <c r="JT118" s="21"/>
      <c r="JU118" s="21"/>
      <c r="JV118" s="21"/>
      <c r="JW118" s="21"/>
      <c r="JX118" s="21"/>
      <c r="JY118" s="21"/>
      <c r="JZ118" s="21"/>
      <c r="KA118" s="21"/>
      <c r="KB118" s="21"/>
      <c r="KC118" s="21"/>
      <c r="KD118" s="21"/>
      <c r="KE118" s="21"/>
      <c r="KF118" s="21"/>
      <c r="KG118" s="21"/>
      <c r="KH118" s="21"/>
      <c r="KI118" s="21"/>
      <c r="KJ118" s="21"/>
      <c r="KK118" s="21"/>
      <c r="KL118" s="21"/>
      <c r="KM118" s="21"/>
      <c r="KN118" s="21"/>
      <c r="KO118" s="21"/>
      <c r="KP118" s="21"/>
      <c r="KQ118" s="21"/>
      <c r="KR118" s="21"/>
      <c r="KS118" s="21"/>
      <c r="KT118" s="21"/>
      <c r="KU118" s="21"/>
      <c r="KV118" s="21"/>
      <c r="KW118" s="21"/>
      <c r="KX118" s="21"/>
      <c r="KY118" s="21"/>
      <c r="KZ118" s="21"/>
      <c r="LA118" s="21"/>
      <c r="LB118" s="21"/>
      <c r="LC118" s="21"/>
      <c r="LD118" s="21"/>
      <c r="LE118" s="21"/>
      <c r="LF118" s="21"/>
      <c r="LG118" s="21"/>
      <c r="LH118" s="21"/>
      <c r="LI118" s="21"/>
      <c r="LJ118" s="21"/>
      <c r="LK118" s="21"/>
      <c r="LL118" s="21"/>
      <c r="LM118" s="21"/>
      <c r="LN118" s="21"/>
      <c r="LO118" s="21"/>
      <c r="LP118" s="21"/>
      <c r="LQ118" s="21"/>
      <c r="LR118" s="21"/>
      <c r="LS118" s="21"/>
      <c r="LT118" s="21"/>
      <c r="LU118" s="21"/>
      <c r="LV118" s="21"/>
      <c r="LW118" s="21"/>
      <c r="LX118" s="21"/>
      <c r="LY118" s="21"/>
      <c r="LZ118" s="21"/>
      <c r="MA118" s="21"/>
      <c r="MB118" s="21"/>
      <c r="MC118" s="21"/>
      <c r="MD118" s="21"/>
      <c r="ME118" s="21"/>
      <c r="MF118" s="21"/>
      <c r="MG118" s="21"/>
      <c r="MH118" s="21"/>
      <c r="MI118" s="21"/>
      <c r="MJ118" s="21"/>
      <c r="MK118" s="21"/>
      <c r="ML118" s="21"/>
      <c r="MM118" s="21"/>
      <c r="MN118" s="21"/>
      <c r="MO118" s="21"/>
      <c r="MP118" s="21"/>
      <c r="MQ118" s="21"/>
      <c r="MR118" s="21"/>
      <c r="MS118" s="21"/>
      <c r="MT118" s="21"/>
      <c r="MU118" s="21"/>
      <c r="MV118" s="21"/>
      <c r="MW118" s="21"/>
      <c r="MX118" s="21"/>
      <c r="MY118" s="21"/>
      <c r="MZ118" s="21"/>
      <c r="NA118" s="21"/>
      <c r="NB118" s="21"/>
      <c r="NC118" s="21"/>
      <c r="ND118" s="21"/>
      <c r="NE118" s="21"/>
      <c r="NF118" s="21"/>
      <c r="NG118" s="21"/>
      <c r="NH118" s="21"/>
      <c r="NI118" s="21"/>
      <c r="NJ118" s="21"/>
      <c r="NK118" s="21"/>
      <c r="NL118" s="21"/>
      <c r="NM118" s="21"/>
      <c r="NN118" s="21"/>
      <c r="NO118" s="21"/>
      <c r="NP118" s="21"/>
      <c r="NQ118" s="21"/>
      <c r="NR118" s="21"/>
      <c r="NS118" s="21"/>
      <c r="NT118" s="21"/>
      <c r="NU118" s="21"/>
      <c r="NV118" s="21"/>
      <c r="NW118" s="21"/>
      <c r="NX118" s="21"/>
      <c r="NY118" s="21"/>
      <c r="NZ118" s="21"/>
      <c r="OA118" s="21"/>
      <c r="OB118" s="21"/>
      <c r="OC118" s="21"/>
      <c r="OD118" s="21"/>
      <c r="OE118" s="21"/>
      <c r="OF118" s="21"/>
      <c r="OG118" s="21"/>
      <c r="OH118" s="21"/>
      <c r="OI118" s="21"/>
      <c r="OJ118" s="21"/>
      <c r="OK118" s="21"/>
      <c r="OL118" s="21"/>
      <c r="OM118" s="21"/>
      <c r="ON118" s="21"/>
      <c r="OO118" s="21"/>
      <c r="OP118" s="21"/>
      <c r="OQ118" s="21"/>
      <c r="OR118" s="21"/>
      <c r="OS118" s="21"/>
      <c r="OT118" s="21"/>
      <c r="OU118" s="21"/>
      <c r="OV118" s="21"/>
      <c r="OW118" s="21"/>
      <c r="OX118" s="21"/>
      <c r="OY118" s="21"/>
      <c r="OZ118" s="21"/>
      <c r="PA118" s="21"/>
      <c r="PB118" s="21"/>
      <c r="PC118" s="21"/>
      <c r="PD118" s="21"/>
      <c r="PE118" s="21"/>
      <c r="PF118" s="21"/>
      <c r="PG118" s="21"/>
      <c r="PH118" s="21"/>
      <c r="PI118" s="21"/>
      <c r="PJ118" s="21"/>
      <c r="PK118" s="21"/>
      <c r="PL118" s="21"/>
      <c r="PM118" s="21"/>
      <c r="PN118" s="21"/>
      <c r="PO118" s="21"/>
      <c r="PP118" s="21"/>
      <c r="PQ118" s="21"/>
      <c r="PR118" s="21"/>
      <c r="PS118" s="21"/>
      <c r="PT118" s="21"/>
      <c r="PU118" s="21"/>
      <c r="PV118" s="21"/>
      <c r="PW118" s="21"/>
      <c r="PX118" s="21"/>
      <c r="PY118" s="21"/>
      <c r="PZ118" s="21"/>
      <c r="QA118" s="21"/>
      <c r="QB118" s="21"/>
      <c r="QC118" s="21"/>
      <c r="QD118" s="21"/>
    </row>
    <row r="119" spans="1:446" x14ac:dyDescent="0.25">
      <c r="A119" s="21"/>
      <c r="B119" s="21"/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  <c r="Y119" s="21"/>
      <c r="Z119" s="21"/>
      <c r="AA119" s="21"/>
      <c r="AB119" s="21"/>
      <c r="AC119" s="21"/>
      <c r="AD119" s="21"/>
      <c r="AE119" s="21"/>
      <c r="AF119" s="21"/>
      <c r="AG119" s="21"/>
      <c r="AH119" s="21"/>
      <c r="AI119" s="21"/>
      <c r="AJ119" s="21"/>
      <c r="AK119" s="21"/>
      <c r="AL119" s="21"/>
      <c r="AM119" s="21"/>
      <c r="AN119" s="21"/>
      <c r="AO119" s="21"/>
      <c r="AP119" s="21"/>
      <c r="AQ119" s="21"/>
      <c r="AR119" s="21"/>
      <c r="AS119" s="21"/>
      <c r="AT119" s="21"/>
      <c r="AU119" s="21"/>
      <c r="AV119" s="21"/>
      <c r="AW119" s="21"/>
      <c r="AX119" s="21"/>
      <c r="AY119" s="21"/>
      <c r="AZ119" s="21"/>
      <c r="BA119" s="21"/>
      <c r="BB119" s="21"/>
      <c r="BC119" s="21"/>
      <c r="BD119" s="21"/>
      <c r="BE119" s="21"/>
      <c r="BF119" s="21"/>
      <c r="BG119" s="21"/>
      <c r="BH119" s="21"/>
      <c r="BI119" s="21"/>
      <c r="BJ119" s="21"/>
      <c r="BK119" s="21"/>
      <c r="BL119" s="21"/>
      <c r="BM119" s="21"/>
      <c r="BN119" s="21"/>
      <c r="BO119" s="21"/>
      <c r="BP119" s="21"/>
      <c r="BQ119" s="21"/>
      <c r="BR119" s="21"/>
      <c r="BS119" s="21"/>
      <c r="BT119" s="21"/>
      <c r="BU119" s="21"/>
      <c r="BV119" s="21"/>
      <c r="BW119" s="21"/>
      <c r="BX119" s="21"/>
      <c r="BY119" s="21"/>
      <c r="BZ119" s="21"/>
      <c r="CA119" s="21"/>
      <c r="CB119" s="21"/>
      <c r="CC119" s="21"/>
      <c r="CD119" s="21"/>
      <c r="CE119" s="21"/>
      <c r="CF119" s="21"/>
      <c r="CG119" s="21"/>
      <c r="CH119" s="21"/>
      <c r="CI119" s="21"/>
      <c r="CJ119" s="21"/>
      <c r="CK119" s="21"/>
      <c r="CL119" s="21"/>
      <c r="CM119" s="21"/>
      <c r="CN119" s="21"/>
      <c r="CO119" s="21"/>
      <c r="CP119" s="21"/>
      <c r="CQ119" s="21"/>
      <c r="CR119" s="21"/>
      <c r="CS119" s="21"/>
      <c r="CT119" s="21"/>
      <c r="CU119" s="21"/>
      <c r="CV119" s="21"/>
      <c r="CW119" s="21"/>
      <c r="CX119" s="21"/>
      <c r="CY119" s="21"/>
      <c r="CZ119" s="21"/>
      <c r="DA119" s="21"/>
      <c r="DB119" s="21"/>
      <c r="DC119" s="21"/>
      <c r="DD119" s="21"/>
      <c r="DE119" s="21"/>
      <c r="DF119" s="21"/>
      <c r="DG119" s="21"/>
      <c r="DH119" s="21"/>
      <c r="DI119" s="21"/>
      <c r="DJ119" s="21"/>
      <c r="DK119" s="21"/>
      <c r="DL119" s="21"/>
      <c r="DM119" s="21"/>
      <c r="DN119" s="21"/>
      <c r="DO119" s="21"/>
      <c r="DP119" s="21"/>
      <c r="DQ119" s="21"/>
      <c r="DR119" s="21"/>
      <c r="DS119" s="21"/>
      <c r="DT119" s="21"/>
      <c r="DU119" s="21"/>
      <c r="DV119" s="21"/>
      <c r="DW119" s="21"/>
      <c r="DX119" s="21"/>
      <c r="DY119" s="21"/>
      <c r="DZ119" s="21"/>
      <c r="EA119" s="21"/>
      <c r="EB119" s="21"/>
      <c r="EC119" s="21"/>
      <c r="ED119" s="21"/>
      <c r="EE119" s="21"/>
      <c r="EF119" s="21"/>
      <c r="EG119" s="21"/>
      <c r="EH119" s="21"/>
      <c r="EI119" s="21"/>
      <c r="EJ119" s="21"/>
      <c r="EK119" s="21"/>
      <c r="EL119" s="21"/>
      <c r="EM119" s="21"/>
      <c r="EN119" s="21"/>
      <c r="EO119" s="21"/>
      <c r="EP119" s="21"/>
      <c r="EQ119" s="21"/>
      <c r="ER119" s="21"/>
      <c r="ES119" s="21"/>
      <c r="ET119" s="21"/>
      <c r="EU119" s="21"/>
      <c r="EV119" s="21"/>
      <c r="EW119" s="21"/>
      <c r="EX119" s="21"/>
      <c r="EY119" s="21"/>
      <c r="EZ119" s="21"/>
      <c r="FA119" s="21"/>
      <c r="FB119" s="21"/>
      <c r="FC119" s="21"/>
      <c r="FD119" s="21"/>
      <c r="FE119" s="21"/>
      <c r="FF119" s="21"/>
      <c r="FG119" s="21"/>
      <c r="FH119" s="21"/>
      <c r="FI119" s="21"/>
      <c r="FJ119" s="21"/>
      <c r="FK119" s="21"/>
      <c r="FL119" s="21"/>
      <c r="FM119" s="21"/>
      <c r="FN119" s="21"/>
      <c r="FO119" s="21"/>
      <c r="FP119" s="21"/>
      <c r="FQ119" s="21"/>
      <c r="FR119" s="21"/>
      <c r="FS119" s="21"/>
      <c r="FT119" s="21"/>
      <c r="FU119" s="21"/>
      <c r="FV119" s="21"/>
      <c r="FW119" s="21"/>
      <c r="FX119" s="21"/>
      <c r="FY119" s="21"/>
      <c r="FZ119" s="21"/>
      <c r="GA119" s="21"/>
      <c r="GB119" s="21"/>
      <c r="GC119" s="21"/>
      <c r="GD119" s="21"/>
      <c r="GE119" s="21"/>
      <c r="GF119" s="21"/>
      <c r="GG119" s="21"/>
      <c r="GH119" s="21"/>
      <c r="GI119" s="21"/>
      <c r="GJ119" s="21"/>
      <c r="GK119" s="21"/>
      <c r="GL119" s="21"/>
      <c r="GM119" s="21"/>
      <c r="GN119" s="21"/>
      <c r="GO119" s="21"/>
      <c r="GP119" s="21"/>
      <c r="GQ119" s="21"/>
      <c r="GR119" s="21"/>
      <c r="GS119" s="21"/>
      <c r="GT119" s="21"/>
      <c r="GU119" s="21"/>
      <c r="GV119" s="21"/>
      <c r="GW119" s="21"/>
      <c r="GX119" s="21"/>
      <c r="GY119" s="21"/>
      <c r="GZ119" s="21"/>
      <c r="HA119" s="21"/>
      <c r="HB119" s="21"/>
      <c r="HC119" s="21"/>
      <c r="HD119" s="21"/>
      <c r="HE119" s="21"/>
      <c r="HF119" s="21"/>
      <c r="HG119" s="21"/>
      <c r="HH119" s="21"/>
      <c r="HI119" s="21"/>
      <c r="HJ119" s="21"/>
      <c r="HK119" s="21"/>
      <c r="HL119" s="21"/>
      <c r="HM119" s="21"/>
      <c r="HN119" s="21"/>
      <c r="HO119" s="21"/>
      <c r="HP119" s="21"/>
      <c r="HQ119" s="21"/>
      <c r="HR119" s="21"/>
      <c r="HS119" s="21"/>
      <c r="HT119" s="21"/>
      <c r="HU119" s="21"/>
      <c r="HV119" s="21"/>
      <c r="HW119" s="21"/>
      <c r="HX119" s="21"/>
      <c r="HY119" s="21"/>
      <c r="HZ119" s="21"/>
      <c r="IA119" s="21"/>
      <c r="IB119" s="21"/>
      <c r="IC119" s="21"/>
      <c r="ID119" s="21"/>
      <c r="IE119" s="21"/>
      <c r="IF119" s="21"/>
      <c r="IG119" s="21"/>
      <c r="IH119" s="21"/>
      <c r="II119" s="21"/>
      <c r="IJ119" s="21"/>
      <c r="IK119" s="21"/>
      <c r="IL119" s="21"/>
      <c r="IM119" s="21"/>
      <c r="IN119" s="21"/>
      <c r="IO119" s="21"/>
      <c r="IP119" s="21"/>
      <c r="IQ119" s="21"/>
      <c r="IR119" s="21"/>
      <c r="IS119" s="21"/>
      <c r="IT119" s="21"/>
      <c r="IU119" s="21"/>
      <c r="IV119" s="21"/>
      <c r="IW119" s="21"/>
      <c r="IX119" s="21"/>
      <c r="IY119" s="21"/>
      <c r="IZ119" s="21"/>
      <c r="JA119" s="21"/>
      <c r="JB119" s="21"/>
      <c r="JC119" s="21"/>
      <c r="JD119" s="21"/>
      <c r="JE119" s="21"/>
      <c r="JF119" s="21"/>
      <c r="JG119" s="21"/>
      <c r="JH119" s="21"/>
      <c r="JI119" s="21"/>
      <c r="JJ119" s="21"/>
      <c r="JK119" s="21"/>
      <c r="JL119" s="21"/>
      <c r="JM119" s="21"/>
      <c r="JN119" s="21"/>
      <c r="JO119" s="21"/>
      <c r="JP119" s="21"/>
      <c r="JQ119" s="21"/>
      <c r="JR119" s="21"/>
      <c r="JS119" s="21"/>
      <c r="JT119" s="21"/>
      <c r="JU119" s="21"/>
      <c r="JV119" s="21"/>
      <c r="JW119" s="21"/>
      <c r="JX119" s="21"/>
      <c r="JY119" s="21"/>
      <c r="JZ119" s="21"/>
      <c r="KA119" s="21"/>
      <c r="KB119" s="21"/>
      <c r="KC119" s="21"/>
      <c r="KD119" s="21"/>
      <c r="KE119" s="21"/>
      <c r="KF119" s="21"/>
      <c r="KG119" s="21"/>
      <c r="KH119" s="21"/>
      <c r="KI119" s="21"/>
      <c r="KJ119" s="21"/>
      <c r="KK119" s="21"/>
      <c r="KL119" s="21"/>
      <c r="KM119" s="21"/>
      <c r="KN119" s="21"/>
      <c r="KO119" s="21"/>
      <c r="KP119" s="21"/>
      <c r="KQ119" s="21"/>
      <c r="KR119" s="21"/>
      <c r="KS119" s="21"/>
      <c r="KT119" s="21"/>
      <c r="KU119" s="21"/>
      <c r="KV119" s="21"/>
      <c r="KW119" s="21"/>
      <c r="KX119" s="21"/>
      <c r="KY119" s="21"/>
      <c r="KZ119" s="21"/>
      <c r="LA119" s="21"/>
      <c r="LB119" s="21"/>
      <c r="LC119" s="21"/>
      <c r="LD119" s="21"/>
      <c r="LE119" s="21"/>
      <c r="LF119" s="21"/>
      <c r="LG119" s="21"/>
      <c r="LH119" s="21"/>
      <c r="LI119" s="21"/>
      <c r="LJ119" s="21"/>
      <c r="LK119" s="21"/>
      <c r="LL119" s="21"/>
      <c r="LM119" s="21"/>
      <c r="LN119" s="21"/>
      <c r="LO119" s="21"/>
      <c r="LP119" s="21"/>
      <c r="LQ119" s="21"/>
      <c r="LR119" s="21"/>
      <c r="LS119" s="21"/>
      <c r="LT119" s="21"/>
      <c r="LU119" s="21"/>
      <c r="LV119" s="21"/>
      <c r="LW119" s="21"/>
      <c r="LX119" s="21"/>
      <c r="LY119" s="21"/>
      <c r="LZ119" s="21"/>
      <c r="MA119" s="21"/>
      <c r="MB119" s="21"/>
      <c r="MC119" s="21"/>
      <c r="MD119" s="21"/>
      <c r="ME119" s="21"/>
      <c r="MF119" s="21"/>
      <c r="MG119" s="21"/>
      <c r="MH119" s="21"/>
      <c r="MI119" s="21"/>
      <c r="MJ119" s="21"/>
      <c r="MK119" s="21"/>
      <c r="ML119" s="21"/>
      <c r="MM119" s="21"/>
      <c r="MN119" s="21"/>
      <c r="MO119" s="21"/>
      <c r="MP119" s="21"/>
      <c r="MQ119" s="21"/>
      <c r="MR119" s="21"/>
      <c r="MS119" s="21"/>
      <c r="MT119" s="21"/>
      <c r="MU119" s="21"/>
      <c r="MV119" s="21"/>
      <c r="MW119" s="21"/>
      <c r="MX119" s="21"/>
      <c r="MY119" s="21"/>
      <c r="MZ119" s="21"/>
      <c r="NA119" s="21"/>
      <c r="NB119" s="21"/>
      <c r="NC119" s="21"/>
      <c r="ND119" s="21"/>
      <c r="NE119" s="21"/>
      <c r="NF119" s="21"/>
      <c r="NG119" s="21"/>
      <c r="NH119" s="21"/>
      <c r="NI119" s="21"/>
      <c r="NJ119" s="21"/>
      <c r="NK119" s="21"/>
      <c r="NL119" s="21"/>
      <c r="NM119" s="21"/>
      <c r="NN119" s="21"/>
      <c r="NO119" s="21"/>
      <c r="NP119" s="21"/>
      <c r="NQ119" s="21"/>
      <c r="NR119" s="21"/>
      <c r="NS119" s="21"/>
      <c r="NT119" s="21"/>
      <c r="NU119" s="21"/>
      <c r="NV119" s="21"/>
      <c r="NW119" s="21"/>
      <c r="NX119" s="21"/>
      <c r="NY119" s="21"/>
      <c r="NZ119" s="21"/>
      <c r="OA119" s="21"/>
      <c r="OB119" s="21"/>
      <c r="OC119" s="21"/>
      <c r="OD119" s="21"/>
      <c r="OE119" s="21"/>
      <c r="OF119" s="21"/>
      <c r="OG119" s="21"/>
      <c r="OH119" s="21"/>
      <c r="OI119" s="21"/>
      <c r="OJ119" s="21"/>
      <c r="OK119" s="21"/>
      <c r="OL119" s="21"/>
      <c r="OM119" s="21"/>
      <c r="ON119" s="21"/>
      <c r="OO119" s="21"/>
      <c r="OP119" s="21"/>
      <c r="OQ119" s="21"/>
      <c r="OR119" s="21"/>
      <c r="OS119" s="21"/>
      <c r="OT119" s="21"/>
      <c r="OU119" s="21"/>
      <c r="OV119" s="21"/>
      <c r="OW119" s="21"/>
      <c r="OX119" s="21"/>
      <c r="OY119" s="21"/>
      <c r="OZ119" s="21"/>
      <c r="PA119" s="21"/>
      <c r="PB119" s="21"/>
      <c r="PC119" s="21"/>
      <c r="PD119" s="21"/>
      <c r="PE119" s="21"/>
      <c r="PF119" s="21"/>
      <c r="PG119" s="21"/>
      <c r="PH119" s="21"/>
      <c r="PI119" s="21"/>
      <c r="PJ119" s="21"/>
      <c r="PK119" s="21"/>
      <c r="PL119" s="21"/>
      <c r="PM119" s="21"/>
      <c r="PN119" s="21"/>
      <c r="PO119" s="21"/>
      <c r="PP119" s="21"/>
      <c r="PQ119" s="21"/>
      <c r="PR119" s="21"/>
      <c r="PS119" s="21"/>
      <c r="PT119" s="21"/>
      <c r="PU119" s="21"/>
      <c r="PV119" s="21"/>
      <c r="PW119" s="21"/>
      <c r="PX119" s="21"/>
      <c r="PY119" s="21"/>
      <c r="PZ119" s="21"/>
      <c r="QA119" s="21"/>
      <c r="QB119" s="21"/>
      <c r="QC119" s="21"/>
      <c r="QD119" s="21"/>
    </row>
    <row r="120" spans="1:446" x14ac:dyDescent="0.25">
      <c r="A120" s="21"/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  <c r="AA120" s="21"/>
      <c r="AB120" s="21"/>
      <c r="AC120" s="21"/>
      <c r="AD120" s="21"/>
      <c r="AE120" s="21"/>
      <c r="AF120" s="21"/>
      <c r="AG120" s="21"/>
      <c r="AH120" s="21"/>
      <c r="AI120" s="21"/>
      <c r="AJ120" s="21"/>
      <c r="AK120" s="21"/>
      <c r="AL120" s="21"/>
      <c r="AM120" s="21"/>
      <c r="AN120" s="21"/>
      <c r="AO120" s="21"/>
      <c r="AP120" s="21"/>
      <c r="AQ120" s="21"/>
      <c r="AR120" s="21"/>
      <c r="AS120" s="21"/>
      <c r="AT120" s="21"/>
      <c r="AU120" s="21"/>
      <c r="AV120" s="21"/>
      <c r="AW120" s="21"/>
      <c r="AX120" s="21"/>
      <c r="AY120" s="21"/>
      <c r="AZ120" s="21"/>
      <c r="BA120" s="21"/>
      <c r="BB120" s="21"/>
      <c r="BC120" s="21"/>
      <c r="BD120" s="21"/>
      <c r="BE120" s="21"/>
      <c r="BF120" s="21"/>
      <c r="BG120" s="21"/>
      <c r="BH120" s="21"/>
      <c r="BI120" s="21"/>
      <c r="BJ120" s="21"/>
      <c r="BK120" s="21"/>
      <c r="BL120" s="21"/>
      <c r="BM120" s="21"/>
      <c r="BN120" s="21"/>
      <c r="BO120" s="21"/>
      <c r="BP120" s="21"/>
      <c r="BQ120" s="21"/>
      <c r="BR120" s="21"/>
      <c r="BS120" s="21"/>
      <c r="BT120" s="21"/>
      <c r="BU120" s="21"/>
      <c r="BV120" s="21"/>
      <c r="BW120" s="21"/>
      <c r="BX120" s="21"/>
      <c r="BY120" s="21"/>
      <c r="BZ120" s="21"/>
      <c r="CA120" s="21"/>
      <c r="CB120" s="21"/>
      <c r="CC120" s="21"/>
      <c r="CD120" s="21"/>
      <c r="CE120" s="21"/>
      <c r="CF120" s="21"/>
      <c r="CG120" s="21"/>
      <c r="CH120" s="21"/>
      <c r="CI120" s="21"/>
      <c r="CJ120" s="21"/>
      <c r="CK120" s="21"/>
      <c r="CL120" s="21"/>
      <c r="CM120" s="21"/>
      <c r="CN120" s="21"/>
      <c r="CO120" s="21"/>
      <c r="CP120" s="21"/>
      <c r="CQ120" s="21"/>
      <c r="CR120" s="21"/>
      <c r="CS120" s="21"/>
      <c r="CT120" s="21"/>
      <c r="CU120" s="21"/>
      <c r="CV120" s="21"/>
      <c r="CW120" s="21"/>
      <c r="CX120" s="21"/>
      <c r="CY120" s="21"/>
      <c r="CZ120" s="21"/>
      <c r="DA120" s="21"/>
      <c r="DB120" s="21"/>
      <c r="DC120" s="21"/>
      <c r="DD120" s="21"/>
      <c r="DE120" s="21"/>
      <c r="DF120" s="21"/>
      <c r="DG120" s="21"/>
      <c r="DH120" s="21"/>
      <c r="DI120" s="21"/>
      <c r="DJ120" s="21"/>
      <c r="DK120" s="21"/>
      <c r="DL120" s="21"/>
      <c r="DM120" s="21"/>
      <c r="DN120" s="21"/>
      <c r="DO120" s="21"/>
      <c r="DP120" s="21"/>
      <c r="DQ120" s="21"/>
      <c r="DR120" s="21"/>
      <c r="DS120" s="21"/>
      <c r="DT120" s="21"/>
      <c r="DU120" s="21"/>
      <c r="DV120" s="21"/>
      <c r="DW120" s="21"/>
      <c r="DX120" s="21"/>
      <c r="DY120" s="21"/>
      <c r="DZ120" s="21"/>
      <c r="EA120" s="21"/>
      <c r="EB120" s="21"/>
      <c r="EC120" s="21"/>
      <c r="ED120" s="21"/>
      <c r="EE120" s="21"/>
      <c r="EF120" s="21"/>
      <c r="EG120" s="21"/>
      <c r="EH120" s="21"/>
      <c r="EI120" s="21"/>
      <c r="EJ120" s="21"/>
      <c r="EK120" s="21"/>
      <c r="EL120" s="21"/>
      <c r="EM120" s="21"/>
      <c r="EN120" s="21"/>
      <c r="EO120" s="21"/>
      <c r="EP120" s="21"/>
      <c r="EQ120" s="21"/>
      <c r="ER120" s="21"/>
      <c r="ES120" s="21"/>
      <c r="ET120" s="21"/>
      <c r="EU120" s="21"/>
      <c r="EV120" s="21"/>
      <c r="EW120" s="21"/>
      <c r="EX120" s="21"/>
      <c r="EY120" s="21"/>
      <c r="EZ120" s="21"/>
      <c r="FA120" s="21"/>
      <c r="FB120" s="21"/>
      <c r="FC120" s="21"/>
      <c r="FD120" s="21"/>
      <c r="FE120" s="21"/>
      <c r="FF120" s="21"/>
      <c r="FG120" s="21"/>
      <c r="FH120" s="21"/>
      <c r="FI120" s="21"/>
      <c r="FJ120" s="21"/>
      <c r="FK120" s="21"/>
      <c r="FL120" s="21"/>
      <c r="FM120" s="21"/>
      <c r="FN120" s="21"/>
      <c r="FO120" s="21"/>
      <c r="FP120" s="21"/>
      <c r="FQ120" s="21"/>
      <c r="FR120" s="21"/>
      <c r="FS120" s="21"/>
      <c r="FT120" s="21"/>
      <c r="FU120" s="21"/>
      <c r="FV120" s="21"/>
      <c r="FW120" s="21"/>
      <c r="FX120" s="21"/>
      <c r="FY120" s="21"/>
      <c r="FZ120" s="21"/>
      <c r="GA120" s="21"/>
      <c r="GB120" s="21"/>
      <c r="GC120" s="21"/>
      <c r="GD120" s="21"/>
      <c r="GE120" s="21"/>
      <c r="GF120" s="21"/>
      <c r="GG120" s="21"/>
      <c r="GH120" s="21"/>
      <c r="GI120" s="21"/>
      <c r="GJ120" s="21"/>
      <c r="GK120" s="21"/>
      <c r="GL120" s="21"/>
      <c r="GM120" s="21"/>
      <c r="GN120" s="21"/>
      <c r="GO120" s="21"/>
      <c r="GP120" s="21"/>
      <c r="GQ120" s="21"/>
      <c r="GR120" s="21"/>
      <c r="GS120" s="21"/>
      <c r="GT120" s="21"/>
      <c r="GU120" s="21"/>
      <c r="GV120" s="21"/>
      <c r="GW120" s="21"/>
      <c r="GX120" s="21"/>
      <c r="GY120" s="21"/>
      <c r="GZ120" s="21"/>
      <c r="HA120" s="21"/>
      <c r="HB120" s="21"/>
      <c r="HC120" s="21"/>
      <c r="HD120" s="21"/>
      <c r="HE120" s="21"/>
      <c r="HF120" s="21"/>
      <c r="HG120" s="21"/>
      <c r="HH120" s="21"/>
      <c r="HI120" s="21"/>
      <c r="HJ120" s="21"/>
      <c r="HK120" s="21"/>
      <c r="HL120" s="21"/>
      <c r="HM120" s="21"/>
      <c r="HN120" s="21"/>
      <c r="HO120" s="21"/>
      <c r="HP120" s="21"/>
      <c r="HQ120" s="21"/>
      <c r="HR120" s="21"/>
      <c r="HS120" s="21"/>
      <c r="HT120" s="21"/>
      <c r="HU120" s="21"/>
      <c r="HV120" s="21"/>
      <c r="HW120" s="21"/>
      <c r="HX120" s="21"/>
      <c r="HY120" s="21"/>
      <c r="HZ120" s="21"/>
      <c r="IA120" s="21"/>
      <c r="IB120" s="21"/>
      <c r="IC120" s="21"/>
      <c r="ID120" s="21"/>
      <c r="IE120" s="21"/>
      <c r="IF120" s="21"/>
      <c r="IG120" s="21"/>
      <c r="IH120" s="21"/>
      <c r="II120" s="21"/>
      <c r="IJ120" s="21"/>
      <c r="IK120" s="21"/>
      <c r="IL120" s="21"/>
      <c r="IM120" s="21"/>
      <c r="IN120" s="21"/>
      <c r="IO120" s="21"/>
      <c r="IP120" s="21"/>
      <c r="IQ120" s="21"/>
      <c r="IR120" s="21"/>
      <c r="IS120" s="21"/>
      <c r="IT120" s="21"/>
      <c r="IU120" s="21"/>
      <c r="IV120" s="21"/>
      <c r="IW120" s="21"/>
      <c r="IX120" s="21"/>
      <c r="IY120" s="21"/>
      <c r="IZ120" s="21"/>
      <c r="JA120" s="21"/>
      <c r="JB120" s="21"/>
      <c r="JC120" s="21"/>
      <c r="JD120" s="21"/>
      <c r="JE120" s="21"/>
      <c r="JF120" s="21"/>
      <c r="JG120" s="21"/>
      <c r="JH120" s="21"/>
      <c r="JI120" s="21"/>
      <c r="JJ120" s="21"/>
      <c r="JK120" s="21"/>
      <c r="JL120" s="21"/>
      <c r="JM120" s="21"/>
      <c r="JN120" s="21"/>
      <c r="JO120" s="21"/>
      <c r="JP120" s="21"/>
      <c r="JQ120" s="21"/>
      <c r="JR120" s="21"/>
      <c r="JS120" s="21"/>
      <c r="JT120" s="21"/>
      <c r="JU120" s="21"/>
      <c r="JV120" s="21"/>
      <c r="JW120" s="21"/>
      <c r="JX120" s="21"/>
      <c r="JY120" s="21"/>
      <c r="JZ120" s="21"/>
      <c r="KA120" s="21"/>
      <c r="KB120" s="21"/>
      <c r="KC120" s="21"/>
      <c r="KD120" s="21"/>
      <c r="KE120" s="21"/>
      <c r="KF120" s="21"/>
      <c r="KG120" s="21"/>
      <c r="KH120" s="21"/>
      <c r="KI120" s="21"/>
      <c r="KJ120" s="21"/>
      <c r="KK120" s="21"/>
      <c r="KL120" s="21"/>
      <c r="KM120" s="21"/>
      <c r="KN120" s="21"/>
      <c r="KO120" s="21"/>
      <c r="KP120" s="21"/>
      <c r="KQ120" s="21"/>
      <c r="KR120" s="21"/>
      <c r="KS120" s="21"/>
      <c r="KT120" s="21"/>
      <c r="KU120" s="21"/>
      <c r="KV120" s="21"/>
      <c r="KW120" s="21"/>
      <c r="KX120" s="21"/>
      <c r="KY120" s="21"/>
      <c r="KZ120" s="21"/>
      <c r="LA120" s="21"/>
      <c r="LB120" s="21"/>
      <c r="LC120" s="21"/>
      <c r="LD120" s="21"/>
      <c r="LE120" s="21"/>
      <c r="LF120" s="21"/>
      <c r="LG120" s="21"/>
      <c r="LH120" s="21"/>
      <c r="LI120" s="21"/>
      <c r="LJ120" s="21"/>
      <c r="LK120" s="21"/>
      <c r="LL120" s="21"/>
      <c r="LM120" s="21"/>
      <c r="LN120" s="21"/>
      <c r="LO120" s="21"/>
      <c r="LP120" s="21"/>
      <c r="LQ120" s="21"/>
      <c r="LR120" s="21"/>
      <c r="LS120" s="21"/>
      <c r="LT120" s="21"/>
      <c r="LU120" s="21"/>
      <c r="LV120" s="21"/>
      <c r="LW120" s="21"/>
      <c r="LX120" s="21"/>
      <c r="LY120" s="21"/>
      <c r="LZ120" s="21"/>
      <c r="MA120" s="21"/>
      <c r="MB120" s="21"/>
      <c r="MC120" s="21"/>
      <c r="MD120" s="21"/>
      <c r="ME120" s="21"/>
      <c r="MF120" s="21"/>
      <c r="MG120" s="21"/>
      <c r="MH120" s="21"/>
      <c r="MI120" s="21"/>
      <c r="MJ120" s="21"/>
      <c r="MK120" s="21"/>
      <c r="ML120" s="21"/>
      <c r="MM120" s="21"/>
      <c r="MN120" s="21"/>
      <c r="MO120" s="21"/>
      <c r="MP120" s="21"/>
      <c r="MQ120" s="21"/>
      <c r="MR120" s="21"/>
      <c r="MS120" s="21"/>
      <c r="MT120" s="21"/>
      <c r="MU120" s="21"/>
      <c r="MV120" s="21"/>
      <c r="MW120" s="21"/>
      <c r="MX120" s="21"/>
      <c r="MY120" s="21"/>
      <c r="MZ120" s="21"/>
      <c r="NA120" s="21"/>
      <c r="NB120" s="21"/>
      <c r="NC120" s="21"/>
      <c r="ND120" s="21"/>
      <c r="NE120" s="21"/>
      <c r="NF120" s="21"/>
      <c r="NG120" s="21"/>
      <c r="NH120" s="21"/>
      <c r="NI120" s="21"/>
      <c r="NJ120" s="21"/>
      <c r="NK120" s="21"/>
      <c r="NL120" s="21"/>
      <c r="NM120" s="21"/>
      <c r="NN120" s="21"/>
      <c r="NO120" s="21"/>
      <c r="NP120" s="21"/>
      <c r="NQ120" s="21"/>
      <c r="NR120" s="21"/>
      <c r="NS120" s="21"/>
      <c r="NT120" s="21"/>
      <c r="NU120" s="21"/>
      <c r="NV120" s="21"/>
      <c r="NW120" s="21"/>
      <c r="NX120" s="21"/>
      <c r="NY120" s="21"/>
      <c r="NZ120" s="21"/>
      <c r="OA120" s="21"/>
      <c r="OB120" s="21"/>
      <c r="OC120" s="21"/>
      <c r="OD120" s="21"/>
      <c r="OE120" s="21"/>
      <c r="OF120" s="21"/>
      <c r="OG120" s="21"/>
      <c r="OH120" s="21"/>
      <c r="OI120" s="21"/>
      <c r="OJ120" s="21"/>
      <c r="OK120" s="21"/>
      <c r="OL120" s="21"/>
      <c r="OM120" s="21"/>
      <c r="ON120" s="21"/>
      <c r="OO120" s="21"/>
      <c r="OP120" s="21"/>
      <c r="OQ120" s="21"/>
      <c r="OR120" s="21"/>
      <c r="OS120" s="21"/>
      <c r="OT120" s="21"/>
      <c r="OU120" s="21"/>
      <c r="OV120" s="21"/>
      <c r="OW120" s="21"/>
      <c r="OX120" s="21"/>
      <c r="OY120" s="21"/>
      <c r="OZ120" s="21"/>
      <c r="PA120" s="21"/>
      <c r="PB120" s="21"/>
      <c r="PC120" s="21"/>
      <c r="PD120" s="21"/>
      <c r="PE120" s="21"/>
      <c r="PF120" s="21"/>
      <c r="PG120" s="21"/>
      <c r="PH120" s="21"/>
      <c r="PI120" s="21"/>
      <c r="PJ120" s="21"/>
      <c r="PK120" s="21"/>
      <c r="PL120" s="21"/>
      <c r="PM120" s="21"/>
      <c r="PN120" s="21"/>
      <c r="PO120" s="21"/>
      <c r="PP120" s="21"/>
      <c r="PQ120" s="21"/>
      <c r="PR120" s="21"/>
      <c r="PS120" s="21"/>
      <c r="PT120" s="21"/>
      <c r="PU120" s="21"/>
      <c r="PV120" s="21"/>
      <c r="PW120" s="21"/>
      <c r="PX120" s="21"/>
      <c r="PY120" s="21"/>
      <c r="PZ120" s="21"/>
      <c r="QA120" s="21"/>
      <c r="QB120" s="21"/>
      <c r="QC120" s="21"/>
      <c r="QD120" s="21"/>
    </row>
    <row r="121" spans="1:446" x14ac:dyDescent="0.25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  <c r="Y121" s="21"/>
      <c r="Z121" s="21"/>
      <c r="AA121" s="21"/>
      <c r="AB121" s="21"/>
      <c r="AC121" s="21"/>
      <c r="AD121" s="21"/>
      <c r="AE121" s="21"/>
      <c r="AF121" s="21"/>
      <c r="AG121" s="21"/>
      <c r="AH121" s="21"/>
      <c r="AI121" s="21"/>
      <c r="AJ121" s="21"/>
      <c r="AK121" s="21"/>
      <c r="AL121" s="21"/>
      <c r="AM121" s="21"/>
      <c r="AN121" s="21"/>
      <c r="AO121" s="21"/>
      <c r="AP121" s="21"/>
      <c r="AQ121" s="21"/>
      <c r="AR121" s="21"/>
      <c r="AS121" s="21"/>
      <c r="AT121" s="21"/>
      <c r="AU121" s="21"/>
      <c r="AV121" s="21"/>
      <c r="AW121" s="21"/>
      <c r="AX121" s="21"/>
      <c r="AY121" s="21"/>
      <c r="AZ121" s="21"/>
      <c r="BA121" s="21"/>
      <c r="BB121" s="21"/>
      <c r="BC121" s="21"/>
      <c r="BD121" s="21"/>
      <c r="BE121" s="21"/>
      <c r="BF121" s="21"/>
      <c r="BG121" s="21"/>
      <c r="BH121" s="21"/>
      <c r="BI121" s="21"/>
      <c r="BJ121" s="21"/>
      <c r="BK121" s="21"/>
      <c r="BL121" s="21"/>
      <c r="BM121" s="21"/>
      <c r="BN121" s="21"/>
      <c r="BO121" s="21"/>
      <c r="BP121" s="21"/>
      <c r="BQ121" s="21"/>
      <c r="BR121" s="21"/>
      <c r="BS121" s="21"/>
      <c r="BT121" s="21"/>
      <c r="BU121" s="21"/>
      <c r="BV121" s="21"/>
      <c r="BW121" s="21"/>
      <c r="BX121" s="21"/>
      <c r="BY121" s="21"/>
      <c r="BZ121" s="21"/>
      <c r="CA121" s="21"/>
      <c r="CB121" s="21"/>
      <c r="CC121" s="21"/>
      <c r="CD121" s="21"/>
      <c r="CE121" s="21"/>
      <c r="CF121" s="21"/>
      <c r="CG121" s="21"/>
      <c r="CH121" s="21"/>
      <c r="CI121" s="21"/>
      <c r="CJ121" s="21"/>
      <c r="CK121" s="21"/>
      <c r="CL121" s="21"/>
      <c r="CM121" s="21"/>
      <c r="CN121" s="21"/>
      <c r="CO121" s="21"/>
      <c r="CP121" s="21"/>
      <c r="CQ121" s="21"/>
      <c r="CR121" s="21"/>
      <c r="CS121" s="21"/>
      <c r="CT121" s="21"/>
      <c r="CU121" s="21"/>
      <c r="CV121" s="21"/>
      <c r="CW121" s="21"/>
      <c r="CX121" s="21"/>
      <c r="CY121" s="21"/>
      <c r="CZ121" s="21"/>
      <c r="DA121" s="21"/>
      <c r="DB121" s="21"/>
      <c r="DC121" s="21"/>
      <c r="DD121" s="21"/>
      <c r="DE121" s="21"/>
      <c r="DF121" s="21"/>
      <c r="DG121" s="21"/>
      <c r="DH121" s="21"/>
      <c r="DI121" s="21"/>
      <c r="DJ121" s="21"/>
      <c r="DK121" s="21"/>
      <c r="DL121" s="21"/>
      <c r="DM121" s="21"/>
      <c r="DN121" s="21"/>
      <c r="DO121" s="21"/>
      <c r="DP121" s="21"/>
      <c r="DQ121" s="21"/>
      <c r="DR121" s="21"/>
      <c r="DS121" s="21"/>
      <c r="DT121" s="21"/>
      <c r="DU121" s="21"/>
      <c r="DV121" s="21"/>
      <c r="DW121" s="21"/>
      <c r="DX121" s="21"/>
      <c r="DY121" s="21"/>
      <c r="DZ121" s="21"/>
      <c r="EA121" s="21"/>
      <c r="EB121" s="21"/>
      <c r="EC121" s="21"/>
      <c r="ED121" s="21"/>
      <c r="EE121" s="21"/>
      <c r="EF121" s="21"/>
      <c r="EG121" s="21"/>
      <c r="EH121" s="21"/>
      <c r="EI121" s="21"/>
      <c r="EJ121" s="21"/>
      <c r="EK121" s="21"/>
      <c r="EL121" s="21"/>
      <c r="EM121" s="21"/>
      <c r="EN121" s="21"/>
      <c r="EO121" s="21"/>
      <c r="EP121" s="21"/>
      <c r="EQ121" s="21"/>
      <c r="ER121" s="21"/>
      <c r="ES121" s="21"/>
      <c r="ET121" s="21"/>
      <c r="EU121" s="21"/>
      <c r="EV121" s="21"/>
      <c r="EW121" s="21"/>
      <c r="EX121" s="21"/>
      <c r="EY121" s="21"/>
      <c r="EZ121" s="21"/>
      <c r="FA121" s="21"/>
      <c r="FB121" s="21"/>
      <c r="FC121" s="21"/>
      <c r="FD121" s="21"/>
      <c r="FE121" s="21"/>
      <c r="FF121" s="21"/>
      <c r="FG121" s="21"/>
      <c r="FH121" s="21"/>
      <c r="FI121" s="21"/>
      <c r="FJ121" s="21"/>
      <c r="FK121" s="21"/>
      <c r="FL121" s="21"/>
      <c r="FM121" s="21"/>
      <c r="FN121" s="21"/>
      <c r="FO121" s="21"/>
      <c r="FP121" s="21"/>
      <c r="FQ121" s="21"/>
      <c r="FR121" s="21"/>
      <c r="FS121" s="21"/>
      <c r="FT121" s="21"/>
      <c r="FU121" s="21"/>
      <c r="FV121" s="21"/>
      <c r="FW121" s="21"/>
      <c r="FX121" s="21"/>
      <c r="FY121" s="21"/>
      <c r="FZ121" s="21"/>
      <c r="GA121" s="21"/>
      <c r="GB121" s="21"/>
      <c r="GC121" s="21"/>
      <c r="GD121" s="21"/>
      <c r="GE121" s="21"/>
      <c r="GF121" s="21"/>
      <c r="GG121" s="21"/>
      <c r="GH121" s="21"/>
      <c r="GI121" s="21"/>
      <c r="GJ121" s="21"/>
      <c r="GK121" s="21"/>
      <c r="GL121" s="21"/>
      <c r="GM121" s="21"/>
      <c r="GN121" s="21"/>
      <c r="GO121" s="21"/>
      <c r="GP121" s="21"/>
      <c r="GQ121" s="21"/>
      <c r="GR121" s="21"/>
      <c r="GS121" s="21"/>
      <c r="GT121" s="21"/>
      <c r="GU121" s="21"/>
      <c r="GV121" s="21"/>
      <c r="GW121" s="21"/>
      <c r="GX121" s="21"/>
      <c r="GY121" s="21"/>
      <c r="GZ121" s="21"/>
      <c r="HA121" s="21"/>
      <c r="HB121" s="21"/>
      <c r="HC121" s="21"/>
      <c r="HD121" s="21"/>
      <c r="HE121" s="21"/>
      <c r="HF121" s="21"/>
      <c r="HG121" s="21"/>
      <c r="HH121" s="21"/>
      <c r="HI121" s="21"/>
      <c r="HJ121" s="21"/>
      <c r="HK121" s="21"/>
      <c r="HL121" s="21"/>
      <c r="HM121" s="21"/>
      <c r="HN121" s="21"/>
      <c r="HO121" s="21"/>
      <c r="HP121" s="21"/>
      <c r="HQ121" s="21"/>
      <c r="HR121" s="21"/>
      <c r="HS121" s="21"/>
      <c r="HT121" s="21"/>
      <c r="HU121" s="21"/>
      <c r="HV121" s="21"/>
      <c r="HW121" s="21"/>
      <c r="HX121" s="21"/>
      <c r="HY121" s="21"/>
      <c r="HZ121" s="21"/>
      <c r="IA121" s="21"/>
      <c r="IB121" s="21"/>
      <c r="IC121" s="21"/>
      <c r="ID121" s="21"/>
      <c r="IE121" s="21"/>
      <c r="IF121" s="21"/>
      <c r="IG121" s="21"/>
      <c r="IH121" s="21"/>
      <c r="II121" s="21"/>
      <c r="IJ121" s="21"/>
      <c r="IK121" s="21"/>
      <c r="IL121" s="21"/>
      <c r="IM121" s="21"/>
      <c r="IN121" s="21"/>
      <c r="IO121" s="21"/>
      <c r="IP121" s="21"/>
      <c r="IQ121" s="21"/>
      <c r="IR121" s="21"/>
      <c r="IS121" s="21"/>
      <c r="IT121" s="21"/>
      <c r="IU121" s="21"/>
      <c r="IV121" s="21"/>
      <c r="IW121" s="21"/>
      <c r="IX121" s="21"/>
      <c r="IY121" s="21"/>
      <c r="IZ121" s="21"/>
      <c r="JA121" s="21"/>
      <c r="JB121" s="21"/>
      <c r="JC121" s="21"/>
      <c r="JD121" s="21"/>
      <c r="JE121" s="21"/>
      <c r="JF121" s="21"/>
      <c r="JG121" s="21"/>
      <c r="JH121" s="21"/>
      <c r="JI121" s="21"/>
      <c r="JJ121" s="21"/>
      <c r="JK121" s="21"/>
      <c r="JL121" s="21"/>
      <c r="JM121" s="21"/>
      <c r="JN121" s="21"/>
      <c r="JO121" s="21"/>
      <c r="JP121" s="21"/>
      <c r="JQ121" s="21"/>
      <c r="JR121" s="21"/>
      <c r="JS121" s="21"/>
      <c r="JT121" s="21"/>
      <c r="JU121" s="21"/>
      <c r="JV121" s="21"/>
      <c r="JW121" s="21"/>
      <c r="JX121" s="21"/>
      <c r="JY121" s="21"/>
      <c r="JZ121" s="21"/>
      <c r="KA121" s="21"/>
      <c r="KB121" s="21"/>
      <c r="KC121" s="21"/>
      <c r="KD121" s="21"/>
      <c r="KE121" s="21"/>
      <c r="KF121" s="21"/>
      <c r="KG121" s="21"/>
      <c r="KH121" s="21"/>
      <c r="KI121" s="21"/>
      <c r="KJ121" s="21"/>
      <c r="KK121" s="21"/>
      <c r="KL121" s="21"/>
      <c r="KM121" s="21"/>
      <c r="KN121" s="21"/>
      <c r="KO121" s="21"/>
      <c r="KP121" s="21"/>
      <c r="KQ121" s="21"/>
      <c r="KR121" s="21"/>
      <c r="KS121" s="21"/>
      <c r="KT121" s="21"/>
      <c r="KU121" s="21"/>
      <c r="KV121" s="21"/>
      <c r="KW121" s="21"/>
      <c r="KX121" s="21"/>
      <c r="KY121" s="21"/>
      <c r="KZ121" s="21"/>
      <c r="LA121" s="21"/>
      <c r="LB121" s="21"/>
      <c r="LC121" s="21"/>
      <c r="LD121" s="21"/>
      <c r="LE121" s="21"/>
      <c r="LF121" s="21"/>
      <c r="LG121" s="21"/>
      <c r="LH121" s="21"/>
      <c r="LI121" s="21"/>
      <c r="LJ121" s="21"/>
      <c r="LK121" s="21"/>
      <c r="LL121" s="21"/>
      <c r="LM121" s="21"/>
      <c r="LN121" s="21"/>
      <c r="LO121" s="21"/>
      <c r="LP121" s="21"/>
      <c r="LQ121" s="21"/>
      <c r="LR121" s="21"/>
      <c r="LS121" s="21"/>
      <c r="LT121" s="21"/>
      <c r="LU121" s="21"/>
      <c r="LV121" s="21"/>
      <c r="LW121" s="21"/>
      <c r="LX121" s="21"/>
      <c r="LY121" s="21"/>
      <c r="LZ121" s="21"/>
      <c r="MA121" s="21"/>
      <c r="MB121" s="21"/>
      <c r="MC121" s="21"/>
      <c r="MD121" s="21"/>
      <c r="ME121" s="21"/>
      <c r="MF121" s="21"/>
      <c r="MG121" s="21"/>
      <c r="MH121" s="21"/>
      <c r="MI121" s="21"/>
      <c r="MJ121" s="21"/>
      <c r="MK121" s="21"/>
      <c r="ML121" s="21"/>
      <c r="MM121" s="21"/>
      <c r="MN121" s="21"/>
      <c r="MO121" s="21"/>
      <c r="MP121" s="21"/>
      <c r="MQ121" s="21"/>
      <c r="MR121" s="21"/>
      <c r="MS121" s="21"/>
      <c r="MT121" s="21"/>
      <c r="MU121" s="21"/>
      <c r="MV121" s="21"/>
      <c r="MW121" s="21"/>
      <c r="MX121" s="21"/>
      <c r="MY121" s="21"/>
      <c r="MZ121" s="21"/>
      <c r="NA121" s="21"/>
      <c r="NB121" s="21"/>
      <c r="NC121" s="21"/>
      <c r="ND121" s="21"/>
      <c r="NE121" s="21"/>
      <c r="NF121" s="21"/>
      <c r="NG121" s="21"/>
      <c r="NH121" s="21"/>
      <c r="NI121" s="21"/>
      <c r="NJ121" s="21"/>
      <c r="NK121" s="21"/>
      <c r="NL121" s="21"/>
      <c r="NM121" s="21"/>
      <c r="NN121" s="21"/>
      <c r="NO121" s="21"/>
      <c r="NP121" s="21"/>
      <c r="NQ121" s="21"/>
      <c r="NR121" s="21"/>
      <c r="NS121" s="21"/>
      <c r="NT121" s="21"/>
      <c r="NU121" s="21"/>
      <c r="NV121" s="21"/>
      <c r="NW121" s="21"/>
      <c r="NX121" s="21"/>
      <c r="NY121" s="21"/>
      <c r="NZ121" s="21"/>
      <c r="OA121" s="21"/>
      <c r="OB121" s="21"/>
      <c r="OC121" s="21"/>
      <c r="OD121" s="21"/>
      <c r="OE121" s="21"/>
      <c r="OF121" s="21"/>
      <c r="OG121" s="21"/>
      <c r="OH121" s="21"/>
      <c r="OI121" s="21"/>
      <c r="OJ121" s="21"/>
      <c r="OK121" s="21"/>
      <c r="OL121" s="21"/>
      <c r="OM121" s="21"/>
      <c r="ON121" s="21"/>
      <c r="OO121" s="21"/>
      <c r="OP121" s="21"/>
      <c r="OQ121" s="21"/>
      <c r="OR121" s="21"/>
      <c r="OS121" s="21"/>
      <c r="OT121" s="21"/>
      <c r="OU121" s="21"/>
      <c r="OV121" s="21"/>
      <c r="OW121" s="21"/>
      <c r="OX121" s="21"/>
      <c r="OY121" s="21"/>
      <c r="OZ121" s="21"/>
      <c r="PA121" s="21"/>
      <c r="PB121" s="21"/>
      <c r="PC121" s="21"/>
      <c r="PD121" s="21"/>
      <c r="PE121" s="21"/>
      <c r="PF121" s="21"/>
      <c r="PG121" s="21"/>
      <c r="PH121" s="21"/>
      <c r="PI121" s="21"/>
      <c r="PJ121" s="21"/>
      <c r="PK121" s="21"/>
      <c r="PL121" s="21"/>
      <c r="PM121" s="21"/>
      <c r="PN121" s="21"/>
      <c r="PO121" s="21"/>
      <c r="PP121" s="21"/>
      <c r="PQ121" s="21"/>
      <c r="PR121" s="21"/>
      <c r="PS121" s="21"/>
      <c r="PT121" s="21"/>
      <c r="PU121" s="21"/>
      <c r="PV121" s="21"/>
      <c r="PW121" s="21"/>
      <c r="PX121" s="21"/>
      <c r="PY121" s="21"/>
      <c r="PZ121" s="21"/>
      <c r="QA121" s="21"/>
      <c r="QB121" s="21"/>
      <c r="QC121" s="21"/>
      <c r="QD121" s="21"/>
    </row>
    <row r="122" spans="1:446" x14ac:dyDescent="0.25">
      <c r="A122" s="21"/>
      <c r="B122" s="21"/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  <c r="AA122" s="21"/>
      <c r="AB122" s="21"/>
      <c r="AC122" s="21"/>
      <c r="AD122" s="21"/>
      <c r="AE122" s="21"/>
      <c r="AF122" s="21"/>
      <c r="AG122" s="21"/>
      <c r="AH122" s="21"/>
      <c r="AI122" s="21"/>
      <c r="AJ122" s="21"/>
      <c r="AK122" s="21"/>
      <c r="AL122" s="21"/>
      <c r="AM122" s="21"/>
      <c r="AN122" s="21"/>
      <c r="AO122" s="21"/>
      <c r="AP122" s="21"/>
      <c r="AQ122" s="21"/>
      <c r="AR122" s="21"/>
      <c r="AS122" s="21"/>
      <c r="AT122" s="21"/>
      <c r="AU122" s="21"/>
      <c r="AV122" s="21"/>
      <c r="AW122" s="21"/>
      <c r="AX122" s="21"/>
      <c r="AY122" s="21"/>
      <c r="AZ122" s="21"/>
      <c r="BA122" s="21"/>
      <c r="BB122" s="21"/>
      <c r="BC122" s="21"/>
      <c r="BD122" s="21"/>
      <c r="BE122" s="21"/>
      <c r="BF122" s="21"/>
      <c r="BG122" s="21"/>
      <c r="BH122" s="21"/>
      <c r="BI122" s="21"/>
      <c r="BJ122" s="21"/>
      <c r="BK122" s="21"/>
      <c r="BL122" s="21"/>
      <c r="BM122" s="21"/>
      <c r="BN122" s="21"/>
      <c r="BO122" s="21"/>
      <c r="BP122" s="21"/>
      <c r="BQ122" s="21"/>
      <c r="BR122" s="21"/>
      <c r="BS122" s="21"/>
      <c r="BT122" s="21"/>
      <c r="BU122" s="21"/>
      <c r="BV122" s="21"/>
      <c r="BW122" s="21"/>
      <c r="BX122" s="21"/>
      <c r="BY122" s="21"/>
      <c r="BZ122" s="21"/>
      <c r="CA122" s="21"/>
      <c r="CB122" s="21"/>
      <c r="CC122" s="21"/>
      <c r="CD122" s="21"/>
      <c r="CE122" s="21"/>
      <c r="CF122" s="21"/>
      <c r="CG122" s="21"/>
      <c r="CH122" s="21"/>
      <c r="CI122" s="21"/>
      <c r="CJ122" s="21"/>
      <c r="CK122" s="21"/>
      <c r="CL122" s="21"/>
      <c r="CM122" s="21"/>
      <c r="CN122" s="21"/>
      <c r="CO122" s="21"/>
      <c r="CP122" s="21"/>
      <c r="CQ122" s="21"/>
      <c r="CR122" s="21"/>
      <c r="CS122" s="21"/>
      <c r="CT122" s="21"/>
      <c r="CU122" s="21"/>
      <c r="CV122" s="21"/>
      <c r="CW122" s="21"/>
      <c r="CX122" s="21"/>
      <c r="CY122" s="21"/>
      <c r="CZ122" s="21"/>
      <c r="DA122" s="21"/>
      <c r="DB122" s="21"/>
      <c r="DC122" s="21"/>
      <c r="DD122" s="21"/>
      <c r="DE122" s="21"/>
      <c r="DF122" s="21"/>
      <c r="DG122" s="21"/>
      <c r="DH122" s="21"/>
      <c r="DI122" s="21"/>
      <c r="DJ122" s="21"/>
      <c r="DK122" s="21"/>
      <c r="DL122" s="21"/>
      <c r="DM122" s="21"/>
      <c r="DN122" s="21"/>
      <c r="DO122" s="21"/>
      <c r="DP122" s="21"/>
      <c r="DQ122" s="21"/>
      <c r="DR122" s="21"/>
      <c r="DS122" s="21"/>
      <c r="DT122" s="21"/>
      <c r="DU122" s="21"/>
      <c r="DV122" s="21"/>
      <c r="DW122" s="21"/>
      <c r="DX122" s="21"/>
      <c r="DY122" s="21"/>
      <c r="DZ122" s="21"/>
      <c r="EA122" s="21"/>
      <c r="EB122" s="21"/>
      <c r="EC122" s="21"/>
      <c r="ED122" s="21"/>
      <c r="EE122" s="21"/>
      <c r="EF122" s="21"/>
      <c r="EG122" s="21"/>
      <c r="EH122" s="21"/>
      <c r="EI122" s="21"/>
      <c r="EJ122" s="21"/>
      <c r="EK122" s="21"/>
      <c r="EL122" s="21"/>
      <c r="EM122" s="21"/>
      <c r="EN122" s="21"/>
      <c r="EO122" s="21"/>
      <c r="EP122" s="21"/>
      <c r="EQ122" s="21"/>
      <c r="ER122" s="21"/>
      <c r="ES122" s="21"/>
      <c r="ET122" s="21"/>
      <c r="EU122" s="21"/>
      <c r="EV122" s="21"/>
      <c r="EW122" s="21"/>
      <c r="EX122" s="21"/>
      <c r="EY122" s="21"/>
      <c r="EZ122" s="21"/>
      <c r="FA122" s="21"/>
      <c r="FB122" s="21"/>
      <c r="FC122" s="21"/>
      <c r="FD122" s="21"/>
      <c r="FE122" s="21"/>
      <c r="FF122" s="21"/>
      <c r="FG122" s="21"/>
      <c r="FH122" s="21"/>
      <c r="FI122" s="21"/>
      <c r="FJ122" s="21"/>
      <c r="FK122" s="21"/>
      <c r="FL122" s="21"/>
      <c r="FM122" s="21"/>
      <c r="FN122" s="21"/>
      <c r="FO122" s="21"/>
      <c r="FP122" s="21"/>
      <c r="FQ122" s="21"/>
      <c r="FR122" s="21"/>
      <c r="FS122" s="21"/>
      <c r="FT122" s="21"/>
      <c r="FU122" s="21"/>
      <c r="FV122" s="21"/>
      <c r="FW122" s="21"/>
      <c r="FX122" s="21"/>
      <c r="FY122" s="21"/>
      <c r="FZ122" s="21"/>
      <c r="GA122" s="21"/>
      <c r="GB122" s="21"/>
      <c r="GC122" s="21"/>
      <c r="GD122" s="21"/>
      <c r="GE122" s="21"/>
      <c r="GF122" s="21"/>
      <c r="GG122" s="21"/>
      <c r="GH122" s="21"/>
      <c r="GI122" s="21"/>
      <c r="GJ122" s="21"/>
      <c r="GK122" s="21"/>
      <c r="GL122" s="21"/>
      <c r="GM122" s="21"/>
      <c r="GN122" s="21"/>
      <c r="GO122" s="21"/>
      <c r="GP122" s="21"/>
      <c r="GQ122" s="21"/>
      <c r="GR122" s="21"/>
      <c r="GS122" s="21"/>
      <c r="GT122" s="21"/>
      <c r="GU122" s="21"/>
      <c r="GV122" s="21"/>
      <c r="GW122" s="21"/>
      <c r="GX122" s="21"/>
      <c r="GY122" s="21"/>
      <c r="GZ122" s="21"/>
      <c r="HA122" s="21"/>
      <c r="HB122" s="21"/>
      <c r="HC122" s="21"/>
      <c r="HD122" s="21"/>
      <c r="HE122" s="21"/>
      <c r="HF122" s="21"/>
      <c r="HG122" s="21"/>
      <c r="HH122" s="21"/>
      <c r="HI122" s="21"/>
      <c r="HJ122" s="21"/>
      <c r="HK122" s="21"/>
      <c r="HL122" s="21"/>
      <c r="HM122" s="21"/>
      <c r="HN122" s="21"/>
      <c r="HO122" s="21"/>
      <c r="HP122" s="21"/>
      <c r="HQ122" s="21"/>
      <c r="HR122" s="21"/>
      <c r="HS122" s="21"/>
      <c r="HT122" s="21"/>
      <c r="HU122" s="21"/>
      <c r="HV122" s="21"/>
      <c r="HW122" s="21"/>
      <c r="HX122" s="21"/>
      <c r="HY122" s="21"/>
      <c r="HZ122" s="21"/>
      <c r="IA122" s="21"/>
      <c r="IB122" s="21"/>
      <c r="IC122" s="21"/>
      <c r="ID122" s="21"/>
      <c r="IE122" s="21"/>
      <c r="IF122" s="21"/>
      <c r="IG122" s="21"/>
      <c r="IH122" s="21"/>
      <c r="II122" s="21"/>
      <c r="IJ122" s="21"/>
      <c r="IK122" s="21"/>
      <c r="IL122" s="21"/>
      <c r="IM122" s="21"/>
      <c r="IN122" s="21"/>
      <c r="IO122" s="21"/>
      <c r="IP122" s="21"/>
      <c r="IQ122" s="21"/>
      <c r="IR122" s="21"/>
      <c r="IS122" s="21"/>
      <c r="IT122" s="21"/>
      <c r="IU122" s="21"/>
      <c r="IV122" s="21"/>
      <c r="IW122" s="21"/>
      <c r="IX122" s="21"/>
      <c r="IY122" s="21"/>
      <c r="IZ122" s="21"/>
      <c r="JA122" s="21"/>
      <c r="JB122" s="21"/>
      <c r="JC122" s="21"/>
      <c r="JD122" s="21"/>
      <c r="JE122" s="21"/>
      <c r="JF122" s="21"/>
      <c r="JG122" s="21"/>
      <c r="JH122" s="21"/>
      <c r="JI122" s="21"/>
      <c r="JJ122" s="21"/>
      <c r="JK122" s="21"/>
      <c r="JL122" s="21"/>
      <c r="JM122" s="21"/>
      <c r="JN122" s="21"/>
      <c r="JO122" s="21"/>
      <c r="JP122" s="21"/>
      <c r="JQ122" s="21"/>
      <c r="JR122" s="21"/>
      <c r="JS122" s="21"/>
      <c r="JT122" s="21"/>
      <c r="JU122" s="21"/>
      <c r="JV122" s="21"/>
      <c r="JW122" s="21"/>
      <c r="JX122" s="21"/>
      <c r="JY122" s="21"/>
      <c r="JZ122" s="21"/>
      <c r="KA122" s="21"/>
      <c r="KB122" s="21"/>
      <c r="KC122" s="21"/>
      <c r="KD122" s="21"/>
      <c r="KE122" s="21"/>
      <c r="KF122" s="21"/>
      <c r="KG122" s="21"/>
      <c r="KH122" s="21"/>
      <c r="KI122" s="21"/>
      <c r="KJ122" s="21"/>
      <c r="KK122" s="21"/>
      <c r="KL122" s="21"/>
      <c r="KM122" s="21"/>
      <c r="KN122" s="21"/>
      <c r="KO122" s="21"/>
      <c r="KP122" s="21"/>
      <c r="KQ122" s="21"/>
      <c r="KR122" s="21"/>
      <c r="KS122" s="21"/>
      <c r="KT122" s="21"/>
      <c r="KU122" s="21"/>
      <c r="KV122" s="21"/>
      <c r="KW122" s="21"/>
      <c r="KX122" s="21"/>
      <c r="KY122" s="21"/>
      <c r="KZ122" s="21"/>
      <c r="LA122" s="21"/>
      <c r="LB122" s="21"/>
      <c r="LC122" s="21"/>
      <c r="LD122" s="21"/>
      <c r="LE122" s="21"/>
      <c r="LF122" s="21"/>
      <c r="LG122" s="21"/>
      <c r="LH122" s="21"/>
      <c r="LI122" s="21"/>
      <c r="LJ122" s="21"/>
      <c r="LK122" s="21"/>
      <c r="LL122" s="21"/>
      <c r="LM122" s="21"/>
      <c r="LN122" s="21"/>
      <c r="LO122" s="21"/>
      <c r="LP122" s="21"/>
      <c r="LQ122" s="21"/>
      <c r="LR122" s="21"/>
      <c r="LS122" s="21"/>
      <c r="LT122" s="21"/>
      <c r="LU122" s="21"/>
      <c r="LV122" s="21"/>
      <c r="LW122" s="21"/>
      <c r="LX122" s="21"/>
      <c r="LY122" s="21"/>
      <c r="LZ122" s="21"/>
      <c r="MA122" s="21"/>
      <c r="MB122" s="21"/>
      <c r="MC122" s="21"/>
      <c r="MD122" s="21"/>
      <c r="ME122" s="21"/>
      <c r="MF122" s="21"/>
      <c r="MG122" s="21"/>
      <c r="MH122" s="21"/>
      <c r="MI122" s="21"/>
      <c r="MJ122" s="21"/>
      <c r="MK122" s="21"/>
      <c r="ML122" s="21"/>
      <c r="MM122" s="21"/>
      <c r="MN122" s="21"/>
      <c r="MO122" s="21"/>
      <c r="MP122" s="21"/>
      <c r="MQ122" s="21"/>
      <c r="MR122" s="21"/>
      <c r="MS122" s="21"/>
      <c r="MT122" s="21"/>
      <c r="MU122" s="21"/>
      <c r="MV122" s="21"/>
      <c r="MW122" s="21"/>
      <c r="MX122" s="21"/>
      <c r="MY122" s="21"/>
      <c r="MZ122" s="21"/>
      <c r="NA122" s="21"/>
      <c r="NB122" s="21"/>
      <c r="NC122" s="21"/>
      <c r="ND122" s="21"/>
      <c r="NE122" s="21"/>
      <c r="NF122" s="21"/>
      <c r="NG122" s="21"/>
      <c r="NH122" s="21"/>
      <c r="NI122" s="21"/>
      <c r="NJ122" s="21"/>
      <c r="NK122" s="21"/>
      <c r="NL122" s="21"/>
      <c r="NM122" s="21"/>
      <c r="NN122" s="21"/>
      <c r="NO122" s="21"/>
      <c r="NP122" s="21"/>
      <c r="NQ122" s="21"/>
      <c r="NR122" s="21"/>
      <c r="NS122" s="21"/>
      <c r="NT122" s="21"/>
      <c r="NU122" s="21"/>
      <c r="NV122" s="21"/>
      <c r="NW122" s="21"/>
      <c r="NX122" s="21"/>
      <c r="NY122" s="21"/>
      <c r="NZ122" s="21"/>
      <c r="OA122" s="21"/>
      <c r="OB122" s="21"/>
      <c r="OC122" s="21"/>
      <c r="OD122" s="21"/>
      <c r="OE122" s="21"/>
      <c r="OF122" s="21"/>
      <c r="OG122" s="21"/>
      <c r="OH122" s="21"/>
      <c r="OI122" s="21"/>
      <c r="OJ122" s="21"/>
      <c r="OK122" s="21"/>
      <c r="OL122" s="21"/>
      <c r="OM122" s="21"/>
      <c r="ON122" s="21"/>
      <c r="OO122" s="21"/>
      <c r="OP122" s="21"/>
      <c r="OQ122" s="21"/>
      <c r="OR122" s="21"/>
      <c r="OS122" s="21"/>
      <c r="OT122" s="21"/>
      <c r="OU122" s="21"/>
      <c r="OV122" s="21"/>
      <c r="OW122" s="21"/>
      <c r="OX122" s="21"/>
      <c r="OY122" s="21"/>
      <c r="OZ122" s="21"/>
      <c r="PA122" s="21"/>
      <c r="PB122" s="21"/>
      <c r="PC122" s="21"/>
      <c r="PD122" s="21"/>
      <c r="PE122" s="21"/>
      <c r="PF122" s="21"/>
      <c r="PG122" s="21"/>
      <c r="PH122" s="21"/>
      <c r="PI122" s="21"/>
      <c r="PJ122" s="21"/>
      <c r="PK122" s="21"/>
      <c r="PL122" s="21"/>
      <c r="PM122" s="21"/>
      <c r="PN122" s="21"/>
      <c r="PO122" s="21"/>
      <c r="PP122" s="21"/>
      <c r="PQ122" s="21"/>
      <c r="PR122" s="21"/>
      <c r="PS122" s="21"/>
      <c r="PT122" s="21"/>
      <c r="PU122" s="21"/>
      <c r="PV122" s="21"/>
      <c r="PW122" s="21"/>
      <c r="PX122" s="21"/>
      <c r="PY122" s="21"/>
      <c r="PZ122" s="21"/>
      <c r="QA122" s="21"/>
      <c r="QB122" s="21"/>
      <c r="QC122" s="21"/>
      <c r="QD122" s="21"/>
    </row>
    <row r="123" spans="1:446" x14ac:dyDescent="0.25">
      <c r="A123" s="21"/>
      <c r="B123" s="21"/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1"/>
      <c r="U123" s="21"/>
      <c r="V123" s="21"/>
      <c r="W123" s="21"/>
      <c r="X123" s="21"/>
      <c r="Y123" s="21"/>
      <c r="Z123" s="21"/>
      <c r="AA123" s="21"/>
      <c r="AB123" s="21"/>
      <c r="AC123" s="21"/>
      <c r="AD123" s="21"/>
      <c r="AE123" s="21"/>
      <c r="AF123" s="21"/>
      <c r="AG123" s="21"/>
      <c r="AH123" s="21"/>
      <c r="AI123" s="21"/>
      <c r="AJ123" s="21"/>
      <c r="AK123" s="21"/>
      <c r="AL123" s="21"/>
      <c r="AM123" s="21"/>
      <c r="AN123" s="21"/>
      <c r="AO123" s="21"/>
      <c r="AP123" s="21"/>
      <c r="AQ123" s="21"/>
      <c r="AR123" s="21"/>
      <c r="AS123" s="21"/>
      <c r="AT123" s="21"/>
      <c r="AU123" s="21"/>
      <c r="AV123" s="21"/>
      <c r="AW123" s="21"/>
      <c r="AX123" s="21"/>
      <c r="AY123" s="21"/>
      <c r="AZ123" s="21"/>
      <c r="BA123" s="21"/>
      <c r="BB123" s="21"/>
      <c r="BC123" s="21"/>
      <c r="BD123" s="21"/>
      <c r="BE123" s="21"/>
      <c r="BF123" s="21"/>
      <c r="BG123" s="21"/>
      <c r="BH123" s="21"/>
      <c r="BI123" s="21"/>
      <c r="BJ123" s="21"/>
      <c r="BK123" s="21"/>
      <c r="BL123" s="21"/>
      <c r="BM123" s="21"/>
      <c r="BN123" s="21"/>
      <c r="BO123" s="21"/>
      <c r="BP123" s="21"/>
      <c r="BQ123" s="21"/>
      <c r="BR123" s="21"/>
      <c r="BS123" s="21"/>
      <c r="BT123" s="21"/>
      <c r="BU123" s="21"/>
      <c r="BV123" s="21"/>
      <c r="BW123" s="21"/>
      <c r="BX123" s="21"/>
      <c r="BY123" s="21"/>
      <c r="BZ123" s="21"/>
      <c r="CA123" s="21"/>
      <c r="CB123" s="21"/>
      <c r="CC123" s="21"/>
      <c r="CD123" s="21"/>
      <c r="CE123" s="21"/>
      <c r="CF123" s="21"/>
      <c r="CG123" s="21"/>
      <c r="CH123" s="21"/>
      <c r="CI123" s="21"/>
      <c r="CJ123" s="21"/>
      <c r="CK123" s="21"/>
      <c r="CL123" s="21"/>
      <c r="CM123" s="21"/>
      <c r="CN123" s="21"/>
      <c r="CO123" s="21"/>
      <c r="CP123" s="21"/>
      <c r="CQ123" s="21"/>
      <c r="CR123" s="21"/>
      <c r="CS123" s="21"/>
      <c r="CT123" s="21"/>
      <c r="CU123" s="21"/>
      <c r="CV123" s="21"/>
      <c r="CW123" s="21"/>
      <c r="CX123" s="21"/>
      <c r="CY123" s="21"/>
      <c r="CZ123" s="21"/>
      <c r="DA123" s="21"/>
      <c r="DB123" s="21"/>
      <c r="DC123" s="21"/>
      <c r="DD123" s="21"/>
      <c r="DE123" s="21"/>
      <c r="DF123" s="21"/>
      <c r="DG123" s="21"/>
      <c r="DH123" s="21"/>
      <c r="DI123" s="21"/>
      <c r="DJ123" s="21"/>
      <c r="DK123" s="21"/>
      <c r="DL123" s="21"/>
      <c r="DM123" s="21"/>
      <c r="DN123" s="21"/>
      <c r="DO123" s="21"/>
      <c r="DP123" s="21"/>
      <c r="DQ123" s="21"/>
      <c r="DR123" s="21"/>
      <c r="DS123" s="21"/>
      <c r="DT123" s="21"/>
      <c r="DU123" s="21"/>
      <c r="DV123" s="21"/>
      <c r="DW123" s="21"/>
      <c r="DX123" s="21"/>
      <c r="DY123" s="21"/>
      <c r="DZ123" s="21"/>
      <c r="EA123" s="21"/>
      <c r="EB123" s="21"/>
      <c r="EC123" s="21"/>
      <c r="ED123" s="21"/>
      <c r="EE123" s="21"/>
      <c r="EF123" s="21"/>
      <c r="EG123" s="21"/>
      <c r="EH123" s="21"/>
      <c r="EI123" s="21"/>
      <c r="EJ123" s="21"/>
      <c r="EK123" s="21"/>
      <c r="EL123" s="21"/>
      <c r="EM123" s="21"/>
      <c r="EN123" s="21"/>
      <c r="EO123" s="21"/>
      <c r="EP123" s="21"/>
      <c r="EQ123" s="21"/>
      <c r="ER123" s="21"/>
      <c r="ES123" s="21"/>
      <c r="ET123" s="21"/>
      <c r="EU123" s="21"/>
      <c r="EV123" s="21"/>
      <c r="EW123" s="21"/>
      <c r="EX123" s="21"/>
      <c r="EY123" s="21"/>
      <c r="EZ123" s="21"/>
      <c r="FA123" s="21"/>
      <c r="FB123" s="21"/>
      <c r="FC123" s="21"/>
      <c r="FD123" s="21"/>
      <c r="FE123" s="21"/>
      <c r="FF123" s="21"/>
      <c r="FG123" s="21"/>
      <c r="FH123" s="21"/>
      <c r="FI123" s="21"/>
      <c r="FJ123" s="21"/>
      <c r="FK123" s="21"/>
      <c r="FL123" s="21"/>
      <c r="FM123" s="21"/>
      <c r="FN123" s="21"/>
      <c r="FO123" s="21"/>
      <c r="FP123" s="21"/>
      <c r="FQ123" s="21"/>
      <c r="FR123" s="21"/>
      <c r="FS123" s="21"/>
      <c r="FT123" s="21"/>
      <c r="FU123" s="21"/>
      <c r="FV123" s="21"/>
      <c r="FW123" s="21"/>
      <c r="FX123" s="21"/>
      <c r="FY123" s="21"/>
      <c r="FZ123" s="21"/>
      <c r="GA123" s="21"/>
      <c r="GB123" s="21"/>
      <c r="GC123" s="21"/>
      <c r="GD123" s="21"/>
      <c r="GE123" s="21"/>
      <c r="GF123" s="21"/>
      <c r="GG123" s="21"/>
      <c r="GH123" s="21"/>
      <c r="GI123" s="21"/>
      <c r="GJ123" s="21"/>
      <c r="GK123" s="21"/>
      <c r="GL123" s="21"/>
      <c r="GM123" s="21"/>
      <c r="GN123" s="21"/>
      <c r="GO123" s="21"/>
      <c r="GP123" s="21"/>
      <c r="GQ123" s="21"/>
      <c r="GR123" s="21"/>
      <c r="GS123" s="21"/>
      <c r="GT123" s="21"/>
      <c r="GU123" s="21"/>
      <c r="GV123" s="21"/>
      <c r="GW123" s="21"/>
      <c r="GX123" s="21"/>
      <c r="GY123" s="21"/>
      <c r="GZ123" s="21"/>
      <c r="HA123" s="21"/>
      <c r="HB123" s="21"/>
      <c r="HC123" s="21"/>
      <c r="HD123" s="21"/>
      <c r="HE123" s="21"/>
      <c r="HF123" s="21"/>
      <c r="HG123" s="21"/>
      <c r="HH123" s="21"/>
      <c r="HI123" s="21"/>
      <c r="HJ123" s="21"/>
      <c r="HK123" s="21"/>
      <c r="HL123" s="21"/>
      <c r="HM123" s="21"/>
      <c r="HN123" s="21"/>
      <c r="HO123" s="21"/>
      <c r="HP123" s="21"/>
      <c r="HQ123" s="21"/>
      <c r="HR123" s="21"/>
      <c r="HS123" s="21"/>
      <c r="HT123" s="21"/>
      <c r="HU123" s="21"/>
      <c r="HV123" s="21"/>
      <c r="HW123" s="21"/>
      <c r="HX123" s="21"/>
      <c r="HY123" s="21"/>
      <c r="HZ123" s="21"/>
      <c r="IA123" s="21"/>
      <c r="IB123" s="21"/>
      <c r="IC123" s="21"/>
      <c r="ID123" s="21"/>
      <c r="IE123" s="21"/>
      <c r="IF123" s="21"/>
      <c r="IG123" s="21"/>
      <c r="IH123" s="21"/>
      <c r="II123" s="21"/>
      <c r="IJ123" s="21"/>
      <c r="IK123" s="21"/>
      <c r="IL123" s="21"/>
      <c r="IM123" s="21"/>
      <c r="IN123" s="21"/>
      <c r="IO123" s="21"/>
      <c r="IP123" s="21"/>
      <c r="IQ123" s="21"/>
      <c r="IR123" s="21"/>
      <c r="IS123" s="21"/>
      <c r="IT123" s="21"/>
      <c r="IU123" s="21"/>
      <c r="IV123" s="21"/>
      <c r="IW123" s="21"/>
      <c r="IX123" s="21"/>
      <c r="IY123" s="21"/>
      <c r="IZ123" s="21"/>
      <c r="JA123" s="21"/>
      <c r="JB123" s="21"/>
      <c r="JC123" s="21"/>
      <c r="JD123" s="21"/>
      <c r="JE123" s="21"/>
      <c r="JF123" s="21"/>
      <c r="JG123" s="21"/>
      <c r="JH123" s="21"/>
      <c r="JI123" s="21"/>
      <c r="JJ123" s="21"/>
      <c r="JK123" s="21"/>
      <c r="JL123" s="21"/>
      <c r="JM123" s="21"/>
      <c r="JN123" s="21"/>
      <c r="JO123" s="21"/>
      <c r="JP123" s="21"/>
      <c r="JQ123" s="21"/>
      <c r="JR123" s="21"/>
      <c r="JS123" s="21"/>
      <c r="JT123" s="21"/>
      <c r="JU123" s="21"/>
      <c r="JV123" s="21"/>
      <c r="JW123" s="21"/>
      <c r="JX123" s="21"/>
      <c r="JY123" s="21"/>
      <c r="JZ123" s="21"/>
      <c r="KA123" s="21"/>
      <c r="KB123" s="21"/>
      <c r="KC123" s="21"/>
      <c r="KD123" s="21"/>
      <c r="KE123" s="21"/>
      <c r="KF123" s="21"/>
      <c r="KG123" s="21"/>
      <c r="KH123" s="21"/>
      <c r="KI123" s="21"/>
      <c r="KJ123" s="21"/>
      <c r="KK123" s="21"/>
      <c r="KL123" s="21"/>
      <c r="KM123" s="21"/>
      <c r="KN123" s="21"/>
      <c r="KO123" s="21"/>
      <c r="KP123" s="21"/>
      <c r="KQ123" s="21"/>
      <c r="KR123" s="21"/>
      <c r="KS123" s="21"/>
      <c r="KT123" s="21"/>
      <c r="KU123" s="21"/>
      <c r="KV123" s="21"/>
      <c r="KW123" s="21"/>
      <c r="KX123" s="21"/>
      <c r="KY123" s="21"/>
      <c r="KZ123" s="21"/>
      <c r="LA123" s="21"/>
      <c r="LB123" s="21"/>
      <c r="LC123" s="21"/>
      <c r="LD123" s="21"/>
      <c r="LE123" s="21"/>
      <c r="LF123" s="21"/>
      <c r="LG123" s="21"/>
      <c r="LH123" s="21"/>
      <c r="LI123" s="21"/>
      <c r="LJ123" s="21"/>
      <c r="LK123" s="21"/>
      <c r="LL123" s="21"/>
      <c r="LM123" s="21"/>
      <c r="LN123" s="21"/>
      <c r="LO123" s="21"/>
      <c r="LP123" s="21"/>
      <c r="LQ123" s="21"/>
      <c r="LR123" s="21"/>
      <c r="LS123" s="21"/>
      <c r="LT123" s="21"/>
      <c r="LU123" s="21"/>
      <c r="LV123" s="21"/>
      <c r="LW123" s="21"/>
      <c r="LX123" s="21"/>
      <c r="LY123" s="21"/>
      <c r="LZ123" s="21"/>
      <c r="MA123" s="21"/>
      <c r="MB123" s="21"/>
      <c r="MC123" s="21"/>
      <c r="MD123" s="21"/>
      <c r="ME123" s="21"/>
      <c r="MF123" s="21"/>
      <c r="MG123" s="21"/>
      <c r="MH123" s="21"/>
      <c r="MI123" s="21"/>
      <c r="MJ123" s="21"/>
      <c r="MK123" s="21"/>
      <c r="ML123" s="21"/>
      <c r="MM123" s="21"/>
      <c r="MN123" s="21"/>
      <c r="MO123" s="21"/>
      <c r="MP123" s="21"/>
      <c r="MQ123" s="21"/>
      <c r="MR123" s="21"/>
      <c r="MS123" s="21"/>
      <c r="MT123" s="21"/>
      <c r="MU123" s="21"/>
      <c r="MV123" s="21"/>
      <c r="MW123" s="21"/>
      <c r="MX123" s="21"/>
      <c r="MY123" s="21"/>
      <c r="MZ123" s="21"/>
      <c r="NA123" s="21"/>
      <c r="NB123" s="21"/>
      <c r="NC123" s="21"/>
      <c r="ND123" s="21"/>
      <c r="NE123" s="21"/>
      <c r="NF123" s="21"/>
      <c r="NG123" s="21"/>
      <c r="NH123" s="21"/>
      <c r="NI123" s="21"/>
      <c r="NJ123" s="21"/>
      <c r="NK123" s="21"/>
      <c r="NL123" s="21"/>
      <c r="NM123" s="21"/>
      <c r="NN123" s="21"/>
      <c r="NO123" s="21"/>
      <c r="NP123" s="21"/>
      <c r="NQ123" s="21"/>
      <c r="NR123" s="21"/>
      <c r="NS123" s="21"/>
      <c r="NT123" s="21"/>
      <c r="NU123" s="21"/>
      <c r="NV123" s="21"/>
      <c r="NW123" s="21"/>
      <c r="NX123" s="21"/>
      <c r="NY123" s="21"/>
      <c r="NZ123" s="21"/>
      <c r="OA123" s="21"/>
      <c r="OB123" s="21"/>
      <c r="OC123" s="21"/>
      <c r="OD123" s="21"/>
      <c r="OE123" s="21"/>
      <c r="OF123" s="21"/>
      <c r="OG123" s="21"/>
      <c r="OH123" s="21"/>
      <c r="OI123" s="21"/>
      <c r="OJ123" s="21"/>
      <c r="OK123" s="21"/>
      <c r="OL123" s="21"/>
      <c r="OM123" s="21"/>
      <c r="ON123" s="21"/>
      <c r="OO123" s="21"/>
      <c r="OP123" s="21"/>
      <c r="OQ123" s="21"/>
      <c r="OR123" s="21"/>
      <c r="OS123" s="21"/>
      <c r="OT123" s="21"/>
      <c r="OU123" s="21"/>
      <c r="OV123" s="21"/>
      <c r="OW123" s="21"/>
      <c r="OX123" s="21"/>
      <c r="OY123" s="21"/>
      <c r="OZ123" s="21"/>
      <c r="PA123" s="21"/>
      <c r="PB123" s="21"/>
      <c r="PC123" s="21"/>
      <c r="PD123" s="21"/>
      <c r="PE123" s="21"/>
      <c r="PF123" s="21"/>
      <c r="PG123" s="21"/>
      <c r="PH123" s="21"/>
      <c r="PI123" s="21"/>
      <c r="PJ123" s="21"/>
      <c r="PK123" s="21"/>
      <c r="PL123" s="21"/>
      <c r="PM123" s="21"/>
      <c r="PN123" s="21"/>
      <c r="PO123" s="21"/>
      <c r="PP123" s="21"/>
      <c r="PQ123" s="21"/>
      <c r="PR123" s="21"/>
      <c r="PS123" s="21"/>
      <c r="PT123" s="21"/>
      <c r="PU123" s="21"/>
      <c r="PV123" s="21"/>
      <c r="PW123" s="21"/>
      <c r="PX123" s="21"/>
      <c r="PY123" s="21"/>
      <c r="PZ123" s="21"/>
      <c r="QA123" s="21"/>
      <c r="QB123" s="21"/>
      <c r="QC123" s="21"/>
      <c r="QD123" s="21"/>
    </row>
    <row r="124" spans="1:446" x14ac:dyDescent="0.25">
      <c r="A124" s="21"/>
      <c r="B124" s="21"/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  <c r="AC124" s="21"/>
      <c r="AD124" s="21"/>
      <c r="AE124" s="21"/>
      <c r="AF124" s="21"/>
      <c r="AG124" s="21"/>
      <c r="AH124" s="21"/>
      <c r="AI124" s="21"/>
      <c r="AJ124" s="21"/>
      <c r="AK124" s="21"/>
      <c r="AL124" s="21"/>
      <c r="AM124" s="21"/>
      <c r="AN124" s="21"/>
      <c r="AO124" s="21"/>
      <c r="AP124" s="21"/>
      <c r="AQ124" s="21"/>
      <c r="AR124" s="21"/>
      <c r="AS124" s="21"/>
      <c r="AT124" s="21"/>
      <c r="AU124" s="21"/>
      <c r="AV124" s="21"/>
      <c r="AW124" s="21"/>
      <c r="AX124" s="21"/>
      <c r="AY124" s="21"/>
      <c r="AZ124" s="21"/>
      <c r="BA124" s="21"/>
      <c r="BB124" s="21"/>
      <c r="BC124" s="21"/>
      <c r="BD124" s="21"/>
      <c r="BE124" s="21"/>
      <c r="BF124" s="21"/>
      <c r="BG124" s="21"/>
      <c r="BH124" s="21"/>
      <c r="BI124" s="21"/>
      <c r="BJ124" s="21"/>
      <c r="BK124" s="21"/>
      <c r="BL124" s="21"/>
      <c r="BM124" s="21"/>
      <c r="BN124" s="21"/>
      <c r="BO124" s="21"/>
      <c r="BP124" s="21"/>
      <c r="BQ124" s="21"/>
      <c r="BR124" s="21"/>
      <c r="BS124" s="21"/>
      <c r="BT124" s="21"/>
      <c r="BU124" s="21"/>
      <c r="BV124" s="21"/>
      <c r="BW124" s="21"/>
      <c r="BX124" s="21"/>
      <c r="BY124" s="21"/>
      <c r="BZ124" s="21"/>
      <c r="CA124" s="21"/>
      <c r="CB124" s="21"/>
      <c r="CC124" s="21"/>
      <c r="CD124" s="21"/>
      <c r="CE124" s="21"/>
      <c r="CF124" s="21"/>
      <c r="CG124" s="21"/>
      <c r="CH124" s="21"/>
      <c r="CI124" s="21"/>
      <c r="CJ124" s="21"/>
      <c r="CK124" s="21"/>
      <c r="CL124" s="21"/>
      <c r="CM124" s="21"/>
      <c r="CN124" s="21"/>
      <c r="CO124" s="21"/>
      <c r="CP124" s="21"/>
      <c r="CQ124" s="21"/>
      <c r="CR124" s="21"/>
      <c r="CS124" s="21"/>
      <c r="CT124" s="21"/>
      <c r="CU124" s="21"/>
      <c r="CV124" s="21"/>
      <c r="CW124" s="21"/>
      <c r="CX124" s="21"/>
      <c r="CY124" s="21"/>
      <c r="CZ124" s="21"/>
      <c r="DA124" s="21"/>
      <c r="DB124" s="21"/>
      <c r="DC124" s="21"/>
      <c r="DD124" s="21"/>
      <c r="DE124" s="21"/>
      <c r="DF124" s="21"/>
      <c r="DG124" s="21"/>
      <c r="DH124" s="21"/>
      <c r="DI124" s="21"/>
      <c r="DJ124" s="21"/>
      <c r="DK124" s="21"/>
      <c r="DL124" s="21"/>
      <c r="DM124" s="21"/>
      <c r="DN124" s="21"/>
      <c r="DO124" s="21"/>
      <c r="DP124" s="21"/>
      <c r="DQ124" s="21"/>
      <c r="DR124" s="21"/>
      <c r="DS124" s="21"/>
      <c r="DT124" s="21"/>
      <c r="DU124" s="21"/>
      <c r="DV124" s="21"/>
      <c r="DW124" s="21"/>
      <c r="DX124" s="21"/>
      <c r="DY124" s="21"/>
      <c r="DZ124" s="21"/>
      <c r="EA124" s="21"/>
      <c r="EB124" s="21"/>
      <c r="EC124" s="21"/>
      <c r="ED124" s="21"/>
      <c r="EE124" s="21"/>
      <c r="EF124" s="21"/>
      <c r="EG124" s="21"/>
      <c r="EH124" s="21"/>
      <c r="EI124" s="21"/>
      <c r="EJ124" s="21"/>
      <c r="EK124" s="21"/>
      <c r="EL124" s="21"/>
      <c r="EM124" s="21"/>
      <c r="EN124" s="21"/>
      <c r="EO124" s="21"/>
      <c r="EP124" s="21"/>
      <c r="EQ124" s="21"/>
      <c r="ER124" s="21"/>
      <c r="ES124" s="21"/>
      <c r="ET124" s="21"/>
      <c r="EU124" s="21"/>
      <c r="EV124" s="21"/>
      <c r="EW124" s="21"/>
      <c r="EX124" s="21"/>
      <c r="EY124" s="21"/>
      <c r="EZ124" s="21"/>
      <c r="FA124" s="21"/>
      <c r="FB124" s="21"/>
      <c r="FC124" s="21"/>
      <c r="FD124" s="21"/>
      <c r="FE124" s="21"/>
      <c r="FF124" s="21"/>
      <c r="FG124" s="21"/>
      <c r="FH124" s="21"/>
      <c r="FI124" s="21"/>
      <c r="FJ124" s="21"/>
      <c r="FK124" s="21"/>
      <c r="FL124" s="21"/>
      <c r="FM124" s="21"/>
      <c r="FN124" s="21"/>
      <c r="FO124" s="21"/>
      <c r="FP124" s="21"/>
      <c r="FQ124" s="21"/>
      <c r="FR124" s="21"/>
      <c r="FS124" s="21"/>
      <c r="FT124" s="21"/>
      <c r="FU124" s="21"/>
      <c r="FV124" s="21"/>
      <c r="FW124" s="21"/>
      <c r="FX124" s="21"/>
      <c r="FY124" s="21"/>
      <c r="FZ124" s="21"/>
      <c r="GA124" s="21"/>
      <c r="GB124" s="21"/>
      <c r="GC124" s="21"/>
      <c r="GD124" s="21"/>
      <c r="GE124" s="21"/>
      <c r="GF124" s="21"/>
      <c r="GG124" s="21"/>
      <c r="GH124" s="21"/>
      <c r="GI124" s="21"/>
      <c r="GJ124" s="21"/>
      <c r="GK124" s="21"/>
      <c r="GL124" s="21"/>
      <c r="GM124" s="21"/>
      <c r="GN124" s="21"/>
      <c r="GO124" s="21"/>
      <c r="GP124" s="21"/>
      <c r="GQ124" s="21"/>
      <c r="GR124" s="21"/>
      <c r="GS124" s="21"/>
      <c r="GT124" s="21"/>
      <c r="GU124" s="21"/>
      <c r="GV124" s="21"/>
      <c r="GW124" s="21"/>
      <c r="GX124" s="21"/>
      <c r="GY124" s="21"/>
      <c r="GZ124" s="21"/>
      <c r="HA124" s="21"/>
      <c r="HB124" s="21"/>
      <c r="HC124" s="21"/>
      <c r="HD124" s="21"/>
      <c r="HE124" s="21"/>
      <c r="HF124" s="21"/>
      <c r="HG124" s="21"/>
      <c r="HH124" s="21"/>
      <c r="HI124" s="21"/>
      <c r="HJ124" s="21"/>
      <c r="HK124" s="21"/>
      <c r="HL124" s="21"/>
      <c r="HM124" s="21"/>
      <c r="HN124" s="21"/>
      <c r="HO124" s="21"/>
      <c r="HP124" s="21"/>
      <c r="HQ124" s="21"/>
      <c r="HR124" s="21"/>
      <c r="HS124" s="21"/>
      <c r="HT124" s="21"/>
      <c r="HU124" s="21"/>
      <c r="HV124" s="21"/>
      <c r="HW124" s="21"/>
      <c r="HX124" s="21"/>
      <c r="HY124" s="21"/>
      <c r="HZ124" s="21"/>
      <c r="IA124" s="21"/>
      <c r="IB124" s="21"/>
      <c r="IC124" s="21"/>
      <c r="ID124" s="21"/>
      <c r="IE124" s="21"/>
      <c r="IF124" s="21"/>
      <c r="IG124" s="21"/>
      <c r="IH124" s="21"/>
      <c r="II124" s="21"/>
      <c r="IJ124" s="21"/>
      <c r="IK124" s="21"/>
      <c r="IL124" s="21"/>
      <c r="IM124" s="21"/>
      <c r="IN124" s="21"/>
      <c r="IO124" s="21"/>
      <c r="IP124" s="21"/>
      <c r="IQ124" s="21"/>
      <c r="IR124" s="21"/>
      <c r="IS124" s="21"/>
      <c r="IT124" s="21"/>
      <c r="IU124" s="21"/>
      <c r="IV124" s="21"/>
      <c r="IW124" s="21"/>
      <c r="IX124" s="21"/>
      <c r="IY124" s="21"/>
      <c r="IZ124" s="21"/>
      <c r="JA124" s="21"/>
      <c r="JB124" s="21"/>
      <c r="JC124" s="21"/>
      <c r="JD124" s="21"/>
      <c r="JE124" s="21"/>
      <c r="JF124" s="21"/>
      <c r="JG124" s="21"/>
      <c r="JH124" s="21"/>
      <c r="JI124" s="21"/>
      <c r="JJ124" s="21"/>
      <c r="JK124" s="21"/>
      <c r="JL124" s="21"/>
      <c r="JM124" s="21"/>
      <c r="JN124" s="21"/>
      <c r="JO124" s="21"/>
      <c r="JP124" s="21"/>
      <c r="JQ124" s="21"/>
      <c r="JR124" s="21"/>
      <c r="JS124" s="21"/>
      <c r="JT124" s="21"/>
      <c r="JU124" s="21"/>
      <c r="JV124" s="21"/>
      <c r="JW124" s="21"/>
      <c r="JX124" s="21"/>
      <c r="JY124" s="21"/>
      <c r="JZ124" s="21"/>
      <c r="KA124" s="21"/>
      <c r="KB124" s="21"/>
      <c r="KC124" s="21"/>
      <c r="KD124" s="21"/>
      <c r="KE124" s="21"/>
      <c r="KF124" s="21"/>
      <c r="KG124" s="21"/>
      <c r="KH124" s="21"/>
      <c r="KI124" s="21"/>
      <c r="KJ124" s="21"/>
      <c r="KK124" s="21"/>
      <c r="KL124" s="21"/>
      <c r="KM124" s="21"/>
      <c r="KN124" s="21"/>
      <c r="KO124" s="21"/>
      <c r="KP124" s="21"/>
      <c r="KQ124" s="21"/>
      <c r="KR124" s="21"/>
      <c r="KS124" s="21"/>
      <c r="KT124" s="21"/>
      <c r="KU124" s="21"/>
      <c r="KV124" s="21"/>
      <c r="KW124" s="21"/>
      <c r="KX124" s="21"/>
      <c r="KY124" s="21"/>
      <c r="KZ124" s="21"/>
      <c r="LA124" s="21"/>
      <c r="LB124" s="21"/>
      <c r="LC124" s="21"/>
      <c r="LD124" s="21"/>
      <c r="LE124" s="21"/>
      <c r="LF124" s="21"/>
      <c r="LG124" s="21"/>
      <c r="LH124" s="21"/>
      <c r="LI124" s="21"/>
      <c r="LJ124" s="21"/>
      <c r="LK124" s="21"/>
      <c r="LL124" s="21"/>
      <c r="LM124" s="21"/>
      <c r="LN124" s="21"/>
      <c r="LO124" s="21"/>
      <c r="LP124" s="21"/>
      <c r="LQ124" s="21"/>
      <c r="LR124" s="21"/>
      <c r="LS124" s="21"/>
      <c r="LT124" s="21"/>
      <c r="LU124" s="21"/>
      <c r="LV124" s="21"/>
      <c r="LW124" s="21"/>
      <c r="LX124" s="21"/>
      <c r="LY124" s="21"/>
      <c r="LZ124" s="21"/>
      <c r="MA124" s="21"/>
      <c r="MB124" s="21"/>
      <c r="MC124" s="21"/>
      <c r="MD124" s="21"/>
      <c r="ME124" s="21"/>
      <c r="MF124" s="21"/>
      <c r="MG124" s="21"/>
      <c r="MH124" s="21"/>
      <c r="MI124" s="21"/>
      <c r="MJ124" s="21"/>
      <c r="MK124" s="21"/>
      <c r="ML124" s="21"/>
      <c r="MM124" s="21"/>
      <c r="MN124" s="21"/>
      <c r="MO124" s="21"/>
      <c r="MP124" s="21"/>
      <c r="MQ124" s="21"/>
      <c r="MR124" s="21"/>
      <c r="MS124" s="21"/>
      <c r="MT124" s="21"/>
      <c r="MU124" s="21"/>
      <c r="MV124" s="21"/>
      <c r="MW124" s="21"/>
      <c r="MX124" s="21"/>
      <c r="MY124" s="21"/>
      <c r="MZ124" s="21"/>
      <c r="NA124" s="21"/>
      <c r="NB124" s="21"/>
      <c r="NC124" s="21"/>
      <c r="ND124" s="21"/>
      <c r="NE124" s="21"/>
      <c r="NF124" s="21"/>
      <c r="NG124" s="21"/>
      <c r="NH124" s="21"/>
      <c r="NI124" s="21"/>
      <c r="NJ124" s="21"/>
      <c r="NK124" s="21"/>
      <c r="NL124" s="21"/>
      <c r="NM124" s="21"/>
      <c r="NN124" s="21"/>
      <c r="NO124" s="21"/>
      <c r="NP124" s="21"/>
      <c r="NQ124" s="21"/>
      <c r="NR124" s="21"/>
      <c r="NS124" s="21"/>
      <c r="NT124" s="21"/>
      <c r="NU124" s="21"/>
      <c r="NV124" s="21"/>
      <c r="NW124" s="21"/>
      <c r="NX124" s="21"/>
      <c r="NY124" s="21"/>
      <c r="NZ124" s="21"/>
      <c r="OA124" s="21"/>
      <c r="OB124" s="21"/>
      <c r="OC124" s="21"/>
      <c r="OD124" s="21"/>
      <c r="OE124" s="21"/>
      <c r="OF124" s="21"/>
      <c r="OG124" s="21"/>
      <c r="OH124" s="21"/>
      <c r="OI124" s="21"/>
      <c r="OJ124" s="21"/>
      <c r="OK124" s="21"/>
      <c r="OL124" s="21"/>
      <c r="OM124" s="21"/>
      <c r="ON124" s="21"/>
      <c r="OO124" s="21"/>
      <c r="OP124" s="21"/>
      <c r="OQ124" s="21"/>
      <c r="OR124" s="21"/>
      <c r="OS124" s="21"/>
      <c r="OT124" s="21"/>
      <c r="OU124" s="21"/>
      <c r="OV124" s="21"/>
      <c r="OW124" s="21"/>
      <c r="OX124" s="21"/>
      <c r="OY124" s="21"/>
      <c r="OZ124" s="21"/>
      <c r="PA124" s="21"/>
      <c r="PB124" s="21"/>
      <c r="PC124" s="21"/>
      <c r="PD124" s="21"/>
      <c r="PE124" s="21"/>
      <c r="PF124" s="21"/>
      <c r="PG124" s="21"/>
      <c r="PH124" s="21"/>
      <c r="PI124" s="21"/>
      <c r="PJ124" s="21"/>
      <c r="PK124" s="21"/>
      <c r="PL124" s="21"/>
      <c r="PM124" s="21"/>
      <c r="PN124" s="21"/>
      <c r="PO124" s="21"/>
      <c r="PP124" s="21"/>
      <c r="PQ124" s="21"/>
      <c r="PR124" s="21"/>
      <c r="PS124" s="21"/>
      <c r="PT124" s="21"/>
      <c r="PU124" s="21"/>
      <c r="PV124" s="21"/>
      <c r="PW124" s="21"/>
      <c r="PX124" s="21"/>
      <c r="PY124" s="21"/>
      <c r="PZ124" s="21"/>
      <c r="QA124" s="21"/>
      <c r="QB124" s="21"/>
      <c r="QC124" s="21"/>
      <c r="QD124" s="21"/>
    </row>
    <row r="125" spans="1:446" x14ac:dyDescent="0.25">
      <c r="A125" s="21"/>
      <c r="B125" s="21"/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  <c r="X125" s="21"/>
      <c r="Y125" s="21"/>
      <c r="Z125" s="21"/>
      <c r="AA125" s="21"/>
      <c r="AB125" s="21"/>
      <c r="AC125" s="21"/>
      <c r="AD125" s="21"/>
      <c r="AE125" s="21"/>
      <c r="AF125" s="21"/>
      <c r="AG125" s="21"/>
      <c r="AH125" s="21"/>
      <c r="AI125" s="21"/>
      <c r="AJ125" s="21"/>
      <c r="AK125" s="21"/>
      <c r="AL125" s="21"/>
      <c r="AM125" s="21"/>
      <c r="AN125" s="21"/>
      <c r="AO125" s="21"/>
      <c r="AP125" s="21"/>
      <c r="AQ125" s="21"/>
      <c r="AR125" s="21"/>
      <c r="AS125" s="21"/>
      <c r="AT125" s="21"/>
      <c r="AU125" s="21"/>
      <c r="AV125" s="21"/>
      <c r="AW125" s="21"/>
      <c r="AX125" s="21"/>
      <c r="AY125" s="21"/>
      <c r="AZ125" s="21"/>
      <c r="BA125" s="21"/>
      <c r="BB125" s="21"/>
      <c r="BC125" s="21"/>
      <c r="BD125" s="21"/>
      <c r="BE125" s="21"/>
      <c r="BF125" s="21"/>
      <c r="BG125" s="21"/>
      <c r="BH125" s="21"/>
      <c r="BI125" s="21"/>
      <c r="BJ125" s="21"/>
      <c r="BK125" s="21"/>
      <c r="BL125" s="21"/>
      <c r="BM125" s="21"/>
      <c r="BN125" s="21"/>
      <c r="BO125" s="21"/>
      <c r="BP125" s="21"/>
      <c r="BQ125" s="21"/>
      <c r="BR125" s="21"/>
      <c r="BS125" s="21"/>
      <c r="BT125" s="21"/>
      <c r="BU125" s="21"/>
      <c r="BV125" s="21"/>
      <c r="BW125" s="21"/>
      <c r="BX125" s="21"/>
      <c r="BY125" s="21"/>
      <c r="BZ125" s="21"/>
      <c r="CA125" s="21"/>
      <c r="CB125" s="21"/>
      <c r="CC125" s="21"/>
      <c r="CD125" s="21"/>
      <c r="CE125" s="21"/>
      <c r="CF125" s="21"/>
      <c r="CG125" s="21"/>
      <c r="CH125" s="21"/>
      <c r="CI125" s="21"/>
      <c r="CJ125" s="21"/>
      <c r="CK125" s="21"/>
      <c r="CL125" s="21"/>
      <c r="CM125" s="21"/>
      <c r="CN125" s="21"/>
      <c r="CO125" s="21"/>
      <c r="CP125" s="21"/>
      <c r="CQ125" s="21"/>
      <c r="CR125" s="21"/>
      <c r="CS125" s="21"/>
      <c r="CT125" s="21"/>
      <c r="CU125" s="21"/>
      <c r="CV125" s="21"/>
      <c r="CW125" s="21"/>
      <c r="CX125" s="21"/>
      <c r="CY125" s="21"/>
      <c r="CZ125" s="21"/>
      <c r="DA125" s="21"/>
      <c r="DB125" s="21"/>
      <c r="DC125" s="21"/>
      <c r="DD125" s="21"/>
      <c r="DE125" s="21"/>
      <c r="DF125" s="21"/>
      <c r="DG125" s="21"/>
      <c r="DH125" s="21"/>
      <c r="DI125" s="21"/>
      <c r="DJ125" s="21"/>
      <c r="DK125" s="21"/>
      <c r="DL125" s="21"/>
      <c r="DM125" s="21"/>
      <c r="DN125" s="21"/>
      <c r="DO125" s="21"/>
      <c r="DP125" s="21"/>
      <c r="DQ125" s="21"/>
      <c r="DR125" s="21"/>
      <c r="DS125" s="21"/>
      <c r="DT125" s="21"/>
      <c r="DU125" s="21"/>
      <c r="DV125" s="21"/>
      <c r="DW125" s="21"/>
      <c r="DX125" s="21"/>
      <c r="DY125" s="21"/>
      <c r="DZ125" s="21"/>
      <c r="EA125" s="21"/>
      <c r="EB125" s="21"/>
      <c r="EC125" s="21"/>
      <c r="ED125" s="21"/>
      <c r="EE125" s="21"/>
      <c r="EF125" s="21"/>
      <c r="EG125" s="21"/>
      <c r="EH125" s="21"/>
      <c r="EI125" s="21"/>
      <c r="EJ125" s="21"/>
      <c r="EK125" s="21"/>
      <c r="EL125" s="21"/>
      <c r="EM125" s="21"/>
      <c r="EN125" s="21"/>
      <c r="EO125" s="21"/>
      <c r="EP125" s="21"/>
      <c r="EQ125" s="21"/>
      <c r="ER125" s="21"/>
      <c r="ES125" s="21"/>
      <c r="ET125" s="21"/>
      <c r="EU125" s="21"/>
      <c r="EV125" s="21"/>
      <c r="EW125" s="21"/>
      <c r="EX125" s="21"/>
      <c r="EY125" s="21"/>
      <c r="EZ125" s="21"/>
      <c r="FA125" s="21"/>
      <c r="FB125" s="21"/>
      <c r="FC125" s="21"/>
      <c r="FD125" s="21"/>
      <c r="FE125" s="21"/>
      <c r="FF125" s="21"/>
      <c r="FG125" s="21"/>
      <c r="FH125" s="21"/>
      <c r="FI125" s="21"/>
      <c r="FJ125" s="21"/>
      <c r="FK125" s="21"/>
      <c r="FL125" s="21"/>
      <c r="FM125" s="21"/>
      <c r="FN125" s="21"/>
      <c r="FO125" s="21"/>
      <c r="FP125" s="21"/>
      <c r="FQ125" s="21"/>
      <c r="FR125" s="21"/>
      <c r="FS125" s="21"/>
      <c r="FT125" s="21"/>
      <c r="FU125" s="21"/>
      <c r="FV125" s="21"/>
      <c r="FW125" s="21"/>
      <c r="FX125" s="21"/>
      <c r="FY125" s="21"/>
      <c r="FZ125" s="21"/>
      <c r="GA125" s="21"/>
      <c r="GB125" s="21"/>
      <c r="GC125" s="21"/>
      <c r="GD125" s="21"/>
      <c r="GE125" s="21"/>
      <c r="GF125" s="21"/>
      <c r="GG125" s="21"/>
      <c r="GH125" s="21"/>
      <c r="GI125" s="21"/>
      <c r="GJ125" s="21"/>
      <c r="GK125" s="21"/>
      <c r="GL125" s="21"/>
      <c r="GM125" s="21"/>
      <c r="GN125" s="21"/>
      <c r="GO125" s="21"/>
      <c r="GP125" s="21"/>
      <c r="GQ125" s="21"/>
      <c r="GR125" s="21"/>
      <c r="GS125" s="21"/>
      <c r="GT125" s="21"/>
      <c r="GU125" s="21"/>
      <c r="GV125" s="21"/>
      <c r="GW125" s="21"/>
      <c r="GX125" s="21"/>
      <c r="GY125" s="21"/>
      <c r="GZ125" s="21"/>
      <c r="HA125" s="21"/>
      <c r="HB125" s="21"/>
      <c r="HC125" s="21"/>
      <c r="HD125" s="21"/>
      <c r="HE125" s="21"/>
      <c r="HF125" s="21"/>
      <c r="HG125" s="21"/>
      <c r="HH125" s="21"/>
      <c r="HI125" s="21"/>
      <c r="HJ125" s="21"/>
      <c r="HK125" s="21"/>
      <c r="HL125" s="21"/>
      <c r="HM125" s="21"/>
      <c r="HN125" s="21"/>
      <c r="HO125" s="21"/>
      <c r="HP125" s="21"/>
      <c r="HQ125" s="21"/>
      <c r="HR125" s="21"/>
      <c r="HS125" s="21"/>
      <c r="HT125" s="21"/>
      <c r="HU125" s="21"/>
      <c r="HV125" s="21"/>
      <c r="HW125" s="21"/>
      <c r="HX125" s="21"/>
      <c r="HY125" s="21"/>
      <c r="HZ125" s="21"/>
      <c r="IA125" s="21"/>
      <c r="IB125" s="21"/>
      <c r="IC125" s="21"/>
      <c r="ID125" s="21"/>
      <c r="IE125" s="21"/>
      <c r="IF125" s="21"/>
      <c r="IG125" s="21"/>
      <c r="IH125" s="21"/>
      <c r="II125" s="21"/>
      <c r="IJ125" s="21"/>
      <c r="IK125" s="21"/>
      <c r="IL125" s="21"/>
      <c r="IM125" s="21"/>
      <c r="IN125" s="21"/>
      <c r="IO125" s="21"/>
      <c r="IP125" s="21"/>
      <c r="IQ125" s="21"/>
      <c r="IR125" s="21"/>
      <c r="IS125" s="21"/>
      <c r="IT125" s="21"/>
      <c r="IU125" s="21"/>
      <c r="IV125" s="21"/>
      <c r="IW125" s="21"/>
      <c r="IX125" s="21"/>
      <c r="IY125" s="21"/>
      <c r="IZ125" s="21"/>
      <c r="JA125" s="21"/>
      <c r="JB125" s="21"/>
      <c r="JC125" s="21"/>
      <c r="JD125" s="21"/>
      <c r="JE125" s="21"/>
      <c r="JF125" s="21"/>
      <c r="JG125" s="21"/>
      <c r="JH125" s="21"/>
      <c r="JI125" s="21"/>
      <c r="JJ125" s="21"/>
      <c r="JK125" s="21"/>
      <c r="JL125" s="21"/>
      <c r="JM125" s="21"/>
      <c r="JN125" s="21"/>
      <c r="JO125" s="21"/>
      <c r="JP125" s="21"/>
      <c r="JQ125" s="21"/>
      <c r="JR125" s="21"/>
      <c r="JS125" s="21"/>
      <c r="JT125" s="21"/>
      <c r="JU125" s="21"/>
      <c r="JV125" s="21"/>
      <c r="JW125" s="21"/>
      <c r="JX125" s="21"/>
      <c r="JY125" s="21"/>
      <c r="JZ125" s="21"/>
      <c r="KA125" s="21"/>
      <c r="KB125" s="21"/>
      <c r="KC125" s="21"/>
      <c r="KD125" s="21"/>
      <c r="KE125" s="21"/>
      <c r="KF125" s="21"/>
      <c r="KG125" s="21"/>
      <c r="KH125" s="21"/>
      <c r="KI125" s="21"/>
      <c r="KJ125" s="21"/>
      <c r="KK125" s="21"/>
      <c r="KL125" s="21"/>
      <c r="KM125" s="21"/>
      <c r="KN125" s="21"/>
      <c r="KO125" s="21"/>
      <c r="KP125" s="21"/>
      <c r="KQ125" s="21"/>
      <c r="KR125" s="21"/>
      <c r="KS125" s="21"/>
      <c r="KT125" s="21"/>
      <c r="KU125" s="21"/>
      <c r="KV125" s="21"/>
      <c r="KW125" s="21"/>
      <c r="KX125" s="21"/>
      <c r="KY125" s="21"/>
      <c r="KZ125" s="21"/>
      <c r="LA125" s="21"/>
      <c r="LB125" s="21"/>
      <c r="LC125" s="21"/>
      <c r="LD125" s="21"/>
      <c r="LE125" s="21"/>
      <c r="LF125" s="21"/>
      <c r="LG125" s="21"/>
      <c r="LH125" s="21"/>
      <c r="LI125" s="21"/>
      <c r="LJ125" s="21"/>
      <c r="LK125" s="21"/>
      <c r="LL125" s="21"/>
      <c r="LM125" s="21"/>
      <c r="LN125" s="21"/>
      <c r="LO125" s="21"/>
      <c r="LP125" s="21"/>
      <c r="LQ125" s="21"/>
      <c r="LR125" s="21"/>
      <c r="LS125" s="21"/>
      <c r="LT125" s="21"/>
      <c r="LU125" s="21"/>
      <c r="LV125" s="21"/>
      <c r="LW125" s="21"/>
      <c r="LX125" s="21"/>
      <c r="LY125" s="21"/>
      <c r="LZ125" s="21"/>
      <c r="MA125" s="21"/>
      <c r="MB125" s="21"/>
      <c r="MC125" s="21"/>
      <c r="MD125" s="21"/>
      <c r="ME125" s="21"/>
      <c r="MF125" s="21"/>
      <c r="MG125" s="21"/>
      <c r="MH125" s="21"/>
      <c r="MI125" s="21"/>
      <c r="MJ125" s="21"/>
      <c r="MK125" s="21"/>
      <c r="ML125" s="21"/>
      <c r="MM125" s="21"/>
      <c r="MN125" s="21"/>
      <c r="MO125" s="21"/>
      <c r="MP125" s="21"/>
      <c r="MQ125" s="21"/>
      <c r="MR125" s="21"/>
      <c r="MS125" s="21"/>
      <c r="MT125" s="21"/>
      <c r="MU125" s="21"/>
      <c r="MV125" s="21"/>
      <c r="MW125" s="21"/>
      <c r="MX125" s="21"/>
      <c r="MY125" s="21"/>
      <c r="MZ125" s="21"/>
      <c r="NA125" s="21"/>
      <c r="NB125" s="21"/>
      <c r="NC125" s="21"/>
      <c r="ND125" s="21"/>
      <c r="NE125" s="21"/>
      <c r="NF125" s="21"/>
      <c r="NG125" s="21"/>
      <c r="NH125" s="21"/>
      <c r="NI125" s="21"/>
      <c r="NJ125" s="21"/>
      <c r="NK125" s="21"/>
      <c r="NL125" s="21"/>
      <c r="NM125" s="21"/>
      <c r="NN125" s="21"/>
      <c r="NO125" s="21"/>
      <c r="NP125" s="21"/>
      <c r="NQ125" s="21"/>
      <c r="NR125" s="21"/>
      <c r="NS125" s="21"/>
      <c r="NT125" s="21"/>
      <c r="NU125" s="21"/>
      <c r="NV125" s="21"/>
      <c r="NW125" s="21"/>
      <c r="NX125" s="21"/>
      <c r="NY125" s="21"/>
      <c r="NZ125" s="21"/>
      <c r="OA125" s="21"/>
      <c r="OB125" s="21"/>
      <c r="OC125" s="21"/>
      <c r="OD125" s="21"/>
      <c r="OE125" s="21"/>
      <c r="OF125" s="21"/>
      <c r="OG125" s="21"/>
      <c r="OH125" s="21"/>
      <c r="OI125" s="21"/>
      <c r="OJ125" s="21"/>
      <c r="OK125" s="21"/>
      <c r="OL125" s="21"/>
      <c r="OM125" s="21"/>
      <c r="ON125" s="21"/>
      <c r="OO125" s="21"/>
      <c r="OP125" s="21"/>
      <c r="OQ125" s="21"/>
      <c r="OR125" s="21"/>
      <c r="OS125" s="21"/>
      <c r="OT125" s="21"/>
      <c r="OU125" s="21"/>
      <c r="OV125" s="21"/>
      <c r="OW125" s="21"/>
      <c r="OX125" s="21"/>
      <c r="OY125" s="21"/>
      <c r="OZ125" s="21"/>
      <c r="PA125" s="21"/>
      <c r="PB125" s="21"/>
      <c r="PC125" s="21"/>
      <c r="PD125" s="21"/>
      <c r="PE125" s="21"/>
      <c r="PF125" s="21"/>
      <c r="PG125" s="21"/>
      <c r="PH125" s="21"/>
      <c r="PI125" s="21"/>
      <c r="PJ125" s="21"/>
      <c r="PK125" s="21"/>
      <c r="PL125" s="21"/>
      <c r="PM125" s="21"/>
      <c r="PN125" s="21"/>
      <c r="PO125" s="21"/>
      <c r="PP125" s="21"/>
      <c r="PQ125" s="21"/>
      <c r="PR125" s="21"/>
      <c r="PS125" s="21"/>
      <c r="PT125" s="21"/>
      <c r="PU125" s="21"/>
      <c r="PV125" s="21"/>
      <c r="PW125" s="21"/>
      <c r="PX125" s="21"/>
      <c r="PY125" s="21"/>
      <c r="PZ125" s="21"/>
      <c r="QA125" s="21"/>
      <c r="QB125" s="21"/>
      <c r="QC125" s="21"/>
      <c r="QD125" s="21"/>
    </row>
    <row r="126" spans="1:446" x14ac:dyDescent="0.25">
      <c r="A126" s="21"/>
      <c r="B126" s="21"/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  <c r="AA126" s="21"/>
      <c r="AB126" s="21"/>
      <c r="AC126" s="21"/>
      <c r="AD126" s="21"/>
      <c r="AE126" s="21"/>
      <c r="AF126" s="21"/>
      <c r="AG126" s="21"/>
      <c r="AH126" s="21"/>
      <c r="AI126" s="21"/>
      <c r="AJ126" s="21"/>
      <c r="AK126" s="21"/>
      <c r="AL126" s="21"/>
      <c r="AM126" s="21"/>
      <c r="AN126" s="21"/>
      <c r="AO126" s="21"/>
      <c r="AP126" s="21"/>
      <c r="AQ126" s="21"/>
      <c r="AR126" s="21"/>
      <c r="AS126" s="21"/>
      <c r="AT126" s="21"/>
      <c r="AU126" s="21"/>
      <c r="AV126" s="21"/>
      <c r="AW126" s="21"/>
      <c r="AX126" s="21"/>
      <c r="AY126" s="21"/>
      <c r="AZ126" s="21"/>
      <c r="BA126" s="21"/>
      <c r="BB126" s="21"/>
      <c r="BC126" s="21"/>
      <c r="BD126" s="21"/>
      <c r="BE126" s="21"/>
      <c r="BF126" s="21"/>
      <c r="BG126" s="21"/>
      <c r="BH126" s="21"/>
      <c r="BI126" s="21"/>
      <c r="BJ126" s="21"/>
      <c r="BK126" s="21"/>
      <c r="BL126" s="21"/>
      <c r="BM126" s="21"/>
      <c r="BN126" s="21"/>
      <c r="BO126" s="21"/>
      <c r="BP126" s="21"/>
      <c r="BQ126" s="21"/>
      <c r="BR126" s="21"/>
      <c r="BS126" s="21"/>
      <c r="BT126" s="21"/>
      <c r="BU126" s="21"/>
      <c r="BV126" s="21"/>
      <c r="BW126" s="21"/>
      <c r="BX126" s="21"/>
      <c r="BY126" s="21"/>
      <c r="BZ126" s="21"/>
      <c r="CA126" s="21"/>
      <c r="CB126" s="21"/>
      <c r="CC126" s="21"/>
      <c r="CD126" s="21"/>
      <c r="CE126" s="21"/>
      <c r="CF126" s="21"/>
      <c r="CG126" s="21"/>
      <c r="CH126" s="21"/>
      <c r="CI126" s="21"/>
      <c r="CJ126" s="21"/>
      <c r="CK126" s="21"/>
      <c r="CL126" s="21"/>
      <c r="CM126" s="21"/>
      <c r="CN126" s="21"/>
      <c r="CO126" s="21"/>
      <c r="CP126" s="21"/>
      <c r="CQ126" s="21"/>
      <c r="CR126" s="21"/>
      <c r="CS126" s="21"/>
      <c r="CT126" s="21"/>
      <c r="CU126" s="21"/>
      <c r="CV126" s="21"/>
      <c r="CW126" s="21"/>
      <c r="CX126" s="21"/>
      <c r="CY126" s="21"/>
      <c r="CZ126" s="21"/>
      <c r="DA126" s="21"/>
      <c r="DB126" s="21"/>
      <c r="DC126" s="21"/>
      <c r="DD126" s="21"/>
      <c r="DE126" s="21"/>
      <c r="DF126" s="21"/>
      <c r="DG126" s="21"/>
      <c r="DH126" s="21"/>
      <c r="DI126" s="21"/>
      <c r="DJ126" s="21"/>
      <c r="DK126" s="21"/>
      <c r="DL126" s="21"/>
      <c r="DM126" s="21"/>
      <c r="DN126" s="21"/>
      <c r="DO126" s="21"/>
      <c r="DP126" s="21"/>
      <c r="DQ126" s="21"/>
      <c r="DR126" s="21"/>
      <c r="DS126" s="21"/>
      <c r="DT126" s="21"/>
      <c r="DU126" s="21"/>
      <c r="DV126" s="21"/>
      <c r="DW126" s="21"/>
      <c r="DX126" s="21"/>
      <c r="DY126" s="21"/>
      <c r="DZ126" s="21"/>
      <c r="EA126" s="21"/>
      <c r="EB126" s="21"/>
      <c r="EC126" s="21"/>
      <c r="ED126" s="21"/>
      <c r="EE126" s="21"/>
      <c r="EF126" s="21"/>
      <c r="EG126" s="21"/>
      <c r="EH126" s="21"/>
      <c r="EI126" s="21"/>
      <c r="EJ126" s="21"/>
      <c r="EK126" s="21"/>
      <c r="EL126" s="21"/>
      <c r="EM126" s="21"/>
      <c r="EN126" s="21"/>
      <c r="EO126" s="21"/>
      <c r="EP126" s="21"/>
      <c r="EQ126" s="21"/>
      <c r="ER126" s="21"/>
      <c r="ES126" s="21"/>
      <c r="ET126" s="21"/>
      <c r="EU126" s="21"/>
      <c r="EV126" s="21"/>
      <c r="EW126" s="21"/>
      <c r="EX126" s="21"/>
      <c r="EY126" s="21"/>
      <c r="EZ126" s="21"/>
      <c r="FA126" s="21"/>
      <c r="FB126" s="21"/>
      <c r="FC126" s="21"/>
      <c r="FD126" s="21"/>
      <c r="FE126" s="21"/>
      <c r="FF126" s="21"/>
      <c r="FG126" s="21"/>
      <c r="FH126" s="21"/>
      <c r="FI126" s="21"/>
      <c r="FJ126" s="21"/>
      <c r="FK126" s="21"/>
      <c r="FL126" s="21"/>
      <c r="FM126" s="21"/>
      <c r="FN126" s="21"/>
      <c r="FO126" s="21"/>
      <c r="FP126" s="21"/>
      <c r="FQ126" s="21"/>
      <c r="FR126" s="21"/>
      <c r="FS126" s="21"/>
      <c r="FT126" s="21"/>
      <c r="FU126" s="21"/>
      <c r="FV126" s="21"/>
      <c r="FW126" s="21"/>
      <c r="FX126" s="21"/>
      <c r="FY126" s="21"/>
      <c r="FZ126" s="21"/>
      <c r="GA126" s="21"/>
      <c r="GB126" s="21"/>
      <c r="GC126" s="21"/>
      <c r="GD126" s="21"/>
      <c r="GE126" s="21"/>
      <c r="GF126" s="21"/>
      <c r="GG126" s="21"/>
      <c r="GH126" s="21"/>
      <c r="GI126" s="21"/>
      <c r="GJ126" s="21"/>
      <c r="GK126" s="21"/>
      <c r="GL126" s="21"/>
      <c r="GM126" s="21"/>
      <c r="GN126" s="21"/>
      <c r="GO126" s="21"/>
      <c r="GP126" s="21"/>
      <c r="GQ126" s="21"/>
      <c r="GR126" s="21"/>
      <c r="GS126" s="21"/>
      <c r="GT126" s="21"/>
      <c r="GU126" s="21"/>
      <c r="GV126" s="21"/>
      <c r="GW126" s="21"/>
      <c r="GX126" s="21"/>
      <c r="GY126" s="21"/>
      <c r="GZ126" s="21"/>
      <c r="HA126" s="21"/>
      <c r="HB126" s="21"/>
      <c r="HC126" s="21"/>
      <c r="HD126" s="21"/>
      <c r="HE126" s="21"/>
      <c r="HF126" s="21"/>
      <c r="HG126" s="21"/>
      <c r="HH126" s="21"/>
      <c r="HI126" s="21"/>
      <c r="HJ126" s="21"/>
      <c r="HK126" s="21"/>
      <c r="HL126" s="21"/>
      <c r="HM126" s="21"/>
      <c r="HN126" s="21"/>
      <c r="HO126" s="21"/>
      <c r="HP126" s="21"/>
      <c r="HQ126" s="21"/>
      <c r="HR126" s="21"/>
      <c r="HS126" s="21"/>
      <c r="HT126" s="21"/>
      <c r="HU126" s="21"/>
      <c r="HV126" s="21"/>
      <c r="HW126" s="21"/>
      <c r="HX126" s="21"/>
      <c r="HY126" s="21"/>
      <c r="HZ126" s="21"/>
      <c r="IA126" s="21"/>
      <c r="IB126" s="21"/>
      <c r="IC126" s="21"/>
      <c r="ID126" s="21"/>
      <c r="IE126" s="21"/>
      <c r="IF126" s="21"/>
      <c r="IG126" s="21"/>
      <c r="IH126" s="21"/>
      <c r="II126" s="21"/>
      <c r="IJ126" s="21"/>
      <c r="IK126" s="21"/>
      <c r="IL126" s="21"/>
      <c r="IM126" s="21"/>
      <c r="IN126" s="21"/>
      <c r="IO126" s="21"/>
      <c r="IP126" s="21"/>
      <c r="IQ126" s="21"/>
      <c r="IR126" s="21"/>
      <c r="IS126" s="21"/>
      <c r="IT126" s="21"/>
      <c r="IU126" s="21"/>
      <c r="IV126" s="21"/>
      <c r="IW126" s="21"/>
      <c r="IX126" s="21"/>
      <c r="IY126" s="21"/>
      <c r="IZ126" s="21"/>
      <c r="JA126" s="21"/>
      <c r="JB126" s="21"/>
      <c r="JC126" s="21"/>
      <c r="JD126" s="21"/>
      <c r="JE126" s="21"/>
      <c r="JF126" s="21"/>
      <c r="JG126" s="21"/>
      <c r="JH126" s="21"/>
      <c r="JI126" s="21"/>
      <c r="JJ126" s="21"/>
      <c r="JK126" s="21"/>
      <c r="JL126" s="21"/>
      <c r="JM126" s="21"/>
      <c r="JN126" s="21"/>
      <c r="JO126" s="21"/>
      <c r="JP126" s="21"/>
      <c r="JQ126" s="21"/>
      <c r="JR126" s="21"/>
      <c r="JS126" s="21"/>
      <c r="JT126" s="21"/>
      <c r="JU126" s="21"/>
      <c r="JV126" s="21"/>
      <c r="JW126" s="21"/>
      <c r="JX126" s="21"/>
      <c r="JY126" s="21"/>
      <c r="JZ126" s="21"/>
      <c r="KA126" s="21"/>
      <c r="KB126" s="21"/>
      <c r="KC126" s="21"/>
      <c r="KD126" s="21"/>
      <c r="KE126" s="21"/>
      <c r="KF126" s="21"/>
      <c r="KG126" s="21"/>
      <c r="KH126" s="21"/>
      <c r="KI126" s="21"/>
      <c r="KJ126" s="21"/>
      <c r="KK126" s="21"/>
      <c r="KL126" s="21"/>
      <c r="KM126" s="21"/>
      <c r="KN126" s="21"/>
      <c r="KO126" s="21"/>
      <c r="KP126" s="21"/>
      <c r="KQ126" s="21"/>
      <c r="KR126" s="21"/>
      <c r="KS126" s="21"/>
      <c r="KT126" s="21"/>
      <c r="KU126" s="21"/>
      <c r="KV126" s="21"/>
      <c r="KW126" s="21"/>
      <c r="KX126" s="21"/>
      <c r="KY126" s="21"/>
      <c r="KZ126" s="21"/>
      <c r="LA126" s="21"/>
      <c r="LB126" s="21"/>
      <c r="LC126" s="21"/>
      <c r="LD126" s="21"/>
      <c r="LE126" s="21"/>
      <c r="LF126" s="21"/>
      <c r="LG126" s="21"/>
      <c r="LH126" s="21"/>
      <c r="LI126" s="21"/>
      <c r="LJ126" s="21"/>
      <c r="LK126" s="21"/>
      <c r="LL126" s="21"/>
      <c r="LM126" s="21"/>
      <c r="LN126" s="21"/>
      <c r="LO126" s="21"/>
      <c r="LP126" s="21"/>
      <c r="LQ126" s="21"/>
      <c r="LR126" s="21"/>
      <c r="LS126" s="21"/>
      <c r="LT126" s="21"/>
      <c r="LU126" s="21"/>
      <c r="LV126" s="21"/>
      <c r="LW126" s="21"/>
      <c r="LX126" s="21"/>
      <c r="LY126" s="21"/>
      <c r="LZ126" s="21"/>
      <c r="MA126" s="21"/>
      <c r="MB126" s="21"/>
      <c r="MC126" s="21"/>
      <c r="MD126" s="21"/>
      <c r="ME126" s="21"/>
      <c r="MF126" s="21"/>
      <c r="MG126" s="21"/>
      <c r="MH126" s="21"/>
      <c r="MI126" s="21"/>
      <c r="MJ126" s="21"/>
      <c r="MK126" s="21"/>
      <c r="ML126" s="21"/>
      <c r="MM126" s="21"/>
      <c r="MN126" s="21"/>
      <c r="MO126" s="21"/>
      <c r="MP126" s="21"/>
      <c r="MQ126" s="21"/>
      <c r="MR126" s="21"/>
      <c r="MS126" s="21"/>
      <c r="MT126" s="21"/>
      <c r="MU126" s="21"/>
      <c r="MV126" s="21"/>
      <c r="MW126" s="21"/>
      <c r="MX126" s="21"/>
      <c r="MY126" s="21"/>
      <c r="MZ126" s="21"/>
      <c r="NA126" s="21"/>
      <c r="NB126" s="21"/>
      <c r="NC126" s="21"/>
      <c r="ND126" s="21"/>
      <c r="NE126" s="21"/>
      <c r="NF126" s="21"/>
      <c r="NG126" s="21"/>
      <c r="NH126" s="21"/>
      <c r="NI126" s="21"/>
      <c r="NJ126" s="21"/>
      <c r="NK126" s="21"/>
      <c r="NL126" s="21"/>
      <c r="NM126" s="21"/>
      <c r="NN126" s="21"/>
      <c r="NO126" s="21"/>
      <c r="NP126" s="21"/>
      <c r="NQ126" s="21"/>
      <c r="NR126" s="21"/>
      <c r="NS126" s="21"/>
      <c r="NT126" s="21"/>
      <c r="NU126" s="21"/>
      <c r="NV126" s="21"/>
      <c r="NW126" s="21"/>
      <c r="NX126" s="21"/>
      <c r="NY126" s="21"/>
      <c r="NZ126" s="21"/>
      <c r="OA126" s="21"/>
      <c r="OB126" s="21"/>
      <c r="OC126" s="21"/>
      <c r="OD126" s="21"/>
      <c r="OE126" s="21"/>
      <c r="OF126" s="21"/>
      <c r="OG126" s="21"/>
      <c r="OH126" s="21"/>
      <c r="OI126" s="21"/>
      <c r="OJ126" s="21"/>
      <c r="OK126" s="21"/>
      <c r="OL126" s="21"/>
      <c r="OM126" s="21"/>
      <c r="ON126" s="21"/>
      <c r="OO126" s="21"/>
      <c r="OP126" s="21"/>
      <c r="OQ126" s="21"/>
      <c r="OR126" s="21"/>
      <c r="OS126" s="21"/>
      <c r="OT126" s="21"/>
      <c r="OU126" s="21"/>
      <c r="OV126" s="21"/>
      <c r="OW126" s="21"/>
      <c r="OX126" s="21"/>
      <c r="OY126" s="21"/>
      <c r="OZ126" s="21"/>
      <c r="PA126" s="21"/>
      <c r="PB126" s="21"/>
      <c r="PC126" s="21"/>
      <c r="PD126" s="21"/>
      <c r="PE126" s="21"/>
      <c r="PF126" s="21"/>
      <c r="PG126" s="21"/>
      <c r="PH126" s="21"/>
      <c r="PI126" s="21"/>
      <c r="PJ126" s="21"/>
      <c r="PK126" s="21"/>
      <c r="PL126" s="21"/>
      <c r="PM126" s="21"/>
      <c r="PN126" s="21"/>
      <c r="PO126" s="21"/>
      <c r="PP126" s="21"/>
      <c r="PQ126" s="21"/>
      <c r="PR126" s="21"/>
      <c r="PS126" s="21"/>
      <c r="PT126" s="21"/>
      <c r="PU126" s="21"/>
      <c r="PV126" s="21"/>
      <c r="PW126" s="21"/>
      <c r="PX126" s="21"/>
      <c r="PY126" s="21"/>
      <c r="PZ126" s="21"/>
      <c r="QA126" s="21"/>
      <c r="QB126" s="21"/>
      <c r="QC126" s="21"/>
      <c r="QD126" s="21"/>
    </row>
    <row r="127" spans="1:446" x14ac:dyDescent="0.25">
      <c r="A127" s="21"/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  <c r="Y127" s="21"/>
      <c r="Z127" s="21"/>
      <c r="AA127" s="21"/>
      <c r="AB127" s="21"/>
      <c r="AC127" s="21"/>
      <c r="AD127" s="21"/>
      <c r="AE127" s="21"/>
      <c r="AF127" s="21"/>
      <c r="AG127" s="21"/>
      <c r="AH127" s="21"/>
      <c r="AI127" s="21"/>
      <c r="AJ127" s="21"/>
      <c r="AK127" s="21"/>
      <c r="AL127" s="21"/>
      <c r="AM127" s="21"/>
      <c r="AN127" s="21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  <c r="BI127" s="21"/>
      <c r="BJ127" s="21"/>
      <c r="BK127" s="21"/>
      <c r="BL127" s="21"/>
      <c r="BM127" s="21"/>
      <c r="BN127" s="21"/>
      <c r="BO127" s="21"/>
      <c r="BP127" s="21"/>
      <c r="BQ127" s="21"/>
      <c r="BR127" s="21"/>
      <c r="BS127" s="21"/>
      <c r="BT127" s="21"/>
      <c r="BU127" s="21"/>
      <c r="BV127" s="21"/>
      <c r="BW127" s="21"/>
      <c r="BX127" s="21"/>
      <c r="BY127" s="21"/>
      <c r="BZ127" s="21"/>
      <c r="CA127" s="21"/>
      <c r="CB127" s="21"/>
      <c r="CC127" s="21"/>
      <c r="CD127" s="21"/>
      <c r="CE127" s="21"/>
      <c r="CF127" s="21"/>
      <c r="CG127" s="21"/>
      <c r="CH127" s="21"/>
      <c r="CI127" s="21"/>
      <c r="CJ127" s="21"/>
      <c r="CK127" s="21"/>
      <c r="CL127" s="21"/>
      <c r="CM127" s="21"/>
      <c r="CN127" s="21"/>
      <c r="CO127" s="21"/>
      <c r="CP127" s="21"/>
      <c r="CQ127" s="21"/>
      <c r="CR127" s="21"/>
      <c r="CS127" s="21"/>
      <c r="CT127" s="21"/>
      <c r="CU127" s="21"/>
      <c r="CV127" s="21"/>
      <c r="CW127" s="21"/>
      <c r="CX127" s="21"/>
      <c r="CY127" s="21"/>
      <c r="CZ127" s="21"/>
      <c r="DA127" s="21"/>
      <c r="DB127" s="21"/>
      <c r="DC127" s="21"/>
      <c r="DD127" s="21"/>
      <c r="DE127" s="21"/>
      <c r="DF127" s="21"/>
      <c r="DG127" s="21"/>
      <c r="DH127" s="21"/>
      <c r="DI127" s="21"/>
      <c r="DJ127" s="21"/>
      <c r="DK127" s="21"/>
      <c r="DL127" s="21"/>
      <c r="DM127" s="21"/>
      <c r="DN127" s="21"/>
      <c r="DO127" s="21"/>
      <c r="DP127" s="21"/>
      <c r="DQ127" s="21"/>
      <c r="DR127" s="21"/>
      <c r="DS127" s="21"/>
      <c r="DT127" s="21"/>
      <c r="DU127" s="21"/>
      <c r="DV127" s="21"/>
      <c r="DW127" s="21"/>
      <c r="DX127" s="21"/>
      <c r="DY127" s="21"/>
      <c r="DZ127" s="21"/>
      <c r="EA127" s="21"/>
      <c r="EB127" s="21"/>
      <c r="EC127" s="21"/>
      <c r="ED127" s="21"/>
      <c r="EE127" s="21"/>
      <c r="EF127" s="21"/>
      <c r="EG127" s="21"/>
      <c r="EH127" s="21"/>
      <c r="EI127" s="21"/>
      <c r="EJ127" s="21"/>
      <c r="EK127" s="21"/>
      <c r="EL127" s="21"/>
      <c r="EM127" s="21"/>
      <c r="EN127" s="21"/>
      <c r="EO127" s="21"/>
      <c r="EP127" s="21"/>
      <c r="EQ127" s="21"/>
      <c r="ER127" s="21"/>
      <c r="ES127" s="21"/>
      <c r="ET127" s="21"/>
      <c r="EU127" s="21"/>
      <c r="EV127" s="21"/>
      <c r="EW127" s="21"/>
      <c r="EX127" s="21"/>
      <c r="EY127" s="21"/>
      <c r="EZ127" s="21"/>
      <c r="FA127" s="21"/>
      <c r="FB127" s="21"/>
      <c r="FC127" s="21"/>
      <c r="FD127" s="21"/>
      <c r="FE127" s="21"/>
      <c r="FF127" s="21"/>
      <c r="FG127" s="21"/>
      <c r="FH127" s="21"/>
      <c r="FI127" s="21"/>
      <c r="FJ127" s="21"/>
      <c r="FK127" s="21"/>
      <c r="FL127" s="21"/>
      <c r="FM127" s="21"/>
      <c r="FN127" s="21"/>
      <c r="FO127" s="21"/>
      <c r="FP127" s="21"/>
      <c r="FQ127" s="21"/>
      <c r="FR127" s="21"/>
      <c r="FS127" s="21"/>
      <c r="FT127" s="21"/>
      <c r="FU127" s="21"/>
      <c r="FV127" s="21"/>
      <c r="FW127" s="21"/>
      <c r="FX127" s="21"/>
      <c r="FY127" s="21"/>
      <c r="FZ127" s="21"/>
      <c r="GA127" s="21"/>
      <c r="GB127" s="21"/>
      <c r="GC127" s="21"/>
      <c r="GD127" s="21"/>
      <c r="GE127" s="21"/>
      <c r="GF127" s="21"/>
      <c r="GG127" s="21"/>
      <c r="GH127" s="21"/>
      <c r="GI127" s="21"/>
      <c r="GJ127" s="21"/>
      <c r="GK127" s="21"/>
      <c r="GL127" s="21"/>
      <c r="GM127" s="21"/>
      <c r="GN127" s="21"/>
      <c r="GO127" s="21"/>
      <c r="GP127" s="21"/>
      <c r="GQ127" s="21"/>
      <c r="GR127" s="21"/>
      <c r="GS127" s="21"/>
      <c r="GT127" s="21"/>
      <c r="GU127" s="21"/>
      <c r="GV127" s="21"/>
      <c r="GW127" s="21"/>
      <c r="GX127" s="21"/>
      <c r="GY127" s="21"/>
      <c r="GZ127" s="21"/>
      <c r="HA127" s="21"/>
      <c r="HB127" s="21"/>
      <c r="HC127" s="21"/>
      <c r="HD127" s="21"/>
      <c r="HE127" s="21"/>
      <c r="HF127" s="21"/>
      <c r="HG127" s="21"/>
      <c r="HH127" s="21"/>
      <c r="HI127" s="21"/>
      <c r="HJ127" s="21"/>
      <c r="HK127" s="21"/>
      <c r="HL127" s="21"/>
      <c r="HM127" s="21"/>
      <c r="HN127" s="21"/>
      <c r="HO127" s="21"/>
      <c r="HP127" s="21"/>
      <c r="HQ127" s="21"/>
      <c r="HR127" s="21"/>
      <c r="HS127" s="21"/>
      <c r="HT127" s="21"/>
      <c r="HU127" s="21"/>
      <c r="HV127" s="21"/>
      <c r="HW127" s="21"/>
      <c r="HX127" s="21"/>
      <c r="HY127" s="21"/>
      <c r="HZ127" s="21"/>
      <c r="IA127" s="21"/>
      <c r="IB127" s="21"/>
      <c r="IC127" s="21"/>
      <c r="ID127" s="21"/>
      <c r="IE127" s="21"/>
      <c r="IF127" s="21"/>
      <c r="IG127" s="21"/>
      <c r="IH127" s="21"/>
      <c r="II127" s="21"/>
      <c r="IJ127" s="21"/>
      <c r="IK127" s="21"/>
      <c r="IL127" s="21"/>
      <c r="IM127" s="21"/>
      <c r="IN127" s="21"/>
      <c r="IO127" s="21"/>
      <c r="IP127" s="21"/>
      <c r="IQ127" s="21"/>
      <c r="IR127" s="21"/>
      <c r="IS127" s="21"/>
      <c r="IT127" s="21"/>
      <c r="IU127" s="21"/>
      <c r="IV127" s="21"/>
      <c r="IW127" s="21"/>
      <c r="IX127" s="21"/>
      <c r="IY127" s="21"/>
      <c r="IZ127" s="21"/>
      <c r="JA127" s="21"/>
      <c r="JB127" s="21"/>
      <c r="JC127" s="21"/>
      <c r="JD127" s="21"/>
      <c r="JE127" s="21"/>
      <c r="JF127" s="21"/>
      <c r="JG127" s="21"/>
      <c r="JH127" s="21"/>
      <c r="JI127" s="21"/>
      <c r="JJ127" s="21"/>
      <c r="JK127" s="21"/>
      <c r="JL127" s="21"/>
      <c r="JM127" s="21"/>
      <c r="JN127" s="21"/>
      <c r="JO127" s="21"/>
      <c r="JP127" s="21"/>
      <c r="JQ127" s="21"/>
      <c r="JR127" s="21"/>
      <c r="JS127" s="21"/>
      <c r="JT127" s="21"/>
      <c r="JU127" s="21"/>
      <c r="JV127" s="21"/>
      <c r="JW127" s="21"/>
      <c r="JX127" s="21"/>
      <c r="JY127" s="21"/>
      <c r="JZ127" s="21"/>
      <c r="KA127" s="21"/>
      <c r="KB127" s="21"/>
      <c r="KC127" s="21"/>
      <c r="KD127" s="21"/>
      <c r="KE127" s="21"/>
      <c r="KF127" s="21"/>
      <c r="KG127" s="21"/>
      <c r="KH127" s="21"/>
      <c r="KI127" s="21"/>
      <c r="KJ127" s="21"/>
      <c r="KK127" s="21"/>
      <c r="KL127" s="21"/>
      <c r="KM127" s="21"/>
      <c r="KN127" s="21"/>
      <c r="KO127" s="21"/>
      <c r="KP127" s="21"/>
      <c r="KQ127" s="21"/>
      <c r="KR127" s="21"/>
      <c r="KS127" s="21"/>
      <c r="KT127" s="21"/>
      <c r="KU127" s="21"/>
      <c r="KV127" s="21"/>
      <c r="KW127" s="21"/>
      <c r="KX127" s="21"/>
      <c r="KY127" s="21"/>
      <c r="KZ127" s="21"/>
      <c r="LA127" s="21"/>
      <c r="LB127" s="21"/>
      <c r="LC127" s="21"/>
      <c r="LD127" s="21"/>
      <c r="LE127" s="21"/>
      <c r="LF127" s="21"/>
      <c r="LG127" s="21"/>
      <c r="LH127" s="21"/>
      <c r="LI127" s="21"/>
      <c r="LJ127" s="21"/>
      <c r="LK127" s="21"/>
      <c r="LL127" s="21"/>
      <c r="LM127" s="21"/>
      <c r="LN127" s="21"/>
      <c r="LO127" s="21"/>
      <c r="LP127" s="21"/>
      <c r="LQ127" s="21"/>
      <c r="LR127" s="21"/>
      <c r="LS127" s="21"/>
      <c r="LT127" s="21"/>
      <c r="LU127" s="21"/>
      <c r="LV127" s="21"/>
      <c r="LW127" s="21"/>
      <c r="LX127" s="21"/>
      <c r="LY127" s="21"/>
      <c r="LZ127" s="21"/>
      <c r="MA127" s="21"/>
      <c r="MB127" s="21"/>
      <c r="MC127" s="21"/>
      <c r="MD127" s="21"/>
      <c r="ME127" s="21"/>
      <c r="MF127" s="21"/>
      <c r="MG127" s="21"/>
      <c r="MH127" s="21"/>
      <c r="MI127" s="21"/>
      <c r="MJ127" s="21"/>
      <c r="MK127" s="21"/>
      <c r="ML127" s="21"/>
      <c r="MM127" s="21"/>
      <c r="MN127" s="21"/>
      <c r="MO127" s="21"/>
      <c r="MP127" s="21"/>
      <c r="MQ127" s="21"/>
      <c r="MR127" s="21"/>
      <c r="MS127" s="21"/>
      <c r="MT127" s="21"/>
      <c r="MU127" s="21"/>
      <c r="MV127" s="21"/>
      <c r="MW127" s="21"/>
      <c r="MX127" s="21"/>
      <c r="MY127" s="21"/>
      <c r="MZ127" s="21"/>
      <c r="NA127" s="21"/>
      <c r="NB127" s="21"/>
      <c r="NC127" s="21"/>
      <c r="ND127" s="21"/>
      <c r="NE127" s="21"/>
      <c r="NF127" s="21"/>
      <c r="NG127" s="21"/>
      <c r="NH127" s="21"/>
      <c r="NI127" s="21"/>
      <c r="NJ127" s="21"/>
      <c r="NK127" s="21"/>
      <c r="NL127" s="21"/>
      <c r="NM127" s="21"/>
      <c r="NN127" s="21"/>
      <c r="NO127" s="21"/>
      <c r="NP127" s="21"/>
      <c r="NQ127" s="21"/>
      <c r="NR127" s="21"/>
      <c r="NS127" s="21"/>
      <c r="NT127" s="21"/>
      <c r="NU127" s="21"/>
      <c r="NV127" s="21"/>
      <c r="NW127" s="21"/>
      <c r="NX127" s="21"/>
      <c r="NY127" s="21"/>
      <c r="NZ127" s="21"/>
      <c r="OA127" s="21"/>
      <c r="OB127" s="21"/>
      <c r="OC127" s="21"/>
      <c r="OD127" s="21"/>
      <c r="OE127" s="21"/>
      <c r="OF127" s="21"/>
      <c r="OG127" s="21"/>
      <c r="OH127" s="21"/>
      <c r="OI127" s="21"/>
      <c r="OJ127" s="21"/>
      <c r="OK127" s="21"/>
      <c r="OL127" s="21"/>
      <c r="OM127" s="21"/>
      <c r="ON127" s="21"/>
      <c r="OO127" s="21"/>
      <c r="OP127" s="21"/>
      <c r="OQ127" s="21"/>
      <c r="OR127" s="21"/>
      <c r="OS127" s="21"/>
      <c r="OT127" s="21"/>
      <c r="OU127" s="21"/>
      <c r="OV127" s="21"/>
      <c r="OW127" s="21"/>
      <c r="OX127" s="21"/>
      <c r="OY127" s="21"/>
      <c r="OZ127" s="21"/>
      <c r="PA127" s="21"/>
      <c r="PB127" s="21"/>
      <c r="PC127" s="21"/>
      <c r="PD127" s="21"/>
      <c r="PE127" s="21"/>
      <c r="PF127" s="21"/>
      <c r="PG127" s="21"/>
      <c r="PH127" s="21"/>
      <c r="PI127" s="21"/>
      <c r="PJ127" s="21"/>
      <c r="PK127" s="21"/>
      <c r="PL127" s="21"/>
      <c r="PM127" s="21"/>
      <c r="PN127" s="21"/>
      <c r="PO127" s="21"/>
      <c r="PP127" s="21"/>
      <c r="PQ127" s="21"/>
      <c r="PR127" s="21"/>
      <c r="PS127" s="21"/>
      <c r="PT127" s="21"/>
      <c r="PU127" s="21"/>
      <c r="PV127" s="21"/>
      <c r="PW127" s="21"/>
      <c r="PX127" s="21"/>
      <c r="PY127" s="21"/>
      <c r="PZ127" s="21"/>
      <c r="QA127" s="21"/>
      <c r="QB127" s="21"/>
      <c r="QC127" s="21"/>
      <c r="QD127" s="21"/>
    </row>
    <row r="128" spans="1:446" x14ac:dyDescent="0.25">
      <c r="A128" s="21"/>
      <c r="B128" s="21"/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  <c r="AA128" s="21"/>
      <c r="AB128" s="21"/>
      <c r="AC128" s="21"/>
      <c r="AD128" s="21"/>
      <c r="AE128" s="21"/>
      <c r="AF128" s="21"/>
      <c r="AG128" s="21"/>
      <c r="AH128" s="21"/>
      <c r="AI128" s="21"/>
      <c r="AJ128" s="21"/>
      <c r="AK128" s="21"/>
      <c r="AL128" s="21"/>
      <c r="AM128" s="21"/>
      <c r="AN128" s="21"/>
      <c r="AO128" s="21"/>
      <c r="AP128" s="21"/>
      <c r="AQ128" s="21"/>
      <c r="AR128" s="21"/>
      <c r="AS128" s="21"/>
      <c r="AT128" s="21"/>
      <c r="AU128" s="21"/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  <c r="BG128" s="21"/>
      <c r="BH128" s="21"/>
      <c r="BI128" s="21"/>
      <c r="BJ128" s="21"/>
      <c r="BK128" s="21"/>
      <c r="BL128" s="21"/>
      <c r="BM128" s="21"/>
      <c r="BN128" s="21"/>
      <c r="BO128" s="21"/>
      <c r="BP128" s="21"/>
      <c r="BQ128" s="21"/>
      <c r="BR128" s="21"/>
      <c r="BS128" s="21"/>
      <c r="BT128" s="21"/>
      <c r="BU128" s="21"/>
      <c r="BV128" s="21"/>
      <c r="BW128" s="21"/>
      <c r="BX128" s="21"/>
      <c r="BY128" s="21"/>
      <c r="BZ128" s="21"/>
      <c r="CA128" s="21"/>
      <c r="CB128" s="21"/>
      <c r="CC128" s="21"/>
      <c r="CD128" s="21"/>
      <c r="CE128" s="21"/>
      <c r="CF128" s="21"/>
      <c r="CG128" s="21"/>
      <c r="CH128" s="21"/>
      <c r="CI128" s="21"/>
      <c r="CJ128" s="21"/>
      <c r="CK128" s="21"/>
      <c r="CL128" s="21"/>
      <c r="CM128" s="21"/>
      <c r="CN128" s="21"/>
      <c r="CO128" s="21"/>
      <c r="CP128" s="21"/>
      <c r="CQ128" s="21"/>
      <c r="CR128" s="21"/>
      <c r="CS128" s="21"/>
      <c r="CT128" s="21"/>
      <c r="CU128" s="21"/>
      <c r="CV128" s="21"/>
      <c r="CW128" s="21"/>
      <c r="CX128" s="21"/>
      <c r="CY128" s="21"/>
      <c r="CZ128" s="21"/>
      <c r="DA128" s="21"/>
      <c r="DB128" s="21"/>
      <c r="DC128" s="21"/>
      <c r="DD128" s="21"/>
      <c r="DE128" s="21"/>
      <c r="DF128" s="21"/>
      <c r="DG128" s="21"/>
      <c r="DH128" s="21"/>
      <c r="DI128" s="21"/>
      <c r="DJ128" s="21"/>
      <c r="DK128" s="21"/>
      <c r="DL128" s="21"/>
      <c r="DM128" s="21"/>
      <c r="DN128" s="21"/>
      <c r="DO128" s="21"/>
      <c r="DP128" s="21"/>
      <c r="DQ128" s="21"/>
      <c r="DR128" s="21"/>
      <c r="DS128" s="21"/>
      <c r="DT128" s="21"/>
      <c r="DU128" s="21"/>
      <c r="DV128" s="21"/>
      <c r="DW128" s="21"/>
      <c r="DX128" s="21"/>
      <c r="DY128" s="21"/>
      <c r="DZ128" s="21"/>
      <c r="EA128" s="21"/>
      <c r="EB128" s="21"/>
      <c r="EC128" s="21"/>
      <c r="ED128" s="21"/>
      <c r="EE128" s="21"/>
      <c r="EF128" s="21"/>
      <c r="EG128" s="21"/>
      <c r="EH128" s="21"/>
      <c r="EI128" s="21"/>
      <c r="EJ128" s="21"/>
      <c r="EK128" s="21"/>
      <c r="EL128" s="21"/>
      <c r="EM128" s="21"/>
      <c r="EN128" s="21"/>
      <c r="EO128" s="21"/>
      <c r="EP128" s="21"/>
      <c r="EQ128" s="21"/>
      <c r="ER128" s="21"/>
      <c r="ES128" s="21"/>
      <c r="ET128" s="21"/>
      <c r="EU128" s="21"/>
      <c r="EV128" s="21"/>
      <c r="EW128" s="21"/>
      <c r="EX128" s="21"/>
      <c r="EY128" s="21"/>
      <c r="EZ128" s="21"/>
      <c r="FA128" s="21"/>
      <c r="FB128" s="21"/>
      <c r="FC128" s="21"/>
      <c r="FD128" s="21"/>
      <c r="FE128" s="21"/>
      <c r="FF128" s="21"/>
      <c r="FG128" s="21"/>
      <c r="FH128" s="21"/>
      <c r="FI128" s="21"/>
      <c r="FJ128" s="21"/>
      <c r="FK128" s="21"/>
      <c r="FL128" s="21"/>
      <c r="FM128" s="21"/>
      <c r="FN128" s="21"/>
      <c r="FO128" s="21"/>
      <c r="FP128" s="21"/>
      <c r="FQ128" s="21"/>
      <c r="FR128" s="21"/>
      <c r="FS128" s="21"/>
      <c r="FT128" s="21"/>
      <c r="FU128" s="21"/>
      <c r="FV128" s="21"/>
      <c r="FW128" s="21"/>
      <c r="FX128" s="21"/>
      <c r="FY128" s="21"/>
      <c r="FZ128" s="21"/>
      <c r="GA128" s="21"/>
      <c r="GB128" s="21"/>
      <c r="GC128" s="21"/>
      <c r="GD128" s="21"/>
      <c r="GE128" s="21"/>
      <c r="GF128" s="21"/>
      <c r="GG128" s="21"/>
      <c r="GH128" s="21"/>
      <c r="GI128" s="21"/>
      <c r="GJ128" s="21"/>
      <c r="GK128" s="21"/>
      <c r="GL128" s="21"/>
      <c r="GM128" s="21"/>
      <c r="GN128" s="21"/>
      <c r="GO128" s="21"/>
      <c r="GP128" s="21"/>
      <c r="GQ128" s="21"/>
      <c r="GR128" s="21"/>
      <c r="GS128" s="21"/>
      <c r="GT128" s="21"/>
      <c r="GU128" s="21"/>
      <c r="GV128" s="21"/>
      <c r="GW128" s="21"/>
      <c r="GX128" s="21"/>
      <c r="GY128" s="21"/>
      <c r="GZ128" s="21"/>
      <c r="HA128" s="21"/>
      <c r="HB128" s="21"/>
      <c r="HC128" s="21"/>
      <c r="HD128" s="21"/>
      <c r="HE128" s="21"/>
      <c r="HF128" s="21"/>
      <c r="HG128" s="21"/>
      <c r="HH128" s="21"/>
      <c r="HI128" s="21"/>
      <c r="HJ128" s="21"/>
      <c r="HK128" s="21"/>
      <c r="HL128" s="21"/>
      <c r="HM128" s="21"/>
      <c r="HN128" s="21"/>
      <c r="HO128" s="21"/>
      <c r="HP128" s="21"/>
      <c r="HQ128" s="21"/>
      <c r="HR128" s="21"/>
      <c r="HS128" s="21"/>
      <c r="HT128" s="21"/>
      <c r="HU128" s="21"/>
      <c r="HV128" s="21"/>
      <c r="HW128" s="21"/>
      <c r="HX128" s="21"/>
      <c r="HY128" s="21"/>
      <c r="HZ128" s="21"/>
      <c r="IA128" s="21"/>
      <c r="IB128" s="21"/>
      <c r="IC128" s="21"/>
      <c r="ID128" s="21"/>
      <c r="IE128" s="21"/>
      <c r="IF128" s="21"/>
      <c r="IG128" s="21"/>
      <c r="IH128" s="21"/>
      <c r="II128" s="21"/>
      <c r="IJ128" s="21"/>
      <c r="IK128" s="21"/>
      <c r="IL128" s="21"/>
      <c r="IM128" s="21"/>
      <c r="IN128" s="21"/>
      <c r="IO128" s="21"/>
      <c r="IP128" s="21"/>
      <c r="IQ128" s="21"/>
      <c r="IR128" s="21"/>
      <c r="IS128" s="21"/>
      <c r="IT128" s="21"/>
      <c r="IU128" s="21"/>
      <c r="IV128" s="21"/>
      <c r="IW128" s="21"/>
      <c r="IX128" s="21"/>
      <c r="IY128" s="21"/>
      <c r="IZ128" s="21"/>
      <c r="JA128" s="21"/>
      <c r="JB128" s="21"/>
      <c r="JC128" s="21"/>
      <c r="JD128" s="21"/>
      <c r="JE128" s="21"/>
      <c r="JF128" s="21"/>
      <c r="JG128" s="21"/>
      <c r="JH128" s="21"/>
      <c r="JI128" s="21"/>
      <c r="JJ128" s="21"/>
      <c r="JK128" s="21"/>
      <c r="JL128" s="21"/>
      <c r="JM128" s="21"/>
      <c r="JN128" s="21"/>
      <c r="JO128" s="21"/>
      <c r="JP128" s="21"/>
      <c r="JQ128" s="21"/>
      <c r="JR128" s="21"/>
      <c r="JS128" s="21"/>
      <c r="JT128" s="21"/>
      <c r="JU128" s="21"/>
      <c r="JV128" s="21"/>
      <c r="JW128" s="21"/>
      <c r="JX128" s="21"/>
      <c r="JY128" s="21"/>
      <c r="JZ128" s="21"/>
      <c r="KA128" s="21"/>
      <c r="KB128" s="21"/>
      <c r="KC128" s="21"/>
      <c r="KD128" s="21"/>
      <c r="KE128" s="21"/>
      <c r="KF128" s="21"/>
      <c r="KG128" s="21"/>
      <c r="KH128" s="21"/>
      <c r="KI128" s="21"/>
      <c r="KJ128" s="21"/>
      <c r="KK128" s="21"/>
      <c r="KL128" s="21"/>
      <c r="KM128" s="21"/>
      <c r="KN128" s="21"/>
      <c r="KO128" s="21"/>
      <c r="KP128" s="21"/>
      <c r="KQ128" s="21"/>
      <c r="KR128" s="21"/>
      <c r="KS128" s="21"/>
      <c r="KT128" s="21"/>
      <c r="KU128" s="21"/>
      <c r="KV128" s="21"/>
      <c r="KW128" s="21"/>
      <c r="KX128" s="21"/>
      <c r="KY128" s="21"/>
      <c r="KZ128" s="21"/>
      <c r="LA128" s="21"/>
      <c r="LB128" s="21"/>
      <c r="LC128" s="21"/>
      <c r="LD128" s="21"/>
      <c r="LE128" s="21"/>
      <c r="LF128" s="21"/>
      <c r="LG128" s="21"/>
      <c r="LH128" s="21"/>
      <c r="LI128" s="21"/>
      <c r="LJ128" s="21"/>
      <c r="LK128" s="21"/>
      <c r="LL128" s="21"/>
      <c r="LM128" s="21"/>
      <c r="LN128" s="21"/>
      <c r="LO128" s="21"/>
      <c r="LP128" s="21"/>
      <c r="LQ128" s="21"/>
      <c r="LR128" s="21"/>
      <c r="LS128" s="21"/>
      <c r="LT128" s="21"/>
      <c r="LU128" s="21"/>
      <c r="LV128" s="21"/>
      <c r="LW128" s="21"/>
      <c r="LX128" s="21"/>
      <c r="LY128" s="21"/>
      <c r="LZ128" s="21"/>
      <c r="MA128" s="21"/>
      <c r="MB128" s="21"/>
      <c r="MC128" s="21"/>
      <c r="MD128" s="21"/>
      <c r="ME128" s="21"/>
      <c r="MF128" s="21"/>
      <c r="MG128" s="21"/>
      <c r="MH128" s="21"/>
      <c r="MI128" s="21"/>
      <c r="MJ128" s="21"/>
      <c r="MK128" s="21"/>
      <c r="ML128" s="21"/>
      <c r="MM128" s="21"/>
      <c r="MN128" s="21"/>
      <c r="MO128" s="21"/>
      <c r="MP128" s="21"/>
      <c r="MQ128" s="21"/>
      <c r="MR128" s="21"/>
      <c r="MS128" s="21"/>
      <c r="MT128" s="21"/>
      <c r="MU128" s="21"/>
      <c r="MV128" s="21"/>
      <c r="MW128" s="21"/>
      <c r="MX128" s="21"/>
      <c r="MY128" s="21"/>
      <c r="MZ128" s="21"/>
      <c r="NA128" s="21"/>
      <c r="NB128" s="21"/>
      <c r="NC128" s="21"/>
      <c r="ND128" s="21"/>
      <c r="NE128" s="21"/>
      <c r="NF128" s="21"/>
      <c r="NG128" s="21"/>
      <c r="NH128" s="21"/>
      <c r="NI128" s="21"/>
      <c r="NJ128" s="21"/>
      <c r="NK128" s="21"/>
      <c r="NL128" s="21"/>
      <c r="NM128" s="21"/>
      <c r="NN128" s="21"/>
      <c r="NO128" s="21"/>
      <c r="NP128" s="21"/>
      <c r="NQ128" s="21"/>
      <c r="NR128" s="21"/>
      <c r="NS128" s="21"/>
      <c r="NT128" s="21"/>
      <c r="NU128" s="21"/>
      <c r="NV128" s="21"/>
      <c r="NW128" s="21"/>
      <c r="NX128" s="21"/>
      <c r="NY128" s="21"/>
      <c r="NZ128" s="21"/>
      <c r="OA128" s="21"/>
      <c r="OB128" s="21"/>
      <c r="OC128" s="21"/>
      <c r="OD128" s="21"/>
      <c r="OE128" s="21"/>
      <c r="OF128" s="21"/>
      <c r="OG128" s="21"/>
      <c r="OH128" s="21"/>
      <c r="OI128" s="21"/>
      <c r="OJ128" s="21"/>
      <c r="OK128" s="21"/>
      <c r="OL128" s="21"/>
      <c r="OM128" s="21"/>
      <c r="ON128" s="21"/>
      <c r="OO128" s="21"/>
      <c r="OP128" s="21"/>
      <c r="OQ128" s="21"/>
      <c r="OR128" s="21"/>
      <c r="OS128" s="21"/>
      <c r="OT128" s="21"/>
      <c r="OU128" s="21"/>
      <c r="OV128" s="21"/>
      <c r="OW128" s="21"/>
      <c r="OX128" s="21"/>
      <c r="OY128" s="21"/>
      <c r="OZ128" s="21"/>
      <c r="PA128" s="21"/>
      <c r="PB128" s="21"/>
      <c r="PC128" s="21"/>
      <c r="PD128" s="21"/>
      <c r="PE128" s="21"/>
      <c r="PF128" s="21"/>
      <c r="PG128" s="21"/>
      <c r="PH128" s="21"/>
      <c r="PI128" s="21"/>
      <c r="PJ128" s="21"/>
      <c r="PK128" s="21"/>
      <c r="PL128" s="21"/>
      <c r="PM128" s="21"/>
      <c r="PN128" s="21"/>
      <c r="PO128" s="21"/>
      <c r="PP128" s="21"/>
      <c r="PQ128" s="21"/>
      <c r="PR128" s="21"/>
      <c r="PS128" s="21"/>
      <c r="PT128" s="21"/>
      <c r="PU128" s="21"/>
      <c r="PV128" s="21"/>
      <c r="PW128" s="21"/>
      <c r="PX128" s="21"/>
      <c r="PY128" s="21"/>
      <c r="PZ128" s="21"/>
      <c r="QA128" s="21"/>
      <c r="QB128" s="21"/>
      <c r="QC128" s="21"/>
      <c r="QD128" s="21"/>
    </row>
    <row r="129" spans="1:446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  <c r="Y129" s="21"/>
      <c r="Z129" s="21"/>
      <c r="AA129" s="21"/>
      <c r="AB129" s="21"/>
      <c r="AC129" s="21"/>
      <c r="AD129" s="21"/>
      <c r="AE129" s="21"/>
      <c r="AF129" s="21"/>
      <c r="AG129" s="21"/>
      <c r="AH129" s="21"/>
      <c r="AI129" s="21"/>
      <c r="AJ129" s="21"/>
      <c r="AK129" s="21"/>
      <c r="AL129" s="21"/>
      <c r="AM129" s="21"/>
      <c r="AN129" s="21"/>
      <c r="AO129" s="21"/>
      <c r="AP129" s="21"/>
      <c r="AQ129" s="21"/>
      <c r="AR129" s="21"/>
      <c r="AS129" s="21"/>
      <c r="AT129" s="21"/>
      <c r="AU129" s="21"/>
      <c r="AV129" s="21"/>
      <c r="AW129" s="21"/>
      <c r="AX129" s="21"/>
      <c r="AY129" s="21"/>
      <c r="AZ129" s="21"/>
      <c r="BA129" s="21"/>
      <c r="BB129" s="21"/>
      <c r="BC129" s="21"/>
      <c r="BD129" s="21"/>
      <c r="BE129" s="21"/>
      <c r="BF129" s="21"/>
      <c r="BG129" s="21"/>
      <c r="BH129" s="21"/>
      <c r="BI129" s="21"/>
      <c r="BJ129" s="21"/>
      <c r="BK129" s="21"/>
      <c r="BL129" s="21"/>
      <c r="BM129" s="21"/>
      <c r="BN129" s="21"/>
      <c r="BO129" s="21"/>
      <c r="BP129" s="21"/>
      <c r="BQ129" s="21"/>
      <c r="BR129" s="21"/>
      <c r="BS129" s="21"/>
      <c r="BT129" s="21"/>
      <c r="BU129" s="21"/>
      <c r="BV129" s="21"/>
      <c r="BW129" s="21"/>
      <c r="BX129" s="21"/>
      <c r="BY129" s="21"/>
      <c r="BZ129" s="21"/>
      <c r="CA129" s="21"/>
      <c r="CB129" s="21"/>
      <c r="CC129" s="21"/>
      <c r="CD129" s="21"/>
      <c r="CE129" s="21"/>
      <c r="CF129" s="21"/>
      <c r="CG129" s="21"/>
      <c r="CH129" s="21"/>
      <c r="CI129" s="21"/>
      <c r="CJ129" s="21"/>
      <c r="CK129" s="21"/>
      <c r="CL129" s="21"/>
      <c r="CM129" s="21"/>
      <c r="CN129" s="21"/>
      <c r="CO129" s="21"/>
      <c r="CP129" s="21"/>
      <c r="CQ129" s="21"/>
      <c r="CR129" s="21"/>
      <c r="CS129" s="21"/>
      <c r="CT129" s="21"/>
      <c r="CU129" s="21"/>
      <c r="CV129" s="21"/>
      <c r="CW129" s="21"/>
      <c r="CX129" s="21"/>
      <c r="CY129" s="21"/>
      <c r="CZ129" s="21"/>
      <c r="DA129" s="21"/>
      <c r="DB129" s="21"/>
      <c r="DC129" s="21"/>
      <c r="DD129" s="21"/>
      <c r="DE129" s="21"/>
      <c r="DF129" s="21"/>
      <c r="DG129" s="21"/>
      <c r="DH129" s="21"/>
      <c r="DI129" s="21"/>
      <c r="DJ129" s="21"/>
      <c r="DK129" s="21"/>
      <c r="DL129" s="21"/>
      <c r="DM129" s="21"/>
      <c r="DN129" s="21"/>
      <c r="DO129" s="21"/>
      <c r="DP129" s="21"/>
      <c r="DQ129" s="21"/>
      <c r="DR129" s="21"/>
      <c r="DS129" s="21"/>
      <c r="DT129" s="21"/>
      <c r="DU129" s="21"/>
      <c r="DV129" s="21"/>
      <c r="DW129" s="21"/>
      <c r="DX129" s="21"/>
      <c r="DY129" s="21"/>
      <c r="DZ129" s="21"/>
      <c r="EA129" s="21"/>
      <c r="EB129" s="21"/>
      <c r="EC129" s="21"/>
      <c r="ED129" s="21"/>
      <c r="EE129" s="21"/>
      <c r="EF129" s="21"/>
      <c r="EG129" s="21"/>
      <c r="EH129" s="21"/>
      <c r="EI129" s="21"/>
      <c r="EJ129" s="21"/>
      <c r="EK129" s="21"/>
      <c r="EL129" s="21"/>
      <c r="EM129" s="21"/>
      <c r="EN129" s="21"/>
      <c r="EO129" s="21"/>
      <c r="EP129" s="21"/>
      <c r="EQ129" s="21"/>
      <c r="ER129" s="21"/>
      <c r="ES129" s="21"/>
      <c r="ET129" s="21"/>
      <c r="EU129" s="21"/>
      <c r="EV129" s="21"/>
      <c r="EW129" s="21"/>
      <c r="EX129" s="21"/>
      <c r="EY129" s="21"/>
      <c r="EZ129" s="21"/>
      <c r="FA129" s="21"/>
      <c r="FB129" s="21"/>
      <c r="FC129" s="21"/>
      <c r="FD129" s="21"/>
      <c r="FE129" s="21"/>
      <c r="FF129" s="21"/>
      <c r="FG129" s="21"/>
      <c r="FH129" s="21"/>
      <c r="FI129" s="21"/>
      <c r="FJ129" s="21"/>
      <c r="FK129" s="21"/>
      <c r="FL129" s="21"/>
      <c r="FM129" s="21"/>
      <c r="FN129" s="21"/>
      <c r="FO129" s="21"/>
      <c r="FP129" s="21"/>
      <c r="FQ129" s="21"/>
      <c r="FR129" s="21"/>
      <c r="FS129" s="21"/>
      <c r="FT129" s="21"/>
      <c r="FU129" s="21"/>
      <c r="FV129" s="21"/>
      <c r="FW129" s="21"/>
      <c r="FX129" s="21"/>
      <c r="FY129" s="21"/>
      <c r="FZ129" s="21"/>
      <c r="GA129" s="21"/>
      <c r="GB129" s="21"/>
      <c r="GC129" s="21"/>
      <c r="GD129" s="21"/>
      <c r="GE129" s="21"/>
      <c r="GF129" s="21"/>
      <c r="GG129" s="21"/>
      <c r="GH129" s="21"/>
      <c r="GI129" s="21"/>
      <c r="GJ129" s="21"/>
      <c r="GK129" s="21"/>
      <c r="GL129" s="21"/>
      <c r="GM129" s="21"/>
      <c r="GN129" s="21"/>
      <c r="GO129" s="21"/>
      <c r="GP129" s="21"/>
      <c r="GQ129" s="21"/>
      <c r="GR129" s="21"/>
      <c r="GS129" s="21"/>
      <c r="GT129" s="21"/>
      <c r="GU129" s="21"/>
      <c r="GV129" s="21"/>
      <c r="GW129" s="21"/>
      <c r="GX129" s="21"/>
      <c r="GY129" s="21"/>
      <c r="GZ129" s="21"/>
      <c r="HA129" s="21"/>
      <c r="HB129" s="21"/>
      <c r="HC129" s="21"/>
      <c r="HD129" s="21"/>
      <c r="HE129" s="21"/>
      <c r="HF129" s="21"/>
      <c r="HG129" s="21"/>
      <c r="HH129" s="21"/>
      <c r="HI129" s="21"/>
      <c r="HJ129" s="21"/>
      <c r="HK129" s="21"/>
      <c r="HL129" s="21"/>
      <c r="HM129" s="21"/>
      <c r="HN129" s="21"/>
      <c r="HO129" s="21"/>
      <c r="HP129" s="21"/>
      <c r="HQ129" s="21"/>
      <c r="HR129" s="21"/>
      <c r="HS129" s="21"/>
      <c r="HT129" s="21"/>
      <c r="HU129" s="21"/>
      <c r="HV129" s="21"/>
      <c r="HW129" s="21"/>
      <c r="HX129" s="21"/>
      <c r="HY129" s="21"/>
      <c r="HZ129" s="21"/>
      <c r="IA129" s="21"/>
      <c r="IB129" s="21"/>
      <c r="IC129" s="21"/>
      <c r="ID129" s="21"/>
      <c r="IE129" s="21"/>
      <c r="IF129" s="21"/>
      <c r="IG129" s="21"/>
      <c r="IH129" s="21"/>
      <c r="II129" s="21"/>
      <c r="IJ129" s="21"/>
      <c r="IK129" s="21"/>
      <c r="IL129" s="21"/>
      <c r="IM129" s="21"/>
      <c r="IN129" s="21"/>
      <c r="IO129" s="21"/>
      <c r="IP129" s="21"/>
      <c r="IQ129" s="21"/>
      <c r="IR129" s="21"/>
      <c r="IS129" s="21"/>
      <c r="IT129" s="21"/>
      <c r="IU129" s="21"/>
      <c r="IV129" s="21"/>
      <c r="IW129" s="21"/>
      <c r="IX129" s="21"/>
      <c r="IY129" s="21"/>
      <c r="IZ129" s="21"/>
      <c r="JA129" s="21"/>
      <c r="JB129" s="21"/>
      <c r="JC129" s="21"/>
      <c r="JD129" s="21"/>
      <c r="JE129" s="21"/>
      <c r="JF129" s="21"/>
      <c r="JG129" s="21"/>
      <c r="JH129" s="21"/>
      <c r="JI129" s="21"/>
      <c r="JJ129" s="21"/>
      <c r="JK129" s="21"/>
      <c r="JL129" s="21"/>
      <c r="JM129" s="21"/>
      <c r="JN129" s="21"/>
      <c r="JO129" s="21"/>
      <c r="JP129" s="21"/>
      <c r="JQ129" s="21"/>
      <c r="JR129" s="21"/>
      <c r="JS129" s="21"/>
      <c r="JT129" s="21"/>
      <c r="JU129" s="21"/>
      <c r="JV129" s="21"/>
      <c r="JW129" s="21"/>
      <c r="JX129" s="21"/>
      <c r="JY129" s="21"/>
      <c r="JZ129" s="21"/>
      <c r="KA129" s="21"/>
      <c r="KB129" s="21"/>
      <c r="KC129" s="21"/>
      <c r="KD129" s="21"/>
      <c r="KE129" s="21"/>
      <c r="KF129" s="21"/>
      <c r="KG129" s="21"/>
      <c r="KH129" s="21"/>
      <c r="KI129" s="21"/>
      <c r="KJ129" s="21"/>
      <c r="KK129" s="21"/>
      <c r="KL129" s="21"/>
      <c r="KM129" s="21"/>
      <c r="KN129" s="21"/>
      <c r="KO129" s="21"/>
      <c r="KP129" s="21"/>
      <c r="KQ129" s="21"/>
      <c r="KR129" s="21"/>
      <c r="KS129" s="21"/>
      <c r="KT129" s="21"/>
      <c r="KU129" s="21"/>
      <c r="KV129" s="21"/>
      <c r="KW129" s="21"/>
      <c r="KX129" s="21"/>
      <c r="KY129" s="21"/>
      <c r="KZ129" s="21"/>
      <c r="LA129" s="21"/>
      <c r="LB129" s="21"/>
      <c r="LC129" s="21"/>
      <c r="LD129" s="21"/>
      <c r="LE129" s="21"/>
      <c r="LF129" s="21"/>
      <c r="LG129" s="21"/>
      <c r="LH129" s="21"/>
      <c r="LI129" s="21"/>
      <c r="LJ129" s="21"/>
      <c r="LK129" s="21"/>
      <c r="LL129" s="21"/>
      <c r="LM129" s="21"/>
      <c r="LN129" s="21"/>
      <c r="LO129" s="21"/>
      <c r="LP129" s="21"/>
      <c r="LQ129" s="21"/>
      <c r="LR129" s="21"/>
      <c r="LS129" s="21"/>
      <c r="LT129" s="21"/>
      <c r="LU129" s="21"/>
      <c r="LV129" s="21"/>
      <c r="LW129" s="21"/>
      <c r="LX129" s="21"/>
      <c r="LY129" s="21"/>
      <c r="LZ129" s="21"/>
      <c r="MA129" s="21"/>
      <c r="MB129" s="21"/>
      <c r="MC129" s="21"/>
      <c r="MD129" s="21"/>
      <c r="ME129" s="21"/>
      <c r="MF129" s="21"/>
      <c r="MG129" s="21"/>
      <c r="MH129" s="21"/>
      <c r="MI129" s="21"/>
      <c r="MJ129" s="21"/>
      <c r="MK129" s="21"/>
      <c r="ML129" s="21"/>
      <c r="MM129" s="21"/>
      <c r="MN129" s="21"/>
      <c r="MO129" s="21"/>
      <c r="MP129" s="21"/>
      <c r="MQ129" s="21"/>
      <c r="MR129" s="21"/>
      <c r="MS129" s="21"/>
      <c r="MT129" s="21"/>
      <c r="MU129" s="21"/>
      <c r="MV129" s="21"/>
      <c r="MW129" s="21"/>
      <c r="MX129" s="21"/>
      <c r="MY129" s="21"/>
      <c r="MZ129" s="21"/>
      <c r="NA129" s="21"/>
      <c r="NB129" s="21"/>
      <c r="NC129" s="21"/>
      <c r="ND129" s="21"/>
      <c r="NE129" s="21"/>
      <c r="NF129" s="21"/>
      <c r="NG129" s="21"/>
      <c r="NH129" s="21"/>
      <c r="NI129" s="21"/>
      <c r="NJ129" s="21"/>
      <c r="NK129" s="21"/>
      <c r="NL129" s="21"/>
      <c r="NM129" s="21"/>
      <c r="NN129" s="21"/>
      <c r="NO129" s="21"/>
      <c r="NP129" s="21"/>
      <c r="NQ129" s="21"/>
      <c r="NR129" s="21"/>
      <c r="NS129" s="21"/>
      <c r="NT129" s="21"/>
      <c r="NU129" s="21"/>
      <c r="NV129" s="21"/>
      <c r="NW129" s="21"/>
      <c r="NX129" s="21"/>
      <c r="NY129" s="21"/>
      <c r="NZ129" s="21"/>
      <c r="OA129" s="21"/>
      <c r="OB129" s="21"/>
      <c r="OC129" s="21"/>
      <c r="OD129" s="21"/>
      <c r="OE129" s="21"/>
      <c r="OF129" s="21"/>
      <c r="OG129" s="21"/>
      <c r="OH129" s="21"/>
      <c r="OI129" s="21"/>
      <c r="OJ129" s="21"/>
      <c r="OK129" s="21"/>
      <c r="OL129" s="21"/>
      <c r="OM129" s="21"/>
      <c r="ON129" s="21"/>
      <c r="OO129" s="21"/>
      <c r="OP129" s="21"/>
      <c r="OQ129" s="21"/>
      <c r="OR129" s="21"/>
      <c r="OS129" s="21"/>
      <c r="OT129" s="21"/>
      <c r="OU129" s="21"/>
      <c r="OV129" s="21"/>
      <c r="OW129" s="21"/>
      <c r="OX129" s="21"/>
      <c r="OY129" s="21"/>
      <c r="OZ129" s="21"/>
      <c r="PA129" s="21"/>
      <c r="PB129" s="21"/>
      <c r="PC129" s="21"/>
      <c r="PD129" s="21"/>
      <c r="PE129" s="21"/>
      <c r="PF129" s="21"/>
      <c r="PG129" s="21"/>
      <c r="PH129" s="21"/>
      <c r="PI129" s="21"/>
      <c r="PJ129" s="21"/>
      <c r="PK129" s="21"/>
      <c r="PL129" s="21"/>
      <c r="PM129" s="21"/>
      <c r="PN129" s="21"/>
      <c r="PO129" s="21"/>
      <c r="PP129" s="21"/>
      <c r="PQ129" s="21"/>
      <c r="PR129" s="21"/>
      <c r="PS129" s="21"/>
      <c r="PT129" s="21"/>
      <c r="PU129" s="21"/>
      <c r="PV129" s="21"/>
      <c r="PW129" s="21"/>
      <c r="PX129" s="21"/>
      <c r="PY129" s="21"/>
      <c r="PZ129" s="21"/>
      <c r="QA129" s="21"/>
      <c r="QB129" s="21"/>
      <c r="QC129" s="21"/>
      <c r="QD129" s="21"/>
    </row>
    <row r="130" spans="1:446" x14ac:dyDescent="0.25">
      <c r="A130" s="21"/>
      <c r="B130" s="21"/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  <c r="AA130" s="21"/>
      <c r="AB130" s="21"/>
      <c r="AC130" s="21"/>
      <c r="AD130" s="21"/>
      <c r="AE130" s="21"/>
      <c r="AF130" s="21"/>
      <c r="AG130" s="21"/>
      <c r="AH130" s="21"/>
      <c r="AI130" s="21"/>
      <c r="AJ130" s="21"/>
      <c r="AK130" s="21"/>
      <c r="AL130" s="21"/>
      <c r="AM130" s="21"/>
      <c r="AN130" s="21"/>
      <c r="AO130" s="21"/>
      <c r="AP130" s="21"/>
      <c r="AQ130" s="21"/>
      <c r="AR130" s="21"/>
      <c r="AS130" s="21"/>
      <c r="AT130" s="21"/>
      <c r="AU130" s="21"/>
      <c r="AV130" s="21"/>
      <c r="AW130" s="21"/>
      <c r="AX130" s="21"/>
      <c r="AY130" s="21"/>
      <c r="AZ130" s="21"/>
      <c r="BA130" s="21"/>
      <c r="BB130" s="21"/>
      <c r="BC130" s="21"/>
      <c r="BD130" s="21"/>
      <c r="BE130" s="21"/>
      <c r="BF130" s="21"/>
      <c r="BG130" s="21"/>
      <c r="BH130" s="21"/>
      <c r="BI130" s="21"/>
      <c r="BJ130" s="21"/>
      <c r="BK130" s="21"/>
      <c r="BL130" s="21"/>
      <c r="BM130" s="21"/>
      <c r="BN130" s="21"/>
      <c r="BO130" s="21"/>
      <c r="BP130" s="21"/>
      <c r="BQ130" s="21"/>
      <c r="BR130" s="21"/>
      <c r="BS130" s="21"/>
      <c r="BT130" s="21"/>
      <c r="BU130" s="21"/>
      <c r="BV130" s="21"/>
      <c r="BW130" s="21"/>
      <c r="BX130" s="21"/>
      <c r="BY130" s="21"/>
      <c r="BZ130" s="21"/>
      <c r="CA130" s="21"/>
      <c r="CB130" s="21"/>
      <c r="CC130" s="21"/>
      <c r="CD130" s="21"/>
      <c r="CE130" s="21"/>
      <c r="CF130" s="21"/>
      <c r="CG130" s="21"/>
      <c r="CH130" s="21"/>
      <c r="CI130" s="21"/>
      <c r="CJ130" s="21"/>
      <c r="CK130" s="21"/>
      <c r="CL130" s="21"/>
      <c r="CM130" s="21"/>
      <c r="CN130" s="21"/>
      <c r="CO130" s="21"/>
      <c r="CP130" s="21"/>
      <c r="CQ130" s="21"/>
      <c r="CR130" s="21"/>
      <c r="CS130" s="21"/>
      <c r="CT130" s="21"/>
      <c r="CU130" s="21"/>
      <c r="CV130" s="21"/>
      <c r="CW130" s="21"/>
      <c r="CX130" s="21"/>
      <c r="CY130" s="21"/>
      <c r="CZ130" s="21"/>
      <c r="DA130" s="21"/>
      <c r="DB130" s="21"/>
      <c r="DC130" s="21"/>
      <c r="DD130" s="21"/>
      <c r="DE130" s="21"/>
      <c r="DF130" s="21"/>
      <c r="DG130" s="21"/>
      <c r="DH130" s="21"/>
      <c r="DI130" s="21"/>
      <c r="DJ130" s="21"/>
      <c r="DK130" s="21"/>
      <c r="DL130" s="21"/>
      <c r="DM130" s="21"/>
      <c r="DN130" s="21"/>
      <c r="DO130" s="21"/>
      <c r="DP130" s="21"/>
      <c r="DQ130" s="21"/>
      <c r="DR130" s="21"/>
      <c r="DS130" s="21"/>
      <c r="DT130" s="21"/>
      <c r="DU130" s="21"/>
      <c r="DV130" s="21"/>
      <c r="DW130" s="21"/>
      <c r="DX130" s="21"/>
      <c r="DY130" s="21"/>
      <c r="DZ130" s="21"/>
      <c r="EA130" s="21"/>
      <c r="EB130" s="21"/>
      <c r="EC130" s="21"/>
      <c r="ED130" s="21"/>
      <c r="EE130" s="21"/>
      <c r="EF130" s="21"/>
      <c r="EG130" s="21"/>
      <c r="EH130" s="21"/>
      <c r="EI130" s="21"/>
      <c r="EJ130" s="21"/>
      <c r="EK130" s="21"/>
      <c r="EL130" s="21"/>
      <c r="EM130" s="21"/>
      <c r="EN130" s="21"/>
      <c r="EO130" s="21"/>
      <c r="EP130" s="21"/>
      <c r="EQ130" s="21"/>
      <c r="ER130" s="21"/>
      <c r="ES130" s="21"/>
      <c r="ET130" s="21"/>
      <c r="EU130" s="21"/>
      <c r="EV130" s="21"/>
      <c r="EW130" s="21"/>
      <c r="EX130" s="21"/>
      <c r="EY130" s="21"/>
      <c r="EZ130" s="21"/>
      <c r="FA130" s="21"/>
      <c r="FB130" s="21"/>
      <c r="FC130" s="21"/>
      <c r="FD130" s="21"/>
      <c r="FE130" s="21"/>
      <c r="FF130" s="21"/>
      <c r="FG130" s="21"/>
      <c r="FH130" s="21"/>
      <c r="FI130" s="21"/>
      <c r="FJ130" s="21"/>
      <c r="FK130" s="21"/>
      <c r="FL130" s="21"/>
      <c r="FM130" s="21"/>
      <c r="FN130" s="21"/>
      <c r="FO130" s="21"/>
      <c r="FP130" s="21"/>
      <c r="FQ130" s="21"/>
      <c r="FR130" s="21"/>
      <c r="FS130" s="21"/>
      <c r="FT130" s="21"/>
      <c r="FU130" s="21"/>
      <c r="FV130" s="21"/>
      <c r="FW130" s="21"/>
      <c r="FX130" s="21"/>
      <c r="FY130" s="21"/>
      <c r="FZ130" s="21"/>
      <c r="GA130" s="21"/>
      <c r="GB130" s="21"/>
      <c r="GC130" s="21"/>
      <c r="GD130" s="21"/>
      <c r="GE130" s="21"/>
      <c r="GF130" s="21"/>
      <c r="GG130" s="21"/>
      <c r="GH130" s="21"/>
      <c r="GI130" s="21"/>
      <c r="GJ130" s="21"/>
      <c r="GK130" s="21"/>
      <c r="GL130" s="21"/>
      <c r="GM130" s="21"/>
      <c r="GN130" s="21"/>
      <c r="GO130" s="21"/>
      <c r="GP130" s="21"/>
      <c r="GQ130" s="21"/>
      <c r="GR130" s="21"/>
      <c r="GS130" s="21"/>
      <c r="GT130" s="21"/>
      <c r="GU130" s="21"/>
      <c r="GV130" s="21"/>
      <c r="GW130" s="21"/>
      <c r="GX130" s="21"/>
      <c r="GY130" s="21"/>
      <c r="GZ130" s="21"/>
      <c r="HA130" s="21"/>
      <c r="HB130" s="21"/>
      <c r="HC130" s="21"/>
      <c r="HD130" s="21"/>
      <c r="HE130" s="21"/>
      <c r="HF130" s="21"/>
      <c r="HG130" s="21"/>
      <c r="HH130" s="21"/>
      <c r="HI130" s="21"/>
      <c r="HJ130" s="21"/>
      <c r="HK130" s="21"/>
      <c r="HL130" s="21"/>
      <c r="HM130" s="21"/>
      <c r="HN130" s="21"/>
      <c r="HO130" s="21"/>
      <c r="HP130" s="21"/>
      <c r="HQ130" s="21"/>
      <c r="HR130" s="21"/>
      <c r="HS130" s="21"/>
      <c r="HT130" s="21"/>
      <c r="HU130" s="21"/>
      <c r="HV130" s="21"/>
      <c r="HW130" s="21"/>
      <c r="HX130" s="21"/>
      <c r="HY130" s="21"/>
      <c r="HZ130" s="21"/>
      <c r="IA130" s="21"/>
      <c r="IB130" s="21"/>
      <c r="IC130" s="21"/>
      <c r="ID130" s="21"/>
      <c r="IE130" s="21"/>
      <c r="IF130" s="21"/>
      <c r="IG130" s="21"/>
      <c r="IH130" s="21"/>
      <c r="II130" s="21"/>
      <c r="IJ130" s="21"/>
      <c r="IK130" s="21"/>
      <c r="IL130" s="21"/>
      <c r="IM130" s="21"/>
      <c r="IN130" s="21"/>
      <c r="IO130" s="21"/>
      <c r="IP130" s="21"/>
      <c r="IQ130" s="21"/>
      <c r="IR130" s="21"/>
      <c r="IS130" s="21"/>
      <c r="IT130" s="21"/>
      <c r="IU130" s="21"/>
      <c r="IV130" s="21"/>
      <c r="IW130" s="21"/>
      <c r="IX130" s="21"/>
      <c r="IY130" s="21"/>
      <c r="IZ130" s="21"/>
      <c r="JA130" s="21"/>
      <c r="JB130" s="21"/>
      <c r="JC130" s="21"/>
      <c r="JD130" s="21"/>
      <c r="JE130" s="21"/>
      <c r="JF130" s="21"/>
      <c r="JG130" s="21"/>
      <c r="JH130" s="21"/>
      <c r="JI130" s="21"/>
      <c r="JJ130" s="21"/>
      <c r="JK130" s="21"/>
      <c r="JL130" s="21"/>
      <c r="JM130" s="21"/>
      <c r="JN130" s="21"/>
      <c r="JO130" s="21"/>
      <c r="JP130" s="21"/>
      <c r="JQ130" s="21"/>
      <c r="JR130" s="21"/>
      <c r="JS130" s="21"/>
      <c r="JT130" s="21"/>
      <c r="JU130" s="21"/>
      <c r="JV130" s="21"/>
      <c r="JW130" s="21"/>
      <c r="JX130" s="21"/>
      <c r="JY130" s="21"/>
      <c r="JZ130" s="21"/>
      <c r="KA130" s="21"/>
      <c r="KB130" s="21"/>
      <c r="KC130" s="21"/>
      <c r="KD130" s="21"/>
      <c r="KE130" s="21"/>
      <c r="KF130" s="21"/>
      <c r="KG130" s="21"/>
      <c r="KH130" s="21"/>
      <c r="KI130" s="21"/>
      <c r="KJ130" s="21"/>
      <c r="KK130" s="21"/>
      <c r="KL130" s="21"/>
      <c r="KM130" s="21"/>
      <c r="KN130" s="21"/>
      <c r="KO130" s="21"/>
      <c r="KP130" s="21"/>
      <c r="KQ130" s="21"/>
      <c r="KR130" s="21"/>
      <c r="KS130" s="21"/>
      <c r="KT130" s="21"/>
      <c r="KU130" s="21"/>
      <c r="KV130" s="21"/>
      <c r="KW130" s="21"/>
      <c r="KX130" s="21"/>
      <c r="KY130" s="21"/>
      <c r="KZ130" s="21"/>
      <c r="LA130" s="21"/>
      <c r="LB130" s="21"/>
      <c r="LC130" s="21"/>
      <c r="LD130" s="21"/>
      <c r="LE130" s="21"/>
      <c r="LF130" s="21"/>
      <c r="LG130" s="21"/>
      <c r="LH130" s="21"/>
      <c r="LI130" s="21"/>
      <c r="LJ130" s="21"/>
      <c r="LK130" s="21"/>
      <c r="LL130" s="21"/>
      <c r="LM130" s="21"/>
      <c r="LN130" s="21"/>
      <c r="LO130" s="21"/>
      <c r="LP130" s="21"/>
      <c r="LQ130" s="21"/>
      <c r="LR130" s="21"/>
      <c r="LS130" s="21"/>
      <c r="LT130" s="21"/>
      <c r="LU130" s="21"/>
      <c r="LV130" s="21"/>
      <c r="LW130" s="21"/>
      <c r="LX130" s="21"/>
      <c r="LY130" s="21"/>
      <c r="LZ130" s="21"/>
      <c r="MA130" s="21"/>
      <c r="MB130" s="21"/>
      <c r="MC130" s="21"/>
      <c r="MD130" s="21"/>
      <c r="ME130" s="21"/>
      <c r="MF130" s="21"/>
      <c r="MG130" s="21"/>
      <c r="MH130" s="21"/>
      <c r="MI130" s="21"/>
      <c r="MJ130" s="21"/>
      <c r="MK130" s="21"/>
      <c r="ML130" s="21"/>
      <c r="MM130" s="21"/>
      <c r="MN130" s="21"/>
      <c r="MO130" s="21"/>
      <c r="MP130" s="21"/>
      <c r="MQ130" s="21"/>
      <c r="MR130" s="21"/>
      <c r="MS130" s="21"/>
      <c r="MT130" s="21"/>
      <c r="MU130" s="21"/>
      <c r="MV130" s="21"/>
      <c r="MW130" s="21"/>
      <c r="MX130" s="21"/>
      <c r="MY130" s="21"/>
      <c r="MZ130" s="21"/>
      <c r="NA130" s="21"/>
      <c r="NB130" s="21"/>
      <c r="NC130" s="21"/>
      <c r="ND130" s="21"/>
      <c r="NE130" s="21"/>
      <c r="NF130" s="21"/>
      <c r="NG130" s="21"/>
      <c r="NH130" s="21"/>
      <c r="NI130" s="21"/>
      <c r="NJ130" s="21"/>
      <c r="NK130" s="21"/>
      <c r="NL130" s="21"/>
      <c r="NM130" s="21"/>
      <c r="NN130" s="21"/>
      <c r="NO130" s="21"/>
      <c r="NP130" s="21"/>
      <c r="NQ130" s="21"/>
      <c r="NR130" s="21"/>
      <c r="NS130" s="21"/>
      <c r="NT130" s="21"/>
      <c r="NU130" s="21"/>
      <c r="NV130" s="21"/>
      <c r="NW130" s="21"/>
      <c r="NX130" s="21"/>
      <c r="NY130" s="21"/>
      <c r="NZ130" s="21"/>
      <c r="OA130" s="21"/>
      <c r="OB130" s="21"/>
      <c r="OC130" s="21"/>
      <c r="OD130" s="21"/>
      <c r="OE130" s="21"/>
      <c r="OF130" s="21"/>
      <c r="OG130" s="21"/>
      <c r="OH130" s="21"/>
      <c r="OI130" s="21"/>
      <c r="OJ130" s="21"/>
      <c r="OK130" s="21"/>
      <c r="OL130" s="21"/>
      <c r="OM130" s="21"/>
      <c r="ON130" s="21"/>
      <c r="OO130" s="21"/>
      <c r="OP130" s="21"/>
      <c r="OQ130" s="21"/>
      <c r="OR130" s="21"/>
      <c r="OS130" s="21"/>
      <c r="OT130" s="21"/>
      <c r="OU130" s="21"/>
      <c r="OV130" s="21"/>
      <c r="OW130" s="21"/>
      <c r="OX130" s="21"/>
      <c r="OY130" s="21"/>
      <c r="OZ130" s="21"/>
      <c r="PA130" s="21"/>
      <c r="PB130" s="21"/>
      <c r="PC130" s="21"/>
      <c r="PD130" s="21"/>
      <c r="PE130" s="21"/>
      <c r="PF130" s="21"/>
      <c r="PG130" s="21"/>
      <c r="PH130" s="21"/>
      <c r="PI130" s="21"/>
      <c r="PJ130" s="21"/>
      <c r="PK130" s="21"/>
      <c r="PL130" s="21"/>
      <c r="PM130" s="21"/>
      <c r="PN130" s="21"/>
      <c r="PO130" s="21"/>
      <c r="PP130" s="21"/>
      <c r="PQ130" s="21"/>
      <c r="PR130" s="21"/>
      <c r="PS130" s="21"/>
      <c r="PT130" s="21"/>
      <c r="PU130" s="21"/>
      <c r="PV130" s="21"/>
      <c r="PW130" s="21"/>
      <c r="PX130" s="21"/>
      <c r="PY130" s="21"/>
      <c r="PZ130" s="21"/>
      <c r="QA130" s="21"/>
      <c r="QB130" s="21"/>
      <c r="QC130" s="21"/>
      <c r="QD130" s="21"/>
    </row>
    <row r="131" spans="1:446" x14ac:dyDescent="0.25">
      <c r="A131" s="21"/>
      <c r="B131" s="21"/>
      <c r="C131" s="21"/>
      <c r="D131" s="21"/>
      <c r="E131" s="21"/>
      <c r="F131" s="21"/>
      <c r="G131" s="21"/>
      <c r="H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  <c r="X131" s="21"/>
      <c r="Y131" s="21"/>
      <c r="Z131" s="21"/>
      <c r="AA131" s="21"/>
      <c r="AB131" s="21"/>
      <c r="AC131" s="21"/>
      <c r="AD131" s="21"/>
      <c r="AE131" s="21"/>
      <c r="AF131" s="21"/>
      <c r="AG131" s="21"/>
      <c r="AH131" s="21"/>
      <c r="AI131" s="21"/>
      <c r="AJ131" s="21"/>
      <c r="AK131" s="21"/>
      <c r="AL131" s="21"/>
      <c r="AM131" s="21"/>
      <c r="AN131" s="21"/>
      <c r="AO131" s="21"/>
      <c r="AP131" s="21"/>
      <c r="AQ131" s="21"/>
      <c r="AR131" s="21"/>
      <c r="AS131" s="21"/>
      <c r="AT131" s="21"/>
      <c r="AU131" s="21"/>
      <c r="AV131" s="21"/>
      <c r="AW131" s="21"/>
      <c r="AX131" s="21"/>
      <c r="AY131" s="21"/>
      <c r="AZ131" s="21"/>
      <c r="BA131" s="21"/>
      <c r="BB131" s="21"/>
      <c r="BC131" s="21"/>
      <c r="BD131" s="21"/>
      <c r="BE131" s="21"/>
      <c r="BF131" s="21"/>
      <c r="BG131" s="21"/>
      <c r="BH131" s="21"/>
      <c r="BI131" s="21"/>
      <c r="BJ131" s="21"/>
      <c r="BK131" s="21"/>
      <c r="BL131" s="21"/>
      <c r="BM131" s="21"/>
      <c r="BN131" s="21"/>
      <c r="BO131" s="21"/>
      <c r="BP131" s="21"/>
      <c r="BQ131" s="21"/>
      <c r="BR131" s="21"/>
      <c r="BS131" s="21"/>
      <c r="BT131" s="21"/>
      <c r="BU131" s="21"/>
      <c r="BV131" s="21"/>
      <c r="BW131" s="21"/>
      <c r="BX131" s="21"/>
      <c r="BY131" s="21"/>
      <c r="BZ131" s="21"/>
      <c r="CA131" s="21"/>
      <c r="CB131" s="21"/>
      <c r="CC131" s="21"/>
      <c r="CD131" s="21"/>
      <c r="CE131" s="21"/>
      <c r="CF131" s="21"/>
      <c r="CG131" s="21"/>
      <c r="CH131" s="21"/>
      <c r="CI131" s="21"/>
      <c r="CJ131" s="21"/>
      <c r="CK131" s="21"/>
      <c r="CL131" s="21"/>
      <c r="CM131" s="21"/>
      <c r="CN131" s="21"/>
      <c r="CO131" s="21"/>
      <c r="CP131" s="21"/>
      <c r="CQ131" s="21"/>
      <c r="CR131" s="21"/>
      <c r="CS131" s="21"/>
      <c r="CT131" s="21"/>
      <c r="CU131" s="21"/>
      <c r="CV131" s="21"/>
      <c r="CW131" s="21"/>
      <c r="CX131" s="21"/>
      <c r="CY131" s="21"/>
      <c r="CZ131" s="21"/>
      <c r="DA131" s="21"/>
      <c r="DB131" s="21"/>
      <c r="DC131" s="21"/>
      <c r="DD131" s="21"/>
      <c r="DE131" s="21"/>
      <c r="DF131" s="21"/>
      <c r="DG131" s="21"/>
      <c r="DH131" s="21"/>
      <c r="DI131" s="21"/>
      <c r="DJ131" s="21"/>
      <c r="DK131" s="21"/>
      <c r="DL131" s="21"/>
      <c r="DM131" s="21"/>
      <c r="DN131" s="21"/>
      <c r="DO131" s="21"/>
      <c r="DP131" s="21"/>
      <c r="DQ131" s="21"/>
      <c r="DR131" s="21"/>
      <c r="DS131" s="21"/>
      <c r="DT131" s="21"/>
      <c r="DU131" s="21"/>
      <c r="DV131" s="21"/>
      <c r="DW131" s="21"/>
      <c r="DX131" s="21"/>
      <c r="DY131" s="21"/>
      <c r="DZ131" s="21"/>
      <c r="EA131" s="21"/>
      <c r="EB131" s="21"/>
      <c r="EC131" s="21"/>
      <c r="ED131" s="21"/>
      <c r="EE131" s="21"/>
      <c r="EF131" s="21"/>
      <c r="EG131" s="21"/>
      <c r="EH131" s="21"/>
      <c r="EI131" s="21"/>
      <c r="EJ131" s="21"/>
      <c r="EK131" s="21"/>
      <c r="EL131" s="21"/>
      <c r="EM131" s="21"/>
      <c r="EN131" s="21"/>
      <c r="EO131" s="21"/>
      <c r="EP131" s="21"/>
      <c r="EQ131" s="21"/>
      <c r="ER131" s="21"/>
      <c r="ES131" s="21"/>
      <c r="ET131" s="21"/>
      <c r="EU131" s="21"/>
      <c r="EV131" s="21"/>
      <c r="EW131" s="21"/>
      <c r="EX131" s="21"/>
      <c r="EY131" s="21"/>
      <c r="EZ131" s="21"/>
      <c r="FA131" s="21"/>
      <c r="FB131" s="21"/>
      <c r="FC131" s="21"/>
      <c r="FD131" s="21"/>
      <c r="FE131" s="21"/>
      <c r="FF131" s="21"/>
      <c r="FG131" s="21"/>
      <c r="FH131" s="21"/>
      <c r="FI131" s="21"/>
      <c r="FJ131" s="21"/>
      <c r="FK131" s="21"/>
      <c r="FL131" s="21"/>
      <c r="FM131" s="21"/>
      <c r="FN131" s="21"/>
      <c r="FO131" s="21"/>
      <c r="FP131" s="21"/>
      <c r="FQ131" s="21"/>
      <c r="FR131" s="21"/>
      <c r="FS131" s="21"/>
      <c r="FT131" s="21"/>
      <c r="FU131" s="21"/>
      <c r="FV131" s="21"/>
      <c r="FW131" s="21"/>
      <c r="FX131" s="21"/>
      <c r="FY131" s="21"/>
      <c r="FZ131" s="21"/>
      <c r="GA131" s="21"/>
      <c r="GB131" s="21"/>
      <c r="GC131" s="21"/>
      <c r="GD131" s="21"/>
      <c r="GE131" s="21"/>
      <c r="GF131" s="21"/>
      <c r="GG131" s="21"/>
      <c r="GH131" s="21"/>
      <c r="GI131" s="21"/>
      <c r="GJ131" s="21"/>
      <c r="GK131" s="21"/>
      <c r="GL131" s="21"/>
      <c r="GM131" s="21"/>
      <c r="GN131" s="21"/>
      <c r="GO131" s="21"/>
      <c r="GP131" s="21"/>
      <c r="GQ131" s="21"/>
      <c r="GR131" s="21"/>
      <c r="GS131" s="21"/>
      <c r="GT131" s="21"/>
      <c r="GU131" s="21"/>
      <c r="GV131" s="21"/>
      <c r="GW131" s="21"/>
      <c r="GX131" s="21"/>
      <c r="GY131" s="21"/>
      <c r="GZ131" s="21"/>
      <c r="HA131" s="21"/>
      <c r="HB131" s="21"/>
      <c r="HC131" s="21"/>
      <c r="HD131" s="21"/>
      <c r="HE131" s="21"/>
      <c r="HF131" s="21"/>
      <c r="HG131" s="21"/>
      <c r="HH131" s="21"/>
      <c r="HI131" s="21"/>
      <c r="HJ131" s="21"/>
      <c r="HK131" s="21"/>
      <c r="HL131" s="21"/>
      <c r="HM131" s="21"/>
      <c r="HN131" s="21"/>
      <c r="HO131" s="21"/>
      <c r="HP131" s="21"/>
      <c r="HQ131" s="21"/>
      <c r="HR131" s="21"/>
      <c r="HS131" s="21"/>
      <c r="HT131" s="21"/>
      <c r="HU131" s="21"/>
      <c r="HV131" s="21"/>
      <c r="HW131" s="21"/>
      <c r="HX131" s="21"/>
      <c r="HY131" s="21"/>
      <c r="HZ131" s="21"/>
      <c r="IA131" s="21"/>
      <c r="IB131" s="21"/>
      <c r="IC131" s="21"/>
      <c r="ID131" s="21"/>
      <c r="IE131" s="21"/>
      <c r="IF131" s="21"/>
      <c r="IG131" s="21"/>
      <c r="IH131" s="21"/>
      <c r="II131" s="21"/>
      <c r="IJ131" s="21"/>
      <c r="IK131" s="21"/>
      <c r="IL131" s="21"/>
      <c r="IM131" s="21"/>
      <c r="IN131" s="21"/>
      <c r="IO131" s="21"/>
      <c r="IP131" s="21"/>
      <c r="IQ131" s="21"/>
      <c r="IR131" s="21"/>
      <c r="IS131" s="21"/>
      <c r="IT131" s="21"/>
      <c r="IU131" s="21"/>
      <c r="IV131" s="21"/>
      <c r="IW131" s="21"/>
      <c r="IX131" s="21"/>
      <c r="IY131" s="21"/>
      <c r="IZ131" s="21"/>
      <c r="JA131" s="21"/>
      <c r="JB131" s="21"/>
      <c r="JC131" s="21"/>
      <c r="JD131" s="21"/>
      <c r="JE131" s="21"/>
      <c r="JF131" s="21"/>
      <c r="JG131" s="21"/>
      <c r="JH131" s="21"/>
      <c r="JI131" s="21"/>
      <c r="JJ131" s="21"/>
      <c r="JK131" s="21"/>
      <c r="JL131" s="21"/>
      <c r="JM131" s="21"/>
      <c r="JN131" s="21"/>
      <c r="JO131" s="21"/>
      <c r="JP131" s="21"/>
      <c r="JQ131" s="21"/>
      <c r="JR131" s="21"/>
      <c r="JS131" s="21"/>
      <c r="JT131" s="21"/>
      <c r="JU131" s="21"/>
      <c r="JV131" s="21"/>
      <c r="JW131" s="21"/>
      <c r="JX131" s="21"/>
      <c r="JY131" s="21"/>
      <c r="JZ131" s="21"/>
      <c r="KA131" s="21"/>
      <c r="KB131" s="21"/>
      <c r="KC131" s="21"/>
      <c r="KD131" s="21"/>
      <c r="KE131" s="21"/>
      <c r="KF131" s="21"/>
      <c r="KG131" s="21"/>
      <c r="KH131" s="21"/>
      <c r="KI131" s="21"/>
      <c r="KJ131" s="21"/>
      <c r="KK131" s="21"/>
      <c r="KL131" s="21"/>
      <c r="KM131" s="21"/>
      <c r="KN131" s="21"/>
      <c r="KO131" s="21"/>
      <c r="KP131" s="21"/>
      <c r="KQ131" s="21"/>
      <c r="KR131" s="21"/>
      <c r="KS131" s="21"/>
      <c r="KT131" s="21"/>
      <c r="KU131" s="21"/>
      <c r="KV131" s="21"/>
      <c r="KW131" s="21"/>
      <c r="KX131" s="21"/>
      <c r="KY131" s="21"/>
      <c r="KZ131" s="21"/>
      <c r="LA131" s="21"/>
      <c r="LB131" s="21"/>
      <c r="LC131" s="21"/>
      <c r="LD131" s="21"/>
      <c r="LE131" s="21"/>
      <c r="LF131" s="21"/>
      <c r="LG131" s="21"/>
      <c r="LH131" s="21"/>
      <c r="LI131" s="21"/>
      <c r="LJ131" s="21"/>
      <c r="LK131" s="21"/>
      <c r="LL131" s="21"/>
      <c r="LM131" s="21"/>
      <c r="LN131" s="21"/>
      <c r="LO131" s="21"/>
      <c r="LP131" s="21"/>
      <c r="LQ131" s="21"/>
      <c r="LR131" s="21"/>
      <c r="LS131" s="21"/>
      <c r="LT131" s="21"/>
      <c r="LU131" s="21"/>
      <c r="LV131" s="21"/>
      <c r="LW131" s="21"/>
      <c r="LX131" s="21"/>
      <c r="LY131" s="21"/>
      <c r="LZ131" s="21"/>
      <c r="MA131" s="21"/>
      <c r="MB131" s="21"/>
      <c r="MC131" s="21"/>
      <c r="MD131" s="21"/>
      <c r="ME131" s="21"/>
      <c r="MF131" s="21"/>
      <c r="MG131" s="21"/>
      <c r="MH131" s="21"/>
      <c r="MI131" s="21"/>
      <c r="MJ131" s="21"/>
      <c r="MK131" s="21"/>
      <c r="ML131" s="21"/>
      <c r="MM131" s="21"/>
      <c r="MN131" s="21"/>
      <c r="MO131" s="21"/>
      <c r="MP131" s="21"/>
      <c r="MQ131" s="21"/>
      <c r="MR131" s="21"/>
      <c r="MS131" s="21"/>
      <c r="MT131" s="21"/>
      <c r="MU131" s="21"/>
      <c r="MV131" s="21"/>
      <c r="MW131" s="21"/>
      <c r="MX131" s="21"/>
      <c r="MY131" s="21"/>
      <c r="MZ131" s="21"/>
      <c r="NA131" s="21"/>
      <c r="NB131" s="21"/>
      <c r="NC131" s="21"/>
      <c r="ND131" s="21"/>
      <c r="NE131" s="21"/>
      <c r="NF131" s="21"/>
      <c r="NG131" s="21"/>
      <c r="NH131" s="21"/>
      <c r="NI131" s="21"/>
      <c r="NJ131" s="21"/>
      <c r="NK131" s="21"/>
      <c r="NL131" s="21"/>
      <c r="NM131" s="21"/>
      <c r="NN131" s="21"/>
      <c r="NO131" s="21"/>
      <c r="NP131" s="21"/>
      <c r="NQ131" s="21"/>
      <c r="NR131" s="21"/>
      <c r="NS131" s="21"/>
      <c r="NT131" s="21"/>
      <c r="NU131" s="21"/>
      <c r="NV131" s="21"/>
      <c r="NW131" s="21"/>
      <c r="NX131" s="21"/>
      <c r="NY131" s="21"/>
      <c r="NZ131" s="21"/>
      <c r="OA131" s="21"/>
      <c r="OB131" s="21"/>
      <c r="OC131" s="21"/>
      <c r="OD131" s="21"/>
      <c r="OE131" s="21"/>
      <c r="OF131" s="21"/>
      <c r="OG131" s="21"/>
      <c r="OH131" s="21"/>
      <c r="OI131" s="21"/>
      <c r="OJ131" s="21"/>
      <c r="OK131" s="21"/>
      <c r="OL131" s="21"/>
      <c r="OM131" s="21"/>
      <c r="ON131" s="21"/>
      <c r="OO131" s="21"/>
      <c r="OP131" s="21"/>
      <c r="OQ131" s="21"/>
      <c r="OR131" s="21"/>
      <c r="OS131" s="21"/>
      <c r="OT131" s="21"/>
      <c r="OU131" s="21"/>
      <c r="OV131" s="21"/>
      <c r="OW131" s="21"/>
      <c r="OX131" s="21"/>
      <c r="OY131" s="21"/>
      <c r="OZ131" s="21"/>
      <c r="PA131" s="21"/>
      <c r="PB131" s="21"/>
      <c r="PC131" s="21"/>
      <c r="PD131" s="21"/>
      <c r="PE131" s="21"/>
      <c r="PF131" s="21"/>
      <c r="PG131" s="21"/>
      <c r="PH131" s="21"/>
      <c r="PI131" s="21"/>
      <c r="PJ131" s="21"/>
      <c r="PK131" s="21"/>
      <c r="PL131" s="21"/>
      <c r="PM131" s="21"/>
      <c r="PN131" s="21"/>
      <c r="PO131" s="21"/>
      <c r="PP131" s="21"/>
      <c r="PQ131" s="21"/>
      <c r="PR131" s="21"/>
      <c r="PS131" s="21"/>
      <c r="PT131" s="21"/>
      <c r="PU131" s="21"/>
      <c r="PV131" s="21"/>
      <c r="PW131" s="21"/>
      <c r="PX131" s="21"/>
      <c r="PY131" s="21"/>
      <c r="PZ131" s="21"/>
      <c r="QA131" s="21"/>
      <c r="QB131" s="21"/>
      <c r="QC131" s="21"/>
      <c r="QD131" s="21"/>
    </row>
    <row r="132" spans="1:446" x14ac:dyDescent="0.25">
      <c r="A132" s="21"/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  <c r="AA132" s="21"/>
      <c r="AB132" s="21"/>
      <c r="AC132" s="21"/>
      <c r="AD132" s="21"/>
      <c r="AE132" s="21"/>
      <c r="AF132" s="21"/>
      <c r="AG132" s="21"/>
      <c r="AH132" s="21"/>
      <c r="AI132" s="21"/>
      <c r="AJ132" s="21"/>
      <c r="AK132" s="21"/>
      <c r="AL132" s="21"/>
      <c r="AM132" s="21"/>
      <c r="AN132" s="21"/>
      <c r="AO132" s="21"/>
      <c r="AP132" s="21"/>
      <c r="AQ132" s="21"/>
      <c r="AR132" s="21"/>
      <c r="AS132" s="21"/>
      <c r="AT132" s="21"/>
      <c r="AU132" s="21"/>
      <c r="AV132" s="21"/>
      <c r="AW132" s="21"/>
      <c r="AX132" s="21"/>
      <c r="AY132" s="21"/>
      <c r="AZ132" s="21"/>
      <c r="BA132" s="21"/>
      <c r="BB132" s="21"/>
      <c r="BC132" s="21"/>
      <c r="BD132" s="21"/>
      <c r="BE132" s="21"/>
      <c r="BF132" s="21"/>
      <c r="BG132" s="21"/>
      <c r="BH132" s="21"/>
      <c r="BI132" s="21"/>
      <c r="BJ132" s="21"/>
      <c r="BK132" s="21"/>
      <c r="BL132" s="21"/>
      <c r="BM132" s="21"/>
      <c r="BN132" s="21"/>
      <c r="BO132" s="21"/>
      <c r="BP132" s="21"/>
      <c r="BQ132" s="21"/>
      <c r="BR132" s="21"/>
      <c r="BS132" s="21"/>
      <c r="BT132" s="21"/>
      <c r="BU132" s="21"/>
      <c r="BV132" s="21"/>
      <c r="BW132" s="21"/>
      <c r="BX132" s="21"/>
      <c r="BY132" s="21"/>
      <c r="BZ132" s="21"/>
      <c r="CA132" s="21"/>
      <c r="CB132" s="21"/>
      <c r="CC132" s="21"/>
      <c r="CD132" s="21"/>
      <c r="CE132" s="21"/>
      <c r="CF132" s="21"/>
      <c r="CG132" s="21"/>
      <c r="CH132" s="21"/>
      <c r="CI132" s="21"/>
      <c r="CJ132" s="21"/>
      <c r="CK132" s="21"/>
      <c r="CL132" s="21"/>
      <c r="CM132" s="21"/>
      <c r="CN132" s="21"/>
      <c r="CO132" s="21"/>
      <c r="CP132" s="21"/>
      <c r="CQ132" s="21"/>
      <c r="CR132" s="21"/>
      <c r="CS132" s="21"/>
      <c r="CT132" s="21"/>
      <c r="CU132" s="21"/>
      <c r="CV132" s="21"/>
      <c r="CW132" s="21"/>
      <c r="CX132" s="21"/>
      <c r="CY132" s="21"/>
      <c r="CZ132" s="21"/>
      <c r="DA132" s="21"/>
      <c r="DB132" s="21"/>
      <c r="DC132" s="21"/>
      <c r="DD132" s="21"/>
      <c r="DE132" s="21"/>
      <c r="DF132" s="21"/>
      <c r="DG132" s="21"/>
      <c r="DH132" s="21"/>
      <c r="DI132" s="21"/>
      <c r="DJ132" s="21"/>
      <c r="DK132" s="21"/>
      <c r="DL132" s="21"/>
      <c r="DM132" s="21"/>
      <c r="DN132" s="21"/>
      <c r="DO132" s="21"/>
      <c r="DP132" s="21"/>
      <c r="DQ132" s="21"/>
      <c r="DR132" s="21"/>
      <c r="DS132" s="21"/>
      <c r="DT132" s="21"/>
      <c r="DU132" s="21"/>
      <c r="DV132" s="21"/>
      <c r="DW132" s="21"/>
      <c r="DX132" s="21"/>
      <c r="DY132" s="21"/>
      <c r="DZ132" s="21"/>
      <c r="EA132" s="21"/>
      <c r="EB132" s="21"/>
      <c r="EC132" s="21"/>
      <c r="ED132" s="21"/>
      <c r="EE132" s="21"/>
      <c r="EF132" s="21"/>
      <c r="EG132" s="21"/>
      <c r="EH132" s="21"/>
      <c r="EI132" s="21"/>
      <c r="EJ132" s="21"/>
      <c r="EK132" s="21"/>
      <c r="EL132" s="21"/>
      <c r="EM132" s="21"/>
      <c r="EN132" s="21"/>
      <c r="EO132" s="21"/>
      <c r="EP132" s="21"/>
      <c r="EQ132" s="21"/>
      <c r="ER132" s="21"/>
      <c r="ES132" s="21"/>
      <c r="ET132" s="21"/>
      <c r="EU132" s="21"/>
      <c r="EV132" s="21"/>
      <c r="EW132" s="21"/>
      <c r="EX132" s="21"/>
      <c r="EY132" s="21"/>
      <c r="EZ132" s="21"/>
      <c r="FA132" s="21"/>
      <c r="FB132" s="21"/>
      <c r="FC132" s="21"/>
      <c r="FD132" s="21"/>
      <c r="FE132" s="21"/>
      <c r="FF132" s="21"/>
      <c r="FG132" s="21"/>
      <c r="FH132" s="21"/>
      <c r="FI132" s="21"/>
      <c r="FJ132" s="21"/>
      <c r="FK132" s="21"/>
      <c r="FL132" s="21"/>
      <c r="FM132" s="21"/>
      <c r="FN132" s="21"/>
      <c r="FO132" s="21"/>
      <c r="FP132" s="21"/>
      <c r="FQ132" s="21"/>
      <c r="FR132" s="21"/>
      <c r="FS132" s="21"/>
      <c r="FT132" s="21"/>
      <c r="FU132" s="21"/>
      <c r="FV132" s="21"/>
      <c r="FW132" s="21"/>
      <c r="FX132" s="21"/>
      <c r="FY132" s="21"/>
      <c r="FZ132" s="21"/>
      <c r="GA132" s="21"/>
      <c r="GB132" s="21"/>
      <c r="GC132" s="21"/>
      <c r="GD132" s="21"/>
      <c r="GE132" s="21"/>
      <c r="GF132" s="21"/>
      <c r="GG132" s="21"/>
      <c r="GH132" s="21"/>
      <c r="GI132" s="21"/>
      <c r="GJ132" s="21"/>
      <c r="GK132" s="21"/>
      <c r="GL132" s="21"/>
      <c r="GM132" s="21"/>
      <c r="GN132" s="21"/>
      <c r="GO132" s="21"/>
      <c r="GP132" s="21"/>
      <c r="GQ132" s="21"/>
      <c r="GR132" s="21"/>
      <c r="GS132" s="21"/>
      <c r="GT132" s="21"/>
      <c r="GU132" s="21"/>
      <c r="GV132" s="21"/>
      <c r="GW132" s="21"/>
      <c r="GX132" s="21"/>
      <c r="GY132" s="21"/>
      <c r="GZ132" s="21"/>
      <c r="HA132" s="21"/>
      <c r="HB132" s="21"/>
      <c r="HC132" s="21"/>
      <c r="HD132" s="21"/>
      <c r="HE132" s="21"/>
      <c r="HF132" s="21"/>
      <c r="HG132" s="21"/>
      <c r="HH132" s="21"/>
      <c r="HI132" s="21"/>
      <c r="HJ132" s="21"/>
      <c r="HK132" s="21"/>
      <c r="HL132" s="21"/>
      <c r="HM132" s="21"/>
      <c r="HN132" s="21"/>
      <c r="HO132" s="21"/>
      <c r="HP132" s="21"/>
      <c r="HQ132" s="21"/>
      <c r="HR132" s="21"/>
      <c r="HS132" s="21"/>
      <c r="HT132" s="21"/>
      <c r="HU132" s="21"/>
      <c r="HV132" s="21"/>
      <c r="HW132" s="21"/>
      <c r="HX132" s="21"/>
      <c r="HY132" s="21"/>
      <c r="HZ132" s="21"/>
      <c r="IA132" s="21"/>
      <c r="IB132" s="21"/>
      <c r="IC132" s="21"/>
      <c r="ID132" s="21"/>
      <c r="IE132" s="21"/>
      <c r="IF132" s="21"/>
      <c r="IG132" s="21"/>
      <c r="IH132" s="21"/>
      <c r="II132" s="21"/>
      <c r="IJ132" s="21"/>
      <c r="IK132" s="21"/>
      <c r="IL132" s="21"/>
      <c r="IM132" s="21"/>
      <c r="IN132" s="21"/>
      <c r="IO132" s="21"/>
      <c r="IP132" s="21"/>
      <c r="IQ132" s="21"/>
      <c r="IR132" s="21"/>
      <c r="IS132" s="21"/>
      <c r="IT132" s="21"/>
      <c r="IU132" s="21"/>
      <c r="IV132" s="21"/>
      <c r="IW132" s="21"/>
      <c r="IX132" s="21"/>
      <c r="IY132" s="21"/>
      <c r="IZ132" s="21"/>
      <c r="JA132" s="21"/>
      <c r="JB132" s="21"/>
      <c r="JC132" s="21"/>
      <c r="JD132" s="21"/>
      <c r="JE132" s="21"/>
      <c r="JF132" s="21"/>
      <c r="JG132" s="21"/>
      <c r="JH132" s="21"/>
      <c r="JI132" s="21"/>
      <c r="JJ132" s="21"/>
      <c r="JK132" s="21"/>
      <c r="JL132" s="21"/>
      <c r="JM132" s="21"/>
      <c r="JN132" s="21"/>
      <c r="JO132" s="21"/>
      <c r="JP132" s="21"/>
      <c r="JQ132" s="21"/>
      <c r="JR132" s="21"/>
      <c r="JS132" s="21"/>
      <c r="JT132" s="21"/>
      <c r="JU132" s="21"/>
      <c r="JV132" s="21"/>
      <c r="JW132" s="21"/>
      <c r="JX132" s="21"/>
      <c r="JY132" s="21"/>
      <c r="JZ132" s="21"/>
      <c r="KA132" s="21"/>
      <c r="KB132" s="21"/>
      <c r="KC132" s="21"/>
      <c r="KD132" s="21"/>
      <c r="KE132" s="21"/>
      <c r="KF132" s="21"/>
      <c r="KG132" s="21"/>
      <c r="KH132" s="21"/>
      <c r="KI132" s="21"/>
      <c r="KJ132" s="21"/>
      <c r="KK132" s="21"/>
      <c r="KL132" s="21"/>
      <c r="KM132" s="21"/>
      <c r="KN132" s="21"/>
      <c r="KO132" s="21"/>
      <c r="KP132" s="21"/>
      <c r="KQ132" s="21"/>
      <c r="KR132" s="21"/>
      <c r="KS132" s="21"/>
      <c r="KT132" s="21"/>
      <c r="KU132" s="21"/>
      <c r="KV132" s="21"/>
      <c r="KW132" s="21"/>
      <c r="KX132" s="21"/>
      <c r="KY132" s="21"/>
      <c r="KZ132" s="21"/>
      <c r="LA132" s="21"/>
      <c r="LB132" s="21"/>
      <c r="LC132" s="21"/>
      <c r="LD132" s="21"/>
      <c r="LE132" s="21"/>
      <c r="LF132" s="21"/>
      <c r="LG132" s="21"/>
      <c r="LH132" s="21"/>
      <c r="LI132" s="21"/>
      <c r="LJ132" s="21"/>
      <c r="LK132" s="21"/>
      <c r="LL132" s="21"/>
      <c r="LM132" s="21"/>
      <c r="LN132" s="21"/>
      <c r="LO132" s="21"/>
      <c r="LP132" s="21"/>
      <c r="LQ132" s="21"/>
      <c r="LR132" s="21"/>
      <c r="LS132" s="21"/>
      <c r="LT132" s="21"/>
      <c r="LU132" s="21"/>
      <c r="LV132" s="21"/>
      <c r="LW132" s="21"/>
      <c r="LX132" s="21"/>
      <c r="LY132" s="21"/>
      <c r="LZ132" s="21"/>
      <c r="MA132" s="21"/>
      <c r="MB132" s="21"/>
      <c r="MC132" s="21"/>
      <c r="MD132" s="21"/>
      <c r="ME132" s="21"/>
      <c r="MF132" s="21"/>
      <c r="MG132" s="21"/>
      <c r="MH132" s="21"/>
      <c r="MI132" s="21"/>
      <c r="MJ132" s="21"/>
      <c r="MK132" s="21"/>
      <c r="ML132" s="21"/>
      <c r="MM132" s="21"/>
      <c r="MN132" s="21"/>
      <c r="MO132" s="21"/>
      <c r="MP132" s="21"/>
      <c r="MQ132" s="21"/>
      <c r="MR132" s="21"/>
      <c r="MS132" s="21"/>
      <c r="MT132" s="21"/>
      <c r="MU132" s="21"/>
      <c r="MV132" s="21"/>
      <c r="MW132" s="21"/>
      <c r="MX132" s="21"/>
      <c r="MY132" s="21"/>
      <c r="MZ132" s="21"/>
      <c r="NA132" s="21"/>
      <c r="NB132" s="21"/>
      <c r="NC132" s="21"/>
      <c r="ND132" s="21"/>
      <c r="NE132" s="21"/>
      <c r="NF132" s="21"/>
      <c r="NG132" s="21"/>
      <c r="NH132" s="21"/>
      <c r="NI132" s="21"/>
      <c r="NJ132" s="21"/>
      <c r="NK132" s="21"/>
      <c r="NL132" s="21"/>
      <c r="NM132" s="21"/>
      <c r="NN132" s="21"/>
      <c r="NO132" s="21"/>
      <c r="NP132" s="21"/>
      <c r="NQ132" s="21"/>
      <c r="NR132" s="21"/>
      <c r="NS132" s="21"/>
      <c r="NT132" s="21"/>
      <c r="NU132" s="21"/>
      <c r="NV132" s="21"/>
      <c r="NW132" s="21"/>
      <c r="NX132" s="21"/>
      <c r="NY132" s="21"/>
      <c r="NZ132" s="21"/>
      <c r="OA132" s="21"/>
      <c r="OB132" s="21"/>
      <c r="OC132" s="21"/>
      <c r="OD132" s="21"/>
      <c r="OE132" s="21"/>
      <c r="OF132" s="21"/>
      <c r="OG132" s="21"/>
      <c r="OH132" s="21"/>
      <c r="OI132" s="21"/>
      <c r="OJ132" s="21"/>
      <c r="OK132" s="21"/>
      <c r="OL132" s="21"/>
      <c r="OM132" s="21"/>
      <c r="ON132" s="21"/>
      <c r="OO132" s="21"/>
      <c r="OP132" s="21"/>
      <c r="OQ132" s="21"/>
      <c r="OR132" s="21"/>
      <c r="OS132" s="21"/>
      <c r="OT132" s="21"/>
      <c r="OU132" s="21"/>
      <c r="OV132" s="21"/>
      <c r="OW132" s="21"/>
      <c r="OX132" s="21"/>
      <c r="OY132" s="21"/>
      <c r="OZ132" s="21"/>
      <c r="PA132" s="21"/>
      <c r="PB132" s="21"/>
      <c r="PC132" s="21"/>
      <c r="PD132" s="21"/>
      <c r="PE132" s="21"/>
      <c r="PF132" s="21"/>
      <c r="PG132" s="21"/>
      <c r="PH132" s="21"/>
      <c r="PI132" s="21"/>
      <c r="PJ132" s="21"/>
      <c r="PK132" s="21"/>
      <c r="PL132" s="21"/>
      <c r="PM132" s="21"/>
      <c r="PN132" s="21"/>
      <c r="PO132" s="21"/>
      <c r="PP132" s="21"/>
      <c r="PQ132" s="21"/>
      <c r="PR132" s="21"/>
      <c r="PS132" s="21"/>
      <c r="PT132" s="21"/>
      <c r="PU132" s="21"/>
      <c r="PV132" s="21"/>
      <c r="PW132" s="21"/>
      <c r="PX132" s="21"/>
      <c r="PY132" s="21"/>
      <c r="PZ132" s="21"/>
      <c r="QA132" s="21"/>
      <c r="QB132" s="21"/>
      <c r="QC132" s="21"/>
      <c r="QD132" s="21"/>
    </row>
    <row r="133" spans="1:446" x14ac:dyDescent="0.25">
      <c r="A133" s="21"/>
      <c r="B133" s="21"/>
      <c r="C133" s="21"/>
      <c r="D133" s="21"/>
      <c r="E133" s="21"/>
      <c r="F133" s="21"/>
      <c r="G133" s="21"/>
      <c r="H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  <c r="Y133" s="21"/>
      <c r="Z133" s="21"/>
      <c r="AA133" s="21"/>
      <c r="AB133" s="21"/>
      <c r="AC133" s="21"/>
      <c r="AD133" s="21"/>
      <c r="AE133" s="21"/>
      <c r="AF133" s="21"/>
      <c r="AG133" s="21"/>
      <c r="AH133" s="21"/>
      <c r="AI133" s="21"/>
      <c r="AJ133" s="21"/>
      <c r="AK133" s="21"/>
      <c r="AL133" s="21"/>
      <c r="AM133" s="21"/>
      <c r="AN133" s="21"/>
      <c r="AO133" s="21"/>
      <c r="AP133" s="21"/>
      <c r="AQ133" s="21"/>
      <c r="AR133" s="21"/>
      <c r="AS133" s="21"/>
      <c r="AT133" s="21"/>
      <c r="AU133" s="21"/>
      <c r="AV133" s="21"/>
      <c r="AW133" s="21"/>
      <c r="AX133" s="21"/>
      <c r="AY133" s="21"/>
      <c r="AZ133" s="21"/>
      <c r="BA133" s="21"/>
      <c r="BB133" s="21"/>
      <c r="BC133" s="21"/>
      <c r="BD133" s="21"/>
      <c r="BE133" s="21"/>
      <c r="BF133" s="21"/>
      <c r="BG133" s="21"/>
      <c r="BH133" s="21"/>
      <c r="BI133" s="21"/>
      <c r="BJ133" s="21"/>
      <c r="BK133" s="21"/>
      <c r="BL133" s="21"/>
      <c r="BM133" s="21"/>
      <c r="BN133" s="21"/>
      <c r="BO133" s="21"/>
      <c r="BP133" s="21"/>
      <c r="BQ133" s="21"/>
      <c r="BR133" s="21"/>
      <c r="BS133" s="21"/>
      <c r="BT133" s="21"/>
      <c r="BU133" s="21"/>
      <c r="BV133" s="21"/>
      <c r="BW133" s="21"/>
      <c r="BX133" s="21"/>
      <c r="BY133" s="21"/>
      <c r="BZ133" s="21"/>
      <c r="CA133" s="21"/>
      <c r="CB133" s="21"/>
      <c r="CC133" s="21"/>
      <c r="CD133" s="21"/>
      <c r="CE133" s="21"/>
      <c r="CF133" s="21"/>
      <c r="CG133" s="21"/>
      <c r="CH133" s="21"/>
      <c r="CI133" s="21"/>
      <c r="CJ133" s="21"/>
      <c r="CK133" s="21"/>
      <c r="CL133" s="21"/>
      <c r="CM133" s="21"/>
      <c r="CN133" s="21"/>
      <c r="CO133" s="21"/>
      <c r="CP133" s="21"/>
      <c r="CQ133" s="21"/>
      <c r="CR133" s="21"/>
      <c r="CS133" s="21"/>
      <c r="CT133" s="21"/>
      <c r="CU133" s="21"/>
      <c r="CV133" s="21"/>
      <c r="CW133" s="21"/>
      <c r="CX133" s="21"/>
      <c r="CY133" s="21"/>
      <c r="CZ133" s="21"/>
      <c r="DA133" s="21"/>
      <c r="DB133" s="21"/>
      <c r="DC133" s="21"/>
      <c r="DD133" s="21"/>
      <c r="DE133" s="21"/>
      <c r="DF133" s="21"/>
      <c r="DG133" s="21"/>
      <c r="DH133" s="21"/>
      <c r="DI133" s="21"/>
      <c r="DJ133" s="21"/>
      <c r="DK133" s="21"/>
      <c r="DL133" s="21"/>
      <c r="DM133" s="21"/>
      <c r="DN133" s="21"/>
      <c r="DO133" s="21"/>
      <c r="DP133" s="21"/>
      <c r="DQ133" s="21"/>
      <c r="DR133" s="21"/>
      <c r="DS133" s="21"/>
      <c r="DT133" s="21"/>
      <c r="DU133" s="21"/>
      <c r="DV133" s="21"/>
      <c r="DW133" s="21"/>
      <c r="DX133" s="21"/>
      <c r="DY133" s="21"/>
      <c r="DZ133" s="21"/>
      <c r="EA133" s="21"/>
      <c r="EB133" s="21"/>
      <c r="EC133" s="21"/>
      <c r="ED133" s="21"/>
      <c r="EE133" s="21"/>
      <c r="EF133" s="21"/>
      <c r="EG133" s="21"/>
      <c r="EH133" s="21"/>
      <c r="EI133" s="21"/>
      <c r="EJ133" s="21"/>
      <c r="EK133" s="21"/>
      <c r="EL133" s="21"/>
      <c r="EM133" s="21"/>
      <c r="EN133" s="21"/>
      <c r="EO133" s="21"/>
      <c r="EP133" s="21"/>
      <c r="EQ133" s="21"/>
      <c r="ER133" s="21"/>
      <c r="ES133" s="21"/>
      <c r="ET133" s="21"/>
      <c r="EU133" s="21"/>
      <c r="EV133" s="21"/>
      <c r="EW133" s="21"/>
      <c r="EX133" s="21"/>
      <c r="EY133" s="21"/>
      <c r="EZ133" s="21"/>
      <c r="FA133" s="21"/>
      <c r="FB133" s="21"/>
      <c r="FC133" s="21"/>
      <c r="FD133" s="21"/>
      <c r="FE133" s="21"/>
      <c r="FF133" s="21"/>
      <c r="FG133" s="21"/>
      <c r="FH133" s="21"/>
      <c r="FI133" s="21"/>
      <c r="FJ133" s="21"/>
      <c r="FK133" s="21"/>
      <c r="FL133" s="21"/>
      <c r="FM133" s="21"/>
      <c r="FN133" s="21"/>
      <c r="FO133" s="21"/>
      <c r="FP133" s="21"/>
      <c r="FQ133" s="21"/>
      <c r="FR133" s="21"/>
      <c r="FS133" s="21"/>
      <c r="FT133" s="21"/>
      <c r="FU133" s="21"/>
      <c r="FV133" s="21"/>
      <c r="FW133" s="21"/>
      <c r="FX133" s="21"/>
      <c r="FY133" s="21"/>
      <c r="FZ133" s="21"/>
      <c r="GA133" s="21"/>
      <c r="GB133" s="21"/>
      <c r="GC133" s="21"/>
      <c r="GD133" s="21"/>
      <c r="GE133" s="21"/>
      <c r="GF133" s="21"/>
      <c r="GG133" s="21"/>
      <c r="GH133" s="21"/>
      <c r="GI133" s="21"/>
      <c r="GJ133" s="21"/>
      <c r="GK133" s="21"/>
      <c r="GL133" s="21"/>
      <c r="GM133" s="21"/>
      <c r="GN133" s="21"/>
      <c r="GO133" s="21"/>
      <c r="GP133" s="21"/>
      <c r="GQ133" s="21"/>
      <c r="GR133" s="21"/>
      <c r="GS133" s="21"/>
      <c r="GT133" s="21"/>
      <c r="GU133" s="21"/>
      <c r="GV133" s="21"/>
      <c r="GW133" s="21"/>
      <c r="GX133" s="21"/>
      <c r="GY133" s="21"/>
      <c r="GZ133" s="21"/>
      <c r="HA133" s="21"/>
      <c r="HB133" s="21"/>
      <c r="HC133" s="21"/>
      <c r="HD133" s="21"/>
      <c r="HE133" s="21"/>
      <c r="HF133" s="21"/>
      <c r="HG133" s="21"/>
      <c r="HH133" s="21"/>
      <c r="HI133" s="21"/>
      <c r="HJ133" s="21"/>
      <c r="HK133" s="21"/>
      <c r="HL133" s="21"/>
      <c r="HM133" s="21"/>
      <c r="HN133" s="21"/>
      <c r="HO133" s="21"/>
      <c r="HP133" s="21"/>
      <c r="HQ133" s="21"/>
      <c r="HR133" s="21"/>
      <c r="HS133" s="21"/>
      <c r="HT133" s="21"/>
      <c r="HU133" s="21"/>
      <c r="HV133" s="21"/>
      <c r="HW133" s="21"/>
      <c r="HX133" s="21"/>
      <c r="HY133" s="21"/>
      <c r="HZ133" s="21"/>
      <c r="IA133" s="21"/>
      <c r="IB133" s="21"/>
      <c r="IC133" s="21"/>
      <c r="ID133" s="21"/>
      <c r="IE133" s="21"/>
      <c r="IF133" s="21"/>
      <c r="IG133" s="21"/>
      <c r="IH133" s="21"/>
      <c r="II133" s="21"/>
      <c r="IJ133" s="21"/>
      <c r="IK133" s="21"/>
      <c r="IL133" s="21"/>
      <c r="IM133" s="21"/>
      <c r="IN133" s="21"/>
      <c r="IO133" s="21"/>
      <c r="IP133" s="21"/>
      <c r="IQ133" s="21"/>
      <c r="IR133" s="21"/>
      <c r="IS133" s="21"/>
      <c r="IT133" s="21"/>
      <c r="IU133" s="21"/>
      <c r="IV133" s="21"/>
      <c r="IW133" s="21"/>
      <c r="IX133" s="21"/>
      <c r="IY133" s="21"/>
      <c r="IZ133" s="21"/>
      <c r="JA133" s="21"/>
      <c r="JB133" s="21"/>
      <c r="JC133" s="21"/>
      <c r="JD133" s="21"/>
      <c r="JE133" s="21"/>
      <c r="JF133" s="21"/>
      <c r="JG133" s="21"/>
      <c r="JH133" s="21"/>
      <c r="JI133" s="21"/>
      <c r="JJ133" s="21"/>
      <c r="JK133" s="21"/>
      <c r="JL133" s="21"/>
      <c r="JM133" s="21"/>
      <c r="JN133" s="21"/>
      <c r="JO133" s="21"/>
      <c r="JP133" s="21"/>
      <c r="JQ133" s="21"/>
      <c r="JR133" s="21"/>
      <c r="JS133" s="21"/>
      <c r="JT133" s="21"/>
      <c r="JU133" s="21"/>
      <c r="JV133" s="21"/>
      <c r="JW133" s="21"/>
      <c r="JX133" s="21"/>
      <c r="JY133" s="21"/>
      <c r="JZ133" s="21"/>
      <c r="KA133" s="21"/>
      <c r="KB133" s="21"/>
      <c r="KC133" s="21"/>
      <c r="KD133" s="21"/>
      <c r="KE133" s="21"/>
      <c r="KF133" s="21"/>
      <c r="KG133" s="21"/>
      <c r="KH133" s="21"/>
      <c r="KI133" s="21"/>
      <c r="KJ133" s="21"/>
      <c r="KK133" s="21"/>
      <c r="KL133" s="21"/>
      <c r="KM133" s="21"/>
      <c r="KN133" s="21"/>
      <c r="KO133" s="21"/>
      <c r="KP133" s="21"/>
      <c r="KQ133" s="21"/>
      <c r="KR133" s="21"/>
      <c r="KS133" s="21"/>
      <c r="KT133" s="21"/>
      <c r="KU133" s="21"/>
      <c r="KV133" s="21"/>
      <c r="KW133" s="21"/>
      <c r="KX133" s="21"/>
      <c r="KY133" s="21"/>
      <c r="KZ133" s="21"/>
      <c r="LA133" s="21"/>
      <c r="LB133" s="21"/>
      <c r="LC133" s="21"/>
      <c r="LD133" s="21"/>
      <c r="LE133" s="21"/>
      <c r="LF133" s="21"/>
      <c r="LG133" s="21"/>
      <c r="LH133" s="21"/>
      <c r="LI133" s="21"/>
      <c r="LJ133" s="21"/>
      <c r="LK133" s="21"/>
      <c r="LL133" s="21"/>
      <c r="LM133" s="21"/>
      <c r="LN133" s="21"/>
      <c r="LO133" s="21"/>
      <c r="LP133" s="21"/>
      <c r="LQ133" s="21"/>
      <c r="LR133" s="21"/>
      <c r="LS133" s="21"/>
      <c r="LT133" s="21"/>
      <c r="LU133" s="21"/>
      <c r="LV133" s="21"/>
      <c r="LW133" s="21"/>
      <c r="LX133" s="21"/>
      <c r="LY133" s="21"/>
      <c r="LZ133" s="21"/>
      <c r="MA133" s="21"/>
      <c r="MB133" s="21"/>
      <c r="MC133" s="21"/>
      <c r="MD133" s="21"/>
      <c r="ME133" s="21"/>
      <c r="MF133" s="21"/>
      <c r="MG133" s="21"/>
      <c r="MH133" s="21"/>
      <c r="MI133" s="21"/>
      <c r="MJ133" s="21"/>
      <c r="MK133" s="21"/>
      <c r="ML133" s="21"/>
      <c r="MM133" s="21"/>
      <c r="MN133" s="21"/>
      <c r="MO133" s="21"/>
      <c r="MP133" s="21"/>
      <c r="MQ133" s="21"/>
      <c r="MR133" s="21"/>
      <c r="MS133" s="21"/>
      <c r="MT133" s="21"/>
      <c r="MU133" s="21"/>
      <c r="MV133" s="21"/>
      <c r="MW133" s="21"/>
      <c r="MX133" s="21"/>
      <c r="MY133" s="21"/>
      <c r="MZ133" s="21"/>
      <c r="NA133" s="21"/>
      <c r="NB133" s="21"/>
      <c r="NC133" s="21"/>
      <c r="ND133" s="21"/>
      <c r="NE133" s="21"/>
      <c r="NF133" s="21"/>
      <c r="NG133" s="21"/>
      <c r="NH133" s="21"/>
      <c r="NI133" s="21"/>
      <c r="NJ133" s="21"/>
      <c r="NK133" s="21"/>
      <c r="NL133" s="21"/>
      <c r="NM133" s="21"/>
      <c r="NN133" s="21"/>
      <c r="NO133" s="21"/>
      <c r="NP133" s="21"/>
      <c r="NQ133" s="21"/>
      <c r="NR133" s="21"/>
      <c r="NS133" s="21"/>
      <c r="NT133" s="21"/>
      <c r="NU133" s="21"/>
      <c r="NV133" s="21"/>
      <c r="NW133" s="21"/>
      <c r="NX133" s="21"/>
      <c r="NY133" s="21"/>
      <c r="NZ133" s="21"/>
      <c r="OA133" s="21"/>
      <c r="OB133" s="21"/>
      <c r="OC133" s="21"/>
      <c r="OD133" s="21"/>
      <c r="OE133" s="21"/>
      <c r="OF133" s="21"/>
      <c r="OG133" s="21"/>
      <c r="OH133" s="21"/>
      <c r="OI133" s="21"/>
      <c r="OJ133" s="21"/>
      <c r="OK133" s="21"/>
      <c r="OL133" s="21"/>
      <c r="OM133" s="21"/>
      <c r="ON133" s="21"/>
      <c r="OO133" s="21"/>
      <c r="OP133" s="21"/>
      <c r="OQ133" s="21"/>
      <c r="OR133" s="21"/>
      <c r="OS133" s="21"/>
      <c r="OT133" s="21"/>
      <c r="OU133" s="21"/>
      <c r="OV133" s="21"/>
      <c r="OW133" s="21"/>
      <c r="OX133" s="21"/>
      <c r="OY133" s="21"/>
      <c r="OZ133" s="21"/>
      <c r="PA133" s="21"/>
      <c r="PB133" s="21"/>
      <c r="PC133" s="21"/>
      <c r="PD133" s="21"/>
      <c r="PE133" s="21"/>
      <c r="PF133" s="21"/>
      <c r="PG133" s="21"/>
      <c r="PH133" s="21"/>
      <c r="PI133" s="21"/>
      <c r="PJ133" s="21"/>
      <c r="PK133" s="21"/>
      <c r="PL133" s="21"/>
      <c r="PM133" s="21"/>
      <c r="PN133" s="21"/>
      <c r="PO133" s="21"/>
      <c r="PP133" s="21"/>
      <c r="PQ133" s="21"/>
      <c r="PR133" s="21"/>
      <c r="PS133" s="21"/>
      <c r="PT133" s="21"/>
      <c r="PU133" s="21"/>
      <c r="PV133" s="21"/>
      <c r="PW133" s="21"/>
      <c r="PX133" s="21"/>
      <c r="PY133" s="21"/>
      <c r="PZ133" s="21"/>
      <c r="QA133" s="21"/>
      <c r="QB133" s="21"/>
      <c r="QC133" s="21"/>
      <c r="QD133" s="21"/>
    </row>
    <row r="134" spans="1:446" x14ac:dyDescent="0.25">
      <c r="A134" s="21"/>
      <c r="B134" s="21"/>
      <c r="C134" s="21"/>
      <c r="D134" s="21"/>
      <c r="E134" s="21"/>
      <c r="F134" s="21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  <c r="AA134" s="21"/>
      <c r="AB134" s="21"/>
      <c r="AC134" s="21"/>
      <c r="AD134" s="21"/>
      <c r="AE134" s="21"/>
      <c r="AF134" s="21"/>
      <c r="AG134" s="21"/>
      <c r="AH134" s="21"/>
      <c r="AI134" s="21"/>
      <c r="AJ134" s="21"/>
      <c r="AK134" s="21"/>
      <c r="AL134" s="21"/>
      <c r="AM134" s="21"/>
      <c r="AN134" s="21"/>
      <c r="AO134" s="21"/>
      <c r="AP134" s="21"/>
      <c r="AQ134" s="21"/>
      <c r="AR134" s="21"/>
      <c r="AS134" s="21"/>
      <c r="AT134" s="21"/>
      <c r="AU134" s="21"/>
      <c r="AV134" s="21"/>
      <c r="AW134" s="21"/>
      <c r="AX134" s="21"/>
      <c r="AY134" s="21"/>
      <c r="AZ134" s="21"/>
      <c r="BA134" s="21"/>
      <c r="BB134" s="21"/>
      <c r="BC134" s="21"/>
      <c r="BD134" s="21"/>
      <c r="BE134" s="21"/>
      <c r="BF134" s="21"/>
      <c r="BG134" s="21"/>
      <c r="BH134" s="21"/>
      <c r="BI134" s="21"/>
      <c r="BJ134" s="21"/>
      <c r="BK134" s="21"/>
      <c r="BL134" s="21"/>
      <c r="BM134" s="21"/>
      <c r="BN134" s="21"/>
      <c r="BO134" s="21"/>
      <c r="BP134" s="21"/>
      <c r="BQ134" s="21"/>
      <c r="BR134" s="21"/>
      <c r="BS134" s="21"/>
      <c r="BT134" s="21"/>
      <c r="BU134" s="21"/>
      <c r="BV134" s="21"/>
      <c r="BW134" s="21"/>
      <c r="BX134" s="21"/>
      <c r="BY134" s="21"/>
      <c r="BZ134" s="21"/>
      <c r="CA134" s="21"/>
      <c r="CB134" s="21"/>
      <c r="CC134" s="21"/>
      <c r="CD134" s="21"/>
      <c r="CE134" s="21"/>
      <c r="CF134" s="21"/>
      <c r="CG134" s="21"/>
      <c r="CH134" s="21"/>
      <c r="CI134" s="21"/>
      <c r="CJ134" s="21"/>
      <c r="CK134" s="21"/>
      <c r="CL134" s="21"/>
      <c r="CM134" s="21"/>
      <c r="CN134" s="21"/>
      <c r="CO134" s="21"/>
      <c r="CP134" s="21"/>
      <c r="CQ134" s="21"/>
      <c r="CR134" s="21"/>
      <c r="CS134" s="21"/>
      <c r="CT134" s="21"/>
      <c r="CU134" s="21"/>
      <c r="CV134" s="21"/>
      <c r="CW134" s="21"/>
      <c r="CX134" s="21"/>
      <c r="CY134" s="21"/>
      <c r="CZ134" s="21"/>
      <c r="DA134" s="21"/>
      <c r="DB134" s="21"/>
      <c r="DC134" s="21"/>
      <c r="DD134" s="21"/>
      <c r="DE134" s="21"/>
      <c r="DF134" s="21"/>
      <c r="DG134" s="21"/>
      <c r="DH134" s="21"/>
      <c r="DI134" s="21"/>
      <c r="DJ134" s="21"/>
      <c r="DK134" s="21"/>
      <c r="DL134" s="21"/>
      <c r="DM134" s="21"/>
      <c r="DN134" s="21"/>
      <c r="DO134" s="21"/>
      <c r="DP134" s="21"/>
      <c r="DQ134" s="21"/>
      <c r="DR134" s="21"/>
      <c r="DS134" s="21"/>
      <c r="DT134" s="21"/>
      <c r="DU134" s="21"/>
      <c r="DV134" s="21"/>
      <c r="DW134" s="21"/>
      <c r="DX134" s="21"/>
      <c r="DY134" s="21"/>
      <c r="DZ134" s="21"/>
      <c r="EA134" s="21"/>
      <c r="EB134" s="21"/>
      <c r="EC134" s="21"/>
      <c r="ED134" s="21"/>
      <c r="EE134" s="21"/>
      <c r="EF134" s="21"/>
      <c r="EG134" s="21"/>
      <c r="EH134" s="21"/>
      <c r="EI134" s="21"/>
      <c r="EJ134" s="21"/>
      <c r="EK134" s="21"/>
      <c r="EL134" s="21"/>
      <c r="EM134" s="21"/>
      <c r="EN134" s="21"/>
      <c r="EO134" s="21"/>
      <c r="EP134" s="21"/>
      <c r="EQ134" s="21"/>
      <c r="ER134" s="21"/>
      <c r="ES134" s="21"/>
      <c r="ET134" s="21"/>
      <c r="EU134" s="21"/>
      <c r="EV134" s="21"/>
      <c r="EW134" s="21"/>
      <c r="EX134" s="21"/>
      <c r="EY134" s="21"/>
      <c r="EZ134" s="21"/>
      <c r="FA134" s="21"/>
      <c r="FB134" s="21"/>
      <c r="FC134" s="21"/>
      <c r="FD134" s="21"/>
      <c r="FE134" s="21"/>
      <c r="FF134" s="21"/>
      <c r="FG134" s="21"/>
      <c r="FH134" s="21"/>
      <c r="FI134" s="21"/>
      <c r="FJ134" s="21"/>
      <c r="FK134" s="21"/>
      <c r="FL134" s="21"/>
      <c r="FM134" s="21"/>
      <c r="FN134" s="21"/>
      <c r="FO134" s="21"/>
      <c r="FP134" s="21"/>
      <c r="FQ134" s="21"/>
      <c r="FR134" s="21"/>
      <c r="FS134" s="21"/>
      <c r="FT134" s="21"/>
      <c r="FU134" s="21"/>
      <c r="FV134" s="21"/>
      <c r="FW134" s="21"/>
      <c r="FX134" s="21"/>
      <c r="FY134" s="21"/>
      <c r="FZ134" s="21"/>
      <c r="GA134" s="21"/>
      <c r="GB134" s="21"/>
      <c r="GC134" s="21"/>
      <c r="GD134" s="21"/>
      <c r="GE134" s="21"/>
      <c r="GF134" s="21"/>
      <c r="GG134" s="21"/>
      <c r="GH134" s="21"/>
      <c r="GI134" s="21"/>
      <c r="GJ134" s="21"/>
      <c r="GK134" s="21"/>
      <c r="GL134" s="21"/>
      <c r="GM134" s="21"/>
      <c r="GN134" s="21"/>
      <c r="GO134" s="21"/>
      <c r="GP134" s="21"/>
      <c r="GQ134" s="21"/>
      <c r="GR134" s="21"/>
      <c r="GS134" s="21"/>
      <c r="GT134" s="21"/>
      <c r="GU134" s="21"/>
      <c r="GV134" s="21"/>
      <c r="GW134" s="21"/>
      <c r="GX134" s="21"/>
      <c r="GY134" s="21"/>
      <c r="GZ134" s="21"/>
      <c r="HA134" s="21"/>
      <c r="HB134" s="21"/>
      <c r="HC134" s="21"/>
      <c r="HD134" s="21"/>
      <c r="HE134" s="21"/>
      <c r="HF134" s="21"/>
      <c r="HG134" s="21"/>
      <c r="HH134" s="21"/>
      <c r="HI134" s="21"/>
      <c r="HJ134" s="21"/>
      <c r="HK134" s="21"/>
      <c r="HL134" s="21"/>
      <c r="HM134" s="21"/>
      <c r="HN134" s="21"/>
      <c r="HO134" s="21"/>
      <c r="HP134" s="21"/>
      <c r="HQ134" s="21"/>
      <c r="HR134" s="21"/>
      <c r="HS134" s="21"/>
      <c r="HT134" s="21"/>
      <c r="HU134" s="21"/>
      <c r="HV134" s="21"/>
      <c r="HW134" s="21"/>
      <c r="HX134" s="21"/>
      <c r="HY134" s="21"/>
      <c r="HZ134" s="21"/>
      <c r="IA134" s="21"/>
      <c r="IB134" s="21"/>
      <c r="IC134" s="21"/>
      <c r="ID134" s="21"/>
      <c r="IE134" s="21"/>
      <c r="IF134" s="21"/>
      <c r="IG134" s="21"/>
      <c r="IH134" s="21"/>
      <c r="II134" s="21"/>
      <c r="IJ134" s="21"/>
      <c r="IK134" s="21"/>
      <c r="IL134" s="21"/>
      <c r="IM134" s="21"/>
      <c r="IN134" s="21"/>
      <c r="IO134" s="21"/>
      <c r="IP134" s="21"/>
      <c r="IQ134" s="21"/>
      <c r="IR134" s="21"/>
      <c r="IS134" s="21"/>
      <c r="IT134" s="21"/>
      <c r="IU134" s="21"/>
      <c r="IV134" s="21"/>
      <c r="IW134" s="21"/>
      <c r="IX134" s="21"/>
      <c r="IY134" s="21"/>
      <c r="IZ134" s="21"/>
      <c r="JA134" s="21"/>
      <c r="JB134" s="21"/>
      <c r="JC134" s="21"/>
      <c r="JD134" s="21"/>
      <c r="JE134" s="21"/>
      <c r="JF134" s="21"/>
      <c r="JG134" s="21"/>
      <c r="JH134" s="21"/>
      <c r="JI134" s="21"/>
      <c r="JJ134" s="21"/>
      <c r="JK134" s="21"/>
      <c r="JL134" s="21"/>
      <c r="JM134" s="21"/>
      <c r="JN134" s="21"/>
      <c r="JO134" s="21"/>
      <c r="JP134" s="21"/>
      <c r="JQ134" s="21"/>
      <c r="JR134" s="21"/>
      <c r="JS134" s="21"/>
      <c r="JT134" s="21"/>
      <c r="JU134" s="21"/>
      <c r="JV134" s="21"/>
      <c r="JW134" s="21"/>
      <c r="JX134" s="21"/>
      <c r="JY134" s="21"/>
      <c r="JZ134" s="21"/>
      <c r="KA134" s="21"/>
      <c r="KB134" s="21"/>
      <c r="KC134" s="21"/>
      <c r="KD134" s="21"/>
      <c r="KE134" s="21"/>
      <c r="KF134" s="21"/>
      <c r="KG134" s="21"/>
      <c r="KH134" s="21"/>
      <c r="KI134" s="21"/>
      <c r="KJ134" s="21"/>
      <c r="KK134" s="21"/>
      <c r="KL134" s="21"/>
      <c r="KM134" s="21"/>
      <c r="KN134" s="21"/>
      <c r="KO134" s="21"/>
      <c r="KP134" s="21"/>
      <c r="KQ134" s="21"/>
      <c r="KR134" s="21"/>
      <c r="KS134" s="21"/>
      <c r="KT134" s="21"/>
      <c r="KU134" s="21"/>
      <c r="KV134" s="21"/>
      <c r="KW134" s="21"/>
      <c r="KX134" s="21"/>
      <c r="KY134" s="21"/>
      <c r="KZ134" s="21"/>
      <c r="LA134" s="21"/>
      <c r="LB134" s="21"/>
      <c r="LC134" s="21"/>
      <c r="LD134" s="21"/>
      <c r="LE134" s="21"/>
      <c r="LF134" s="21"/>
      <c r="LG134" s="21"/>
      <c r="LH134" s="21"/>
      <c r="LI134" s="21"/>
      <c r="LJ134" s="21"/>
      <c r="LK134" s="21"/>
      <c r="LL134" s="21"/>
      <c r="LM134" s="21"/>
      <c r="LN134" s="21"/>
      <c r="LO134" s="21"/>
      <c r="LP134" s="21"/>
      <c r="LQ134" s="21"/>
      <c r="LR134" s="21"/>
      <c r="LS134" s="21"/>
      <c r="LT134" s="21"/>
      <c r="LU134" s="21"/>
      <c r="LV134" s="21"/>
      <c r="LW134" s="21"/>
      <c r="LX134" s="21"/>
      <c r="LY134" s="21"/>
      <c r="LZ134" s="21"/>
      <c r="MA134" s="21"/>
      <c r="MB134" s="21"/>
      <c r="MC134" s="21"/>
      <c r="MD134" s="21"/>
      <c r="ME134" s="21"/>
      <c r="MF134" s="21"/>
      <c r="MG134" s="21"/>
      <c r="MH134" s="21"/>
      <c r="MI134" s="21"/>
      <c r="MJ134" s="21"/>
      <c r="MK134" s="21"/>
      <c r="ML134" s="21"/>
      <c r="MM134" s="21"/>
      <c r="MN134" s="21"/>
      <c r="MO134" s="21"/>
      <c r="MP134" s="21"/>
      <c r="MQ134" s="21"/>
      <c r="MR134" s="21"/>
      <c r="MS134" s="21"/>
      <c r="MT134" s="21"/>
      <c r="MU134" s="21"/>
      <c r="MV134" s="21"/>
      <c r="MW134" s="21"/>
      <c r="MX134" s="21"/>
      <c r="MY134" s="21"/>
      <c r="MZ134" s="21"/>
      <c r="NA134" s="21"/>
      <c r="NB134" s="21"/>
      <c r="NC134" s="21"/>
      <c r="ND134" s="21"/>
      <c r="NE134" s="21"/>
      <c r="NF134" s="21"/>
      <c r="NG134" s="21"/>
      <c r="NH134" s="21"/>
      <c r="NI134" s="21"/>
      <c r="NJ134" s="21"/>
      <c r="NK134" s="21"/>
      <c r="NL134" s="21"/>
      <c r="NM134" s="21"/>
      <c r="NN134" s="21"/>
      <c r="NO134" s="21"/>
      <c r="NP134" s="21"/>
      <c r="NQ134" s="21"/>
      <c r="NR134" s="21"/>
      <c r="NS134" s="21"/>
      <c r="NT134" s="21"/>
      <c r="NU134" s="21"/>
      <c r="NV134" s="21"/>
      <c r="NW134" s="21"/>
      <c r="NX134" s="21"/>
      <c r="NY134" s="21"/>
      <c r="NZ134" s="21"/>
      <c r="OA134" s="21"/>
      <c r="OB134" s="21"/>
      <c r="OC134" s="21"/>
      <c r="OD134" s="21"/>
      <c r="OE134" s="21"/>
      <c r="OF134" s="21"/>
      <c r="OG134" s="21"/>
      <c r="OH134" s="21"/>
      <c r="OI134" s="21"/>
      <c r="OJ134" s="21"/>
      <c r="OK134" s="21"/>
      <c r="OL134" s="21"/>
      <c r="OM134" s="21"/>
      <c r="ON134" s="21"/>
      <c r="OO134" s="21"/>
      <c r="OP134" s="21"/>
      <c r="OQ134" s="21"/>
      <c r="OR134" s="21"/>
      <c r="OS134" s="21"/>
      <c r="OT134" s="21"/>
      <c r="OU134" s="21"/>
      <c r="OV134" s="21"/>
      <c r="OW134" s="21"/>
      <c r="OX134" s="21"/>
      <c r="OY134" s="21"/>
      <c r="OZ134" s="21"/>
      <c r="PA134" s="21"/>
      <c r="PB134" s="21"/>
      <c r="PC134" s="21"/>
      <c r="PD134" s="21"/>
      <c r="PE134" s="21"/>
      <c r="PF134" s="21"/>
      <c r="PG134" s="21"/>
      <c r="PH134" s="21"/>
      <c r="PI134" s="21"/>
      <c r="PJ134" s="21"/>
      <c r="PK134" s="21"/>
      <c r="PL134" s="21"/>
      <c r="PM134" s="21"/>
      <c r="PN134" s="21"/>
      <c r="PO134" s="21"/>
      <c r="PP134" s="21"/>
      <c r="PQ134" s="21"/>
      <c r="PR134" s="21"/>
      <c r="PS134" s="21"/>
      <c r="PT134" s="21"/>
      <c r="PU134" s="21"/>
      <c r="PV134" s="21"/>
      <c r="PW134" s="21"/>
      <c r="PX134" s="21"/>
      <c r="PY134" s="21"/>
      <c r="PZ134" s="21"/>
      <c r="QA134" s="21"/>
      <c r="QB134" s="21"/>
      <c r="QC134" s="21"/>
      <c r="QD134" s="21"/>
    </row>
    <row r="135" spans="1:446" x14ac:dyDescent="0.25">
      <c r="A135" s="21"/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  <c r="X135" s="21"/>
      <c r="Y135" s="21"/>
      <c r="Z135" s="21"/>
      <c r="AA135" s="21"/>
      <c r="AB135" s="21"/>
      <c r="AC135" s="21"/>
      <c r="AD135" s="21"/>
      <c r="AE135" s="21"/>
      <c r="AF135" s="21"/>
      <c r="AG135" s="21"/>
      <c r="AH135" s="21"/>
      <c r="AI135" s="21"/>
      <c r="AJ135" s="21"/>
      <c r="AK135" s="21"/>
      <c r="AL135" s="21"/>
      <c r="AM135" s="21"/>
      <c r="AN135" s="21"/>
      <c r="AO135" s="21"/>
      <c r="AP135" s="21"/>
      <c r="AQ135" s="21"/>
      <c r="AR135" s="21"/>
      <c r="AS135" s="21"/>
      <c r="AT135" s="21"/>
      <c r="AU135" s="21"/>
      <c r="AV135" s="21"/>
      <c r="AW135" s="21"/>
      <c r="AX135" s="21"/>
      <c r="AY135" s="21"/>
      <c r="AZ135" s="21"/>
      <c r="BA135" s="21"/>
      <c r="BB135" s="21"/>
      <c r="BC135" s="21"/>
      <c r="BD135" s="21"/>
      <c r="BE135" s="21"/>
      <c r="BF135" s="21"/>
      <c r="BG135" s="21"/>
      <c r="BH135" s="21"/>
      <c r="BI135" s="21"/>
      <c r="BJ135" s="21"/>
      <c r="BK135" s="21"/>
      <c r="BL135" s="21"/>
      <c r="BM135" s="21"/>
      <c r="BN135" s="21"/>
      <c r="BO135" s="21"/>
      <c r="BP135" s="21"/>
      <c r="BQ135" s="21"/>
      <c r="BR135" s="21"/>
      <c r="BS135" s="21"/>
      <c r="BT135" s="21"/>
      <c r="BU135" s="21"/>
      <c r="BV135" s="21"/>
      <c r="BW135" s="21"/>
      <c r="BX135" s="21"/>
      <c r="BY135" s="21"/>
      <c r="BZ135" s="21"/>
      <c r="CA135" s="21"/>
      <c r="CB135" s="21"/>
      <c r="CC135" s="21"/>
      <c r="CD135" s="21"/>
      <c r="CE135" s="21"/>
      <c r="CF135" s="21"/>
      <c r="CG135" s="21"/>
      <c r="CH135" s="21"/>
      <c r="CI135" s="21"/>
      <c r="CJ135" s="21"/>
      <c r="CK135" s="21"/>
      <c r="CL135" s="21"/>
      <c r="CM135" s="21"/>
      <c r="CN135" s="21"/>
      <c r="CO135" s="21"/>
      <c r="CP135" s="21"/>
      <c r="CQ135" s="21"/>
      <c r="CR135" s="21"/>
      <c r="CS135" s="21"/>
      <c r="CT135" s="21"/>
      <c r="CU135" s="21"/>
      <c r="CV135" s="21"/>
      <c r="CW135" s="21"/>
      <c r="CX135" s="21"/>
      <c r="CY135" s="21"/>
      <c r="CZ135" s="21"/>
      <c r="DA135" s="21"/>
      <c r="DB135" s="21"/>
      <c r="DC135" s="21"/>
      <c r="DD135" s="21"/>
      <c r="DE135" s="21"/>
      <c r="DF135" s="21"/>
      <c r="DG135" s="21"/>
      <c r="DH135" s="21"/>
      <c r="DI135" s="21"/>
      <c r="DJ135" s="21"/>
      <c r="DK135" s="21"/>
      <c r="DL135" s="21"/>
      <c r="DM135" s="21"/>
      <c r="DN135" s="21"/>
      <c r="DO135" s="21"/>
      <c r="DP135" s="21"/>
      <c r="DQ135" s="21"/>
      <c r="DR135" s="21"/>
      <c r="DS135" s="21"/>
      <c r="DT135" s="21"/>
      <c r="DU135" s="21"/>
      <c r="DV135" s="21"/>
      <c r="DW135" s="21"/>
      <c r="DX135" s="21"/>
      <c r="DY135" s="21"/>
      <c r="DZ135" s="21"/>
      <c r="EA135" s="21"/>
      <c r="EB135" s="21"/>
      <c r="EC135" s="21"/>
      <c r="ED135" s="21"/>
      <c r="EE135" s="21"/>
      <c r="EF135" s="21"/>
      <c r="EG135" s="21"/>
      <c r="EH135" s="21"/>
      <c r="EI135" s="21"/>
      <c r="EJ135" s="21"/>
      <c r="EK135" s="21"/>
      <c r="EL135" s="21"/>
      <c r="EM135" s="21"/>
      <c r="EN135" s="21"/>
      <c r="EO135" s="21"/>
      <c r="EP135" s="21"/>
      <c r="EQ135" s="21"/>
      <c r="ER135" s="21"/>
      <c r="ES135" s="21"/>
      <c r="ET135" s="21"/>
      <c r="EU135" s="21"/>
      <c r="EV135" s="21"/>
      <c r="EW135" s="21"/>
      <c r="EX135" s="21"/>
      <c r="EY135" s="21"/>
      <c r="EZ135" s="21"/>
      <c r="FA135" s="21"/>
      <c r="FB135" s="21"/>
      <c r="FC135" s="21"/>
      <c r="FD135" s="21"/>
      <c r="FE135" s="21"/>
      <c r="FF135" s="21"/>
      <c r="FG135" s="21"/>
      <c r="FH135" s="21"/>
      <c r="FI135" s="21"/>
      <c r="FJ135" s="21"/>
      <c r="FK135" s="21"/>
      <c r="FL135" s="21"/>
      <c r="FM135" s="21"/>
      <c r="FN135" s="21"/>
      <c r="FO135" s="21"/>
      <c r="FP135" s="21"/>
      <c r="FQ135" s="21"/>
      <c r="FR135" s="21"/>
      <c r="FS135" s="21"/>
      <c r="FT135" s="21"/>
      <c r="FU135" s="21"/>
      <c r="FV135" s="21"/>
      <c r="FW135" s="21"/>
      <c r="FX135" s="21"/>
      <c r="FY135" s="21"/>
      <c r="FZ135" s="21"/>
      <c r="GA135" s="21"/>
      <c r="GB135" s="21"/>
      <c r="GC135" s="21"/>
      <c r="GD135" s="21"/>
      <c r="GE135" s="21"/>
      <c r="GF135" s="21"/>
      <c r="GG135" s="21"/>
      <c r="GH135" s="21"/>
      <c r="GI135" s="21"/>
      <c r="GJ135" s="21"/>
      <c r="GK135" s="21"/>
      <c r="GL135" s="21"/>
      <c r="GM135" s="21"/>
      <c r="GN135" s="21"/>
      <c r="GO135" s="21"/>
      <c r="GP135" s="21"/>
      <c r="GQ135" s="21"/>
      <c r="GR135" s="21"/>
      <c r="GS135" s="21"/>
      <c r="GT135" s="21"/>
      <c r="GU135" s="21"/>
      <c r="GV135" s="21"/>
      <c r="GW135" s="21"/>
      <c r="GX135" s="21"/>
      <c r="GY135" s="21"/>
      <c r="GZ135" s="21"/>
      <c r="HA135" s="21"/>
      <c r="HB135" s="21"/>
      <c r="HC135" s="21"/>
      <c r="HD135" s="21"/>
      <c r="HE135" s="21"/>
      <c r="HF135" s="21"/>
      <c r="HG135" s="21"/>
      <c r="HH135" s="21"/>
      <c r="HI135" s="21"/>
      <c r="HJ135" s="21"/>
      <c r="HK135" s="21"/>
      <c r="HL135" s="21"/>
      <c r="HM135" s="21"/>
      <c r="HN135" s="21"/>
      <c r="HO135" s="21"/>
      <c r="HP135" s="21"/>
      <c r="HQ135" s="21"/>
      <c r="HR135" s="21"/>
      <c r="HS135" s="21"/>
      <c r="HT135" s="21"/>
      <c r="HU135" s="21"/>
      <c r="HV135" s="21"/>
      <c r="HW135" s="21"/>
      <c r="HX135" s="21"/>
      <c r="HY135" s="21"/>
      <c r="HZ135" s="21"/>
      <c r="IA135" s="21"/>
      <c r="IB135" s="21"/>
      <c r="IC135" s="21"/>
      <c r="ID135" s="21"/>
      <c r="IE135" s="21"/>
      <c r="IF135" s="21"/>
      <c r="IG135" s="21"/>
      <c r="IH135" s="21"/>
      <c r="II135" s="21"/>
      <c r="IJ135" s="21"/>
      <c r="IK135" s="21"/>
      <c r="IL135" s="21"/>
      <c r="IM135" s="21"/>
      <c r="IN135" s="21"/>
      <c r="IO135" s="21"/>
      <c r="IP135" s="21"/>
      <c r="IQ135" s="21"/>
      <c r="IR135" s="21"/>
      <c r="IS135" s="21"/>
      <c r="IT135" s="21"/>
      <c r="IU135" s="21"/>
      <c r="IV135" s="21"/>
      <c r="IW135" s="21"/>
      <c r="IX135" s="21"/>
      <c r="IY135" s="21"/>
      <c r="IZ135" s="21"/>
      <c r="JA135" s="21"/>
      <c r="JB135" s="21"/>
      <c r="JC135" s="21"/>
      <c r="JD135" s="21"/>
      <c r="JE135" s="21"/>
      <c r="JF135" s="21"/>
      <c r="JG135" s="21"/>
      <c r="JH135" s="21"/>
      <c r="JI135" s="21"/>
      <c r="JJ135" s="21"/>
      <c r="JK135" s="21"/>
      <c r="JL135" s="21"/>
      <c r="JM135" s="21"/>
      <c r="JN135" s="21"/>
      <c r="JO135" s="21"/>
      <c r="JP135" s="21"/>
      <c r="JQ135" s="21"/>
      <c r="JR135" s="21"/>
      <c r="JS135" s="21"/>
      <c r="JT135" s="21"/>
      <c r="JU135" s="21"/>
      <c r="JV135" s="21"/>
      <c r="JW135" s="21"/>
      <c r="JX135" s="21"/>
      <c r="JY135" s="21"/>
      <c r="JZ135" s="21"/>
      <c r="KA135" s="21"/>
      <c r="KB135" s="21"/>
      <c r="KC135" s="21"/>
      <c r="KD135" s="21"/>
      <c r="KE135" s="21"/>
      <c r="KF135" s="21"/>
      <c r="KG135" s="21"/>
      <c r="KH135" s="21"/>
      <c r="KI135" s="21"/>
      <c r="KJ135" s="21"/>
      <c r="KK135" s="21"/>
      <c r="KL135" s="21"/>
      <c r="KM135" s="21"/>
      <c r="KN135" s="21"/>
      <c r="KO135" s="21"/>
      <c r="KP135" s="21"/>
      <c r="KQ135" s="21"/>
      <c r="KR135" s="21"/>
      <c r="KS135" s="21"/>
      <c r="KT135" s="21"/>
      <c r="KU135" s="21"/>
      <c r="KV135" s="21"/>
      <c r="KW135" s="21"/>
      <c r="KX135" s="21"/>
      <c r="KY135" s="21"/>
      <c r="KZ135" s="21"/>
      <c r="LA135" s="21"/>
      <c r="LB135" s="21"/>
      <c r="LC135" s="21"/>
      <c r="LD135" s="21"/>
      <c r="LE135" s="21"/>
      <c r="LF135" s="21"/>
      <c r="LG135" s="21"/>
      <c r="LH135" s="21"/>
      <c r="LI135" s="21"/>
      <c r="LJ135" s="21"/>
      <c r="LK135" s="21"/>
      <c r="LL135" s="21"/>
      <c r="LM135" s="21"/>
      <c r="LN135" s="21"/>
      <c r="LO135" s="21"/>
      <c r="LP135" s="21"/>
      <c r="LQ135" s="21"/>
      <c r="LR135" s="21"/>
      <c r="LS135" s="21"/>
      <c r="LT135" s="21"/>
      <c r="LU135" s="21"/>
      <c r="LV135" s="21"/>
      <c r="LW135" s="21"/>
      <c r="LX135" s="21"/>
      <c r="LY135" s="21"/>
      <c r="LZ135" s="21"/>
      <c r="MA135" s="21"/>
      <c r="MB135" s="21"/>
      <c r="MC135" s="21"/>
      <c r="MD135" s="21"/>
      <c r="ME135" s="21"/>
      <c r="MF135" s="21"/>
      <c r="MG135" s="21"/>
      <c r="MH135" s="21"/>
      <c r="MI135" s="21"/>
      <c r="MJ135" s="21"/>
      <c r="MK135" s="21"/>
      <c r="ML135" s="21"/>
      <c r="MM135" s="21"/>
      <c r="MN135" s="21"/>
      <c r="MO135" s="21"/>
      <c r="MP135" s="21"/>
      <c r="MQ135" s="21"/>
      <c r="MR135" s="21"/>
      <c r="MS135" s="21"/>
      <c r="MT135" s="21"/>
      <c r="MU135" s="21"/>
      <c r="MV135" s="21"/>
      <c r="MW135" s="21"/>
      <c r="MX135" s="21"/>
      <c r="MY135" s="21"/>
      <c r="MZ135" s="21"/>
      <c r="NA135" s="21"/>
      <c r="NB135" s="21"/>
      <c r="NC135" s="21"/>
      <c r="ND135" s="21"/>
      <c r="NE135" s="21"/>
      <c r="NF135" s="21"/>
      <c r="NG135" s="21"/>
      <c r="NH135" s="21"/>
      <c r="NI135" s="21"/>
      <c r="NJ135" s="21"/>
      <c r="NK135" s="21"/>
      <c r="NL135" s="21"/>
      <c r="NM135" s="21"/>
      <c r="NN135" s="21"/>
      <c r="NO135" s="21"/>
      <c r="NP135" s="21"/>
      <c r="NQ135" s="21"/>
      <c r="NR135" s="21"/>
      <c r="NS135" s="21"/>
      <c r="NT135" s="21"/>
      <c r="NU135" s="21"/>
      <c r="NV135" s="21"/>
      <c r="NW135" s="21"/>
      <c r="NX135" s="21"/>
      <c r="NY135" s="21"/>
      <c r="NZ135" s="21"/>
      <c r="OA135" s="21"/>
      <c r="OB135" s="21"/>
      <c r="OC135" s="21"/>
      <c r="OD135" s="21"/>
      <c r="OE135" s="21"/>
      <c r="OF135" s="21"/>
      <c r="OG135" s="21"/>
      <c r="OH135" s="21"/>
      <c r="OI135" s="21"/>
      <c r="OJ135" s="21"/>
      <c r="OK135" s="21"/>
      <c r="OL135" s="21"/>
      <c r="OM135" s="21"/>
      <c r="ON135" s="21"/>
      <c r="OO135" s="21"/>
      <c r="OP135" s="21"/>
      <c r="OQ135" s="21"/>
      <c r="OR135" s="21"/>
      <c r="OS135" s="21"/>
      <c r="OT135" s="21"/>
      <c r="OU135" s="21"/>
      <c r="OV135" s="21"/>
      <c r="OW135" s="21"/>
      <c r="OX135" s="21"/>
      <c r="OY135" s="21"/>
      <c r="OZ135" s="21"/>
      <c r="PA135" s="21"/>
      <c r="PB135" s="21"/>
      <c r="PC135" s="21"/>
      <c r="PD135" s="21"/>
      <c r="PE135" s="21"/>
      <c r="PF135" s="21"/>
      <c r="PG135" s="21"/>
      <c r="PH135" s="21"/>
      <c r="PI135" s="21"/>
      <c r="PJ135" s="21"/>
      <c r="PK135" s="21"/>
      <c r="PL135" s="21"/>
      <c r="PM135" s="21"/>
      <c r="PN135" s="21"/>
      <c r="PO135" s="21"/>
      <c r="PP135" s="21"/>
      <c r="PQ135" s="21"/>
      <c r="PR135" s="21"/>
      <c r="PS135" s="21"/>
      <c r="PT135" s="21"/>
      <c r="PU135" s="21"/>
      <c r="PV135" s="21"/>
      <c r="PW135" s="21"/>
      <c r="PX135" s="21"/>
      <c r="PY135" s="21"/>
      <c r="PZ135" s="21"/>
      <c r="QA135" s="21"/>
      <c r="QB135" s="21"/>
      <c r="QC135" s="21"/>
      <c r="QD135" s="21"/>
    </row>
    <row r="136" spans="1:446" x14ac:dyDescent="0.25">
      <c r="A136" s="21"/>
      <c r="B136" s="21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  <c r="AA136" s="21"/>
      <c r="AB136" s="21"/>
      <c r="AC136" s="21"/>
      <c r="AD136" s="21"/>
      <c r="AE136" s="21"/>
      <c r="AF136" s="21"/>
      <c r="AG136" s="21"/>
      <c r="AH136" s="21"/>
      <c r="AI136" s="21"/>
      <c r="AJ136" s="21"/>
      <c r="AK136" s="21"/>
      <c r="AL136" s="21"/>
      <c r="AM136" s="21"/>
      <c r="AN136" s="21"/>
      <c r="AO136" s="21"/>
      <c r="AP136" s="21"/>
      <c r="AQ136" s="21"/>
      <c r="AR136" s="21"/>
      <c r="AS136" s="21"/>
      <c r="AT136" s="21"/>
      <c r="AU136" s="21"/>
      <c r="AV136" s="21"/>
      <c r="AW136" s="21"/>
      <c r="AX136" s="21"/>
      <c r="AY136" s="21"/>
      <c r="AZ136" s="21"/>
      <c r="BA136" s="21"/>
      <c r="BB136" s="21"/>
      <c r="BC136" s="21"/>
      <c r="BD136" s="21"/>
      <c r="BE136" s="21"/>
      <c r="BF136" s="21"/>
      <c r="BG136" s="21"/>
      <c r="BH136" s="21"/>
      <c r="BI136" s="21"/>
      <c r="BJ136" s="21"/>
      <c r="BK136" s="21"/>
      <c r="BL136" s="21"/>
      <c r="BM136" s="21"/>
      <c r="BN136" s="21"/>
      <c r="BO136" s="21"/>
      <c r="BP136" s="21"/>
      <c r="BQ136" s="21"/>
      <c r="BR136" s="21"/>
      <c r="BS136" s="21"/>
      <c r="BT136" s="21"/>
      <c r="BU136" s="21"/>
      <c r="BV136" s="21"/>
      <c r="BW136" s="21"/>
      <c r="BX136" s="21"/>
      <c r="BY136" s="21"/>
      <c r="BZ136" s="21"/>
      <c r="CA136" s="21"/>
      <c r="CB136" s="21"/>
      <c r="CC136" s="21"/>
      <c r="CD136" s="21"/>
      <c r="CE136" s="21"/>
      <c r="CF136" s="21"/>
      <c r="CG136" s="21"/>
      <c r="CH136" s="21"/>
      <c r="CI136" s="21"/>
      <c r="CJ136" s="21"/>
      <c r="CK136" s="21"/>
      <c r="CL136" s="21"/>
      <c r="CM136" s="21"/>
      <c r="CN136" s="21"/>
      <c r="CO136" s="21"/>
      <c r="CP136" s="21"/>
      <c r="CQ136" s="21"/>
      <c r="CR136" s="21"/>
      <c r="CS136" s="21"/>
      <c r="CT136" s="21"/>
      <c r="CU136" s="21"/>
      <c r="CV136" s="21"/>
      <c r="CW136" s="21"/>
      <c r="CX136" s="21"/>
      <c r="CY136" s="21"/>
      <c r="CZ136" s="21"/>
      <c r="DA136" s="21"/>
      <c r="DB136" s="21"/>
      <c r="DC136" s="21"/>
      <c r="DD136" s="21"/>
      <c r="DE136" s="21"/>
      <c r="DF136" s="21"/>
      <c r="DG136" s="21"/>
      <c r="DH136" s="21"/>
      <c r="DI136" s="21"/>
      <c r="DJ136" s="21"/>
      <c r="DK136" s="21"/>
      <c r="DL136" s="21"/>
      <c r="DM136" s="21"/>
      <c r="DN136" s="21"/>
      <c r="DO136" s="21"/>
      <c r="DP136" s="21"/>
      <c r="DQ136" s="21"/>
      <c r="DR136" s="21"/>
      <c r="DS136" s="21"/>
      <c r="DT136" s="21"/>
      <c r="DU136" s="21"/>
      <c r="DV136" s="21"/>
      <c r="DW136" s="21"/>
      <c r="DX136" s="21"/>
      <c r="DY136" s="21"/>
      <c r="DZ136" s="21"/>
      <c r="EA136" s="21"/>
      <c r="EB136" s="21"/>
      <c r="EC136" s="21"/>
      <c r="ED136" s="21"/>
      <c r="EE136" s="21"/>
      <c r="EF136" s="21"/>
      <c r="EG136" s="21"/>
      <c r="EH136" s="21"/>
      <c r="EI136" s="21"/>
      <c r="EJ136" s="21"/>
      <c r="EK136" s="21"/>
      <c r="EL136" s="21"/>
      <c r="EM136" s="21"/>
      <c r="EN136" s="21"/>
      <c r="EO136" s="21"/>
      <c r="EP136" s="21"/>
      <c r="EQ136" s="21"/>
      <c r="ER136" s="21"/>
      <c r="ES136" s="21"/>
      <c r="ET136" s="21"/>
      <c r="EU136" s="21"/>
      <c r="EV136" s="21"/>
      <c r="EW136" s="21"/>
      <c r="EX136" s="21"/>
      <c r="EY136" s="21"/>
      <c r="EZ136" s="21"/>
      <c r="FA136" s="21"/>
      <c r="FB136" s="21"/>
      <c r="FC136" s="21"/>
      <c r="FD136" s="21"/>
      <c r="FE136" s="21"/>
      <c r="FF136" s="21"/>
      <c r="FG136" s="21"/>
      <c r="FH136" s="21"/>
      <c r="FI136" s="21"/>
      <c r="FJ136" s="21"/>
      <c r="FK136" s="21"/>
      <c r="FL136" s="21"/>
      <c r="FM136" s="21"/>
      <c r="FN136" s="21"/>
      <c r="FO136" s="21"/>
      <c r="FP136" s="21"/>
      <c r="FQ136" s="21"/>
      <c r="FR136" s="21"/>
      <c r="FS136" s="21"/>
      <c r="FT136" s="21"/>
      <c r="FU136" s="21"/>
      <c r="FV136" s="21"/>
      <c r="FW136" s="21"/>
      <c r="FX136" s="21"/>
      <c r="FY136" s="21"/>
      <c r="FZ136" s="21"/>
      <c r="GA136" s="21"/>
      <c r="GB136" s="21"/>
      <c r="GC136" s="21"/>
      <c r="GD136" s="21"/>
      <c r="GE136" s="21"/>
      <c r="GF136" s="21"/>
      <c r="GG136" s="21"/>
      <c r="GH136" s="21"/>
      <c r="GI136" s="21"/>
      <c r="GJ136" s="21"/>
      <c r="GK136" s="21"/>
      <c r="GL136" s="21"/>
      <c r="GM136" s="21"/>
      <c r="GN136" s="21"/>
      <c r="GO136" s="21"/>
      <c r="GP136" s="21"/>
      <c r="GQ136" s="21"/>
      <c r="GR136" s="21"/>
      <c r="GS136" s="21"/>
      <c r="GT136" s="21"/>
      <c r="GU136" s="21"/>
      <c r="GV136" s="21"/>
      <c r="GW136" s="21"/>
      <c r="GX136" s="21"/>
      <c r="GY136" s="21"/>
      <c r="GZ136" s="21"/>
      <c r="HA136" s="21"/>
      <c r="HB136" s="21"/>
      <c r="HC136" s="21"/>
      <c r="HD136" s="21"/>
      <c r="HE136" s="21"/>
      <c r="HF136" s="21"/>
      <c r="HG136" s="21"/>
      <c r="HH136" s="21"/>
      <c r="HI136" s="21"/>
      <c r="HJ136" s="21"/>
      <c r="HK136" s="21"/>
      <c r="HL136" s="21"/>
      <c r="HM136" s="21"/>
      <c r="HN136" s="21"/>
      <c r="HO136" s="21"/>
      <c r="HP136" s="21"/>
      <c r="HQ136" s="21"/>
      <c r="HR136" s="21"/>
      <c r="HS136" s="21"/>
      <c r="HT136" s="21"/>
      <c r="HU136" s="21"/>
      <c r="HV136" s="21"/>
      <c r="HW136" s="21"/>
      <c r="HX136" s="21"/>
      <c r="HY136" s="21"/>
      <c r="HZ136" s="21"/>
      <c r="IA136" s="21"/>
      <c r="IB136" s="21"/>
      <c r="IC136" s="21"/>
      <c r="ID136" s="21"/>
      <c r="IE136" s="21"/>
      <c r="IF136" s="21"/>
      <c r="IG136" s="21"/>
      <c r="IH136" s="21"/>
      <c r="II136" s="21"/>
      <c r="IJ136" s="21"/>
      <c r="IK136" s="21"/>
      <c r="IL136" s="21"/>
      <c r="IM136" s="21"/>
      <c r="IN136" s="21"/>
      <c r="IO136" s="21"/>
      <c r="IP136" s="21"/>
      <c r="IQ136" s="21"/>
      <c r="IR136" s="21"/>
      <c r="IS136" s="21"/>
      <c r="IT136" s="21"/>
      <c r="IU136" s="21"/>
      <c r="IV136" s="21"/>
      <c r="IW136" s="21"/>
      <c r="IX136" s="21"/>
      <c r="IY136" s="21"/>
      <c r="IZ136" s="21"/>
      <c r="JA136" s="21"/>
      <c r="JB136" s="21"/>
      <c r="JC136" s="21"/>
      <c r="JD136" s="21"/>
      <c r="JE136" s="21"/>
      <c r="JF136" s="21"/>
      <c r="JG136" s="21"/>
      <c r="JH136" s="21"/>
      <c r="JI136" s="21"/>
      <c r="JJ136" s="21"/>
      <c r="JK136" s="21"/>
      <c r="JL136" s="21"/>
      <c r="JM136" s="21"/>
      <c r="JN136" s="21"/>
      <c r="JO136" s="21"/>
      <c r="JP136" s="21"/>
      <c r="JQ136" s="21"/>
      <c r="JR136" s="21"/>
      <c r="JS136" s="21"/>
      <c r="JT136" s="21"/>
      <c r="JU136" s="21"/>
      <c r="JV136" s="21"/>
      <c r="JW136" s="21"/>
      <c r="JX136" s="21"/>
      <c r="JY136" s="21"/>
      <c r="JZ136" s="21"/>
      <c r="KA136" s="21"/>
      <c r="KB136" s="21"/>
      <c r="KC136" s="21"/>
      <c r="KD136" s="21"/>
      <c r="KE136" s="21"/>
      <c r="KF136" s="21"/>
      <c r="KG136" s="21"/>
      <c r="KH136" s="21"/>
      <c r="KI136" s="21"/>
      <c r="KJ136" s="21"/>
      <c r="KK136" s="21"/>
      <c r="KL136" s="21"/>
      <c r="KM136" s="21"/>
      <c r="KN136" s="21"/>
      <c r="KO136" s="21"/>
      <c r="KP136" s="21"/>
      <c r="KQ136" s="21"/>
      <c r="KR136" s="21"/>
      <c r="KS136" s="21"/>
      <c r="KT136" s="21"/>
      <c r="KU136" s="21"/>
      <c r="KV136" s="21"/>
      <c r="KW136" s="21"/>
      <c r="KX136" s="21"/>
      <c r="KY136" s="21"/>
      <c r="KZ136" s="21"/>
      <c r="LA136" s="21"/>
      <c r="LB136" s="21"/>
      <c r="LC136" s="21"/>
      <c r="LD136" s="21"/>
      <c r="LE136" s="21"/>
      <c r="LF136" s="21"/>
      <c r="LG136" s="21"/>
      <c r="LH136" s="21"/>
      <c r="LI136" s="21"/>
      <c r="LJ136" s="21"/>
      <c r="LK136" s="21"/>
      <c r="LL136" s="21"/>
      <c r="LM136" s="21"/>
      <c r="LN136" s="21"/>
      <c r="LO136" s="21"/>
      <c r="LP136" s="21"/>
      <c r="LQ136" s="21"/>
      <c r="LR136" s="21"/>
      <c r="LS136" s="21"/>
      <c r="LT136" s="21"/>
      <c r="LU136" s="21"/>
      <c r="LV136" s="21"/>
      <c r="LW136" s="21"/>
      <c r="LX136" s="21"/>
      <c r="LY136" s="21"/>
      <c r="LZ136" s="21"/>
      <c r="MA136" s="21"/>
      <c r="MB136" s="21"/>
      <c r="MC136" s="21"/>
      <c r="MD136" s="21"/>
      <c r="ME136" s="21"/>
      <c r="MF136" s="21"/>
      <c r="MG136" s="21"/>
      <c r="MH136" s="21"/>
      <c r="MI136" s="21"/>
      <c r="MJ136" s="21"/>
      <c r="MK136" s="21"/>
      <c r="ML136" s="21"/>
      <c r="MM136" s="21"/>
      <c r="MN136" s="21"/>
      <c r="MO136" s="21"/>
      <c r="MP136" s="21"/>
      <c r="MQ136" s="21"/>
      <c r="MR136" s="21"/>
      <c r="MS136" s="21"/>
      <c r="MT136" s="21"/>
      <c r="MU136" s="21"/>
      <c r="MV136" s="21"/>
      <c r="MW136" s="21"/>
      <c r="MX136" s="21"/>
      <c r="MY136" s="21"/>
      <c r="MZ136" s="21"/>
      <c r="NA136" s="21"/>
      <c r="NB136" s="21"/>
      <c r="NC136" s="21"/>
      <c r="ND136" s="21"/>
      <c r="NE136" s="21"/>
      <c r="NF136" s="21"/>
      <c r="NG136" s="21"/>
      <c r="NH136" s="21"/>
      <c r="NI136" s="21"/>
      <c r="NJ136" s="21"/>
      <c r="NK136" s="21"/>
      <c r="NL136" s="21"/>
      <c r="NM136" s="21"/>
      <c r="NN136" s="21"/>
      <c r="NO136" s="21"/>
      <c r="NP136" s="21"/>
      <c r="NQ136" s="21"/>
      <c r="NR136" s="21"/>
      <c r="NS136" s="21"/>
      <c r="NT136" s="21"/>
      <c r="NU136" s="21"/>
      <c r="NV136" s="21"/>
      <c r="NW136" s="21"/>
      <c r="NX136" s="21"/>
      <c r="NY136" s="21"/>
      <c r="NZ136" s="21"/>
      <c r="OA136" s="21"/>
      <c r="OB136" s="21"/>
      <c r="OC136" s="21"/>
      <c r="OD136" s="21"/>
      <c r="OE136" s="21"/>
      <c r="OF136" s="21"/>
      <c r="OG136" s="21"/>
      <c r="OH136" s="21"/>
      <c r="OI136" s="21"/>
      <c r="OJ136" s="21"/>
      <c r="OK136" s="21"/>
      <c r="OL136" s="21"/>
      <c r="OM136" s="21"/>
      <c r="ON136" s="21"/>
      <c r="OO136" s="21"/>
      <c r="OP136" s="21"/>
      <c r="OQ136" s="21"/>
      <c r="OR136" s="21"/>
      <c r="OS136" s="21"/>
      <c r="OT136" s="21"/>
      <c r="OU136" s="21"/>
      <c r="OV136" s="21"/>
      <c r="OW136" s="21"/>
      <c r="OX136" s="21"/>
      <c r="OY136" s="21"/>
      <c r="OZ136" s="21"/>
      <c r="PA136" s="21"/>
      <c r="PB136" s="21"/>
      <c r="PC136" s="21"/>
      <c r="PD136" s="21"/>
      <c r="PE136" s="21"/>
      <c r="PF136" s="21"/>
      <c r="PG136" s="21"/>
      <c r="PH136" s="21"/>
      <c r="PI136" s="21"/>
      <c r="PJ136" s="21"/>
      <c r="PK136" s="21"/>
      <c r="PL136" s="21"/>
      <c r="PM136" s="21"/>
      <c r="PN136" s="21"/>
      <c r="PO136" s="21"/>
      <c r="PP136" s="21"/>
      <c r="PQ136" s="21"/>
      <c r="PR136" s="21"/>
      <c r="PS136" s="21"/>
      <c r="PT136" s="21"/>
      <c r="PU136" s="21"/>
      <c r="PV136" s="21"/>
      <c r="PW136" s="21"/>
      <c r="PX136" s="21"/>
      <c r="PY136" s="21"/>
      <c r="PZ136" s="21"/>
      <c r="QA136" s="21"/>
      <c r="QB136" s="21"/>
      <c r="QC136" s="21"/>
      <c r="QD136" s="21"/>
    </row>
    <row r="137" spans="1:446" x14ac:dyDescent="0.25">
      <c r="A137" s="21"/>
      <c r="B137" s="21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  <c r="X137" s="21"/>
      <c r="Y137" s="21"/>
      <c r="Z137" s="21"/>
      <c r="AA137" s="21"/>
      <c r="AB137" s="21"/>
      <c r="AC137" s="21"/>
      <c r="AD137" s="21"/>
      <c r="AE137" s="21"/>
      <c r="AF137" s="21"/>
      <c r="AG137" s="21"/>
      <c r="AH137" s="21"/>
      <c r="AI137" s="21"/>
      <c r="AJ137" s="21"/>
      <c r="AK137" s="21"/>
      <c r="AL137" s="21"/>
      <c r="AM137" s="21"/>
      <c r="AN137" s="21"/>
      <c r="AO137" s="21"/>
      <c r="AP137" s="21"/>
      <c r="AQ137" s="21"/>
      <c r="AR137" s="21"/>
      <c r="AS137" s="21"/>
      <c r="AT137" s="21"/>
      <c r="AU137" s="21"/>
      <c r="AV137" s="21"/>
      <c r="AW137" s="21"/>
      <c r="AX137" s="21"/>
      <c r="AY137" s="21"/>
      <c r="AZ137" s="21"/>
      <c r="BA137" s="21"/>
      <c r="BB137" s="21"/>
      <c r="BC137" s="21"/>
      <c r="BD137" s="21"/>
      <c r="BE137" s="21"/>
      <c r="BF137" s="21"/>
      <c r="BG137" s="21"/>
      <c r="BH137" s="21"/>
      <c r="BI137" s="21"/>
      <c r="BJ137" s="21"/>
      <c r="BK137" s="21"/>
      <c r="BL137" s="21"/>
      <c r="BM137" s="21"/>
      <c r="BN137" s="21"/>
      <c r="BO137" s="21"/>
      <c r="BP137" s="21"/>
      <c r="BQ137" s="21"/>
      <c r="BR137" s="21"/>
      <c r="BS137" s="21"/>
      <c r="BT137" s="21"/>
      <c r="BU137" s="21"/>
      <c r="BV137" s="21"/>
      <c r="BW137" s="21"/>
      <c r="BX137" s="21"/>
      <c r="BY137" s="21"/>
      <c r="BZ137" s="21"/>
      <c r="CA137" s="21"/>
      <c r="CB137" s="21"/>
      <c r="CC137" s="21"/>
      <c r="CD137" s="21"/>
      <c r="CE137" s="21"/>
      <c r="CF137" s="21"/>
      <c r="CG137" s="21"/>
      <c r="CH137" s="21"/>
      <c r="CI137" s="21"/>
      <c r="CJ137" s="21"/>
      <c r="CK137" s="21"/>
      <c r="CL137" s="21"/>
      <c r="CM137" s="21"/>
      <c r="CN137" s="21"/>
      <c r="CO137" s="21"/>
      <c r="CP137" s="21"/>
      <c r="CQ137" s="21"/>
      <c r="CR137" s="21"/>
      <c r="CS137" s="21"/>
      <c r="CT137" s="21"/>
      <c r="CU137" s="21"/>
      <c r="CV137" s="21"/>
      <c r="CW137" s="21"/>
      <c r="CX137" s="21"/>
      <c r="CY137" s="21"/>
      <c r="CZ137" s="21"/>
      <c r="DA137" s="21"/>
      <c r="DB137" s="21"/>
      <c r="DC137" s="21"/>
      <c r="DD137" s="21"/>
      <c r="DE137" s="21"/>
      <c r="DF137" s="21"/>
      <c r="DG137" s="21"/>
      <c r="DH137" s="21"/>
      <c r="DI137" s="21"/>
      <c r="DJ137" s="21"/>
      <c r="DK137" s="21"/>
      <c r="DL137" s="21"/>
      <c r="DM137" s="21"/>
      <c r="DN137" s="21"/>
      <c r="DO137" s="21"/>
      <c r="DP137" s="21"/>
      <c r="DQ137" s="21"/>
      <c r="DR137" s="21"/>
      <c r="DS137" s="21"/>
      <c r="DT137" s="21"/>
      <c r="DU137" s="21"/>
      <c r="DV137" s="21"/>
      <c r="DW137" s="21"/>
      <c r="DX137" s="21"/>
      <c r="DY137" s="21"/>
      <c r="DZ137" s="21"/>
      <c r="EA137" s="21"/>
      <c r="EB137" s="21"/>
      <c r="EC137" s="21"/>
      <c r="ED137" s="21"/>
      <c r="EE137" s="21"/>
      <c r="EF137" s="21"/>
      <c r="EG137" s="21"/>
      <c r="EH137" s="21"/>
      <c r="EI137" s="21"/>
      <c r="EJ137" s="21"/>
      <c r="EK137" s="21"/>
      <c r="EL137" s="21"/>
      <c r="EM137" s="21"/>
      <c r="EN137" s="21"/>
      <c r="EO137" s="21"/>
      <c r="EP137" s="21"/>
      <c r="EQ137" s="21"/>
      <c r="ER137" s="21"/>
      <c r="ES137" s="21"/>
      <c r="ET137" s="21"/>
      <c r="EU137" s="21"/>
      <c r="EV137" s="21"/>
      <c r="EW137" s="21"/>
      <c r="EX137" s="21"/>
      <c r="EY137" s="21"/>
      <c r="EZ137" s="21"/>
      <c r="FA137" s="21"/>
      <c r="FB137" s="21"/>
      <c r="FC137" s="21"/>
      <c r="FD137" s="21"/>
      <c r="FE137" s="21"/>
      <c r="FF137" s="21"/>
      <c r="FG137" s="21"/>
      <c r="FH137" s="21"/>
      <c r="FI137" s="21"/>
      <c r="FJ137" s="21"/>
      <c r="FK137" s="21"/>
      <c r="FL137" s="21"/>
      <c r="FM137" s="21"/>
      <c r="FN137" s="21"/>
      <c r="FO137" s="21"/>
      <c r="FP137" s="21"/>
      <c r="FQ137" s="21"/>
      <c r="FR137" s="21"/>
      <c r="FS137" s="21"/>
      <c r="FT137" s="21"/>
      <c r="FU137" s="21"/>
      <c r="FV137" s="21"/>
      <c r="FW137" s="21"/>
      <c r="FX137" s="21"/>
      <c r="FY137" s="21"/>
      <c r="FZ137" s="21"/>
      <c r="GA137" s="21"/>
      <c r="GB137" s="21"/>
      <c r="GC137" s="21"/>
      <c r="GD137" s="21"/>
      <c r="GE137" s="21"/>
      <c r="GF137" s="21"/>
      <c r="GG137" s="21"/>
      <c r="GH137" s="21"/>
      <c r="GI137" s="21"/>
      <c r="GJ137" s="21"/>
      <c r="GK137" s="21"/>
      <c r="GL137" s="21"/>
      <c r="GM137" s="21"/>
      <c r="GN137" s="21"/>
      <c r="GO137" s="21"/>
      <c r="GP137" s="21"/>
      <c r="GQ137" s="21"/>
      <c r="GR137" s="21"/>
      <c r="GS137" s="21"/>
      <c r="GT137" s="21"/>
      <c r="GU137" s="21"/>
      <c r="GV137" s="21"/>
      <c r="GW137" s="21"/>
      <c r="GX137" s="21"/>
      <c r="GY137" s="21"/>
      <c r="GZ137" s="21"/>
      <c r="HA137" s="21"/>
      <c r="HB137" s="21"/>
      <c r="HC137" s="21"/>
      <c r="HD137" s="21"/>
      <c r="HE137" s="21"/>
      <c r="HF137" s="21"/>
      <c r="HG137" s="21"/>
      <c r="HH137" s="21"/>
      <c r="HI137" s="21"/>
      <c r="HJ137" s="21"/>
      <c r="HK137" s="21"/>
      <c r="HL137" s="21"/>
      <c r="HM137" s="21"/>
      <c r="HN137" s="21"/>
      <c r="HO137" s="21"/>
      <c r="HP137" s="21"/>
      <c r="HQ137" s="21"/>
      <c r="HR137" s="21"/>
      <c r="HS137" s="21"/>
      <c r="HT137" s="21"/>
      <c r="HU137" s="21"/>
      <c r="HV137" s="21"/>
      <c r="HW137" s="21"/>
      <c r="HX137" s="21"/>
      <c r="HY137" s="21"/>
      <c r="HZ137" s="21"/>
      <c r="IA137" s="21"/>
      <c r="IB137" s="21"/>
      <c r="IC137" s="21"/>
      <c r="ID137" s="21"/>
      <c r="IE137" s="21"/>
      <c r="IF137" s="21"/>
      <c r="IG137" s="21"/>
      <c r="IH137" s="21"/>
      <c r="II137" s="21"/>
      <c r="IJ137" s="21"/>
      <c r="IK137" s="21"/>
      <c r="IL137" s="21"/>
      <c r="IM137" s="21"/>
      <c r="IN137" s="21"/>
      <c r="IO137" s="21"/>
      <c r="IP137" s="21"/>
      <c r="IQ137" s="21"/>
      <c r="IR137" s="21"/>
      <c r="IS137" s="21"/>
      <c r="IT137" s="21"/>
      <c r="IU137" s="21"/>
      <c r="IV137" s="21"/>
      <c r="IW137" s="21"/>
      <c r="IX137" s="21"/>
      <c r="IY137" s="21"/>
      <c r="IZ137" s="21"/>
      <c r="JA137" s="21"/>
      <c r="JB137" s="21"/>
      <c r="JC137" s="21"/>
      <c r="JD137" s="21"/>
      <c r="JE137" s="21"/>
      <c r="JF137" s="21"/>
      <c r="JG137" s="21"/>
      <c r="JH137" s="21"/>
      <c r="JI137" s="21"/>
      <c r="JJ137" s="21"/>
      <c r="JK137" s="21"/>
      <c r="JL137" s="21"/>
      <c r="JM137" s="21"/>
      <c r="JN137" s="21"/>
      <c r="JO137" s="21"/>
      <c r="JP137" s="21"/>
      <c r="JQ137" s="21"/>
      <c r="JR137" s="21"/>
      <c r="JS137" s="21"/>
      <c r="JT137" s="21"/>
      <c r="JU137" s="21"/>
      <c r="JV137" s="21"/>
      <c r="JW137" s="21"/>
      <c r="JX137" s="21"/>
      <c r="JY137" s="21"/>
      <c r="JZ137" s="21"/>
      <c r="KA137" s="21"/>
      <c r="KB137" s="21"/>
      <c r="KC137" s="21"/>
      <c r="KD137" s="21"/>
      <c r="KE137" s="21"/>
      <c r="KF137" s="21"/>
      <c r="KG137" s="21"/>
      <c r="KH137" s="21"/>
      <c r="KI137" s="21"/>
      <c r="KJ137" s="21"/>
      <c r="KK137" s="21"/>
      <c r="KL137" s="21"/>
      <c r="KM137" s="21"/>
      <c r="KN137" s="21"/>
      <c r="KO137" s="21"/>
      <c r="KP137" s="21"/>
      <c r="KQ137" s="21"/>
      <c r="KR137" s="21"/>
      <c r="KS137" s="21"/>
      <c r="KT137" s="21"/>
      <c r="KU137" s="21"/>
      <c r="KV137" s="21"/>
      <c r="KW137" s="21"/>
      <c r="KX137" s="21"/>
      <c r="KY137" s="21"/>
      <c r="KZ137" s="21"/>
      <c r="LA137" s="21"/>
      <c r="LB137" s="21"/>
      <c r="LC137" s="21"/>
      <c r="LD137" s="21"/>
      <c r="LE137" s="21"/>
      <c r="LF137" s="21"/>
      <c r="LG137" s="21"/>
      <c r="LH137" s="21"/>
      <c r="LI137" s="21"/>
      <c r="LJ137" s="21"/>
      <c r="LK137" s="21"/>
      <c r="LL137" s="21"/>
      <c r="LM137" s="21"/>
      <c r="LN137" s="21"/>
      <c r="LO137" s="21"/>
      <c r="LP137" s="21"/>
      <c r="LQ137" s="21"/>
      <c r="LR137" s="21"/>
      <c r="LS137" s="21"/>
      <c r="LT137" s="21"/>
      <c r="LU137" s="21"/>
      <c r="LV137" s="21"/>
      <c r="LW137" s="21"/>
      <c r="LX137" s="21"/>
      <c r="LY137" s="21"/>
      <c r="LZ137" s="21"/>
      <c r="MA137" s="21"/>
      <c r="MB137" s="21"/>
      <c r="MC137" s="21"/>
      <c r="MD137" s="21"/>
      <c r="ME137" s="21"/>
      <c r="MF137" s="21"/>
      <c r="MG137" s="21"/>
      <c r="MH137" s="21"/>
      <c r="MI137" s="21"/>
      <c r="MJ137" s="21"/>
      <c r="MK137" s="21"/>
      <c r="ML137" s="21"/>
      <c r="MM137" s="21"/>
      <c r="MN137" s="21"/>
      <c r="MO137" s="21"/>
      <c r="MP137" s="21"/>
      <c r="MQ137" s="21"/>
      <c r="MR137" s="21"/>
      <c r="MS137" s="21"/>
      <c r="MT137" s="21"/>
      <c r="MU137" s="21"/>
      <c r="MV137" s="21"/>
      <c r="MW137" s="21"/>
      <c r="MX137" s="21"/>
      <c r="MY137" s="21"/>
      <c r="MZ137" s="21"/>
      <c r="NA137" s="21"/>
      <c r="NB137" s="21"/>
      <c r="NC137" s="21"/>
      <c r="ND137" s="21"/>
      <c r="NE137" s="21"/>
      <c r="NF137" s="21"/>
      <c r="NG137" s="21"/>
      <c r="NH137" s="21"/>
      <c r="NI137" s="21"/>
      <c r="NJ137" s="21"/>
      <c r="NK137" s="21"/>
      <c r="NL137" s="21"/>
      <c r="NM137" s="21"/>
      <c r="NN137" s="21"/>
      <c r="NO137" s="21"/>
      <c r="NP137" s="21"/>
      <c r="NQ137" s="21"/>
      <c r="NR137" s="21"/>
      <c r="NS137" s="21"/>
      <c r="NT137" s="21"/>
      <c r="NU137" s="21"/>
      <c r="NV137" s="21"/>
      <c r="NW137" s="21"/>
      <c r="NX137" s="21"/>
      <c r="NY137" s="21"/>
      <c r="NZ137" s="21"/>
      <c r="OA137" s="21"/>
      <c r="OB137" s="21"/>
      <c r="OC137" s="21"/>
      <c r="OD137" s="21"/>
      <c r="OE137" s="21"/>
      <c r="OF137" s="21"/>
      <c r="OG137" s="21"/>
      <c r="OH137" s="21"/>
      <c r="OI137" s="21"/>
      <c r="OJ137" s="21"/>
      <c r="OK137" s="21"/>
      <c r="OL137" s="21"/>
      <c r="OM137" s="21"/>
      <c r="ON137" s="21"/>
      <c r="OO137" s="21"/>
      <c r="OP137" s="21"/>
      <c r="OQ137" s="21"/>
      <c r="OR137" s="21"/>
      <c r="OS137" s="21"/>
      <c r="OT137" s="21"/>
      <c r="OU137" s="21"/>
      <c r="OV137" s="21"/>
      <c r="OW137" s="21"/>
      <c r="OX137" s="21"/>
      <c r="OY137" s="21"/>
      <c r="OZ137" s="21"/>
      <c r="PA137" s="21"/>
      <c r="PB137" s="21"/>
      <c r="PC137" s="21"/>
      <c r="PD137" s="21"/>
      <c r="PE137" s="21"/>
      <c r="PF137" s="21"/>
      <c r="PG137" s="21"/>
      <c r="PH137" s="21"/>
      <c r="PI137" s="21"/>
      <c r="PJ137" s="21"/>
      <c r="PK137" s="21"/>
      <c r="PL137" s="21"/>
      <c r="PM137" s="21"/>
      <c r="PN137" s="21"/>
      <c r="PO137" s="21"/>
      <c r="PP137" s="21"/>
      <c r="PQ137" s="21"/>
      <c r="PR137" s="21"/>
      <c r="PS137" s="21"/>
      <c r="PT137" s="21"/>
      <c r="PU137" s="21"/>
      <c r="PV137" s="21"/>
      <c r="PW137" s="21"/>
      <c r="PX137" s="21"/>
      <c r="PY137" s="21"/>
      <c r="PZ137" s="21"/>
      <c r="QA137" s="21"/>
      <c r="QB137" s="21"/>
      <c r="QC137" s="21"/>
      <c r="QD137" s="21"/>
    </row>
    <row r="138" spans="1:446" x14ac:dyDescent="0.25">
      <c r="A138" s="21"/>
      <c r="B138" s="21"/>
      <c r="C138" s="21"/>
      <c r="D138" s="21"/>
      <c r="E138" s="21"/>
      <c r="F138" s="21"/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  <c r="Y138" s="21"/>
      <c r="Z138" s="21"/>
      <c r="AA138" s="21"/>
      <c r="AB138" s="21"/>
      <c r="AC138" s="21"/>
      <c r="AD138" s="21"/>
      <c r="AE138" s="21"/>
      <c r="AF138" s="21"/>
      <c r="AG138" s="21"/>
      <c r="AH138" s="21"/>
      <c r="AI138" s="21"/>
      <c r="AJ138" s="21"/>
      <c r="AK138" s="21"/>
      <c r="AL138" s="21"/>
      <c r="AM138" s="21"/>
      <c r="AN138" s="21"/>
      <c r="AO138" s="21"/>
      <c r="AP138" s="21"/>
      <c r="AQ138" s="21"/>
      <c r="AR138" s="21"/>
      <c r="AS138" s="21"/>
      <c r="AT138" s="21"/>
      <c r="AU138" s="21"/>
      <c r="AV138" s="21"/>
      <c r="AW138" s="21"/>
      <c r="AX138" s="21"/>
      <c r="AY138" s="21"/>
      <c r="AZ138" s="21"/>
      <c r="BA138" s="21"/>
      <c r="BB138" s="21"/>
      <c r="BC138" s="21"/>
      <c r="BD138" s="21"/>
      <c r="BE138" s="21"/>
      <c r="BF138" s="21"/>
      <c r="BG138" s="21"/>
      <c r="BH138" s="21"/>
      <c r="BI138" s="21"/>
      <c r="BJ138" s="21"/>
      <c r="BK138" s="21"/>
      <c r="BL138" s="21"/>
      <c r="BM138" s="21"/>
      <c r="BN138" s="21"/>
      <c r="BO138" s="21"/>
      <c r="BP138" s="21"/>
      <c r="BQ138" s="21"/>
      <c r="BR138" s="21"/>
      <c r="BS138" s="21"/>
      <c r="BT138" s="21"/>
      <c r="BU138" s="21"/>
      <c r="BV138" s="21"/>
      <c r="BW138" s="21"/>
      <c r="BX138" s="21"/>
      <c r="BY138" s="21"/>
      <c r="BZ138" s="21"/>
      <c r="CA138" s="21"/>
      <c r="CB138" s="21"/>
      <c r="CC138" s="21"/>
      <c r="CD138" s="21"/>
      <c r="CE138" s="21"/>
      <c r="CF138" s="21"/>
      <c r="CG138" s="21"/>
      <c r="CH138" s="21"/>
      <c r="CI138" s="21"/>
      <c r="CJ138" s="21"/>
      <c r="CK138" s="21"/>
      <c r="CL138" s="21"/>
      <c r="CM138" s="21"/>
      <c r="CN138" s="21"/>
      <c r="CO138" s="21"/>
      <c r="CP138" s="21"/>
      <c r="CQ138" s="21"/>
      <c r="CR138" s="21"/>
      <c r="CS138" s="21"/>
      <c r="CT138" s="21"/>
      <c r="CU138" s="21"/>
      <c r="CV138" s="21"/>
      <c r="CW138" s="21"/>
      <c r="CX138" s="21"/>
      <c r="CY138" s="21"/>
      <c r="CZ138" s="21"/>
      <c r="DA138" s="21"/>
      <c r="DB138" s="21"/>
      <c r="DC138" s="21"/>
      <c r="DD138" s="21"/>
      <c r="DE138" s="21"/>
      <c r="DF138" s="21"/>
      <c r="DG138" s="21"/>
      <c r="DH138" s="21"/>
      <c r="DI138" s="21"/>
      <c r="DJ138" s="21"/>
      <c r="DK138" s="21"/>
      <c r="DL138" s="21"/>
      <c r="DM138" s="21"/>
      <c r="DN138" s="21"/>
      <c r="DO138" s="21"/>
      <c r="DP138" s="21"/>
      <c r="DQ138" s="21"/>
      <c r="DR138" s="21"/>
      <c r="DS138" s="21"/>
      <c r="DT138" s="21"/>
      <c r="DU138" s="21"/>
      <c r="DV138" s="21"/>
      <c r="DW138" s="21"/>
      <c r="DX138" s="21"/>
      <c r="DY138" s="21"/>
      <c r="DZ138" s="21"/>
      <c r="EA138" s="21"/>
      <c r="EB138" s="21"/>
      <c r="EC138" s="21"/>
      <c r="ED138" s="21"/>
      <c r="EE138" s="21"/>
      <c r="EF138" s="21"/>
      <c r="EG138" s="21"/>
      <c r="EH138" s="21"/>
      <c r="EI138" s="21"/>
      <c r="EJ138" s="21"/>
      <c r="EK138" s="21"/>
      <c r="EL138" s="21"/>
      <c r="EM138" s="21"/>
      <c r="EN138" s="21"/>
      <c r="EO138" s="21"/>
      <c r="EP138" s="21"/>
      <c r="EQ138" s="21"/>
      <c r="ER138" s="21"/>
      <c r="ES138" s="21"/>
      <c r="ET138" s="21"/>
      <c r="EU138" s="21"/>
      <c r="EV138" s="21"/>
      <c r="EW138" s="21"/>
      <c r="EX138" s="21"/>
      <c r="EY138" s="21"/>
      <c r="EZ138" s="21"/>
      <c r="FA138" s="21"/>
      <c r="FB138" s="21"/>
      <c r="FC138" s="21"/>
      <c r="FD138" s="21"/>
      <c r="FE138" s="21"/>
      <c r="FF138" s="21"/>
      <c r="FG138" s="21"/>
      <c r="FH138" s="21"/>
      <c r="FI138" s="21"/>
      <c r="FJ138" s="21"/>
      <c r="FK138" s="21"/>
      <c r="FL138" s="21"/>
      <c r="FM138" s="21"/>
      <c r="FN138" s="21"/>
      <c r="FO138" s="21"/>
      <c r="FP138" s="21"/>
      <c r="FQ138" s="21"/>
      <c r="FR138" s="21"/>
      <c r="FS138" s="21"/>
      <c r="FT138" s="21"/>
      <c r="FU138" s="21"/>
      <c r="FV138" s="21"/>
      <c r="FW138" s="21"/>
      <c r="FX138" s="21"/>
      <c r="FY138" s="21"/>
      <c r="FZ138" s="21"/>
      <c r="GA138" s="21"/>
      <c r="GB138" s="21"/>
      <c r="GC138" s="21"/>
      <c r="GD138" s="21"/>
      <c r="GE138" s="21"/>
      <c r="GF138" s="21"/>
      <c r="GG138" s="21"/>
      <c r="GH138" s="21"/>
      <c r="GI138" s="21"/>
      <c r="GJ138" s="21"/>
      <c r="GK138" s="21"/>
      <c r="GL138" s="21"/>
      <c r="GM138" s="21"/>
      <c r="GN138" s="21"/>
      <c r="GO138" s="21"/>
      <c r="GP138" s="21"/>
      <c r="GQ138" s="21"/>
      <c r="GR138" s="21"/>
      <c r="GS138" s="21"/>
      <c r="GT138" s="21"/>
      <c r="GU138" s="21"/>
      <c r="GV138" s="21"/>
      <c r="GW138" s="21"/>
      <c r="GX138" s="21"/>
      <c r="GY138" s="21"/>
      <c r="GZ138" s="21"/>
      <c r="HA138" s="21"/>
      <c r="HB138" s="21"/>
      <c r="HC138" s="21"/>
      <c r="HD138" s="21"/>
      <c r="HE138" s="21"/>
      <c r="HF138" s="21"/>
      <c r="HG138" s="21"/>
      <c r="HH138" s="21"/>
      <c r="HI138" s="21"/>
      <c r="HJ138" s="21"/>
      <c r="HK138" s="21"/>
      <c r="HL138" s="21"/>
      <c r="HM138" s="21"/>
      <c r="HN138" s="21"/>
      <c r="HO138" s="21"/>
      <c r="HP138" s="21"/>
      <c r="HQ138" s="21"/>
      <c r="HR138" s="21"/>
      <c r="HS138" s="21"/>
      <c r="HT138" s="21"/>
      <c r="HU138" s="21"/>
      <c r="HV138" s="21"/>
      <c r="HW138" s="21"/>
      <c r="HX138" s="21"/>
      <c r="HY138" s="21"/>
      <c r="HZ138" s="21"/>
      <c r="IA138" s="21"/>
      <c r="IB138" s="21"/>
      <c r="IC138" s="21"/>
      <c r="ID138" s="21"/>
      <c r="IE138" s="21"/>
      <c r="IF138" s="21"/>
      <c r="IG138" s="21"/>
      <c r="IH138" s="21"/>
      <c r="II138" s="21"/>
      <c r="IJ138" s="21"/>
      <c r="IK138" s="21"/>
      <c r="IL138" s="21"/>
      <c r="IM138" s="21"/>
      <c r="IN138" s="21"/>
      <c r="IO138" s="21"/>
      <c r="IP138" s="21"/>
      <c r="IQ138" s="21"/>
      <c r="IR138" s="21"/>
      <c r="IS138" s="21"/>
      <c r="IT138" s="21"/>
      <c r="IU138" s="21"/>
      <c r="IV138" s="21"/>
      <c r="IW138" s="21"/>
      <c r="IX138" s="21"/>
      <c r="IY138" s="21"/>
      <c r="IZ138" s="21"/>
      <c r="JA138" s="21"/>
      <c r="JB138" s="21"/>
      <c r="JC138" s="21"/>
      <c r="JD138" s="21"/>
      <c r="JE138" s="21"/>
      <c r="JF138" s="21"/>
      <c r="JG138" s="21"/>
      <c r="JH138" s="21"/>
      <c r="JI138" s="21"/>
      <c r="JJ138" s="21"/>
      <c r="JK138" s="21"/>
      <c r="JL138" s="21"/>
      <c r="JM138" s="21"/>
      <c r="JN138" s="21"/>
      <c r="JO138" s="21"/>
      <c r="JP138" s="21"/>
      <c r="JQ138" s="21"/>
      <c r="JR138" s="21"/>
      <c r="JS138" s="21"/>
      <c r="JT138" s="21"/>
      <c r="JU138" s="21"/>
      <c r="JV138" s="21"/>
      <c r="JW138" s="21"/>
      <c r="JX138" s="21"/>
      <c r="JY138" s="21"/>
      <c r="JZ138" s="21"/>
      <c r="KA138" s="21"/>
      <c r="KB138" s="21"/>
      <c r="KC138" s="21"/>
      <c r="KD138" s="21"/>
      <c r="KE138" s="21"/>
      <c r="KF138" s="21"/>
      <c r="KG138" s="21"/>
      <c r="KH138" s="21"/>
      <c r="KI138" s="21"/>
      <c r="KJ138" s="21"/>
      <c r="KK138" s="21"/>
      <c r="KL138" s="21"/>
      <c r="KM138" s="21"/>
      <c r="KN138" s="21"/>
      <c r="KO138" s="21"/>
      <c r="KP138" s="21"/>
      <c r="KQ138" s="21"/>
      <c r="KR138" s="21"/>
      <c r="KS138" s="21"/>
      <c r="KT138" s="21"/>
      <c r="KU138" s="21"/>
      <c r="KV138" s="21"/>
      <c r="KW138" s="21"/>
      <c r="KX138" s="21"/>
      <c r="KY138" s="21"/>
      <c r="KZ138" s="21"/>
      <c r="LA138" s="21"/>
      <c r="LB138" s="21"/>
      <c r="LC138" s="21"/>
      <c r="LD138" s="21"/>
      <c r="LE138" s="21"/>
      <c r="LF138" s="21"/>
      <c r="LG138" s="21"/>
      <c r="LH138" s="21"/>
      <c r="LI138" s="21"/>
      <c r="LJ138" s="21"/>
      <c r="LK138" s="21"/>
      <c r="LL138" s="21"/>
      <c r="LM138" s="21"/>
      <c r="LN138" s="21"/>
      <c r="LO138" s="21"/>
      <c r="LP138" s="21"/>
      <c r="LQ138" s="21"/>
      <c r="LR138" s="21"/>
      <c r="LS138" s="21"/>
      <c r="LT138" s="21"/>
      <c r="LU138" s="21"/>
      <c r="LV138" s="21"/>
      <c r="LW138" s="21"/>
      <c r="LX138" s="21"/>
      <c r="LY138" s="21"/>
      <c r="LZ138" s="21"/>
      <c r="MA138" s="21"/>
      <c r="MB138" s="21"/>
      <c r="MC138" s="21"/>
      <c r="MD138" s="21"/>
      <c r="ME138" s="21"/>
      <c r="MF138" s="21"/>
      <c r="MG138" s="21"/>
      <c r="MH138" s="21"/>
      <c r="MI138" s="21"/>
      <c r="MJ138" s="21"/>
      <c r="MK138" s="21"/>
      <c r="ML138" s="21"/>
      <c r="MM138" s="21"/>
      <c r="MN138" s="21"/>
      <c r="MO138" s="21"/>
      <c r="MP138" s="21"/>
      <c r="MQ138" s="21"/>
      <c r="MR138" s="21"/>
      <c r="MS138" s="21"/>
      <c r="MT138" s="21"/>
      <c r="MU138" s="21"/>
      <c r="MV138" s="21"/>
      <c r="MW138" s="21"/>
      <c r="MX138" s="21"/>
      <c r="MY138" s="21"/>
      <c r="MZ138" s="21"/>
      <c r="NA138" s="21"/>
      <c r="NB138" s="21"/>
      <c r="NC138" s="21"/>
      <c r="ND138" s="21"/>
      <c r="NE138" s="21"/>
      <c r="NF138" s="21"/>
      <c r="NG138" s="21"/>
      <c r="NH138" s="21"/>
      <c r="NI138" s="21"/>
      <c r="NJ138" s="21"/>
      <c r="NK138" s="21"/>
      <c r="NL138" s="21"/>
      <c r="NM138" s="21"/>
      <c r="NN138" s="21"/>
      <c r="NO138" s="21"/>
      <c r="NP138" s="21"/>
      <c r="NQ138" s="21"/>
      <c r="NR138" s="21"/>
      <c r="NS138" s="21"/>
      <c r="NT138" s="21"/>
      <c r="NU138" s="21"/>
      <c r="NV138" s="21"/>
      <c r="NW138" s="21"/>
      <c r="NX138" s="21"/>
      <c r="NY138" s="21"/>
      <c r="NZ138" s="21"/>
      <c r="OA138" s="21"/>
      <c r="OB138" s="21"/>
      <c r="OC138" s="21"/>
      <c r="OD138" s="21"/>
      <c r="OE138" s="21"/>
      <c r="OF138" s="21"/>
      <c r="OG138" s="21"/>
      <c r="OH138" s="21"/>
      <c r="OI138" s="21"/>
      <c r="OJ138" s="21"/>
      <c r="OK138" s="21"/>
      <c r="OL138" s="21"/>
      <c r="OM138" s="21"/>
      <c r="ON138" s="21"/>
      <c r="OO138" s="21"/>
      <c r="OP138" s="21"/>
      <c r="OQ138" s="21"/>
      <c r="OR138" s="21"/>
      <c r="OS138" s="21"/>
      <c r="OT138" s="21"/>
      <c r="OU138" s="21"/>
      <c r="OV138" s="21"/>
      <c r="OW138" s="21"/>
      <c r="OX138" s="21"/>
      <c r="OY138" s="21"/>
      <c r="OZ138" s="21"/>
      <c r="PA138" s="21"/>
      <c r="PB138" s="21"/>
      <c r="PC138" s="21"/>
      <c r="PD138" s="21"/>
      <c r="PE138" s="21"/>
      <c r="PF138" s="21"/>
      <c r="PG138" s="21"/>
      <c r="PH138" s="21"/>
      <c r="PI138" s="21"/>
      <c r="PJ138" s="21"/>
      <c r="PK138" s="21"/>
      <c r="PL138" s="21"/>
      <c r="PM138" s="21"/>
      <c r="PN138" s="21"/>
      <c r="PO138" s="21"/>
      <c r="PP138" s="21"/>
      <c r="PQ138" s="21"/>
      <c r="PR138" s="21"/>
      <c r="PS138" s="21"/>
      <c r="PT138" s="21"/>
      <c r="PU138" s="21"/>
      <c r="PV138" s="21"/>
      <c r="PW138" s="21"/>
      <c r="PX138" s="21"/>
      <c r="PY138" s="21"/>
      <c r="PZ138" s="21"/>
      <c r="QA138" s="21"/>
      <c r="QB138" s="21"/>
      <c r="QC138" s="21"/>
      <c r="QD138" s="21"/>
    </row>
    <row r="139" spans="1:446" x14ac:dyDescent="0.25">
      <c r="A139" s="21"/>
      <c r="B139" s="21"/>
      <c r="C139" s="21"/>
      <c r="D139" s="21"/>
      <c r="E139" s="21"/>
      <c r="F139" s="21"/>
      <c r="G139" s="21"/>
      <c r="H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  <c r="Y139" s="21"/>
      <c r="Z139" s="21"/>
      <c r="AA139" s="21"/>
      <c r="AB139" s="21"/>
      <c r="AC139" s="21"/>
      <c r="AD139" s="21"/>
      <c r="AE139" s="21"/>
      <c r="AF139" s="21"/>
      <c r="AG139" s="21"/>
      <c r="AH139" s="21"/>
      <c r="AI139" s="21"/>
      <c r="AJ139" s="21"/>
      <c r="AK139" s="21"/>
      <c r="AL139" s="21"/>
      <c r="AM139" s="21"/>
      <c r="AN139" s="21"/>
      <c r="AO139" s="21"/>
      <c r="AP139" s="21"/>
      <c r="AQ139" s="21"/>
      <c r="AR139" s="21"/>
      <c r="AS139" s="21"/>
      <c r="AT139" s="21"/>
      <c r="AU139" s="21"/>
      <c r="AV139" s="21"/>
      <c r="AW139" s="21"/>
      <c r="AX139" s="21"/>
      <c r="AY139" s="21"/>
      <c r="AZ139" s="21"/>
      <c r="BA139" s="21"/>
      <c r="BB139" s="21"/>
      <c r="BC139" s="21"/>
      <c r="BD139" s="21"/>
      <c r="BE139" s="21"/>
      <c r="BF139" s="21"/>
      <c r="BG139" s="21"/>
      <c r="BH139" s="21"/>
      <c r="BI139" s="21"/>
      <c r="BJ139" s="21"/>
      <c r="BK139" s="21"/>
      <c r="BL139" s="21"/>
      <c r="BM139" s="21"/>
      <c r="BN139" s="21"/>
      <c r="BO139" s="21"/>
      <c r="BP139" s="21"/>
      <c r="BQ139" s="21"/>
      <c r="BR139" s="21"/>
      <c r="BS139" s="21"/>
      <c r="BT139" s="21"/>
      <c r="BU139" s="21"/>
      <c r="BV139" s="21"/>
      <c r="BW139" s="21"/>
      <c r="BX139" s="21"/>
      <c r="BY139" s="21"/>
      <c r="BZ139" s="21"/>
      <c r="CA139" s="21"/>
      <c r="CB139" s="21"/>
      <c r="CC139" s="21"/>
      <c r="CD139" s="21"/>
      <c r="CE139" s="21"/>
      <c r="CF139" s="21"/>
      <c r="CG139" s="21"/>
      <c r="CH139" s="21"/>
      <c r="CI139" s="21"/>
      <c r="CJ139" s="21"/>
      <c r="CK139" s="21"/>
      <c r="CL139" s="21"/>
      <c r="CM139" s="21"/>
      <c r="CN139" s="21"/>
      <c r="CO139" s="21"/>
      <c r="CP139" s="21"/>
      <c r="CQ139" s="21"/>
      <c r="CR139" s="21"/>
      <c r="CS139" s="21"/>
      <c r="CT139" s="21"/>
      <c r="CU139" s="21"/>
      <c r="CV139" s="21"/>
      <c r="CW139" s="21"/>
      <c r="CX139" s="21"/>
      <c r="CY139" s="21"/>
      <c r="CZ139" s="21"/>
      <c r="DA139" s="21"/>
      <c r="DB139" s="21"/>
      <c r="DC139" s="21"/>
      <c r="DD139" s="21"/>
      <c r="DE139" s="21"/>
      <c r="DF139" s="21"/>
      <c r="DG139" s="21"/>
      <c r="DH139" s="21"/>
      <c r="DI139" s="21"/>
      <c r="DJ139" s="21"/>
      <c r="DK139" s="21"/>
      <c r="DL139" s="21"/>
      <c r="DM139" s="21"/>
      <c r="DN139" s="21"/>
      <c r="DO139" s="21"/>
      <c r="DP139" s="21"/>
      <c r="DQ139" s="21"/>
      <c r="DR139" s="21"/>
      <c r="DS139" s="21"/>
      <c r="DT139" s="21"/>
      <c r="DU139" s="21"/>
      <c r="DV139" s="21"/>
      <c r="DW139" s="21"/>
      <c r="DX139" s="21"/>
      <c r="DY139" s="21"/>
      <c r="DZ139" s="21"/>
      <c r="EA139" s="21"/>
      <c r="EB139" s="21"/>
      <c r="EC139" s="21"/>
      <c r="ED139" s="21"/>
      <c r="EE139" s="21"/>
      <c r="EF139" s="21"/>
      <c r="EG139" s="21"/>
      <c r="EH139" s="21"/>
      <c r="EI139" s="21"/>
      <c r="EJ139" s="21"/>
      <c r="EK139" s="21"/>
      <c r="EL139" s="21"/>
      <c r="EM139" s="21"/>
      <c r="EN139" s="21"/>
      <c r="EO139" s="21"/>
      <c r="EP139" s="21"/>
      <c r="EQ139" s="21"/>
      <c r="ER139" s="21"/>
      <c r="ES139" s="21"/>
      <c r="ET139" s="21"/>
      <c r="EU139" s="21"/>
      <c r="EV139" s="21"/>
      <c r="EW139" s="21"/>
      <c r="EX139" s="21"/>
      <c r="EY139" s="21"/>
      <c r="EZ139" s="21"/>
      <c r="FA139" s="21"/>
      <c r="FB139" s="21"/>
      <c r="FC139" s="21"/>
      <c r="FD139" s="21"/>
      <c r="FE139" s="21"/>
      <c r="FF139" s="21"/>
      <c r="FG139" s="21"/>
      <c r="FH139" s="21"/>
      <c r="FI139" s="21"/>
      <c r="FJ139" s="21"/>
      <c r="FK139" s="21"/>
      <c r="FL139" s="21"/>
      <c r="FM139" s="21"/>
      <c r="FN139" s="21"/>
      <c r="FO139" s="21"/>
      <c r="FP139" s="21"/>
      <c r="FQ139" s="21"/>
      <c r="FR139" s="21"/>
      <c r="FS139" s="21"/>
      <c r="FT139" s="21"/>
      <c r="FU139" s="21"/>
      <c r="FV139" s="21"/>
      <c r="FW139" s="21"/>
      <c r="FX139" s="21"/>
      <c r="FY139" s="21"/>
      <c r="FZ139" s="21"/>
      <c r="GA139" s="21"/>
      <c r="GB139" s="21"/>
      <c r="GC139" s="21"/>
      <c r="GD139" s="21"/>
      <c r="GE139" s="21"/>
      <c r="GF139" s="21"/>
      <c r="GG139" s="21"/>
      <c r="GH139" s="21"/>
      <c r="GI139" s="21"/>
      <c r="GJ139" s="21"/>
      <c r="GK139" s="21"/>
      <c r="GL139" s="21"/>
      <c r="GM139" s="21"/>
      <c r="GN139" s="21"/>
      <c r="GO139" s="21"/>
      <c r="GP139" s="21"/>
      <c r="GQ139" s="21"/>
      <c r="GR139" s="21"/>
      <c r="GS139" s="21"/>
      <c r="GT139" s="21"/>
      <c r="GU139" s="21"/>
      <c r="GV139" s="21"/>
      <c r="GW139" s="21"/>
      <c r="GX139" s="21"/>
      <c r="GY139" s="21"/>
      <c r="GZ139" s="21"/>
      <c r="HA139" s="21"/>
      <c r="HB139" s="21"/>
      <c r="HC139" s="21"/>
      <c r="HD139" s="21"/>
      <c r="HE139" s="21"/>
      <c r="HF139" s="21"/>
      <c r="HG139" s="21"/>
      <c r="HH139" s="21"/>
      <c r="HI139" s="21"/>
      <c r="HJ139" s="21"/>
      <c r="HK139" s="21"/>
      <c r="HL139" s="21"/>
      <c r="HM139" s="21"/>
      <c r="HN139" s="21"/>
      <c r="HO139" s="21"/>
      <c r="HP139" s="21"/>
      <c r="HQ139" s="21"/>
      <c r="HR139" s="21"/>
      <c r="HS139" s="21"/>
      <c r="HT139" s="21"/>
      <c r="HU139" s="21"/>
      <c r="HV139" s="21"/>
      <c r="HW139" s="21"/>
      <c r="HX139" s="21"/>
      <c r="HY139" s="21"/>
      <c r="HZ139" s="21"/>
      <c r="IA139" s="21"/>
      <c r="IB139" s="21"/>
      <c r="IC139" s="21"/>
      <c r="ID139" s="21"/>
      <c r="IE139" s="21"/>
      <c r="IF139" s="21"/>
      <c r="IG139" s="21"/>
      <c r="IH139" s="21"/>
      <c r="II139" s="21"/>
      <c r="IJ139" s="21"/>
      <c r="IK139" s="21"/>
      <c r="IL139" s="21"/>
      <c r="IM139" s="21"/>
      <c r="IN139" s="21"/>
      <c r="IO139" s="21"/>
      <c r="IP139" s="21"/>
      <c r="IQ139" s="21"/>
      <c r="IR139" s="21"/>
      <c r="IS139" s="21"/>
      <c r="IT139" s="21"/>
      <c r="IU139" s="21"/>
      <c r="IV139" s="21"/>
      <c r="IW139" s="21"/>
      <c r="IX139" s="21"/>
      <c r="IY139" s="21"/>
      <c r="IZ139" s="21"/>
      <c r="JA139" s="21"/>
      <c r="JB139" s="21"/>
      <c r="JC139" s="21"/>
      <c r="JD139" s="21"/>
      <c r="JE139" s="21"/>
      <c r="JF139" s="21"/>
      <c r="JG139" s="21"/>
      <c r="JH139" s="21"/>
      <c r="JI139" s="21"/>
      <c r="JJ139" s="21"/>
      <c r="JK139" s="21"/>
      <c r="JL139" s="21"/>
      <c r="JM139" s="21"/>
      <c r="JN139" s="21"/>
      <c r="JO139" s="21"/>
      <c r="JP139" s="21"/>
      <c r="JQ139" s="21"/>
      <c r="JR139" s="21"/>
      <c r="JS139" s="21"/>
      <c r="JT139" s="21"/>
      <c r="JU139" s="21"/>
      <c r="JV139" s="21"/>
      <c r="JW139" s="21"/>
      <c r="JX139" s="21"/>
      <c r="JY139" s="21"/>
      <c r="JZ139" s="21"/>
      <c r="KA139" s="21"/>
      <c r="KB139" s="21"/>
      <c r="KC139" s="21"/>
      <c r="KD139" s="21"/>
      <c r="KE139" s="21"/>
      <c r="KF139" s="21"/>
      <c r="KG139" s="21"/>
      <c r="KH139" s="21"/>
      <c r="KI139" s="21"/>
      <c r="KJ139" s="21"/>
      <c r="KK139" s="21"/>
      <c r="KL139" s="21"/>
      <c r="KM139" s="21"/>
      <c r="KN139" s="21"/>
      <c r="KO139" s="21"/>
      <c r="KP139" s="21"/>
      <c r="KQ139" s="21"/>
      <c r="KR139" s="21"/>
      <c r="KS139" s="21"/>
      <c r="KT139" s="21"/>
      <c r="KU139" s="21"/>
      <c r="KV139" s="21"/>
      <c r="KW139" s="21"/>
      <c r="KX139" s="21"/>
      <c r="KY139" s="21"/>
      <c r="KZ139" s="21"/>
      <c r="LA139" s="21"/>
      <c r="LB139" s="21"/>
      <c r="LC139" s="21"/>
      <c r="LD139" s="21"/>
      <c r="LE139" s="21"/>
      <c r="LF139" s="21"/>
      <c r="LG139" s="21"/>
      <c r="LH139" s="21"/>
      <c r="LI139" s="21"/>
      <c r="LJ139" s="21"/>
      <c r="LK139" s="21"/>
      <c r="LL139" s="21"/>
      <c r="LM139" s="21"/>
      <c r="LN139" s="21"/>
      <c r="LO139" s="21"/>
      <c r="LP139" s="21"/>
      <c r="LQ139" s="21"/>
      <c r="LR139" s="21"/>
      <c r="LS139" s="21"/>
      <c r="LT139" s="21"/>
      <c r="LU139" s="21"/>
      <c r="LV139" s="21"/>
      <c r="LW139" s="21"/>
      <c r="LX139" s="21"/>
      <c r="LY139" s="21"/>
      <c r="LZ139" s="21"/>
      <c r="MA139" s="21"/>
      <c r="MB139" s="21"/>
      <c r="MC139" s="21"/>
      <c r="MD139" s="21"/>
      <c r="ME139" s="21"/>
      <c r="MF139" s="21"/>
      <c r="MG139" s="21"/>
      <c r="MH139" s="21"/>
      <c r="MI139" s="21"/>
      <c r="MJ139" s="21"/>
      <c r="MK139" s="21"/>
      <c r="ML139" s="21"/>
      <c r="MM139" s="21"/>
      <c r="MN139" s="21"/>
      <c r="MO139" s="21"/>
      <c r="MP139" s="21"/>
      <c r="MQ139" s="21"/>
      <c r="MR139" s="21"/>
      <c r="MS139" s="21"/>
      <c r="MT139" s="21"/>
      <c r="MU139" s="21"/>
      <c r="MV139" s="21"/>
      <c r="MW139" s="21"/>
      <c r="MX139" s="21"/>
      <c r="MY139" s="21"/>
      <c r="MZ139" s="21"/>
      <c r="NA139" s="21"/>
      <c r="NB139" s="21"/>
      <c r="NC139" s="21"/>
      <c r="ND139" s="21"/>
      <c r="NE139" s="21"/>
      <c r="NF139" s="21"/>
      <c r="NG139" s="21"/>
      <c r="NH139" s="21"/>
      <c r="NI139" s="21"/>
      <c r="NJ139" s="21"/>
      <c r="NK139" s="21"/>
      <c r="NL139" s="21"/>
      <c r="NM139" s="21"/>
      <c r="NN139" s="21"/>
      <c r="NO139" s="21"/>
      <c r="NP139" s="21"/>
      <c r="NQ139" s="21"/>
      <c r="NR139" s="21"/>
      <c r="NS139" s="21"/>
      <c r="NT139" s="21"/>
      <c r="NU139" s="21"/>
      <c r="NV139" s="21"/>
      <c r="NW139" s="21"/>
      <c r="NX139" s="21"/>
      <c r="NY139" s="21"/>
      <c r="NZ139" s="21"/>
      <c r="OA139" s="21"/>
      <c r="OB139" s="21"/>
      <c r="OC139" s="21"/>
      <c r="OD139" s="21"/>
      <c r="OE139" s="21"/>
      <c r="OF139" s="21"/>
      <c r="OG139" s="21"/>
      <c r="OH139" s="21"/>
      <c r="OI139" s="21"/>
      <c r="OJ139" s="21"/>
      <c r="OK139" s="21"/>
      <c r="OL139" s="21"/>
      <c r="OM139" s="21"/>
      <c r="ON139" s="21"/>
      <c r="OO139" s="21"/>
      <c r="OP139" s="21"/>
      <c r="OQ139" s="21"/>
      <c r="OR139" s="21"/>
      <c r="OS139" s="21"/>
      <c r="OT139" s="21"/>
      <c r="OU139" s="21"/>
      <c r="OV139" s="21"/>
      <c r="OW139" s="21"/>
      <c r="OX139" s="21"/>
      <c r="OY139" s="21"/>
      <c r="OZ139" s="21"/>
      <c r="PA139" s="21"/>
      <c r="PB139" s="21"/>
      <c r="PC139" s="21"/>
      <c r="PD139" s="21"/>
      <c r="PE139" s="21"/>
      <c r="PF139" s="21"/>
      <c r="PG139" s="21"/>
      <c r="PH139" s="21"/>
      <c r="PI139" s="21"/>
      <c r="PJ139" s="21"/>
      <c r="PK139" s="21"/>
      <c r="PL139" s="21"/>
      <c r="PM139" s="21"/>
      <c r="PN139" s="21"/>
      <c r="PO139" s="21"/>
      <c r="PP139" s="21"/>
      <c r="PQ139" s="21"/>
      <c r="PR139" s="21"/>
      <c r="PS139" s="21"/>
      <c r="PT139" s="21"/>
      <c r="PU139" s="21"/>
      <c r="PV139" s="21"/>
      <c r="PW139" s="21"/>
      <c r="PX139" s="21"/>
      <c r="PY139" s="21"/>
      <c r="PZ139" s="21"/>
      <c r="QA139" s="21"/>
      <c r="QB139" s="21"/>
      <c r="QC139" s="21"/>
      <c r="QD139" s="21"/>
    </row>
    <row r="140" spans="1:446" x14ac:dyDescent="0.25">
      <c r="A140" s="21"/>
      <c r="B140" s="21"/>
      <c r="C140" s="21"/>
      <c r="D140" s="21"/>
      <c r="E140" s="21"/>
      <c r="F140" s="21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  <c r="AA140" s="21"/>
      <c r="AB140" s="21"/>
      <c r="AC140" s="21"/>
      <c r="AD140" s="21"/>
      <c r="AE140" s="21"/>
      <c r="AF140" s="21"/>
      <c r="AG140" s="21"/>
      <c r="AH140" s="21"/>
      <c r="AI140" s="21"/>
      <c r="AJ140" s="21"/>
      <c r="AK140" s="21"/>
      <c r="AL140" s="21"/>
      <c r="AM140" s="21"/>
      <c r="AN140" s="21"/>
      <c r="AO140" s="21"/>
      <c r="AP140" s="21"/>
      <c r="AQ140" s="21"/>
      <c r="AR140" s="21"/>
      <c r="AS140" s="21"/>
      <c r="AT140" s="21"/>
      <c r="AU140" s="21"/>
      <c r="AV140" s="21"/>
      <c r="AW140" s="21"/>
      <c r="AX140" s="21"/>
      <c r="AY140" s="21"/>
      <c r="AZ140" s="21"/>
      <c r="BA140" s="21"/>
      <c r="BB140" s="21"/>
      <c r="BC140" s="21"/>
      <c r="BD140" s="21"/>
      <c r="BE140" s="21"/>
      <c r="BF140" s="21"/>
      <c r="BG140" s="21"/>
      <c r="BH140" s="21"/>
      <c r="BI140" s="21"/>
      <c r="BJ140" s="21"/>
      <c r="BK140" s="21"/>
      <c r="BL140" s="21"/>
      <c r="BM140" s="21"/>
      <c r="BN140" s="21"/>
      <c r="BO140" s="21"/>
      <c r="BP140" s="21"/>
      <c r="BQ140" s="21"/>
      <c r="BR140" s="21"/>
      <c r="BS140" s="21"/>
      <c r="BT140" s="21"/>
      <c r="BU140" s="21"/>
      <c r="BV140" s="21"/>
      <c r="BW140" s="21"/>
      <c r="BX140" s="21"/>
      <c r="BY140" s="21"/>
      <c r="BZ140" s="21"/>
      <c r="CA140" s="21"/>
      <c r="CB140" s="21"/>
      <c r="CC140" s="21"/>
      <c r="CD140" s="21"/>
      <c r="CE140" s="21"/>
      <c r="CF140" s="21"/>
      <c r="CG140" s="21"/>
      <c r="CH140" s="21"/>
      <c r="CI140" s="21"/>
      <c r="CJ140" s="21"/>
      <c r="CK140" s="21"/>
      <c r="CL140" s="21"/>
      <c r="CM140" s="21"/>
      <c r="CN140" s="21"/>
      <c r="CO140" s="21"/>
      <c r="CP140" s="21"/>
      <c r="CQ140" s="21"/>
      <c r="CR140" s="21"/>
      <c r="CS140" s="21"/>
      <c r="CT140" s="21"/>
      <c r="CU140" s="21"/>
      <c r="CV140" s="21"/>
      <c r="CW140" s="21"/>
      <c r="CX140" s="21"/>
      <c r="CY140" s="21"/>
      <c r="CZ140" s="21"/>
      <c r="DA140" s="21"/>
      <c r="DB140" s="21"/>
      <c r="DC140" s="21"/>
      <c r="DD140" s="21"/>
      <c r="DE140" s="21"/>
      <c r="DF140" s="21"/>
      <c r="DG140" s="21"/>
      <c r="DH140" s="21"/>
      <c r="DI140" s="21"/>
      <c r="DJ140" s="21"/>
      <c r="DK140" s="21"/>
      <c r="DL140" s="21"/>
      <c r="DM140" s="21"/>
      <c r="DN140" s="21"/>
      <c r="DO140" s="21"/>
      <c r="DP140" s="21"/>
      <c r="DQ140" s="21"/>
      <c r="DR140" s="21"/>
      <c r="DS140" s="21"/>
      <c r="DT140" s="21"/>
      <c r="DU140" s="21"/>
      <c r="DV140" s="21"/>
      <c r="DW140" s="21"/>
      <c r="DX140" s="21"/>
      <c r="DY140" s="21"/>
      <c r="DZ140" s="21"/>
      <c r="EA140" s="21"/>
      <c r="EB140" s="21"/>
      <c r="EC140" s="21"/>
      <c r="ED140" s="21"/>
      <c r="EE140" s="21"/>
      <c r="EF140" s="21"/>
      <c r="EG140" s="21"/>
      <c r="EH140" s="21"/>
      <c r="EI140" s="21"/>
      <c r="EJ140" s="21"/>
      <c r="EK140" s="21"/>
      <c r="EL140" s="21"/>
      <c r="EM140" s="21"/>
      <c r="EN140" s="21"/>
      <c r="EO140" s="21"/>
      <c r="EP140" s="21"/>
      <c r="EQ140" s="21"/>
      <c r="ER140" s="21"/>
      <c r="ES140" s="21"/>
      <c r="ET140" s="21"/>
      <c r="EU140" s="21"/>
      <c r="EV140" s="21"/>
      <c r="EW140" s="21"/>
      <c r="EX140" s="21"/>
      <c r="EY140" s="21"/>
      <c r="EZ140" s="21"/>
      <c r="FA140" s="21"/>
      <c r="FB140" s="21"/>
      <c r="FC140" s="21"/>
      <c r="FD140" s="21"/>
      <c r="FE140" s="21"/>
      <c r="FF140" s="21"/>
      <c r="FG140" s="21"/>
      <c r="FH140" s="21"/>
      <c r="FI140" s="21"/>
      <c r="FJ140" s="21"/>
      <c r="FK140" s="21"/>
      <c r="FL140" s="21"/>
      <c r="FM140" s="21"/>
      <c r="FN140" s="21"/>
      <c r="FO140" s="21"/>
      <c r="FP140" s="21"/>
      <c r="FQ140" s="21"/>
      <c r="FR140" s="21"/>
      <c r="FS140" s="21"/>
      <c r="FT140" s="21"/>
      <c r="FU140" s="21"/>
      <c r="FV140" s="21"/>
      <c r="FW140" s="21"/>
      <c r="FX140" s="21"/>
      <c r="FY140" s="21"/>
      <c r="FZ140" s="21"/>
      <c r="GA140" s="21"/>
      <c r="GB140" s="21"/>
      <c r="GC140" s="21"/>
      <c r="GD140" s="21"/>
      <c r="GE140" s="21"/>
      <c r="GF140" s="21"/>
      <c r="GG140" s="21"/>
      <c r="GH140" s="21"/>
      <c r="GI140" s="21"/>
      <c r="GJ140" s="21"/>
      <c r="GK140" s="21"/>
      <c r="GL140" s="21"/>
      <c r="GM140" s="21"/>
      <c r="GN140" s="21"/>
      <c r="GO140" s="21"/>
      <c r="GP140" s="21"/>
      <c r="GQ140" s="21"/>
      <c r="GR140" s="21"/>
      <c r="GS140" s="21"/>
      <c r="GT140" s="21"/>
      <c r="GU140" s="21"/>
      <c r="GV140" s="21"/>
      <c r="GW140" s="21"/>
      <c r="GX140" s="21"/>
      <c r="GY140" s="21"/>
      <c r="GZ140" s="21"/>
      <c r="HA140" s="21"/>
      <c r="HB140" s="21"/>
      <c r="HC140" s="21"/>
      <c r="HD140" s="21"/>
      <c r="HE140" s="21"/>
      <c r="HF140" s="21"/>
      <c r="HG140" s="21"/>
      <c r="HH140" s="21"/>
      <c r="HI140" s="21"/>
      <c r="HJ140" s="21"/>
      <c r="HK140" s="21"/>
      <c r="HL140" s="21"/>
      <c r="HM140" s="21"/>
      <c r="HN140" s="21"/>
      <c r="HO140" s="21"/>
      <c r="HP140" s="21"/>
      <c r="HQ140" s="21"/>
      <c r="HR140" s="21"/>
      <c r="HS140" s="21"/>
      <c r="HT140" s="21"/>
      <c r="HU140" s="21"/>
      <c r="HV140" s="21"/>
      <c r="HW140" s="21"/>
      <c r="HX140" s="21"/>
      <c r="HY140" s="21"/>
      <c r="HZ140" s="21"/>
      <c r="IA140" s="21"/>
      <c r="IB140" s="21"/>
      <c r="IC140" s="21"/>
      <c r="ID140" s="21"/>
      <c r="IE140" s="21"/>
      <c r="IF140" s="21"/>
      <c r="IG140" s="21"/>
      <c r="IH140" s="21"/>
      <c r="II140" s="21"/>
      <c r="IJ140" s="21"/>
      <c r="IK140" s="21"/>
      <c r="IL140" s="21"/>
      <c r="IM140" s="21"/>
      <c r="IN140" s="21"/>
      <c r="IO140" s="21"/>
      <c r="IP140" s="21"/>
      <c r="IQ140" s="21"/>
      <c r="IR140" s="21"/>
      <c r="IS140" s="21"/>
      <c r="IT140" s="21"/>
      <c r="IU140" s="21"/>
      <c r="IV140" s="21"/>
      <c r="IW140" s="21"/>
      <c r="IX140" s="21"/>
      <c r="IY140" s="21"/>
      <c r="IZ140" s="21"/>
      <c r="JA140" s="21"/>
      <c r="JB140" s="21"/>
      <c r="JC140" s="21"/>
      <c r="JD140" s="21"/>
      <c r="JE140" s="21"/>
      <c r="JF140" s="21"/>
      <c r="JG140" s="21"/>
      <c r="JH140" s="21"/>
      <c r="JI140" s="21"/>
      <c r="JJ140" s="21"/>
      <c r="JK140" s="21"/>
      <c r="JL140" s="21"/>
      <c r="JM140" s="21"/>
      <c r="JN140" s="21"/>
      <c r="JO140" s="21"/>
      <c r="JP140" s="21"/>
      <c r="JQ140" s="21"/>
      <c r="JR140" s="21"/>
      <c r="JS140" s="21"/>
      <c r="JT140" s="21"/>
      <c r="JU140" s="21"/>
      <c r="JV140" s="21"/>
      <c r="JW140" s="21"/>
      <c r="JX140" s="21"/>
      <c r="JY140" s="21"/>
      <c r="JZ140" s="21"/>
      <c r="KA140" s="21"/>
      <c r="KB140" s="21"/>
      <c r="KC140" s="21"/>
      <c r="KD140" s="21"/>
      <c r="KE140" s="21"/>
      <c r="KF140" s="21"/>
      <c r="KG140" s="21"/>
      <c r="KH140" s="21"/>
      <c r="KI140" s="21"/>
      <c r="KJ140" s="21"/>
      <c r="KK140" s="21"/>
      <c r="KL140" s="21"/>
      <c r="KM140" s="21"/>
      <c r="KN140" s="21"/>
      <c r="KO140" s="21"/>
      <c r="KP140" s="21"/>
      <c r="KQ140" s="21"/>
      <c r="KR140" s="21"/>
      <c r="KS140" s="21"/>
      <c r="KT140" s="21"/>
      <c r="KU140" s="21"/>
      <c r="KV140" s="21"/>
      <c r="KW140" s="21"/>
      <c r="KX140" s="21"/>
      <c r="KY140" s="21"/>
      <c r="KZ140" s="21"/>
      <c r="LA140" s="21"/>
      <c r="LB140" s="21"/>
      <c r="LC140" s="21"/>
      <c r="LD140" s="21"/>
      <c r="LE140" s="21"/>
      <c r="LF140" s="21"/>
      <c r="LG140" s="21"/>
      <c r="LH140" s="21"/>
      <c r="LI140" s="21"/>
      <c r="LJ140" s="21"/>
      <c r="LK140" s="21"/>
      <c r="LL140" s="21"/>
      <c r="LM140" s="21"/>
      <c r="LN140" s="21"/>
      <c r="LO140" s="21"/>
      <c r="LP140" s="21"/>
      <c r="LQ140" s="21"/>
      <c r="LR140" s="21"/>
      <c r="LS140" s="21"/>
      <c r="LT140" s="21"/>
      <c r="LU140" s="21"/>
      <c r="LV140" s="21"/>
      <c r="LW140" s="21"/>
      <c r="LX140" s="21"/>
      <c r="LY140" s="21"/>
      <c r="LZ140" s="21"/>
      <c r="MA140" s="21"/>
      <c r="MB140" s="21"/>
      <c r="MC140" s="21"/>
      <c r="MD140" s="21"/>
      <c r="ME140" s="21"/>
      <c r="MF140" s="21"/>
      <c r="MG140" s="21"/>
      <c r="MH140" s="21"/>
      <c r="MI140" s="21"/>
      <c r="MJ140" s="21"/>
      <c r="MK140" s="21"/>
      <c r="ML140" s="21"/>
      <c r="MM140" s="21"/>
      <c r="MN140" s="21"/>
      <c r="MO140" s="21"/>
      <c r="MP140" s="21"/>
      <c r="MQ140" s="21"/>
      <c r="MR140" s="21"/>
      <c r="MS140" s="21"/>
      <c r="MT140" s="21"/>
      <c r="MU140" s="21"/>
      <c r="MV140" s="21"/>
      <c r="MW140" s="21"/>
      <c r="MX140" s="21"/>
      <c r="MY140" s="21"/>
      <c r="MZ140" s="21"/>
      <c r="NA140" s="21"/>
      <c r="NB140" s="21"/>
      <c r="NC140" s="21"/>
      <c r="ND140" s="21"/>
      <c r="NE140" s="21"/>
      <c r="NF140" s="21"/>
      <c r="NG140" s="21"/>
      <c r="NH140" s="21"/>
      <c r="NI140" s="21"/>
      <c r="NJ140" s="21"/>
      <c r="NK140" s="21"/>
      <c r="NL140" s="21"/>
      <c r="NM140" s="21"/>
      <c r="NN140" s="21"/>
      <c r="NO140" s="21"/>
      <c r="NP140" s="21"/>
      <c r="NQ140" s="21"/>
      <c r="NR140" s="21"/>
      <c r="NS140" s="21"/>
      <c r="NT140" s="21"/>
      <c r="NU140" s="21"/>
      <c r="NV140" s="21"/>
      <c r="NW140" s="21"/>
      <c r="NX140" s="21"/>
      <c r="NY140" s="21"/>
      <c r="NZ140" s="21"/>
      <c r="OA140" s="21"/>
      <c r="OB140" s="21"/>
      <c r="OC140" s="21"/>
      <c r="OD140" s="21"/>
      <c r="OE140" s="21"/>
      <c r="OF140" s="21"/>
      <c r="OG140" s="21"/>
      <c r="OH140" s="21"/>
      <c r="OI140" s="21"/>
      <c r="OJ140" s="21"/>
      <c r="OK140" s="21"/>
      <c r="OL140" s="21"/>
      <c r="OM140" s="21"/>
      <c r="ON140" s="21"/>
      <c r="OO140" s="21"/>
      <c r="OP140" s="21"/>
      <c r="OQ140" s="21"/>
      <c r="OR140" s="21"/>
      <c r="OS140" s="21"/>
      <c r="OT140" s="21"/>
      <c r="OU140" s="21"/>
      <c r="OV140" s="21"/>
      <c r="OW140" s="21"/>
      <c r="OX140" s="21"/>
      <c r="OY140" s="21"/>
      <c r="OZ140" s="21"/>
      <c r="PA140" s="21"/>
      <c r="PB140" s="21"/>
      <c r="PC140" s="21"/>
      <c r="PD140" s="21"/>
      <c r="PE140" s="21"/>
      <c r="PF140" s="21"/>
      <c r="PG140" s="21"/>
      <c r="PH140" s="21"/>
      <c r="PI140" s="21"/>
      <c r="PJ140" s="21"/>
      <c r="PK140" s="21"/>
      <c r="PL140" s="21"/>
      <c r="PM140" s="21"/>
      <c r="PN140" s="21"/>
      <c r="PO140" s="21"/>
      <c r="PP140" s="21"/>
      <c r="PQ140" s="21"/>
      <c r="PR140" s="21"/>
      <c r="PS140" s="21"/>
      <c r="PT140" s="21"/>
      <c r="PU140" s="21"/>
      <c r="PV140" s="21"/>
      <c r="PW140" s="21"/>
      <c r="PX140" s="21"/>
      <c r="PY140" s="21"/>
      <c r="PZ140" s="21"/>
      <c r="QA140" s="21"/>
      <c r="QB140" s="21"/>
      <c r="QC140" s="21"/>
      <c r="QD140" s="21"/>
    </row>
    <row r="141" spans="1:446" x14ac:dyDescent="0.25">
      <c r="A141" s="21"/>
      <c r="B141" s="21"/>
      <c r="C141" s="21"/>
      <c r="D141" s="21"/>
      <c r="E141" s="21"/>
      <c r="F141" s="21"/>
      <c r="G141" s="21"/>
      <c r="H141" s="21"/>
      <c r="I141" s="21"/>
      <c r="J141" s="21"/>
      <c r="K141" s="21"/>
      <c r="L141" s="21"/>
      <c r="M141" s="21"/>
      <c r="N141" s="21"/>
      <c r="O141" s="21"/>
      <c r="P141" s="21"/>
      <c r="Q141" s="21"/>
      <c r="R141" s="21"/>
      <c r="S141" s="21"/>
      <c r="T141" s="21"/>
      <c r="U141" s="21"/>
      <c r="V141" s="21"/>
      <c r="W141" s="21"/>
      <c r="X141" s="21"/>
      <c r="Y141" s="21"/>
      <c r="Z141" s="21"/>
      <c r="AA141" s="21"/>
      <c r="AB141" s="21"/>
      <c r="AC141" s="21"/>
      <c r="AD141" s="21"/>
      <c r="AE141" s="21"/>
      <c r="AF141" s="21"/>
      <c r="AG141" s="21"/>
      <c r="AH141" s="21"/>
      <c r="AI141" s="21"/>
      <c r="AJ141" s="21"/>
      <c r="AK141" s="21"/>
      <c r="AL141" s="21"/>
      <c r="AM141" s="21"/>
      <c r="AN141" s="21"/>
      <c r="AO141" s="21"/>
      <c r="AP141" s="21"/>
      <c r="AQ141" s="21"/>
      <c r="AR141" s="21"/>
      <c r="AS141" s="21"/>
      <c r="AT141" s="21"/>
      <c r="AU141" s="21"/>
      <c r="AV141" s="21"/>
      <c r="AW141" s="21"/>
      <c r="AX141" s="21"/>
      <c r="AY141" s="21"/>
      <c r="AZ141" s="21"/>
      <c r="BA141" s="21"/>
      <c r="BB141" s="21"/>
      <c r="BC141" s="21"/>
      <c r="BD141" s="21"/>
      <c r="BE141" s="21"/>
      <c r="BF141" s="21"/>
      <c r="BG141" s="21"/>
      <c r="BH141" s="21"/>
      <c r="BI141" s="21"/>
      <c r="BJ141" s="21"/>
      <c r="BK141" s="21"/>
      <c r="BL141" s="21"/>
      <c r="BM141" s="21"/>
      <c r="BN141" s="21"/>
      <c r="BO141" s="21"/>
      <c r="BP141" s="21"/>
      <c r="BQ141" s="21"/>
      <c r="BR141" s="21"/>
      <c r="BS141" s="21"/>
      <c r="BT141" s="21"/>
      <c r="BU141" s="21"/>
      <c r="BV141" s="21"/>
      <c r="BW141" s="21"/>
      <c r="BX141" s="21"/>
      <c r="BY141" s="21"/>
      <c r="BZ141" s="21"/>
      <c r="CA141" s="21"/>
      <c r="CB141" s="21"/>
      <c r="CC141" s="21"/>
      <c r="CD141" s="21"/>
      <c r="CE141" s="21"/>
      <c r="CF141" s="21"/>
      <c r="CG141" s="21"/>
      <c r="CH141" s="21"/>
      <c r="CI141" s="21"/>
      <c r="CJ141" s="21"/>
      <c r="CK141" s="21"/>
      <c r="CL141" s="21"/>
      <c r="CM141" s="21"/>
      <c r="CN141" s="21"/>
      <c r="CO141" s="21"/>
      <c r="CP141" s="21"/>
      <c r="CQ141" s="21"/>
      <c r="CR141" s="21"/>
      <c r="CS141" s="21"/>
      <c r="CT141" s="21"/>
      <c r="CU141" s="21"/>
      <c r="CV141" s="21"/>
      <c r="CW141" s="21"/>
      <c r="CX141" s="21"/>
      <c r="CY141" s="21"/>
      <c r="CZ141" s="21"/>
      <c r="DA141" s="21"/>
      <c r="DB141" s="21"/>
      <c r="DC141" s="21"/>
      <c r="DD141" s="21"/>
      <c r="DE141" s="21"/>
      <c r="DF141" s="21"/>
      <c r="DG141" s="21"/>
      <c r="DH141" s="21"/>
      <c r="DI141" s="21"/>
      <c r="DJ141" s="21"/>
      <c r="DK141" s="21"/>
      <c r="DL141" s="21"/>
      <c r="DM141" s="21"/>
      <c r="DN141" s="21"/>
      <c r="DO141" s="21"/>
      <c r="DP141" s="21"/>
      <c r="DQ141" s="21"/>
      <c r="DR141" s="21"/>
      <c r="DS141" s="21"/>
      <c r="DT141" s="21"/>
      <c r="DU141" s="21"/>
      <c r="DV141" s="21"/>
      <c r="DW141" s="21"/>
      <c r="DX141" s="21"/>
      <c r="DY141" s="21"/>
      <c r="DZ141" s="21"/>
      <c r="EA141" s="21"/>
      <c r="EB141" s="21"/>
      <c r="EC141" s="21"/>
      <c r="ED141" s="21"/>
      <c r="EE141" s="21"/>
      <c r="EF141" s="21"/>
      <c r="EG141" s="21"/>
      <c r="EH141" s="21"/>
      <c r="EI141" s="21"/>
      <c r="EJ141" s="21"/>
      <c r="EK141" s="21"/>
      <c r="EL141" s="21"/>
      <c r="EM141" s="21"/>
      <c r="EN141" s="21"/>
      <c r="EO141" s="21"/>
      <c r="EP141" s="21"/>
      <c r="EQ141" s="21"/>
      <c r="ER141" s="21"/>
      <c r="ES141" s="21"/>
      <c r="ET141" s="21"/>
      <c r="EU141" s="21"/>
      <c r="EV141" s="21"/>
      <c r="EW141" s="21"/>
      <c r="EX141" s="21"/>
      <c r="EY141" s="21"/>
      <c r="EZ141" s="21"/>
      <c r="FA141" s="21"/>
      <c r="FB141" s="21"/>
      <c r="FC141" s="21"/>
      <c r="FD141" s="21"/>
      <c r="FE141" s="21"/>
      <c r="FF141" s="21"/>
      <c r="FG141" s="21"/>
      <c r="FH141" s="21"/>
      <c r="FI141" s="21"/>
      <c r="FJ141" s="21"/>
      <c r="FK141" s="21"/>
      <c r="FL141" s="21"/>
      <c r="FM141" s="21"/>
      <c r="FN141" s="21"/>
      <c r="FO141" s="21"/>
      <c r="FP141" s="21"/>
      <c r="FQ141" s="21"/>
      <c r="FR141" s="21"/>
      <c r="FS141" s="21"/>
      <c r="FT141" s="21"/>
      <c r="FU141" s="21"/>
      <c r="FV141" s="21"/>
      <c r="FW141" s="21"/>
      <c r="FX141" s="21"/>
      <c r="FY141" s="21"/>
      <c r="FZ141" s="21"/>
      <c r="GA141" s="21"/>
      <c r="GB141" s="21"/>
      <c r="GC141" s="21"/>
      <c r="GD141" s="21"/>
      <c r="GE141" s="21"/>
      <c r="GF141" s="21"/>
      <c r="GG141" s="21"/>
      <c r="GH141" s="21"/>
      <c r="GI141" s="21"/>
      <c r="GJ141" s="21"/>
      <c r="GK141" s="21"/>
      <c r="GL141" s="21"/>
      <c r="GM141" s="21"/>
      <c r="GN141" s="21"/>
      <c r="GO141" s="21"/>
      <c r="GP141" s="21"/>
      <c r="GQ141" s="21"/>
      <c r="GR141" s="21"/>
      <c r="GS141" s="21"/>
      <c r="GT141" s="21"/>
      <c r="GU141" s="21"/>
      <c r="GV141" s="21"/>
      <c r="GW141" s="21"/>
      <c r="GX141" s="21"/>
      <c r="GY141" s="21"/>
      <c r="GZ141" s="21"/>
      <c r="HA141" s="21"/>
      <c r="HB141" s="21"/>
      <c r="HC141" s="21"/>
      <c r="HD141" s="21"/>
      <c r="HE141" s="21"/>
      <c r="HF141" s="21"/>
      <c r="HG141" s="21"/>
      <c r="HH141" s="21"/>
      <c r="HI141" s="21"/>
      <c r="HJ141" s="21"/>
      <c r="HK141" s="21"/>
      <c r="HL141" s="21"/>
      <c r="HM141" s="21"/>
      <c r="HN141" s="21"/>
      <c r="HO141" s="21"/>
      <c r="HP141" s="21"/>
      <c r="HQ141" s="21"/>
      <c r="HR141" s="21"/>
      <c r="HS141" s="21"/>
      <c r="HT141" s="21"/>
      <c r="HU141" s="21"/>
      <c r="HV141" s="21"/>
      <c r="HW141" s="21"/>
      <c r="HX141" s="21"/>
      <c r="HY141" s="21"/>
      <c r="HZ141" s="21"/>
      <c r="IA141" s="21"/>
      <c r="IB141" s="21"/>
      <c r="IC141" s="21"/>
      <c r="ID141" s="21"/>
      <c r="IE141" s="21"/>
      <c r="IF141" s="21"/>
      <c r="IG141" s="21"/>
      <c r="IH141" s="21"/>
      <c r="II141" s="21"/>
      <c r="IJ141" s="21"/>
      <c r="IK141" s="21"/>
      <c r="IL141" s="21"/>
      <c r="IM141" s="21"/>
      <c r="IN141" s="21"/>
      <c r="IO141" s="21"/>
      <c r="IP141" s="21"/>
      <c r="IQ141" s="21"/>
      <c r="IR141" s="21"/>
      <c r="IS141" s="21"/>
      <c r="IT141" s="21"/>
      <c r="IU141" s="21"/>
      <c r="IV141" s="21"/>
      <c r="IW141" s="21"/>
      <c r="IX141" s="21"/>
      <c r="IY141" s="21"/>
      <c r="IZ141" s="21"/>
      <c r="JA141" s="21"/>
      <c r="JB141" s="21"/>
      <c r="JC141" s="21"/>
      <c r="JD141" s="21"/>
      <c r="JE141" s="21"/>
      <c r="JF141" s="21"/>
      <c r="JG141" s="21"/>
      <c r="JH141" s="21"/>
      <c r="JI141" s="21"/>
      <c r="JJ141" s="21"/>
      <c r="JK141" s="21"/>
      <c r="JL141" s="21"/>
      <c r="JM141" s="21"/>
      <c r="JN141" s="21"/>
      <c r="JO141" s="21"/>
      <c r="JP141" s="21"/>
      <c r="JQ141" s="21"/>
      <c r="JR141" s="21"/>
      <c r="JS141" s="21"/>
      <c r="JT141" s="21"/>
      <c r="JU141" s="21"/>
      <c r="JV141" s="21"/>
      <c r="JW141" s="21"/>
      <c r="JX141" s="21"/>
      <c r="JY141" s="21"/>
      <c r="JZ141" s="21"/>
      <c r="KA141" s="21"/>
      <c r="KB141" s="21"/>
      <c r="KC141" s="21"/>
      <c r="KD141" s="21"/>
      <c r="KE141" s="21"/>
      <c r="KF141" s="21"/>
      <c r="KG141" s="21"/>
      <c r="KH141" s="21"/>
      <c r="KI141" s="21"/>
      <c r="KJ141" s="21"/>
      <c r="KK141" s="21"/>
      <c r="KL141" s="21"/>
      <c r="KM141" s="21"/>
      <c r="KN141" s="21"/>
      <c r="KO141" s="21"/>
      <c r="KP141" s="21"/>
      <c r="KQ141" s="21"/>
      <c r="KR141" s="21"/>
      <c r="KS141" s="21"/>
      <c r="KT141" s="21"/>
      <c r="KU141" s="21"/>
      <c r="KV141" s="21"/>
      <c r="KW141" s="21"/>
      <c r="KX141" s="21"/>
      <c r="KY141" s="21"/>
      <c r="KZ141" s="21"/>
      <c r="LA141" s="21"/>
      <c r="LB141" s="21"/>
      <c r="LC141" s="21"/>
      <c r="LD141" s="21"/>
      <c r="LE141" s="21"/>
      <c r="LF141" s="21"/>
      <c r="LG141" s="21"/>
      <c r="LH141" s="21"/>
      <c r="LI141" s="21"/>
      <c r="LJ141" s="21"/>
      <c r="LK141" s="21"/>
      <c r="LL141" s="21"/>
      <c r="LM141" s="21"/>
      <c r="LN141" s="21"/>
      <c r="LO141" s="21"/>
      <c r="LP141" s="21"/>
      <c r="LQ141" s="21"/>
      <c r="LR141" s="21"/>
      <c r="LS141" s="21"/>
      <c r="LT141" s="21"/>
      <c r="LU141" s="21"/>
      <c r="LV141" s="21"/>
      <c r="LW141" s="21"/>
      <c r="LX141" s="21"/>
      <c r="LY141" s="21"/>
      <c r="LZ141" s="21"/>
      <c r="MA141" s="21"/>
      <c r="MB141" s="21"/>
      <c r="MC141" s="21"/>
      <c r="MD141" s="21"/>
      <c r="ME141" s="21"/>
      <c r="MF141" s="21"/>
      <c r="MG141" s="21"/>
      <c r="MH141" s="21"/>
      <c r="MI141" s="21"/>
      <c r="MJ141" s="21"/>
      <c r="MK141" s="21"/>
      <c r="ML141" s="21"/>
      <c r="MM141" s="21"/>
      <c r="MN141" s="21"/>
      <c r="MO141" s="21"/>
      <c r="MP141" s="21"/>
      <c r="MQ141" s="21"/>
      <c r="MR141" s="21"/>
      <c r="MS141" s="21"/>
      <c r="MT141" s="21"/>
      <c r="MU141" s="21"/>
      <c r="MV141" s="21"/>
      <c r="MW141" s="21"/>
      <c r="MX141" s="21"/>
      <c r="MY141" s="21"/>
      <c r="MZ141" s="21"/>
      <c r="NA141" s="21"/>
      <c r="NB141" s="21"/>
      <c r="NC141" s="21"/>
      <c r="ND141" s="21"/>
      <c r="NE141" s="21"/>
      <c r="NF141" s="21"/>
      <c r="NG141" s="21"/>
      <c r="NH141" s="21"/>
      <c r="NI141" s="21"/>
      <c r="NJ141" s="21"/>
      <c r="NK141" s="21"/>
      <c r="NL141" s="21"/>
      <c r="NM141" s="21"/>
      <c r="NN141" s="21"/>
      <c r="NO141" s="21"/>
      <c r="NP141" s="21"/>
      <c r="NQ141" s="21"/>
      <c r="NR141" s="21"/>
      <c r="NS141" s="21"/>
      <c r="NT141" s="21"/>
      <c r="NU141" s="21"/>
      <c r="NV141" s="21"/>
      <c r="NW141" s="21"/>
      <c r="NX141" s="21"/>
      <c r="NY141" s="21"/>
      <c r="NZ141" s="21"/>
      <c r="OA141" s="21"/>
      <c r="OB141" s="21"/>
      <c r="OC141" s="21"/>
      <c r="OD141" s="21"/>
      <c r="OE141" s="21"/>
      <c r="OF141" s="21"/>
      <c r="OG141" s="21"/>
      <c r="OH141" s="21"/>
      <c r="OI141" s="21"/>
      <c r="OJ141" s="21"/>
      <c r="OK141" s="21"/>
      <c r="OL141" s="21"/>
      <c r="OM141" s="21"/>
      <c r="ON141" s="21"/>
      <c r="OO141" s="21"/>
      <c r="OP141" s="21"/>
      <c r="OQ141" s="21"/>
      <c r="OR141" s="21"/>
      <c r="OS141" s="21"/>
      <c r="OT141" s="21"/>
      <c r="OU141" s="21"/>
      <c r="OV141" s="21"/>
      <c r="OW141" s="21"/>
      <c r="OX141" s="21"/>
      <c r="OY141" s="21"/>
      <c r="OZ141" s="21"/>
      <c r="PA141" s="21"/>
      <c r="PB141" s="21"/>
      <c r="PC141" s="21"/>
      <c r="PD141" s="21"/>
      <c r="PE141" s="21"/>
      <c r="PF141" s="21"/>
      <c r="PG141" s="21"/>
      <c r="PH141" s="21"/>
      <c r="PI141" s="21"/>
      <c r="PJ141" s="21"/>
      <c r="PK141" s="21"/>
      <c r="PL141" s="21"/>
      <c r="PM141" s="21"/>
      <c r="PN141" s="21"/>
      <c r="PO141" s="21"/>
      <c r="PP141" s="21"/>
      <c r="PQ141" s="21"/>
      <c r="PR141" s="21"/>
      <c r="PS141" s="21"/>
      <c r="PT141" s="21"/>
      <c r="PU141" s="21"/>
      <c r="PV141" s="21"/>
      <c r="PW141" s="21"/>
      <c r="PX141" s="21"/>
      <c r="PY141" s="21"/>
      <c r="PZ141" s="21"/>
      <c r="QA141" s="21"/>
      <c r="QB141" s="21"/>
      <c r="QC141" s="21"/>
      <c r="QD141" s="21"/>
    </row>
    <row r="142" spans="1:446" x14ac:dyDescent="0.25">
      <c r="A142" s="21"/>
      <c r="B142" s="21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1"/>
      <c r="AG142" s="21"/>
      <c r="AH142" s="21"/>
      <c r="AI142" s="21"/>
      <c r="AJ142" s="21"/>
      <c r="AK142" s="21"/>
      <c r="AL142" s="21"/>
      <c r="AM142" s="21"/>
      <c r="AN142" s="21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  <c r="BI142" s="21"/>
      <c r="BJ142" s="21"/>
      <c r="BK142" s="21"/>
      <c r="BL142" s="21"/>
      <c r="BM142" s="21"/>
      <c r="BN142" s="21"/>
      <c r="BO142" s="21"/>
      <c r="BP142" s="21"/>
      <c r="BQ142" s="21"/>
      <c r="BR142" s="21"/>
      <c r="BS142" s="21"/>
      <c r="BT142" s="21"/>
      <c r="BU142" s="21"/>
      <c r="BV142" s="21"/>
      <c r="BW142" s="21"/>
      <c r="BX142" s="21"/>
      <c r="BY142" s="21"/>
      <c r="BZ142" s="21"/>
      <c r="CA142" s="21"/>
      <c r="CB142" s="21"/>
      <c r="CC142" s="21"/>
      <c r="CD142" s="21"/>
      <c r="CE142" s="21"/>
      <c r="CF142" s="21"/>
      <c r="CG142" s="21"/>
      <c r="CH142" s="21"/>
      <c r="CI142" s="21"/>
      <c r="CJ142" s="21"/>
      <c r="CK142" s="21"/>
      <c r="CL142" s="21"/>
      <c r="CM142" s="21"/>
      <c r="CN142" s="21"/>
      <c r="CO142" s="21"/>
      <c r="CP142" s="21"/>
      <c r="CQ142" s="21"/>
      <c r="CR142" s="21"/>
      <c r="CS142" s="21"/>
      <c r="CT142" s="21"/>
      <c r="CU142" s="21"/>
      <c r="CV142" s="21"/>
      <c r="CW142" s="21"/>
      <c r="CX142" s="21"/>
      <c r="CY142" s="21"/>
      <c r="CZ142" s="21"/>
      <c r="DA142" s="21"/>
      <c r="DB142" s="21"/>
      <c r="DC142" s="21"/>
      <c r="DD142" s="21"/>
      <c r="DE142" s="21"/>
      <c r="DF142" s="21"/>
      <c r="DG142" s="21"/>
      <c r="DH142" s="21"/>
      <c r="DI142" s="21"/>
      <c r="DJ142" s="21"/>
      <c r="DK142" s="21"/>
      <c r="DL142" s="21"/>
      <c r="DM142" s="21"/>
      <c r="DN142" s="21"/>
      <c r="DO142" s="21"/>
      <c r="DP142" s="21"/>
      <c r="DQ142" s="21"/>
      <c r="DR142" s="21"/>
      <c r="DS142" s="21"/>
      <c r="DT142" s="21"/>
      <c r="DU142" s="21"/>
      <c r="DV142" s="21"/>
      <c r="DW142" s="21"/>
      <c r="DX142" s="21"/>
      <c r="DY142" s="21"/>
      <c r="DZ142" s="21"/>
      <c r="EA142" s="21"/>
      <c r="EB142" s="21"/>
      <c r="EC142" s="21"/>
      <c r="ED142" s="21"/>
      <c r="EE142" s="21"/>
      <c r="EF142" s="21"/>
      <c r="EG142" s="21"/>
      <c r="EH142" s="21"/>
      <c r="EI142" s="21"/>
      <c r="EJ142" s="21"/>
      <c r="EK142" s="21"/>
      <c r="EL142" s="21"/>
      <c r="EM142" s="21"/>
      <c r="EN142" s="21"/>
      <c r="EO142" s="21"/>
      <c r="EP142" s="21"/>
      <c r="EQ142" s="21"/>
      <c r="ER142" s="21"/>
      <c r="ES142" s="21"/>
      <c r="ET142" s="21"/>
      <c r="EU142" s="21"/>
      <c r="EV142" s="21"/>
      <c r="EW142" s="21"/>
      <c r="EX142" s="21"/>
      <c r="EY142" s="21"/>
      <c r="EZ142" s="21"/>
      <c r="FA142" s="21"/>
      <c r="FB142" s="21"/>
      <c r="FC142" s="21"/>
      <c r="FD142" s="21"/>
      <c r="FE142" s="21"/>
      <c r="FF142" s="21"/>
      <c r="FG142" s="21"/>
      <c r="FH142" s="21"/>
      <c r="FI142" s="21"/>
      <c r="FJ142" s="21"/>
      <c r="FK142" s="21"/>
      <c r="FL142" s="21"/>
      <c r="FM142" s="21"/>
      <c r="FN142" s="21"/>
      <c r="FO142" s="21"/>
      <c r="FP142" s="21"/>
      <c r="FQ142" s="21"/>
      <c r="FR142" s="21"/>
      <c r="FS142" s="21"/>
      <c r="FT142" s="21"/>
      <c r="FU142" s="21"/>
      <c r="FV142" s="21"/>
      <c r="FW142" s="21"/>
      <c r="FX142" s="21"/>
      <c r="FY142" s="21"/>
      <c r="FZ142" s="21"/>
      <c r="GA142" s="21"/>
      <c r="GB142" s="21"/>
      <c r="GC142" s="21"/>
      <c r="GD142" s="21"/>
      <c r="GE142" s="21"/>
      <c r="GF142" s="21"/>
      <c r="GG142" s="21"/>
      <c r="GH142" s="21"/>
      <c r="GI142" s="21"/>
      <c r="GJ142" s="21"/>
      <c r="GK142" s="21"/>
      <c r="GL142" s="21"/>
      <c r="GM142" s="21"/>
      <c r="GN142" s="21"/>
      <c r="GO142" s="21"/>
      <c r="GP142" s="21"/>
      <c r="GQ142" s="21"/>
      <c r="GR142" s="21"/>
      <c r="GS142" s="21"/>
      <c r="GT142" s="21"/>
      <c r="GU142" s="21"/>
      <c r="GV142" s="21"/>
      <c r="GW142" s="21"/>
      <c r="GX142" s="21"/>
      <c r="GY142" s="21"/>
      <c r="GZ142" s="21"/>
      <c r="HA142" s="21"/>
      <c r="HB142" s="21"/>
      <c r="HC142" s="21"/>
      <c r="HD142" s="21"/>
      <c r="HE142" s="21"/>
      <c r="HF142" s="21"/>
      <c r="HG142" s="21"/>
      <c r="HH142" s="21"/>
      <c r="HI142" s="21"/>
      <c r="HJ142" s="21"/>
      <c r="HK142" s="21"/>
      <c r="HL142" s="21"/>
      <c r="HM142" s="21"/>
      <c r="HN142" s="21"/>
      <c r="HO142" s="21"/>
      <c r="HP142" s="21"/>
      <c r="HQ142" s="21"/>
      <c r="HR142" s="21"/>
      <c r="HS142" s="21"/>
      <c r="HT142" s="21"/>
      <c r="HU142" s="21"/>
      <c r="HV142" s="21"/>
      <c r="HW142" s="21"/>
      <c r="HX142" s="21"/>
      <c r="HY142" s="21"/>
      <c r="HZ142" s="21"/>
      <c r="IA142" s="21"/>
      <c r="IB142" s="21"/>
      <c r="IC142" s="21"/>
      <c r="ID142" s="21"/>
      <c r="IE142" s="21"/>
      <c r="IF142" s="21"/>
      <c r="IG142" s="21"/>
      <c r="IH142" s="21"/>
      <c r="II142" s="21"/>
      <c r="IJ142" s="21"/>
      <c r="IK142" s="21"/>
      <c r="IL142" s="21"/>
      <c r="IM142" s="21"/>
      <c r="IN142" s="21"/>
      <c r="IO142" s="21"/>
      <c r="IP142" s="21"/>
      <c r="IQ142" s="21"/>
      <c r="IR142" s="21"/>
      <c r="IS142" s="21"/>
      <c r="IT142" s="21"/>
      <c r="IU142" s="21"/>
      <c r="IV142" s="21"/>
      <c r="IW142" s="21"/>
      <c r="IX142" s="21"/>
      <c r="IY142" s="21"/>
      <c r="IZ142" s="21"/>
      <c r="JA142" s="21"/>
      <c r="JB142" s="21"/>
      <c r="JC142" s="21"/>
      <c r="JD142" s="21"/>
      <c r="JE142" s="21"/>
      <c r="JF142" s="21"/>
      <c r="JG142" s="21"/>
      <c r="JH142" s="21"/>
      <c r="JI142" s="21"/>
      <c r="JJ142" s="21"/>
      <c r="JK142" s="21"/>
      <c r="JL142" s="21"/>
      <c r="JM142" s="21"/>
      <c r="JN142" s="21"/>
      <c r="JO142" s="21"/>
      <c r="JP142" s="21"/>
      <c r="JQ142" s="21"/>
      <c r="JR142" s="21"/>
      <c r="JS142" s="21"/>
      <c r="JT142" s="21"/>
      <c r="JU142" s="21"/>
      <c r="JV142" s="21"/>
      <c r="JW142" s="21"/>
      <c r="JX142" s="21"/>
      <c r="JY142" s="21"/>
      <c r="JZ142" s="21"/>
      <c r="KA142" s="21"/>
      <c r="KB142" s="21"/>
      <c r="KC142" s="21"/>
      <c r="KD142" s="21"/>
      <c r="KE142" s="21"/>
      <c r="KF142" s="21"/>
      <c r="KG142" s="21"/>
      <c r="KH142" s="21"/>
      <c r="KI142" s="21"/>
      <c r="KJ142" s="21"/>
      <c r="KK142" s="21"/>
      <c r="KL142" s="21"/>
      <c r="KM142" s="21"/>
      <c r="KN142" s="21"/>
      <c r="KO142" s="21"/>
      <c r="KP142" s="21"/>
      <c r="KQ142" s="21"/>
      <c r="KR142" s="21"/>
      <c r="KS142" s="21"/>
      <c r="KT142" s="21"/>
      <c r="KU142" s="21"/>
      <c r="KV142" s="21"/>
      <c r="KW142" s="21"/>
      <c r="KX142" s="21"/>
      <c r="KY142" s="21"/>
      <c r="KZ142" s="21"/>
      <c r="LA142" s="21"/>
      <c r="LB142" s="21"/>
      <c r="LC142" s="21"/>
      <c r="LD142" s="21"/>
      <c r="LE142" s="21"/>
      <c r="LF142" s="21"/>
      <c r="LG142" s="21"/>
      <c r="LH142" s="21"/>
      <c r="LI142" s="21"/>
      <c r="LJ142" s="21"/>
      <c r="LK142" s="21"/>
      <c r="LL142" s="21"/>
      <c r="LM142" s="21"/>
      <c r="LN142" s="21"/>
      <c r="LO142" s="21"/>
      <c r="LP142" s="21"/>
      <c r="LQ142" s="21"/>
      <c r="LR142" s="21"/>
      <c r="LS142" s="21"/>
      <c r="LT142" s="21"/>
      <c r="LU142" s="21"/>
      <c r="LV142" s="21"/>
      <c r="LW142" s="21"/>
      <c r="LX142" s="21"/>
      <c r="LY142" s="21"/>
      <c r="LZ142" s="21"/>
      <c r="MA142" s="21"/>
      <c r="MB142" s="21"/>
      <c r="MC142" s="21"/>
      <c r="MD142" s="21"/>
      <c r="ME142" s="21"/>
      <c r="MF142" s="21"/>
      <c r="MG142" s="21"/>
      <c r="MH142" s="21"/>
      <c r="MI142" s="21"/>
      <c r="MJ142" s="21"/>
      <c r="MK142" s="21"/>
      <c r="ML142" s="21"/>
      <c r="MM142" s="21"/>
      <c r="MN142" s="21"/>
      <c r="MO142" s="21"/>
      <c r="MP142" s="21"/>
      <c r="MQ142" s="21"/>
      <c r="MR142" s="21"/>
      <c r="MS142" s="21"/>
      <c r="MT142" s="21"/>
      <c r="MU142" s="21"/>
      <c r="MV142" s="21"/>
      <c r="MW142" s="21"/>
      <c r="MX142" s="21"/>
      <c r="MY142" s="21"/>
      <c r="MZ142" s="21"/>
      <c r="NA142" s="21"/>
      <c r="NB142" s="21"/>
      <c r="NC142" s="21"/>
      <c r="ND142" s="21"/>
      <c r="NE142" s="21"/>
      <c r="NF142" s="21"/>
      <c r="NG142" s="21"/>
      <c r="NH142" s="21"/>
      <c r="NI142" s="21"/>
      <c r="NJ142" s="21"/>
      <c r="NK142" s="21"/>
      <c r="NL142" s="21"/>
      <c r="NM142" s="21"/>
      <c r="NN142" s="21"/>
      <c r="NO142" s="21"/>
      <c r="NP142" s="21"/>
      <c r="NQ142" s="21"/>
      <c r="NR142" s="21"/>
      <c r="NS142" s="21"/>
      <c r="NT142" s="21"/>
      <c r="NU142" s="21"/>
      <c r="NV142" s="21"/>
      <c r="NW142" s="21"/>
      <c r="NX142" s="21"/>
      <c r="NY142" s="21"/>
      <c r="NZ142" s="21"/>
      <c r="OA142" s="21"/>
      <c r="OB142" s="21"/>
      <c r="OC142" s="21"/>
      <c r="OD142" s="21"/>
      <c r="OE142" s="21"/>
      <c r="OF142" s="21"/>
      <c r="OG142" s="21"/>
      <c r="OH142" s="21"/>
      <c r="OI142" s="21"/>
      <c r="OJ142" s="21"/>
      <c r="OK142" s="21"/>
      <c r="OL142" s="21"/>
      <c r="OM142" s="21"/>
      <c r="ON142" s="21"/>
      <c r="OO142" s="21"/>
      <c r="OP142" s="21"/>
      <c r="OQ142" s="21"/>
      <c r="OR142" s="21"/>
      <c r="OS142" s="21"/>
      <c r="OT142" s="21"/>
      <c r="OU142" s="21"/>
      <c r="OV142" s="21"/>
      <c r="OW142" s="21"/>
      <c r="OX142" s="21"/>
      <c r="OY142" s="21"/>
      <c r="OZ142" s="21"/>
      <c r="PA142" s="21"/>
      <c r="PB142" s="21"/>
      <c r="PC142" s="21"/>
      <c r="PD142" s="21"/>
      <c r="PE142" s="21"/>
      <c r="PF142" s="21"/>
      <c r="PG142" s="21"/>
      <c r="PH142" s="21"/>
      <c r="PI142" s="21"/>
      <c r="PJ142" s="21"/>
      <c r="PK142" s="21"/>
      <c r="PL142" s="21"/>
      <c r="PM142" s="21"/>
      <c r="PN142" s="21"/>
      <c r="PO142" s="21"/>
      <c r="PP142" s="21"/>
      <c r="PQ142" s="21"/>
      <c r="PR142" s="21"/>
      <c r="PS142" s="21"/>
      <c r="PT142" s="21"/>
      <c r="PU142" s="21"/>
      <c r="PV142" s="21"/>
      <c r="PW142" s="21"/>
      <c r="PX142" s="21"/>
      <c r="PY142" s="21"/>
      <c r="PZ142" s="21"/>
      <c r="QA142" s="21"/>
      <c r="QB142" s="21"/>
      <c r="QC142" s="21"/>
      <c r="QD142" s="21"/>
    </row>
    <row r="143" spans="1:446" x14ac:dyDescent="0.25">
      <c r="A143" s="21"/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  <c r="S143" s="21"/>
      <c r="T143" s="21"/>
      <c r="U143" s="21"/>
      <c r="V143" s="21"/>
      <c r="W143" s="21"/>
      <c r="X143" s="21"/>
      <c r="Y143" s="21"/>
      <c r="Z143" s="21"/>
      <c r="AA143" s="21"/>
      <c r="AB143" s="21"/>
      <c r="AC143" s="21"/>
      <c r="AD143" s="21"/>
      <c r="AE143" s="21"/>
      <c r="AF143" s="21"/>
      <c r="AG143" s="21"/>
      <c r="AH143" s="21"/>
      <c r="AI143" s="21"/>
      <c r="AJ143" s="21"/>
      <c r="AK143" s="21"/>
      <c r="AL143" s="21"/>
      <c r="AM143" s="21"/>
      <c r="AN143" s="21"/>
      <c r="AO143" s="21"/>
      <c r="AP143" s="21"/>
      <c r="AQ143" s="21"/>
      <c r="AR143" s="21"/>
      <c r="AS143" s="21"/>
      <c r="AT143" s="21"/>
      <c r="AU143" s="21"/>
      <c r="AV143" s="21"/>
      <c r="AW143" s="21"/>
      <c r="AX143" s="21"/>
      <c r="AY143" s="21"/>
      <c r="AZ143" s="21"/>
      <c r="BA143" s="21"/>
      <c r="BB143" s="21"/>
      <c r="BC143" s="21"/>
      <c r="BD143" s="21"/>
      <c r="BE143" s="21"/>
      <c r="BF143" s="21"/>
      <c r="BG143" s="21"/>
      <c r="BH143" s="21"/>
      <c r="BI143" s="21"/>
      <c r="BJ143" s="21"/>
      <c r="BK143" s="21"/>
      <c r="BL143" s="21"/>
      <c r="BM143" s="21"/>
      <c r="BN143" s="21"/>
      <c r="BO143" s="21"/>
      <c r="BP143" s="21"/>
      <c r="BQ143" s="21"/>
      <c r="BR143" s="21"/>
      <c r="BS143" s="21"/>
      <c r="BT143" s="21"/>
      <c r="BU143" s="21"/>
      <c r="BV143" s="21"/>
      <c r="BW143" s="21"/>
      <c r="BX143" s="21"/>
      <c r="BY143" s="21"/>
      <c r="BZ143" s="21"/>
      <c r="CA143" s="21"/>
      <c r="CB143" s="21"/>
      <c r="CC143" s="21"/>
      <c r="CD143" s="21"/>
      <c r="CE143" s="21"/>
      <c r="CF143" s="21"/>
      <c r="CG143" s="21"/>
      <c r="CH143" s="21"/>
      <c r="CI143" s="21"/>
      <c r="CJ143" s="21"/>
      <c r="CK143" s="21"/>
      <c r="CL143" s="21"/>
      <c r="CM143" s="21"/>
      <c r="CN143" s="21"/>
      <c r="CO143" s="21"/>
      <c r="CP143" s="21"/>
      <c r="CQ143" s="21"/>
      <c r="CR143" s="21"/>
      <c r="CS143" s="21"/>
      <c r="CT143" s="21"/>
      <c r="CU143" s="21"/>
      <c r="CV143" s="21"/>
      <c r="CW143" s="21"/>
      <c r="CX143" s="21"/>
      <c r="CY143" s="21"/>
      <c r="CZ143" s="21"/>
      <c r="DA143" s="21"/>
      <c r="DB143" s="21"/>
      <c r="DC143" s="21"/>
      <c r="DD143" s="21"/>
      <c r="DE143" s="21"/>
      <c r="DF143" s="21"/>
      <c r="DG143" s="21"/>
      <c r="DH143" s="21"/>
      <c r="DI143" s="21"/>
      <c r="DJ143" s="21"/>
      <c r="DK143" s="21"/>
      <c r="DL143" s="21"/>
      <c r="DM143" s="21"/>
      <c r="DN143" s="21"/>
      <c r="DO143" s="21"/>
      <c r="DP143" s="21"/>
      <c r="DQ143" s="21"/>
      <c r="DR143" s="21"/>
      <c r="DS143" s="21"/>
      <c r="DT143" s="21"/>
      <c r="DU143" s="21"/>
      <c r="DV143" s="21"/>
      <c r="DW143" s="21"/>
      <c r="DX143" s="21"/>
      <c r="DY143" s="21"/>
      <c r="DZ143" s="21"/>
      <c r="EA143" s="21"/>
      <c r="EB143" s="21"/>
      <c r="EC143" s="21"/>
      <c r="ED143" s="21"/>
      <c r="EE143" s="21"/>
      <c r="EF143" s="21"/>
      <c r="EG143" s="21"/>
      <c r="EH143" s="21"/>
      <c r="EI143" s="21"/>
      <c r="EJ143" s="21"/>
      <c r="EK143" s="21"/>
      <c r="EL143" s="21"/>
      <c r="EM143" s="21"/>
      <c r="EN143" s="21"/>
      <c r="EO143" s="21"/>
      <c r="EP143" s="21"/>
      <c r="EQ143" s="21"/>
      <c r="ER143" s="21"/>
      <c r="ES143" s="21"/>
      <c r="ET143" s="21"/>
      <c r="EU143" s="21"/>
      <c r="EV143" s="21"/>
      <c r="EW143" s="21"/>
      <c r="EX143" s="21"/>
      <c r="EY143" s="21"/>
      <c r="EZ143" s="21"/>
      <c r="FA143" s="21"/>
      <c r="FB143" s="21"/>
      <c r="FC143" s="21"/>
      <c r="FD143" s="21"/>
      <c r="FE143" s="21"/>
      <c r="FF143" s="21"/>
      <c r="FG143" s="21"/>
      <c r="FH143" s="21"/>
      <c r="FI143" s="21"/>
      <c r="FJ143" s="21"/>
      <c r="FK143" s="21"/>
      <c r="FL143" s="21"/>
      <c r="FM143" s="21"/>
      <c r="FN143" s="21"/>
      <c r="FO143" s="21"/>
      <c r="FP143" s="21"/>
      <c r="FQ143" s="21"/>
      <c r="FR143" s="21"/>
      <c r="FS143" s="21"/>
      <c r="FT143" s="21"/>
      <c r="FU143" s="21"/>
      <c r="FV143" s="21"/>
      <c r="FW143" s="21"/>
      <c r="FX143" s="21"/>
      <c r="FY143" s="21"/>
      <c r="FZ143" s="21"/>
      <c r="GA143" s="21"/>
      <c r="GB143" s="21"/>
      <c r="GC143" s="21"/>
      <c r="GD143" s="21"/>
      <c r="GE143" s="21"/>
      <c r="GF143" s="21"/>
      <c r="GG143" s="21"/>
      <c r="GH143" s="21"/>
      <c r="GI143" s="21"/>
      <c r="GJ143" s="21"/>
      <c r="GK143" s="21"/>
      <c r="GL143" s="21"/>
      <c r="GM143" s="21"/>
      <c r="GN143" s="21"/>
      <c r="GO143" s="21"/>
      <c r="GP143" s="21"/>
      <c r="GQ143" s="21"/>
      <c r="GR143" s="21"/>
      <c r="GS143" s="21"/>
      <c r="GT143" s="21"/>
      <c r="GU143" s="21"/>
      <c r="GV143" s="21"/>
      <c r="GW143" s="21"/>
      <c r="GX143" s="21"/>
      <c r="GY143" s="21"/>
      <c r="GZ143" s="21"/>
      <c r="HA143" s="21"/>
      <c r="HB143" s="21"/>
      <c r="HC143" s="21"/>
      <c r="HD143" s="21"/>
      <c r="HE143" s="21"/>
      <c r="HF143" s="21"/>
      <c r="HG143" s="21"/>
      <c r="HH143" s="21"/>
      <c r="HI143" s="21"/>
      <c r="HJ143" s="21"/>
      <c r="HK143" s="21"/>
      <c r="HL143" s="21"/>
      <c r="HM143" s="21"/>
      <c r="HN143" s="21"/>
      <c r="HO143" s="21"/>
      <c r="HP143" s="21"/>
      <c r="HQ143" s="21"/>
      <c r="HR143" s="21"/>
      <c r="HS143" s="21"/>
      <c r="HT143" s="21"/>
      <c r="HU143" s="21"/>
      <c r="HV143" s="21"/>
      <c r="HW143" s="21"/>
      <c r="HX143" s="21"/>
      <c r="HY143" s="21"/>
      <c r="HZ143" s="21"/>
      <c r="IA143" s="21"/>
      <c r="IB143" s="21"/>
      <c r="IC143" s="21"/>
      <c r="ID143" s="21"/>
      <c r="IE143" s="21"/>
      <c r="IF143" s="21"/>
      <c r="IG143" s="21"/>
      <c r="IH143" s="21"/>
      <c r="II143" s="21"/>
      <c r="IJ143" s="21"/>
      <c r="IK143" s="21"/>
      <c r="IL143" s="21"/>
      <c r="IM143" s="21"/>
      <c r="IN143" s="21"/>
      <c r="IO143" s="21"/>
      <c r="IP143" s="21"/>
      <c r="IQ143" s="21"/>
      <c r="IR143" s="21"/>
      <c r="IS143" s="21"/>
      <c r="IT143" s="21"/>
      <c r="IU143" s="21"/>
      <c r="IV143" s="21"/>
      <c r="IW143" s="21"/>
      <c r="IX143" s="21"/>
      <c r="IY143" s="21"/>
      <c r="IZ143" s="21"/>
      <c r="JA143" s="21"/>
      <c r="JB143" s="21"/>
      <c r="JC143" s="21"/>
      <c r="JD143" s="21"/>
      <c r="JE143" s="21"/>
      <c r="JF143" s="21"/>
      <c r="JG143" s="21"/>
      <c r="JH143" s="21"/>
      <c r="JI143" s="21"/>
      <c r="JJ143" s="21"/>
      <c r="JK143" s="21"/>
      <c r="JL143" s="21"/>
      <c r="JM143" s="21"/>
      <c r="JN143" s="21"/>
      <c r="JO143" s="21"/>
      <c r="JP143" s="21"/>
      <c r="JQ143" s="21"/>
      <c r="JR143" s="21"/>
      <c r="JS143" s="21"/>
      <c r="JT143" s="21"/>
      <c r="JU143" s="21"/>
      <c r="JV143" s="21"/>
      <c r="JW143" s="21"/>
      <c r="JX143" s="21"/>
      <c r="JY143" s="21"/>
      <c r="JZ143" s="21"/>
      <c r="KA143" s="21"/>
      <c r="KB143" s="21"/>
      <c r="KC143" s="21"/>
      <c r="KD143" s="21"/>
      <c r="KE143" s="21"/>
      <c r="KF143" s="21"/>
      <c r="KG143" s="21"/>
      <c r="KH143" s="21"/>
      <c r="KI143" s="21"/>
      <c r="KJ143" s="21"/>
      <c r="KK143" s="21"/>
      <c r="KL143" s="21"/>
      <c r="KM143" s="21"/>
      <c r="KN143" s="21"/>
      <c r="KO143" s="21"/>
      <c r="KP143" s="21"/>
      <c r="KQ143" s="21"/>
      <c r="KR143" s="21"/>
      <c r="KS143" s="21"/>
      <c r="KT143" s="21"/>
      <c r="KU143" s="21"/>
      <c r="KV143" s="21"/>
      <c r="KW143" s="21"/>
      <c r="KX143" s="21"/>
      <c r="KY143" s="21"/>
      <c r="KZ143" s="21"/>
      <c r="LA143" s="21"/>
      <c r="LB143" s="21"/>
      <c r="LC143" s="21"/>
      <c r="LD143" s="21"/>
      <c r="LE143" s="21"/>
      <c r="LF143" s="21"/>
      <c r="LG143" s="21"/>
      <c r="LH143" s="21"/>
      <c r="LI143" s="21"/>
      <c r="LJ143" s="21"/>
      <c r="LK143" s="21"/>
      <c r="LL143" s="21"/>
      <c r="LM143" s="21"/>
      <c r="LN143" s="21"/>
      <c r="LO143" s="21"/>
      <c r="LP143" s="21"/>
      <c r="LQ143" s="21"/>
      <c r="LR143" s="21"/>
      <c r="LS143" s="21"/>
      <c r="LT143" s="21"/>
      <c r="LU143" s="21"/>
      <c r="LV143" s="21"/>
      <c r="LW143" s="21"/>
      <c r="LX143" s="21"/>
      <c r="LY143" s="21"/>
      <c r="LZ143" s="21"/>
      <c r="MA143" s="21"/>
      <c r="MB143" s="21"/>
      <c r="MC143" s="21"/>
      <c r="MD143" s="21"/>
      <c r="ME143" s="21"/>
      <c r="MF143" s="21"/>
      <c r="MG143" s="21"/>
      <c r="MH143" s="21"/>
      <c r="MI143" s="21"/>
      <c r="MJ143" s="21"/>
      <c r="MK143" s="21"/>
      <c r="ML143" s="21"/>
      <c r="MM143" s="21"/>
      <c r="MN143" s="21"/>
      <c r="MO143" s="21"/>
      <c r="MP143" s="21"/>
      <c r="MQ143" s="21"/>
      <c r="MR143" s="21"/>
      <c r="MS143" s="21"/>
      <c r="MT143" s="21"/>
      <c r="MU143" s="21"/>
      <c r="MV143" s="21"/>
      <c r="MW143" s="21"/>
      <c r="MX143" s="21"/>
      <c r="MY143" s="21"/>
      <c r="MZ143" s="21"/>
      <c r="NA143" s="21"/>
      <c r="NB143" s="21"/>
      <c r="NC143" s="21"/>
      <c r="ND143" s="21"/>
      <c r="NE143" s="21"/>
      <c r="NF143" s="21"/>
      <c r="NG143" s="21"/>
      <c r="NH143" s="21"/>
      <c r="NI143" s="21"/>
      <c r="NJ143" s="21"/>
      <c r="NK143" s="21"/>
      <c r="NL143" s="21"/>
      <c r="NM143" s="21"/>
      <c r="NN143" s="21"/>
      <c r="NO143" s="21"/>
      <c r="NP143" s="21"/>
      <c r="NQ143" s="21"/>
      <c r="NR143" s="21"/>
      <c r="NS143" s="21"/>
      <c r="NT143" s="21"/>
      <c r="NU143" s="21"/>
      <c r="NV143" s="21"/>
      <c r="NW143" s="21"/>
      <c r="NX143" s="21"/>
      <c r="NY143" s="21"/>
      <c r="NZ143" s="21"/>
      <c r="OA143" s="21"/>
      <c r="OB143" s="21"/>
      <c r="OC143" s="21"/>
      <c r="OD143" s="21"/>
      <c r="OE143" s="21"/>
      <c r="OF143" s="21"/>
      <c r="OG143" s="21"/>
      <c r="OH143" s="21"/>
      <c r="OI143" s="21"/>
      <c r="OJ143" s="21"/>
      <c r="OK143" s="21"/>
      <c r="OL143" s="21"/>
      <c r="OM143" s="21"/>
      <c r="ON143" s="21"/>
      <c r="OO143" s="21"/>
      <c r="OP143" s="21"/>
      <c r="OQ143" s="21"/>
      <c r="OR143" s="21"/>
      <c r="OS143" s="21"/>
      <c r="OT143" s="21"/>
      <c r="OU143" s="21"/>
      <c r="OV143" s="21"/>
      <c r="OW143" s="21"/>
      <c r="OX143" s="21"/>
      <c r="OY143" s="21"/>
      <c r="OZ143" s="21"/>
      <c r="PA143" s="21"/>
      <c r="PB143" s="21"/>
      <c r="PC143" s="21"/>
      <c r="PD143" s="21"/>
      <c r="PE143" s="21"/>
      <c r="PF143" s="21"/>
      <c r="PG143" s="21"/>
      <c r="PH143" s="21"/>
      <c r="PI143" s="21"/>
      <c r="PJ143" s="21"/>
      <c r="PK143" s="21"/>
      <c r="PL143" s="21"/>
      <c r="PM143" s="21"/>
      <c r="PN143" s="21"/>
      <c r="PO143" s="21"/>
      <c r="PP143" s="21"/>
      <c r="PQ143" s="21"/>
      <c r="PR143" s="21"/>
      <c r="PS143" s="21"/>
      <c r="PT143" s="21"/>
      <c r="PU143" s="21"/>
      <c r="PV143" s="21"/>
      <c r="PW143" s="21"/>
      <c r="PX143" s="21"/>
      <c r="PY143" s="21"/>
      <c r="PZ143" s="21"/>
      <c r="QA143" s="21"/>
      <c r="QB143" s="21"/>
      <c r="QC143" s="21"/>
      <c r="QD143" s="21"/>
    </row>
    <row r="144" spans="1:446" x14ac:dyDescent="0.25">
      <c r="A144" s="21"/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1"/>
      <c r="AC144" s="21"/>
      <c r="AD144" s="21"/>
      <c r="AE144" s="21"/>
      <c r="AF144" s="21"/>
      <c r="AG144" s="21"/>
      <c r="AH144" s="21"/>
      <c r="AI144" s="21"/>
      <c r="AJ144" s="21"/>
      <c r="AK144" s="21"/>
      <c r="AL144" s="21"/>
      <c r="AM144" s="21"/>
      <c r="AN144" s="21"/>
      <c r="AO144" s="21"/>
      <c r="AP144" s="21"/>
      <c r="AQ144" s="21"/>
      <c r="AR144" s="21"/>
      <c r="AS144" s="21"/>
      <c r="AT144" s="21"/>
      <c r="AU144" s="21"/>
      <c r="AV144" s="21"/>
      <c r="AW144" s="21"/>
      <c r="AX144" s="21"/>
      <c r="AY144" s="21"/>
      <c r="AZ144" s="21"/>
      <c r="BA144" s="21"/>
      <c r="BB144" s="21"/>
      <c r="BC144" s="21"/>
      <c r="BD144" s="21"/>
      <c r="BE144" s="21"/>
      <c r="BF144" s="21"/>
      <c r="BG144" s="21"/>
      <c r="BH144" s="21"/>
      <c r="BI144" s="21"/>
      <c r="BJ144" s="21"/>
      <c r="BK144" s="21"/>
      <c r="BL144" s="21"/>
      <c r="BM144" s="21"/>
      <c r="BN144" s="21"/>
      <c r="BO144" s="21"/>
      <c r="BP144" s="21"/>
      <c r="BQ144" s="21"/>
      <c r="BR144" s="21"/>
      <c r="BS144" s="21"/>
      <c r="BT144" s="21"/>
      <c r="BU144" s="21"/>
      <c r="BV144" s="21"/>
      <c r="BW144" s="21"/>
      <c r="BX144" s="21"/>
      <c r="BY144" s="21"/>
      <c r="BZ144" s="21"/>
      <c r="CA144" s="21"/>
      <c r="CB144" s="21"/>
      <c r="CC144" s="21"/>
      <c r="CD144" s="21"/>
      <c r="CE144" s="21"/>
      <c r="CF144" s="21"/>
      <c r="CG144" s="21"/>
      <c r="CH144" s="21"/>
      <c r="CI144" s="21"/>
      <c r="CJ144" s="21"/>
      <c r="CK144" s="21"/>
      <c r="CL144" s="21"/>
      <c r="CM144" s="21"/>
      <c r="CN144" s="21"/>
      <c r="CO144" s="21"/>
      <c r="CP144" s="21"/>
      <c r="CQ144" s="21"/>
      <c r="CR144" s="21"/>
      <c r="CS144" s="21"/>
      <c r="CT144" s="21"/>
      <c r="CU144" s="21"/>
      <c r="CV144" s="21"/>
      <c r="CW144" s="21"/>
      <c r="CX144" s="21"/>
      <c r="CY144" s="21"/>
      <c r="CZ144" s="21"/>
      <c r="DA144" s="21"/>
      <c r="DB144" s="21"/>
      <c r="DC144" s="21"/>
      <c r="DD144" s="21"/>
      <c r="DE144" s="21"/>
      <c r="DF144" s="21"/>
      <c r="DG144" s="21"/>
      <c r="DH144" s="21"/>
      <c r="DI144" s="21"/>
      <c r="DJ144" s="21"/>
      <c r="DK144" s="21"/>
      <c r="DL144" s="21"/>
      <c r="DM144" s="21"/>
      <c r="DN144" s="21"/>
      <c r="DO144" s="21"/>
      <c r="DP144" s="21"/>
      <c r="DQ144" s="21"/>
      <c r="DR144" s="21"/>
      <c r="DS144" s="21"/>
      <c r="DT144" s="21"/>
      <c r="DU144" s="21"/>
      <c r="DV144" s="21"/>
      <c r="DW144" s="21"/>
      <c r="DX144" s="21"/>
      <c r="DY144" s="21"/>
      <c r="DZ144" s="21"/>
      <c r="EA144" s="21"/>
      <c r="EB144" s="21"/>
      <c r="EC144" s="21"/>
      <c r="ED144" s="21"/>
      <c r="EE144" s="21"/>
      <c r="EF144" s="21"/>
      <c r="EG144" s="21"/>
      <c r="EH144" s="21"/>
      <c r="EI144" s="21"/>
      <c r="EJ144" s="21"/>
      <c r="EK144" s="21"/>
      <c r="EL144" s="21"/>
      <c r="EM144" s="21"/>
      <c r="EN144" s="21"/>
      <c r="EO144" s="21"/>
      <c r="EP144" s="21"/>
      <c r="EQ144" s="21"/>
      <c r="ER144" s="21"/>
      <c r="ES144" s="21"/>
      <c r="ET144" s="21"/>
      <c r="EU144" s="21"/>
      <c r="EV144" s="21"/>
      <c r="EW144" s="21"/>
      <c r="EX144" s="21"/>
      <c r="EY144" s="21"/>
      <c r="EZ144" s="21"/>
      <c r="FA144" s="21"/>
      <c r="FB144" s="21"/>
      <c r="FC144" s="21"/>
      <c r="FD144" s="21"/>
      <c r="FE144" s="21"/>
      <c r="FF144" s="21"/>
      <c r="FG144" s="21"/>
      <c r="FH144" s="21"/>
      <c r="FI144" s="21"/>
      <c r="FJ144" s="21"/>
      <c r="FK144" s="21"/>
      <c r="FL144" s="21"/>
      <c r="FM144" s="21"/>
      <c r="FN144" s="21"/>
      <c r="FO144" s="21"/>
      <c r="FP144" s="21"/>
      <c r="FQ144" s="21"/>
      <c r="FR144" s="21"/>
      <c r="FS144" s="21"/>
      <c r="FT144" s="21"/>
      <c r="FU144" s="21"/>
      <c r="FV144" s="21"/>
      <c r="FW144" s="21"/>
      <c r="FX144" s="21"/>
      <c r="FY144" s="21"/>
      <c r="FZ144" s="21"/>
      <c r="GA144" s="21"/>
      <c r="GB144" s="21"/>
      <c r="GC144" s="21"/>
      <c r="GD144" s="21"/>
      <c r="GE144" s="21"/>
      <c r="GF144" s="21"/>
      <c r="GG144" s="21"/>
      <c r="GH144" s="21"/>
      <c r="GI144" s="21"/>
      <c r="GJ144" s="21"/>
      <c r="GK144" s="21"/>
      <c r="GL144" s="21"/>
      <c r="GM144" s="21"/>
      <c r="GN144" s="21"/>
      <c r="GO144" s="21"/>
      <c r="GP144" s="21"/>
      <c r="GQ144" s="21"/>
      <c r="GR144" s="21"/>
      <c r="GS144" s="21"/>
      <c r="GT144" s="21"/>
      <c r="GU144" s="21"/>
      <c r="GV144" s="21"/>
      <c r="GW144" s="21"/>
      <c r="GX144" s="21"/>
      <c r="GY144" s="21"/>
      <c r="GZ144" s="21"/>
      <c r="HA144" s="21"/>
      <c r="HB144" s="21"/>
      <c r="HC144" s="21"/>
      <c r="HD144" s="21"/>
      <c r="HE144" s="21"/>
      <c r="HF144" s="21"/>
      <c r="HG144" s="21"/>
      <c r="HH144" s="21"/>
      <c r="HI144" s="21"/>
      <c r="HJ144" s="21"/>
      <c r="HK144" s="21"/>
      <c r="HL144" s="21"/>
      <c r="HM144" s="21"/>
      <c r="HN144" s="21"/>
      <c r="HO144" s="21"/>
      <c r="HP144" s="21"/>
      <c r="HQ144" s="21"/>
      <c r="HR144" s="21"/>
      <c r="HS144" s="21"/>
      <c r="HT144" s="21"/>
      <c r="HU144" s="21"/>
      <c r="HV144" s="21"/>
      <c r="HW144" s="21"/>
      <c r="HX144" s="21"/>
      <c r="HY144" s="21"/>
      <c r="HZ144" s="21"/>
      <c r="IA144" s="21"/>
      <c r="IB144" s="21"/>
      <c r="IC144" s="21"/>
      <c r="ID144" s="21"/>
      <c r="IE144" s="21"/>
      <c r="IF144" s="21"/>
      <c r="IG144" s="21"/>
      <c r="IH144" s="21"/>
      <c r="II144" s="21"/>
      <c r="IJ144" s="21"/>
      <c r="IK144" s="21"/>
      <c r="IL144" s="21"/>
      <c r="IM144" s="21"/>
      <c r="IN144" s="21"/>
      <c r="IO144" s="21"/>
      <c r="IP144" s="21"/>
      <c r="IQ144" s="21"/>
      <c r="IR144" s="21"/>
      <c r="IS144" s="21"/>
      <c r="IT144" s="21"/>
      <c r="IU144" s="21"/>
      <c r="IV144" s="21"/>
      <c r="IW144" s="21"/>
      <c r="IX144" s="21"/>
      <c r="IY144" s="21"/>
      <c r="IZ144" s="21"/>
      <c r="JA144" s="21"/>
      <c r="JB144" s="21"/>
      <c r="JC144" s="21"/>
      <c r="JD144" s="21"/>
      <c r="JE144" s="21"/>
      <c r="JF144" s="21"/>
      <c r="JG144" s="21"/>
      <c r="JH144" s="21"/>
      <c r="JI144" s="21"/>
      <c r="JJ144" s="21"/>
      <c r="JK144" s="21"/>
      <c r="JL144" s="21"/>
      <c r="JM144" s="21"/>
      <c r="JN144" s="21"/>
      <c r="JO144" s="21"/>
      <c r="JP144" s="21"/>
      <c r="JQ144" s="21"/>
      <c r="JR144" s="21"/>
      <c r="JS144" s="21"/>
      <c r="JT144" s="21"/>
      <c r="JU144" s="21"/>
      <c r="JV144" s="21"/>
      <c r="JW144" s="21"/>
      <c r="JX144" s="21"/>
      <c r="JY144" s="21"/>
      <c r="JZ144" s="21"/>
      <c r="KA144" s="21"/>
      <c r="KB144" s="21"/>
      <c r="KC144" s="21"/>
      <c r="KD144" s="21"/>
      <c r="KE144" s="21"/>
      <c r="KF144" s="21"/>
      <c r="KG144" s="21"/>
      <c r="KH144" s="21"/>
      <c r="KI144" s="21"/>
      <c r="KJ144" s="21"/>
      <c r="KK144" s="21"/>
      <c r="KL144" s="21"/>
      <c r="KM144" s="21"/>
      <c r="KN144" s="21"/>
      <c r="KO144" s="21"/>
      <c r="KP144" s="21"/>
      <c r="KQ144" s="21"/>
      <c r="KR144" s="21"/>
      <c r="KS144" s="21"/>
      <c r="KT144" s="21"/>
      <c r="KU144" s="21"/>
      <c r="KV144" s="21"/>
      <c r="KW144" s="21"/>
      <c r="KX144" s="21"/>
      <c r="KY144" s="21"/>
      <c r="KZ144" s="21"/>
      <c r="LA144" s="21"/>
      <c r="LB144" s="21"/>
      <c r="LC144" s="21"/>
      <c r="LD144" s="21"/>
      <c r="LE144" s="21"/>
      <c r="LF144" s="21"/>
      <c r="LG144" s="21"/>
      <c r="LH144" s="21"/>
      <c r="LI144" s="21"/>
      <c r="LJ144" s="21"/>
      <c r="LK144" s="21"/>
      <c r="LL144" s="21"/>
      <c r="LM144" s="21"/>
      <c r="LN144" s="21"/>
      <c r="LO144" s="21"/>
      <c r="LP144" s="21"/>
      <c r="LQ144" s="21"/>
      <c r="LR144" s="21"/>
      <c r="LS144" s="21"/>
      <c r="LT144" s="21"/>
      <c r="LU144" s="21"/>
      <c r="LV144" s="21"/>
      <c r="LW144" s="21"/>
      <c r="LX144" s="21"/>
      <c r="LY144" s="21"/>
      <c r="LZ144" s="21"/>
      <c r="MA144" s="21"/>
      <c r="MB144" s="21"/>
      <c r="MC144" s="21"/>
      <c r="MD144" s="21"/>
      <c r="ME144" s="21"/>
      <c r="MF144" s="21"/>
      <c r="MG144" s="21"/>
      <c r="MH144" s="21"/>
      <c r="MI144" s="21"/>
      <c r="MJ144" s="21"/>
      <c r="MK144" s="21"/>
      <c r="ML144" s="21"/>
      <c r="MM144" s="21"/>
      <c r="MN144" s="21"/>
      <c r="MO144" s="21"/>
      <c r="MP144" s="21"/>
      <c r="MQ144" s="21"/>
      <c r="MR144" s="21"/>
      <c r="MS144" s="21"/>
      <c r="MT144" s="21"/>
      <c r="MU144" s="21"/>
      <c r="MV144" s="21"/>
      <c r="MW144" s="21"/>
      <c r="MX144" s="21"/>
      <c r="MY144" s="21"/>
      <c r="MZ144" s="21"/>
      <c r="NA144" s="21"/>
      <c r="NB144" s="21"/>
      <c r="NC144" s="21"/>
      <c r="ND144" s="21"/>
      <c r="NE144" s="21"/>
      <c r="NF144" s="21"/>
      <c r="NG144" s="21"/>
      <c r="NH144" s="21"/>
      <c r="NI144" s="21"/>
      <c r="NJ144" s="21"/>
      <c r="NK144" s="21"/>
      <c r="NL144" s="21"/>
      <c r="NM144" s="21"/>
      <c r="NN144" s="21"/>
      <c r="NO144" s="21"/>
      <c r="NP144" s="21"/>
      <c r="NQ144" s="21"/>
      <c r="NR144" s="21"/>
      <c r="NS144" s="21"/>
      <c r="NT144" s="21"/>
      <c r="NU144" s="21"/>
      <c r="NV144" s="21"/>
      <c r="NW144" s="21"/>
      <c r="NX144" s="21"/>
      <c r="NY144" s="21"/>
      <c r="NZ144" s="21"/>
      <c r="OA144" s="21"/>
      <c r="OB144" s="21"/>
      <c r="OC144" s="21"/>
      <c r="OD144" s="21"/>
      <c r="OE144" s="21"/>
      <c r="OF144" s="21"/>
      <c r="OG144" s="21"/>
      <c r="OH144" s="21"/>
      <c r="OI144" s="21"/>
      <c r="OJ144" s="21"/>
      <c r="OK144" s="21"/>
      <c r="OL144" s="21"/>
      <c r="OM144" s="21"/>
      <c r="ON144" s="21"/>
      <c r="OO144" s="21"/>
      <c r="OP144" s="21"/>
      <c r="OQ144" s="21"/>
      <c r="OR144" s="21"/>
      <c r="OS144" s="21"/>
      <c r="OT144" s="21"/>
      <c r="OU144" s="21"/>
      <c r="OV144" s="21"/>
      <c r="OW144" s="21"/>
      <c r="OX144" s="21"/>
      <c r="OY144" s="21"/>
      <c r="OZ144" s="21"/>
      <c r="PA144" s="21"/>
      <c r="PB144" s="21"/>
      <c r="PC144" s="21"/>
      <c r="PD144" s="21"/>
      <c r="PE144" s="21"/>
      <c r="PF144" s="21"/>
      <c r="PG144" s="21"/>
      <c r="PH144" s="21"/>
      <c r="PI144" s="21"/>
      <c r="PJ144" s="21"/>
      <c r="PK144" s="21"/>
      <c r="PL144" s="21"/>
      <c r="PM144" s="21"/>
      <c r="PN144" s="21"/>
      <c r="PO144" s="21"/>
      <c r="PP144" s="21"/>
      <c r="PQ144" s="21"/>
      <c r="PR144" s="21"/>
      <c r="PS144" s="21"/>
      <c r="PT144" s="21"/>
      <c r="PU144" s="21"/>
      <c r="PV144" s="21"/>
      <c r="PW144" s="21"/>
      <c r="PX144" s="21"/>
      <c r="PY144" s="21"/>
      <c r="PZ144" s="21"/>
      <c r="QA144" s="21"/>
      <c r="QB144" s="21"/>
      <c r="QC144" s="21"/>
      <c r="QD144" s="21"/>
    </row>
    <row r="145" spans="1:446" x14ac:dyDescent="0.25">
      <c r="A145" s="21"/>
      <c r="B145" s="21"/>
      <c r="C145" s="21"/>
      <c r="D145" s="21"/>
      <c r="E145" s="21"/>
      <c r="F145" s="21"/>
      <c r="G145" s="21"/>
      <c r="H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  <c r="Y145" s="21"/>
      <c r="Z145" s="21"/>
      <c r="AA145" s="21"/>
      <c r="AB145" s="21"/>
      <c r="AC145" s="21"/>
      <c r="AD145" s="21"/>
      <c r="AE145" s="21"/>
      <c r="AF145" s="21"/>
      <c r="AG145" s="21"/>
      <c r="AH145" s="21"/>
      <c r="AI145" s="21"/>
      <c r="AJ145" s="21"/>
      <c r="AK145" s="21"/>
      <c r="AL145" s="21"/>
      <c r="AM145" s="21"/>
      <c r="AN145" s="21"/>
      <c r="AO145" s="21"/>
      <c r="AP145" s="21"/>
      <c r="AQ145" s="21"/>
      <c r="AR145" s="21"/>
      <c r="AS145" s="21"/>
      <c r="AT145" s="21"/>
      <c r="AU145" s="21"/>
      <c r="AV145" s="21"/>
      <c r="AW145" s="21"/>
      <c r="AX145" s="21"/>
      <c r="AY145" s="21"/>
      <c r="AZ145" s="21"/>
      <c r="BA145" s="21"/>
      <c r="BB145" s="21"/>
      <c r="BC145" s="21"/>
      <c r="BD145" s="21"/>
      <c r="BE145" s="21"/>
      <c r="BF145" s="21"/>
      <c r="BG145" s="21"/>
      <c r="BH145" s="21"/>
      <c r="BI145" s="21"/>
      <c r="BJ145" s="21"/>
      <c r="BK145" s="21"/>
      <c r="BL145" s="21"/>
      <c r="BM145" s="21"/>
      <c r="BN145" s="21"/>
      <c r="BO145" s="21"/>
      <c r="BP145" s="21"/>
      <c r="BQ145" s="21"/>
      <c r="BR145" s="21"/>
      <c r="BS145" s="21"/>
      <c r="BT145" s="21"/>
      <c r="BU145" s="21"/>
      <c r="BV145" s="21"/>
      <c r="BW145" s="21"/>
      <c r="BX145" s="21"/>
      <c r="BY145" s="21"/>
      <c r="BZ145" s="21"/>
      <c r="CA145" s="21"/>
      <c r="CB145" s="21"/>
      <c r="CC145" s="21"/>
      <c r="CD145" s="21"/>
      <c r="CE145" s="21"/>
      <c r="CF145" s="21"/>
      <c r="CG145" s="21"/>
      <c r="CH145" s="21"/>
      <c r="CI145" s="21"/>
      <c r="CJ145" s="21"/>
      <c r="CK145" s="21"/>
      <c r="CL145" s="21"/>
      <c r="CM145" s="21"/>
      <c r="CN145" s="21"/>
      <c r="CO145" s="21"/>
      <c r="CP145" s="21"/>
      <c r="CQ145" s="21"/>
      <c r="CR145" s="21"/>
      <c r="CS145" s="21"/>
      <c r="CT145" s="21"/>
      <c r="CU145" s="21"/>
      <c r="CV145" s="21"/>
      <c r="CW145" s="21"/>
      <c r="CX145" s="21"/>
      <c r="CY145" s="21"/>
      <c r="CZ145" s="21"/>
      <c r="DA145" s="21"/>
      <c r="DB145" s="21"/>
      <c r="DC145" s="21"/>
      <c r="DD145" s="21"/>
      <c r="DE145" s="21"/>
      <c r="DF145" s="21"/>
      <c r="DG145" s="21"/>
      <c r="DH145" s="21"/>
      <c r="DI145" s="21"/>
      <c r="DJ145" s="21"/>
      <c r="DK145" s="21"/>
      <c r="DL145" s="21"/>
      <c r="DM145" s="21"/>
      <c r="DN145" s="21"/>
      <c r="DO145" s="21"/>
      <c r="DP145" s="21"/>
      <c r="DQ145" s="21"/>
      <c r="DR145" s="21"/>
      <c r="DS145" s="21"/>
      <c r="DT145" s="21"/>
      <c r="DU145" s="21"/>
      <c r="DV145" s="21"/>
      <c r="DW145" s="21"/>
      <c r="DX145" s="21"/>
      <c r="DY145" s="21"/>
      <c r="DZ145" s="21"/>
      <c r="EA145" s="21"/>
      <c r="EB145" s="21"/>
      <c r="EC145" s="21"/>
      <c r="ED145" s="21"/>
      <c r="EE145" s="21"/>
      <c r="EF145" s="21"/>
      <c r="EG145" s="21"/>
      <c r="EH145" s="21"/>
      <c r="EI145" s="21"/>
      <c r="EJ145" s="21"/>
      <c r="EK145" s="21"/>
      <c r="EL145" s="21"/>
      <c r="EM145" s="21"/>
      <c r="EN145" s="21"/>
      <c r="EO145" s="21"/>
      <c r="EP145" s="21"/>
      <c r="EQ145" s="21"/>
      <c r="ER145" s="21"/>
      <c r="ES145" s="21"/>
      <c r="ET145" s="21"/>
      <c r="EU145" s="21"/>
      <c r="EV145" s="21"/>
      <c r="EW145" s="21"/>
      <c r="EX145" s="21"/>
      <c r="EY145" s="21"/>
      <c r="EZ145" s="21"/>
      <c r="FA145" s="21"/>
      <c r="FB145" s="21"/>
      <c r="FC145" s="21"/>
      <c r="FD145" s="21"/>
      <c r="FE145" s="21"/>
      <c r="FF145" s="21"/>
      <c r="FG145" s="21"/>
      <c r="FH145" s="21"/>
      <c r="FI145" s="21"/>
      <c r="FJ145" s="21"/>
      <c r="FK145" s="21"/>
      <c r="FL145" s="21"/>
      <c r="FM145" s="21"/>
      <c r="FN145" s="21"/>
      <c r="FO145" s="21"/>
      <c r="FP145" s="21"/>
      <c r="FQ145" s="21"/>
      <c r="FR145" s="21"/>
      <c r="FS145" s="21"/>
      <c r="FT145" s="21"/>
      <c r="FU145" s="21"/>
      <c r="FV145" s="21"/>
      <c r="FW145" s="21"/>
      <c r="FX145" s="21"/>
      <c r="FY145" s="21"/>
      <c r="FZ145" s="21"/>
      <c r="GA145" s="21"/>
      <c r="GB145" s="21"/>
      <c r="GC145" s="21"/>
      <c r="GD145" s="21"/>
      <c r="GE145" s="21"/>
      <c r="GF145" s="21"/>
      <c r="GG145" s="21"/>
      <c r="GH145" s="21"/>
      <c r="GI145" s="21"/>
      <c r="GJ145" s="21"/>
      <c r="GK145" s="21"/>
      <c r="GL145" s="21"/>
      <c r="GM145" s="21"/>
      <c r="GN145" s="21"/>
      <c r="GO145" s="21"/>
      <c r="GP145" s="21"/>
      <c r="GQ145" s="21"/>
      <c r="GR145" s="21"/>
      <c r="GS145" s="21"/>
      <c r="GT145" s="21"/>
      <c r="GU145" s="21"/>
      <c r="GV145" s="21"/>
      <c r="GW145" s="21"/>
      <c r="GX145" s="21"/>
      <c r="GY145" s="21"/>
      <c r="GZ145" s="21"/>
      <c r="HA145" s="21"/>
      <c r="HB145" s="21"/>
      <c r="HC145" s="21"/>
      <c r="HD145" s="21"/>
      <c r="HE145" s="21"/>
      <c r="HF145" s="21"/>
      <c r="HG145" s="21"/>
      <c r="HH145" s="21"/>
      <c r="HI145" s="21"/>
      <c r="HJ145" s="21"/>
      <c r="HK145" s="21"/>
      <c r="HL145" s="21"/>
      <c r="HM145" s="21"/>
      <c r="HN145" s="21"/>
      <c r="HO145" s="21"/>
      <c r="HP145" s="21"/>
      <c r="HQ145" s="21"/>
      <c r="HR145" s="21"/>
      <c r="HS145" s="21"/>
      <c r="HT145" s="21"/>
      <c r="HU145" s="21"/>
      <c r="HV145" s="21"/>
      <c r="HW145" s="21"/>
      <c r="HX145" s="21"/>
      <c r="HY145" s="21"/>
      <c r="HZ145" s="21"/>
      <c r="IA145" s="21"/>
      <c r="IB145" s="21"/>
      <c r="IC145" s="21"/>
      <c r="ID145" s="21"/>
      <c r="IE145" s="21"/>
      <c r="IF145" s="21"/>
      <c r="IG145" s="21"/>
      <c r="IH145" s="21"/>
      <c r="II145" s="21"/>
      <c r="IJ145" s="21"/>
      <c r="IK145" s="21"/>
      <c r="IL145" s="21"/>
      <c r="IM145" s="21"/>
      <c r="IN145" s="21"/>
      <c r="IO145" s="21"/>
      <c r="IP145" s="21"/>
      <c r="IQ145" s="21"/>
      <c r="IR145" s="21"/>
      <c r="IS145" s="21"/>
      <c r="IT145" s="21"/>
      <c r="IU145" s="21"/>
      <c r="IV145" s="21"/>
      <c r="IW145" s="21"/>
      <c r="IX145" s="21"/>
      <c r="IY145" s="21"/>
      <c r="IZ145" s="21"/>
      <c r="JA145" s="21"/>
      <c r="JB145" s="21"/>
      <c r="JC145" s="21"/>
      <c r="JD145" s="21"/>
      <c r="JE145" s="21"/>
      <c r="JF145" s="21"/>
      <c r="JG145" s="21"/>
      <c r="JH145" s="21"/>
      <c r="JI145" s="21"/>
      <c r="JJ145" s="21"/>
      <c r="JK145" s="21"/>
      <c r="JL145" s="21"/>
      <c r="JM145" s="21"/>
      <c r="JN145" s="21"/>
      <c r="JO145" s="21"/>
      <c r="JP145" s="21"/>
      <c r="JQ145" s="21"/>
      <c r="JR145" s="21"/>
      <c r="JS145" s="21"/>
      <c r="JT145" s="21"/>
      <c r="JU145" s="21"/>
      <c r="JV145" s="21"/>
      <c r="JW145" s="21"/>
      <c r="JX145" s="21"/>
      <c r="JY145" s="21"/>
      <c r="JZ145" s="21"/>
      <c r="KA145" s="21"/>
      <c r="KB145" s="21"/>
      <c r="KC145" s="21"/>
      <c r="KD145" s="21"/>
      <c r="KE145" s="21"/>
      <c r="KF145" s="21"/>
      <c r="KG145" s="21"/>
      <c r="KH145" s="21"/>
      <c r="KI145" s="21"/>
      <c r="KJ145" s="21"/>
      <c r="KK145" s="21"/>
      <c r="KL145" s="21"/>
      <c r="KM145" s="21"/>
      <c r="KN145" s="21"/>
      <c r="KO145" s="21"/>
      <c r="KP145" s="21"/>
      <c r="KQ145" s="21"/>
      <c r="KR145" s="21"/>
      <c r="KS145" s="21"/>
      <c r="KT145" s="21"/>
      <c r="KU145" s="21"/>
      <c r="KV145" s="21"/>
      <c r="KW145" s="21"/>
      <c r="KX145" s="21"/>
      <c r="KY145" s="21"/>
      <c r="KZ145" s="21"/>
      <c r="LA145" s="21"/>
      <c r="LB145" s="21"/>
      <c r="LC145" s="21"/>
      <c r="LD145" s="21"/>
      <c r="LE145" s="21"/>
      <c r="LF145" s="21"/>
      <c r="LG145" s="21"/>
      <c r="LH145" s="21"/>
      <c r="LI145" s="21"/>
      <c r="LJ145" s="21"/>
      <c r="LK145" s="21"/>
      <c r="LL145" s="21"/>
      <c r="LM145" s="21"/>
      <c r="LN145" s="21"/>
      <c r="LO145" s="21"/>
      <c r="LP145" s="21"/>
      <c r="LQ145" s="21"/>
      <c r="LR145" s="21"/>
      <c r="LS145" s="21"/>
      <c r="LT145" s="21"/>
      <c r="LU145" s="21"/>
      <c r="LV145" s="21"/>
      <c r="LW145" s="21"/>
      <c r="LX145" s="21"/>
      <c r="LY145" s="21"/>
      <c r="LZ145" s="21"/>
      <c r="MA145" s="21"/>
      <c r="MB145" s="21"/>
      <c r="MC145" s="21"/>
      <c r="MD145" s="21"/>
      <c r="ME145" s="21"/>
      <c r="MF145" s="21"/>
      <c r="MG145" s="21"/>
      <c r="MH145" s="21"/>
      <c r="MI145" s="21"/>
      <c r="MJ145" s="21"/>
      <c r="MK145" s="21"/>
      <c r="ML145" s="21"/>
      <c r="MM145" s="21"/>
      <c r="MN145" s="21"/>
      <c r="MO145" s="21"/>
      <c r="MP145" s="21"/>
      <c r="MQ145" s="21"/>
      <c r="MR145" s="21"/>
      <c r="MS145" s="21"/>
      <c r="MT145" s="21"/>
      <c r="MU145" s="21"/>
      <c r="MV145" s="21"/>
      <c r="MW145" s="21"/>
      <c r="MX145" s="21"/>
      <c r="MY145" s="21"/>
      <c r="MZ145" s="21"/>
      <c r="NA145" s="21"/>
      <c r="NB145" s="21"/>
      <c r="NC145" s="21"/>
      <c r="ND145" s="21"/>
      <c r="NE145" s="21"/>
      <c r="NF145" s="21"/>
      <c r="NG145" s="21"/>
      <c r="NH145" s="21"/>
      <c r="NI145" s="21"/>
      <c r="NJ145" s="21"/>
      <c r="NK145" s="21"/>
      <c r="NL145" s="21"/>
      <c r="NM145" s="21"/>
      <c r="NN145" s="21"/>
      <c r="NO145" s="21"/>
      <c r="NP145" s="21"/>
      <c r="NQ145" s="21"/>
      <c r="NR145" s="21"/>
      <c r="NS145" s="21"/>
      <c r="NT145" s="21"/>
      <c r="NU145" s="21"/>
      <c r="NV145" s="21"/>
      <c r="NW145" s="21"/>
      <c r="NX145" s="21"/>
      <c r="NY145" s="21"/>
      <c r="NZ145" s="21"/>
      <c r="OA145" s="21"/>
      <c r="OB145" s="21"/>
      <c r="OC145" s="21"/>
      <c r="OD145" s="21"/>
      <c r="OE145" s="21"/>
      <c r="OF145" s="21"/>
      <c r="OG145" s="21"/>
      <c r="OH145" s="21"/>
      <c r="OI145" s="21"/>
      <c r="OJ145" s="21"/>
      <c r="OK145" s="21"/>
      <c r="OL145" s="21"/>
      <c r="OM145" s="21"/>
      <c r="ON145" s="21"/>
      <c r="OO145" s="21"/>
      <c r="OP145" s="21"/>
      <c r="OQ145" s="21"/>
      <c r="OR145" s="21"/>
      <c r="OS145" s="21"/>
      <c r="OT145" s="21"/>
      <c r="OU145" s="21"/>
      <c r="OV145" s="21"/>
      <c r="OW145" s="21"/>
      <c r="OX145" s="21"/>
      <c r="OY145" s="21"/>
      <c r="OZ145" s="21"/>
      <c r="PA145" s="21"/>
      <c r="PB145" s="21"/>
      <c r="PC145" s="21"/>
      <c r="PD145" s="21"/>
      <c r="PE145" s="21"/>
      <c r="PF145" s="21"/>
      <c r="PG145" s="21"/>
      <c r="PH145" s="21"/>
      <c r="PI145" s="21"/>
      <c r="PJ145" s="21"/>
      <c r="PK145" s="21"/>
      <c r="PL145" s="21"/>
      <c r="PM145" s="21"/>
      <c r="PN145" s="21"/>
      <c r="PO145" s="21"/>
      <c r="PP145" s="21"/>
      <c r="PQ145" s="21"/>
      <c r="PR145" s="21"/>
      <c r="PS145" s="21"/>
      <c r="PT145" s="21"/>
      <c r="PU145" s="21"/>
      <c r="PV145" s="21"/>
      <c r="PW145" s="21"/>
      <c r="PX145" s="21"/>
      <c r="PY145" s="21"/>
      <c r="PZ145" s="21"/>
      <c r="QA145" s="21"/>
      <c r="QB145" s="21"/>
      <c r="QC145" s="21"/>
      <c r="QD145" s="21"/>
    </row>
    <row r="146" spans="1:446" x14ac:dyDescent="0.25">
      <c r="A146" s="21"/>
      <c r="B146" s="21"/>
      <c r="C146" s="21"/>
      <c r="D146" s="21"/>
      <c r="E146" s="21"/>
      <c r="F146" s="21"/>
      <c r="G146" s="21"/>
      <c r="H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  <c r="AA146" s="21"/>
      <c r="AB146" s="21"/>
      <c r="AC146" s="21"/>
      <c r="AD146" s="21"/>
      <c r="AE146" s="21"/>
      <c r="AF146" s="21"/>
      <c r="AG146" s="21"/>
      <c r="AH146" s="21"/>
      <c r="AI146" s="21"/>
      <c r="AJ146" s="21"/>
      <c r="AK146" s="21"/>
      <c r="AL146" s="21"/>
      <c r="AM146" s="21"/>
      <c r="AN146" s="21"/>
      <c r="AO146" s="21"/>
      <c r="AP146" s="21"/>
      <c r="AQ146" s="21"/>
      <c r="AR146" s="21"/>
      <c r="AS146" s="21"/>
      <c r="AT146" s="21"/>
      <c r="AU146" s="21"/>
      <c r="AV146" s="21"/>
      <c r="AW146" s="21"/>
      <c r="AX146" s="21"/>
      <c r="AY146" s="21"/>
      <c r="AZ146" s="21"/>
      <c r="BA146" s="21"/>
      <c r="BB146" s="21"/>
      <c r="BC146" s="21"/>
      <c r="BD146" s="21"/>
      <c r="BE146" s="21"/>
      <c r="BF146" s="21"/>
      <c r="BG146" s="21"/>
      <c r="BH146" s="21"/>
      <c r="BI146" s="21"/>
      <c r="BJ146" s="21"/>
      <c r="BK146" s="21"/>
      <c r="BL146" s="21"/>
      <c r="BM146" s="21"/>
      <c r="BN146" s="21"/>
      <c r="BO146" s="21"/>
      <c r="BP146" s="21"/>
      <c r="BQ146" s="21"/>
      <c r="BR146" s="21"/>
      <c r="BS146" s="21"/>
      <c r="BT146" s="21"/>
      <c r="BU146" s="21"/>
      <c r="BV146" s="21"/>
      <c r="BW146" s="21"/>
      <c r="BX146" s="21"/>
      <c r="BY146" s="21"/>
      <c r="BZ146" s="21"/>
      <c r="CA146" s="21"/>
      <c r="CB146" s="21"/>
      <c r="CC146" s="21"/>
      <c r="CD146" s="21"/>
      <c r="CE146" s="21"/>
      <c r="CF146" s="21"/>
      <c r="CG146" s="21"/>
      <c r="CH146" s="21"/>
      <c r="CI146" s="21"/>
      <c r="CJ146" s="21"/>
      <c r="CK146" s="21"/>
      <c r="CL146" s="21"/>
      <c r="CM146" s="21"/>
      <c r="CN146" s="21"/>
      <c r="CO146" s="21"/>
      <c r="CP146" s="21"/>
      <c r="CQ146" s="21"/>
      <c r="CR146" s="21"/>
      <c r="CS146" s="21"/>
      <c r="CT146" s="21"/>
      <c r="CU146" s="21"/>
      <c r="CV146" s="21"/>
      <c r="CW146" s="21"/>
      <c r="CX146" s="21"/>
      <c r="CY146" s="21"/>
      <c r="CZ146" s="21"/>
      <c r="DA146" s="21"/>
      <c r="DB146" s="21"/>
      <c r="DC146" s="21"/>
      <c r="DD146" s="21"/>
      <c r="DE146" s="21"/>
      <c r="DF146" s="21"/>
      <c r="DG146" s="21"/>
      <c r="DH146" s="21"/>
      <c r="DI146" s="21"/>
      <c r="DJ146" s="21"/>
      <c r="DK146" s="21"/>
      <c r="DL146" s="21"/>
      <c r="DM146" s="21"/>
      <c r="DN146" s="21"/>
      <c r="DO146" s="21"/>
      <c r="DP146" s="21"/>
      <c r="DQ146" s="21"/>
      <c r="DR146" s="21"/>
      <c r="DS146" s="21"/>
      <c r="DT146" s="21"/>
      <c r="DU146" s="21"/>
      <c r="DV146" s="21"/>
      <c r="DW146" s="21"/>
      <c r="DX146" s="21"/>
      <c r="DY146" s="21"/>
      <c r="DZ146" s="21"/>
      <c r="EA146" s="21"/>
      <c r="EB146" s="21"/>
      <c r="EC146" s="21"/>
      <c r="ED146" s="21"/>
      <c r="EE146" s="21"/>
      <c r="EF146" s="21"/>
      <c r="EG146" s="21"/>
      <c r="EH146" s="21"/>
      <c r="EI146" s="21"/>
      <c r="EJ146" s="21"/>
      <c r="EK146" s="21"/>
      <c r="EL146" s="21"/>
      <c r="EM146" s="21"/>
      <c r="EN146" s="21"/>
      <c r="EO146" s="21"/>
      <c r="EP146" s="21"/>
      <c r="EQ146" s="21"/>
      <c r="ER146" s="21"/>
      <c r="ES146" s="21"/>
      <c r="ET146" s="21"/>
      <c r="EU146" s="21"/>
      <c r="EV146" s="21"/>
      <c r="EW146" s="21"/>
      <c r="EX146" s="21"/>
      <c r="EY146" s="21"/>
      <c r="EZ146" s="21"/>
      <c r="FA146" s="21"/>
      <c r="FB146" s="21"/>
      <c r="FC146" s="21"/>
      <c r="FD146" s="21"/>
      <c r="FE146" s="21"/>
      <c r="FF146" s="21"/>
      <c r="FG146" s="21"/>
      <c r="FH146" s="21"/>
      <c r="FI146" s="21"/>
      <c r="FJ146" s="21"/>
      <c r="FK146" s="21"/>
      <c r="FL146" s="21"/>
      <c r="FM146" s="21"/>
      <c r="FN146" s="21"/>
      <c r="FO146" s="21"/>
      <c r="FP146" s="21"/>
      <c r="FQ146" s="21"/>
      <c r="FR146" s="21"/>
      <c r="FS146" s="21"/>
      <c r="FT146" s="21"/>
      <c r="FU146" s="21"/>
      <c r="FV146" s="21"/>
      <c r="FW146" s="21"/>
      <c r="FX146" s="21"/>
      <c r="FY146" s="21"/>
      <c r="FZ146" s="21"/>
      <c r="GA146" s="21"/>
      <c r="GB146" s="21"/>
      <c r="GC146" s="21"/>
      <c r="GD146" s="21"/>
      <c r="GE146" s="21"/>
      <c r="GF146" s="21"/>
      <c r="GG146" s="21"/>
      <c r="GH146" s="21"/>
      <c r="GI146" s="21"/>
      <c r="GJ146" s="21"/>
      <c r="GK146" s="21"/>
      <c r="GL146" s="21"/>
      <c r="GM146" s="21"/>
      <c r="GN146" s="21"/>
      <c r="GO146" s="21"/>
      <c r="GP146" s="21"/>
      <c r="GQ146" s="21"/>
      <c r="GR146" s="21"/>
      <c r="GS146" s="21"/>
      <c r="GT146" s="21"/>
      <c r="GU146" s="21"/>
      <c r="GV146" s="21"/>
      <c r="GW146" s="21"/>
      <c r="GX146" s="21"/>
      <c r="GY146" s="21"/>
      <c r="GZ146" s="21"/>
      <c r="HA146" s="21"/>
      <c r="HB146" s="21"/>
      <c r="HC146" s="21"/>
      <c r="HD146" s="21"/>
      <c r="HE146" s="21"/>
      <c r="HF146" s="21"/>
      <c r="HG146" s="21"/>
      <c r="HH146" s="21"/>
      <c r="HI146" s="21"/>
      <c r="HJ146" s="21"/>
      <c r="HK146" s="21"/>
      <c r="HL146" s="21"/>
      <c r="HM146" s="21"/>
      <c r="HN146" s="21"/>
      <c r="HO146" s="21"/>
      <c r="HP146" s="21"/>
      <c r="HQ146" s="21"/>
      <c r="HR146" s="21"/>
      <c r="HS146" s="21"/>
      <c r="HT146" s="21"/>
      <c r="HU146" s="21"/>
      <c r="HV146" s="21"/>
      <c r="HW146" s="21"/>
      <c r="HX146" s="21"/>
      <c r="HY146" s="21"/>
      <c r="HZ146" s="21"/>
      <c r="IA146" s="21"/>
      <c r="IB146" s="21"/>
      <c r="IC146" s="21"/>
      <c r="ID146" s="21"/>
      <c r="IE146" s="21"/>
      <c r="IF146" s="21"/>
      <c r="IG146" s="21"/>
      <c r="IH146" s="21"/>
      <c r="II146" s="21"/>
      <c r="IJ146" s="21"/>
      <c r="IK146" s="21"/>
      <c r="IL146" s="21"/>
      <c r="IM146" s="21"/>
      <c r="IN146" s="21"/>
      <c r="IO146" s="21"/>
      <c r="IP146" s="21"/>
      <c r="IQ146" s="21"/>
      <c r="IR146" s="21"/>
      <c r="IS146" s="21"/>
      <c r="IT146" s="21"/>
      <c r="IU146" s="21"/>
      <c r="IV146" s="21"/>
      <c r="IW146" s="21"/>
      <c r="IX146" s="21"/>
      <c r="IY146" s="21"/>
      <c r="IZ146" s="21"/>
      <c r="JA146" s="21"/>
      <c r="JB146" s="21"/>
      <c r="JC146" s="21"/>
      <c r="JD146" s="21"/>
      <c r="JE146" s="21"/>
      <c r="JF146" s="21"/>
      <c r="JG146" s="21"/>
      <c r="JH146" s="21"/>
      <c r="JI146" s="21"/>
      <c r="JJ146" s="21"/>
      <c r="JK146" s="21"/>
      <c r="JL146" s="21"/>
      <c r="JM146" s="21"/>
      <c r="JN146" s="21"/>
      <c r="JO146" s="21"/>
      <c r="JP146" s="21"/>
      <c r="JQ146" s="21"/>
      <c r="JR146" s="21"/>
      <c r="JS146" s="21"/>
      <c r="JT146" s="21"/>
      <c r="JU146" s="21"/>
      <c r="JV146" s="21"/>
      <c r="JW146" s="21"/>
      <c r="JX146" s="21"/>
      <c r="JY146" s="21"/>
      <c r="JZ146" s="21"/>
      <c r="KA146" s="21"/>
      <c r="KB146" s="21"/>
      <c r="KC146" s="21"/>
      <c r="KD146" s="21"/>
      <c r="KE146" s="21"/>
      <c r="KF146" s="21"/>
      <c r="KG146" s="21"/>
      <c r="KH146" s="21"/>
      <c r="KI146" s="21"/>
      <c r="KJ146" s="21"/>
      <c r="KK146" s="21"/>
      <c r="KL146" s="21"/>
      <c r="KM146" s="21"/>
      <c r="KN146" s="21"/>
      <c r="KO146" s="21"/>
      <c r="KP146" s="21"/>
      <c r="KQ146" s="21"/>
      <c r="KR146" s="21"/>
      <c r="KS146" s="21"/>
      <c r="KT146" s="21"/>
      <c r="KU146" s="21"/>
      <c r="KV146" s="21"/>
      <c r="KW146" s="21"/>
      <c r="KX146" s="21"/>
      <c r="KY146" s="21"/>
      <c r="KZ146" s="21"/>
      <c r="LA146" s="21"/>
      <c r="LB146" s="21"/>
      <c r="LC146" s="21"/>
      <c r="LD146" s="21"/>
      <c r="LE146" s="21"/>
      <c r="LF146" s="21"/>
      <c r="LG146" s="21"/>
      <c r="LH146" s="21"/>
      <c r="LI146" s="21"/>
      <c r="LJ146" s="21"/>
      <c r="LK146" s="21"/>
      <c r="LL146" s="21"/>
      <c r="LM146" s="21"/>
      <c r="LN146" s="21"/>
      <c r="LO146" s="21"/>
      <c r="LP146" s="21"/>
      <c r="LQ146" s="21"/>
      <c r="LR146" s="21"/>
      <c r="LS146" s="21"/>
      <c r="LT146" s="21"/>
      <c r="LU146" s="21"/>
      <c r="LV146" s="21"/>
      <c r="LW146" s="21"/>
      <c r="LX146" s="21"/>
      <c r="LY146" s="21"/>
      <c r="LZ146" s="21"/>
      <c r="MA146" s="21"/>
      <c r="MB146" s="21"/>
      <c r="MC146" s="21"/>
      <c r="MD146" s="21"/>
      <c r="ME146" s="21"/>
      <c r="MF146" s="21"/>
      <c r="MG146" s="21"/>
      <c r="MH146" s="21"/>
      <c r="MI146" s="21"/>
      <c r="MJ146" s="21"/>
      <c r="MK146" s="21"/>
      <c r="ML146" s="21"/>
      <c r="MM146" s="21"/>
      <c r="MN146" s="21"/>
      <c r="MO146" s="21"/>
      <c r="MP146" s="21"/>
      <c r="MQ146" s="21"/>
      <c r="MR146" s="21"/>
      <c r="MS146" s="21"/>
      <c r="MT146" s="21"/>
      <c r="MU146" s="21"/>
      <c r="MV146" s="21"/>
      <c r="MW146" s="21"/>
      <c r="MX146" s="21"/>
      <c r="MY146" s="21"/>
      <c r="MZ146" s="21"/>
      <c r="NA146" s="21"/>
      <c r="NB146" s="21"/>
      <c r="NC146" s="21"/>
      <c r="ND146" s="21"/>
      <c r="NE146" s="21"/>
      <c r="NF146" s="21"/>
      <c r="NG146" s="21"/>
      <c r="NH146" s="21"/>
      <c r="NI146" s="21"/>
      <c r="NJ146" s="21"/>
      <c r="NK146" s="21"/>
      <c r="NL146" s="21"/>
      <c r="NM146" s="21"/>
      <c r="NN146" s="21"/>
      <c r="NO146" s="21"/>
      <c r="NP146" s="21"/>
      <c r="NQ146" s="21"/>
      <c r="NR146" s="21"/>
      <c r="NS146" s="21"/>
      <c r="NT146" s="21"/>
      <c r="NU146" s="21"/>
      <c r="NV146" s="21"/>
      <c r="NW146" s="21"/>
      <c r="NX146" s="21"/>
      <c r="NY146" s="21"/>
      <c r="NZ146" s="21"/>
      <c r="OA146" s="21"/>
      <c r="OB146" s="21"/>
      <c r="OC146" s="21"/>
      <c r="OD146" s="21"/>
      <c r="OE146" s="21"/>
      <c r="OF146" s="21"/>
      <c r="OG146" s="21"/>
      <c r="OH146" s="21"/>
      <c r="OI146" s="21"/>
      <c r="OJ146" s="21"/>
      <c r="OK146" s="21"/>
      <c r="OL146" s="21"/>
      <c r="OM146" s="21"/>
      <c r="ON146" s="21"/>
      <c r="OO146" s="21"/>
      <c r="OP146" s="21"/>
      <c r="OQ146" s="21"/>
      <c r="OR146" s="21"/>
      <c r="OS146" s="21"/>
      <c r="OT146" s="21"/>
      <c r="OU146" s="21"/>
      <c r="OV146" s="21"/>
      <c r="OW146" s="21"/>
      <c r="OX146" s="21"/>
      <c r="OY146" s="21"/>
      <c r="OZ146" s="21"/>
      <c r="PA146" s="21"/>
      <c r="PB146" s="21"/>
      <c r="PC146" s="21"/>
      <c r="PD146" s="21"/>
      <c r="PE146" s="21"/>
      <c r="PF146" s="21"/>
      <c r="PG146" s="21"/>
      <c r="PH146" s="21"/>
      <c r="PI146" s="21"/>
      <c r="PJ146" s="21"/>
      <c r="PK146" s="21"/>
      <c r="PL146" s="21"/>
      <c r="PM146" s="21"/>
      <c r="PN146" s="21"/>
      <c r="PO146" s="21"/>
      <c r="PP146" s="21"/>
      <c r="PQ146" s="21"/>
      <c r="PR146" s="21"/>
      <c r="PS146" s="21"/>
      <c r="PT146" s="21"/>
      <c r="PU146" s="21"/>
      <c r="PV146" s="21"/>
      <c r="PW146" s="21"/>
      <c r="PX146" s="21"/>
      <c r="PY146" s="21"/>
      <c r="PZ146" s="21"/>
      <c r="QA146" s="21"/>
      <c r="QB146" s="21"/>
      <c r="QC146" s="21"/>
      <c r="QD146" s="21"/>
    </row>
    <row r="147" spans="1:446" x14ac:dyDescent="0.25">
      <c r="A147" s="21"/>
      <c r="B147" s="21"/>
      <c r="C147" s="21"/>
      <c r="D147" s="21"/>
      <c r="E147" s="21"/>
      <c r="F147" s="21"/>
      <c r="G147" s="21"/>
      <c r="H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  <c r="X147" s="21"/>
      <c r="Y147" s="21"/>
      <c r="Z147" s="21"/>
      <c r="AA147" s="21"/>
      <c r="AB147" s="21"/>
      <c r="AC147" s="21"/>
      <c r="AD147" s="21"/>
      <c r="AE147" s="21"/>
      <c r="AF147" s="21"/>
      <c r="AG147" s="21"/>
      <c r="AH147" s="21"/>
      <c r="AI147" s="21"/>
      <c r="AJ147" s="21"/>
      <c r="AK147" s="21"/>
      <c r="AL147" s="21"/>
      <c r="AM147" s="21"/>
      <c r="AN147" s="21"/>
      <c r="AO147" s="21"/>
      <c r="AP147" s="21"/>
      <c r="AQ147" s="21"/>
      <c r="AR147" s="21"/>
      <c r="AS147" s="21"/>
      <c r="AT147" s="21"/>
      <c r="AU147" s="21"/>
      <c r="AV147" s="21"/>
      <c r="AW147" s="21"/>
      <c r="AX147" s="21"/>
      <c r="AY147" s="21"/>
      <c r="AZ147" s="21"/>
      <c r="BA147" s="21"/>
      <c r="BB147" s="21"/>
      <c r="BC147" s="21"/>
      <c r="BD147" s="21"/>
      <c r="BE147" s="21"/>
      <c r="BF147" s="21"/>
      <c r="BG147" s="21"/>
      <c r="BH147" s="21"/>
      <c r="BI147" s="21"/>
      <c r="BJ147" s="21"/>
      <c r="BK147" s="21"/>
      <c r="BL147" s="21"/>
      <c r="BM147" s="21"/>
      <c r="BN147" s="21"/>
      <c r="BO147" s="21"/>
      <c r="BP147" s="21"/>
      <c r="BQ147" s="21"/>
      <c r="BR147" s="21"/>
      <c r="BS147" s="21"/>
      <c r="BT147" s="21"/>
      <c r="BU147" s="21"/>
      <c r="BV147" s="21"/>
      <c r="BW147" s="21"/>
      <c r="BX147" s="21"/>
      <c r="BY147" s="21"/>
      <c r="BZ147" s="21"/>
      <c r="CA147" s="21"/>
      <c r="CB147" s="21"/>
      <c r="CC147" s="21"/>
      <c r="CD147" s="21"/>
      <c r="CE147" s="21"/>
      <c r="CF147" s="21"/>
      <c r="CG147" s="21"/>
      <c r="CH147" s="21"/>
      <c r="CI147" s="21"/>
      <c r="CJ147" s="21"/>
      <c r="CK147" s="21"/>
      <c r="CL147" s="21"/>
      <c r="CM147" s="21"/>
      <c r="CN147" s="21"/>
      <c r="CO147" s="21"/>
      <c r="CP147" s="21"/>
      <c r="CQ147" s="21"/>
      <c r="CR147" s="21"/>
      <c r="CS147" s="21"/>
      <c r="CT147" s="21"/>
      <c r="CU147" s="21"/>
      <c r="CV147" s="21"/>
      <c r="CW147" s="21"/>
      <c r="CX147" s="21"/>
      <c r="CY147" s="21"/>
      <c r="CZ147" s="21"/>
      <c r="DA147" s="21"/>
      <c r="DB147" s="21"/>
      <c r="DC147" s="21"/>
      <c r="DD147" s="21"/>
      <c r="DE147" s="21"/>
      <c r="DF147" s="21"/>
      <c r="DG147" s="21"/>
      <c r="DH147" s="21"/>
      <c r="DI147" s="21"/>
      <c r="DJ147" s="21"/>
      <c r="DK147" s="21"/>
      <c r="DL147" s="21"/>
      <c r="DM147" s="21"/>
      <c r="DN147" s="21"/>
      <c r="DO147" s="21"/>
      <c r="DP147" s="21"/>
      <c r="DQ147" s="21"/>
      <c r="DR147" s="21"/>
      <c r="DS147" s="21"/>
      <c r="DT147" s="21"/>
      <c r="DU147" s="21"/>
      <c r="DV147" s="21"/>
      <c r="DW147" s="21"/>
      <c r="DX147" s="21"/>
      <c r="DY147" s="21"/>
      <c r="DZ147" s="21"/>
      <c r="EA147" s="21"/>
      <c r="EB147" s="21"/>
      <c r="EC147" s="21"/>
      <c r="ED147" s="21"/>
      <c r="EE147" s="21"/>
      <c r="EF147" s="21"/>
      <c r="EG147" s="21"/>
      <c r="EH147" s="21"/>
      <c r="EI147" s="21"/>
      <c r="EJ147" s="21"/>
      <c r="EK147" s="21"/>
      <c r="EL147" s="21"/>
      <c r="EM147" s="21"/>
      <c r="EN147" s="21"/>
      <c r="EO147" s="21"/>
      <c r="EP147" s="21"/>
      <c r="EQ147" s="21"/>
      <c r="ER147" s="21"/>
      <c r="ES147" s="21"/>
      <c r="ET147" s="21"/>
      <c r="EU147" s="21"/>
      <c r="EV147" s="21"/>
      <c r="EW147" s="21"/>
      <c r="EX147" s="21"/>
      <c r="EY147" s="21"/>
      <c r="EZ147" s="21"/>
      <c r="FA147" s="21"/>
      <c r="FB147" s="21"/>
      <c r="FC147" s="21"/>
      <c r="FD147" s="21"/>
      <c r="FE147" s="21"/>
      <c r="FF147" s="21"/>
      <c r="FG147" s="21"/>
      <c r="FH147" s="21"/>
      <c r="FI147" s="21"/>
      <c r="FJ147" s="21"/>
      <c r="FK147" s="21"/>
      <c r="FL147" s="21"/>
      <c r="FM147" s="21"/>
      <c r="FN147" s="21"/>
      <c r="FO147" s="21"/>
      <c r="FP147" s="21"/>
      <c r="FQ147" s="21"/>
      <c r="FR147" s="21"/>
      <c r="FS147" s="21"/>
      <c r="FT147" s="21"/>
      <c r="FU147" s="21"/>
      <c r="FV147" s="21"/>
      <c r="FW147" s="21"/>
      <c r="FX147" s="21"/>
      <c r="FY147" s="21"/>
      <c r="FZ147" s="21"/>
      <c r="GA147" s="21"/>
      <c r="GB147" s="21"/>
      <c r="GC147" s="21"/>
      <c r="GD147" s="21"/>
      <c r="GE147" s="21"/>
      <c r="GF147" s="21"/>
      <c r="GG147" s="21"/>
      <c r="GH147" s="21"/>
      <c r="GI147" s="21"/>
      <c r="GJ147" s="21"/>
      <c r="GK147" s="21"/>
      <c r="GL147" s="21"/>
      <c r="GM147" s="21"/>
      <c r="GN147" s="21"/>
      <c r="GO147" s="21"/>
      <c r="GP147" s="21"/>
      <c r="GQ147" s="21"/>
      <c r="GR147" s="21"/>
      <c r="GS147" s="21"/>
      <c r="GT147" s="21"/>
      <c r="GU147" s="21"/>
      <c r="GV147" s="21"/>
      <c r="GW147" s="21"/>
      <c r="GX147" s="21"/>
      <c r="GY147" s="21"/>
      <c r="GZ147" s="21"/>
      <c r="HA147" s="21"/>
      <c r="HB147" s="21"/>
      <c r="HC147" s="21"/>
      <c r="HD147" s="21"/>
      <c r="HE147" s="21"/>
      <c r="HF147" s="21"/>
      <c r="HG147" s="21"/>
      <c r="HH147" s="21"/>
      <c r="HI147" s="21"/>
      <c r="HJ147" s="21"/>
      <c r="HK147" s="21"/>
      <c r="HL147" s="21"/>
      <c r="HM147" s="21"/>
      <c r="HN147" s="21"/>
      <c r="HO147" s="21"/>
      <c r="HP147" s="21"/>
      <c r="HQ147" s="21"/>
      <c r="HR147" s="21"/>
      <c r="HS147" s="21"/>
      <c r="HT147" s="21"/>
      <c r="HU147" s="21"/>
      <c r="HV147" s="21"/>
      <c r="HW147" s="21"/>
      <c r="HX147" s="21"/>
      <c r="HY147" s="21"/>
      <c r="HZ147" s="21"/>
      <c r="IA147" s="21"/>
      <c r="IB147" s="21"/>
      <c r="IC147" s="21"/>
      <c r="ID147" s="21"/>
      <c r="IE147" s="21"/>
      <c r="IF147" s="21"/>
      <c r="IG147" s="21"/>
      <c r="IH147" s="21"/>
      <c r="II147" s="21"/>
      <c r="IJ147" s="21"/>
      <c r="IK147" s="21"/>
      <c r="IL147" s="21"/>
      <c r="IM147" s="21"/>
      <c r="IN147" s="21"/>
      <c r="IO147" s="21"/>
      <c r="IP147" s="21"/>
      <c r="IQ147" s="21"/>
      <c r="IR147" s="21"/>
      <c r="IS147" s="21"/>
      <c r="IT147" s="21"/>
      <c r="IU147" s="21"/>
      <c r="IV147" s="21"/>
      <c r="IW147" s="21"/>
      <c r="IX147" s="21"/>
      <c r="IY147" s="21"/>
      <c r="IZ147" s="21"/>
      <c r="JA147" s="21"/>
      <c r="JB147" s="21"/>
      <c r="JC147" s="21"/>
      <c r="JD147" s="21"/>
      <c r="JE147" s="21"/>
      <c r="JF147" s="21"/>
      <c r="JG147" s="21"/>
      <c r="JH147" s="21"/>
      <c r="JI147" s="21"/>
      <c r="JJ147" s="21"/>
      <c r="JK147" s="21"/>
      <c r="JL147" s="21"/>
      <c r="JM147" s="21"/>
      <c r="JN147" s="21"/>
      <c r="JO147" s="21"/>
      <c r="JP147" s="21"/>
      <c r="JQ147" s="21"/>
      <c r="JR147" s="21"/>
      <c r="JS147" s="21"/>
      <c r="JT147" s="21"/>
      <c r="JU147" s="21"/>
      <c r="JV147" s="21"/>
      <c r="JW147" s="21"/>
      <c r="JX147" s="21"/>
      <c r="JY147" s="21"/>
      <c r="JZ147" s="21"/>
      <c r="KA147" s="21"/>
      <c r="KB147" s="21"/>
      <c r="KC147" s="21"/>
      <c r="KD147" s="21"/>
      <c r="KE147" s="21"/>
      <c r="KF147" s="21"/>
      <c r="KG147" s="21"/>
      <c r="KH147" s="21"/>
      <c r="KI147" s="21"/>
      <c r="KJ147" s="21"/>
      <c r="KK147" s="21"/>
      <c r="KL147" s="21"/>
      <c r="KM147" s="21"/>
      <c r="KN147" s="21"/>
      <c r="KO147" s="21"/>
      <c r="KP147" s="21"/>
      <c r="KQ147" s="21"/>
      <c r="KR147" s="21"/>
      <c r="KS147" s="21"/>
      <c r="KT147" s="21"/>
      <c r="KU147" s="21"/>
      <c r="KV147" s="21"/>
      <c r="KW147" s="21"/>
      <c r="KX147" s="21"/>
      <c r="KY147" s="21"/>
      <c r="KZ147" s="21"/>
      <c r="LA147" s="21"/>
      <c r="LB147" s="21"/>
      <c r="LC147" s="21"/>
      <c r="LD147" s="21"/>
      <c r="LE147" s="21"/>
      <c r="LF147" s="21"/>
      <c r="LG147" s="21"/>
      <c r="LH147" s="21"/>
      <c r="LI147" s="21"/>
      <c r="LJ147" s="21"/>
      <c r="LK147" s="21"/>
      <c r="LL147" s="21"/>
      <c r="LM147" s="21"/>
      <c r="LN147" s="21"/>
      <c r="LO147" s="21"/>
      <c r="LP147" s="21"/>
      <c r="LQ147" s="21"/>
      <c r="LR147" s="21"/>
      <c r="LS147" s="21"/>
      <c r="LT147" s="21"/>
      <c r="LU147" s="21"/>
      <c r="LV147" s="21"/>
      <c r="LW147" s="21"/>
      <c r="LX147" s="21"/>
      <c r="LY147" s="21"/>
      <c r="LZ147" s="21"/>
      <c r="MA147" s="21"/>
      <c r="MB147" s="21"/>
      <c r="MC147" s="21"/>
      <c r="MD147" s="21"/>
      <c r="ME147" s="21"/>
      <c r="MF147" s="21"/>
      <c r="MG147" s="21"/>
      <c r="MH147" s="21"/>
      <c r="MI147" s="21"/>
      <c r="MJ147" s="21"/>
      <c r="MK147" s="21"/>
      <c r="ML147" s="21"/>
      <c r="MM147" s="21"/>
      <c r="MN147" s="21"/>
      <c r="MO147" s="21"/>
      <c r="MP147" s="21"/>
      <c r="MQ147" s="21"/>
      <c r="MR147" s="21"/>
      <c r="MS147" s="21"/>
      <c r="MT147" s="21"/>
      <c r="MU147" s="21"/>
      <c r="MV147" s="21"/>
      <c r="MW147" s="21"/>
      <c r="MX147" s="21"/>
      <c r="MY147" s="21"/>
      <c r="MZ147" s="21"/>
      <c r="NA147" s="21"/>
      <c r="NB147" s="21"/>
      <c r="NC147" s="21"/>
      <c r="ND147" s="21"/>
      <c r="NE147" s="21"/>
      <c r="NF147" s="21"/>
      <c r="NG147" s="21"/>
      <c r="NH147" s="21"/>
      <c r="NI147" s="21"/>
      <c r="NJ147" s="21"/>
      <c r="NK147" s="21"/>
      <c r="NL147" s="21"/>
      <c r="NM147" s="21"/>
      <c r="NN147" s="21"/>
      <c r="NO147" s="21"/>
      <c r="NP147" s="21"/>
      <c r="NQ147" s="21"/>
      <c r="NR147" s="21"/>
      <c r="NS147" s="21"/>
      <c r="NT147" s="21"/>
      <c r="NU147" s="21"/>
      <c r="NV147" s="21"/>
      <c r="NW147" s="21"/>
      <c r="NX147" s="21"/>
      <c r="NY147" s="21"/>
      <c r="NZ147" s="21"/>
      <c r="OA147" s="21"/>
      <c r="OB147" s="21"/>
      <c r="OC147" s="21"/>
      <c r="OD147" s="21"/>
      <c r="OE147" s="21"/>
      <c r="OF147" s="21"/>
      <c r="OG147" s="21"/>
      <c r="OH147" s="21"/>
      <c r="OI147" s="21"/>
      <c r="OJ147" s="21"/>
      <c r="OK147" s="21"/>
      <c r="OL147" s="21"/>
      <c r="OM147" s="21"/>
      <c r="ON147" s="21"/>
      <c r="OO147" s="21"/>
      <c r="OP147" s="21"/>
      <c r="OQ147" s="21"/>
      <c r="OR147" s="21"/>
      <c r="OS147" s="21"/>
      <c r="OT147" s="21"/>
      <c r="OU147" s="21"/>
      <c r="OV147" s="21"/>
      <c r="OW147" s="21"/>
      <c r="OX147" s="21"/>
      <c r="OY147" s="21"/>
      <c r="OZ147" s="21"/>
      <c r="PA147" s="21"/>
      <c r="PB147" s="21"/>
      <c r="PC147" s="21"/>
      <c r="PD147" s="21"/>
      <c r="PE147" s="21"/>
      <c r="PF147" s="21"/>
      <c r="PG147" s="21"/>
      <c r="PH147" s="21"/>
      <c r="PI147" s="21"/>
      <c r="PJ147" s="21"/>
      <c r="PK147" s="21"/>
      <c r="PL147" s="21"/>
      <c r="PM147" s="21"/>
      <c r="PN147" s="21"/>
      <c r="PO147" s="21"/>
      <c r="PP147" s="21"/>
      <c r="PQ147" s="21"/>
      <c r="PR147" s="21"/>
      <c r="PS147" s="21"/>
      <c r="PT147" s="21"/>
      <c r="PU147" s="21"/>
      <c r="PV147" s="21"/>
      <c r="PW147" s="21"/>
      <c r="PX147" s="21"/>
      <c r="PY147" s="21"/>
      <c r="PZ147" s="21"/>
      <c r="QA147" s="21"/>
      <c r="QB147" s="21"/>
      <c r="QC147" s="21"/>
      <c r="QD147" s="21"/>
    </row>
    <row r="148" spans="1:446" x14ac:dyDescent="0.25">
      <c r="A148" s="21"/>
      <c r="B148" s="21"/>
      <c r="C148" s="21"/>
      <c r="D148" s="21"/>
      <c r="E148" s="21"/>
      <c r="F148" s="21"/>
      <c r="G148" s="21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  <c r="Y148" s="21"/>
      <c r="Z148" s="21"/>
      <c r="AA148" s="21"/>
      <c r="AB148" s="21"/>
      <c r="AC148" s="21"/>
      <c r="AD148" s="21"/>
      <c r="AE148" s="21"/>
      <c r="AF148" s="21"/>
      <c r="AG148" s="21"/>
      <c r="AH148" s="21"/>
      <c r="AI148" s="21"/>
      <c r="AJ148" s="21"/>
      <c r="AK148" s="21"/>
      <c r="AL148" s="21"/>
      <c r="AM148" s="21"/>
      <c r="AN148" s="21"/>
      <c r="AO148" s="21"/>
      <c r="AP148" s="21"/>
      <c r="AQ148" s="21"/>
      <c r="AR148" s="21"/>
      <c r="AS148" s="21"/>
      <c r="AT148" s="21"/>
      <c r="AU148" s="21"/>
      <c r="AV148" s="21"/>
      <c r="AW148" s="21"/>
      <c r="AX148" s="21"/>
      <c r="AY148" s="21"/>
      <c r="AZ148" s="21"/>
      <c r="BA148" s="21"/>
      <c r="BB148" s="21"/>
      <c r="BC148" s="21"/>
      <c r="BD148" s="21"/>
      <c r="BE148" s="21"/>
      <c r="BF148" s="21"/>
      <c r="BG148" s="21"/>
      <c r="BH148" s="21"/>
      <c r="BI148" s="21"/>
      <c r="BJ148" s="21"/>
      <c r="BK148" s="21"/>
      <c r="BL148" s="21"/>
      <c r="BM148" s="21"/>
      <c r="BN148" s="21"/>
      <c r="BO148" s="21"/>
      <c r="BP148" s="21"/>
      <c r="BQ148" s="21"/>
      <c r="BR148" s="21"/>
      <c r="BS148" s="21"/>
      <c r="BT148" s="21"/>
      <c r="BU148" s="21"/>
      <c r="BV148" s="21"/>
      <c r="BW148" s="21"/>
      <c r="BX148" s="21"/>
      <c r="BY148" s="21"/>
      <c r="BZ148" s="21"/>
      <c r="CA148" s="21"/>
      <c r="CB148" s="21"/>
      <c r="CC148" s="21"/>
      <c r="CD148" s="21"/>
      <c r="CE148" s="21"/>
      <c r="CF148" s="21"/>
      <c r="CG148" s="21"/>
      <c r="CH148" s="21"/>
      <c r="CI148" s="21"/>
      <c r="CJ148" s="21"/>
      <c r="CK148" s="21"/>
      <c r="CL148" s="21"/>
      <c r="CM148" s="21"/>
      <c r="CN148" s="21"/>
      <c r="CO148" s="21"/>
      <c r="CP148" s="21"/>
      <c r="CQ148" s="21"/>
      <c r="CR148" s="21"/>
      <c r="CS148" s="21"/>
      <c r="CT148" s="21"/>
      <c r="CU148" s="21"/>
      <c r="CV148" s="21"/>
      <c r="CW148" s="21"/>
      <c r="CX148" s="21"/>
      <c r="CY148" s="21"/>
      <c r="CZ148" s="21"/>
      <c r="DA148" s="21"/>
      <c r="DB148" s="21"/>
      <c r="DC148" s="21"/>
      <c r="DD148" s="21"/>
      <c r="DE148" s="21"/>
      <c r="DF148" s="21"/>
      <c r="DG148" s="21"/>
      <c r="DH148" s="21"/>
      <c r="DI148" s="21"/>
      <c r="DJ148" s="21"/>
      <c r="DK148" s="21"/>
      <c r="DL148" s="21"/>
      <c r="DM148" s="21"/>
      <c r="DN148" s="21"/>
      <c r="DO148" s="21"/>
      <c r="DP148" s="21"/>
      <c r="DQ148" s="21"/>
      <c r="DR148" s="21"/>
      <c r="DS148" s="21"/>
      <c r="DT148" s="21"/>
      <c r="DU148" s="21"/>
      <c r="DV148" s="21"/>
      <c r="DW148" s="21"/>
      <c r="DX148" s="21"/>
      <c r="DY148" s="21"/>
      <c r="DZ148" s="21"/>
      <c r="EA148" s="21"/>
      <c r="EB148" s="21"/>
      <c r="EC148" s="21"/>
      <c r="ED148" s="21"/>
      <c r="EE148" s="21"/>
      <c r="EF148" s="21"/>
      <c r="EG148" s="21"/>
      <c r="EH148" s="21"/>
      <c r="EI148" s="21"/>
      <c r="EJ148" s="21"/>
      <c r="EK148" s="21"/>
      <c r="EL148" s="21"/>
      <c r="EM148" s="21"/>
      <c r="EN148" s="21"/>
      <c r="EO148" s="21"/>
      <c r="EP148" s="21"/>
      <c r="EQ148" s="21"/>
      <c r="ER148" s="21"/>
      <c r="ES148" s="21"/>
      <c r="ET148" s="21"/>
      <c r="EU148" s="21"/>
      <c r="EV148" s="21"/>
      <c r="EW148" s="21"/>
      <c r="EX148" s="21"/>
      <c r="EY148" s="21"/>
      <c r="EZ148" s="21"/>
      <c r="FA148" s="21"/>
      <c r="FB148" s="21"/>
      <c r="FC148" s="21"/>
      <c r="FD148" s="21"/>
      <c r="FE148" s="21"/>
      <c r="FF148" s="21"/>
      <c r="FG148" s="21"/>
      <c r="FH148" s="21"/>
      <c r="FI148" s="21"/>
      <c r="FJ148" s="21"/>
      <c r="FK148" s="21"/>
      <c r="FL148" s="21"/>
      <c r="FM148" s="21"/>
      <c r="FN148" s="21"/>
      <c r="FO148" s="21"/>
      <c r="FP148" s="21"/>
      <c r="FQ148" s="21"/>
      <c r="FR148" s="21"/>
      <c r="FS148" s="21"/>
      <c r="FT148" s="21"/>
      <c r="FU148" s="21"/>
      <c r="FV148" s="21"/>
      <c r="FW148" s="21"/>
      <c r="FX148" s="21"/>
      <c r="FY148" s="21"/>
      <c r="FZ148" s="21"/>
      <c r="GA148" s="21"/>
      <c r="GB148" s="21"/>
      <c r="GC148" s="21"/>
      <c r="GD148" s="21"/>
      <c r="GE148" s="21"/>
      <c r="GF148" s="21"/>
      <c r="GG148" s="21"/>
      <c r="GH148" s="21"/>
      <c r="GI148" s="21"/>
      <c r="GJ148" s="21"/>
      <c r="GK148" s="21"/>
      <c r="GL148" s="21"/>
      <c r="GM148" s="21"/>
      <c r="GN148" s="21"/>
      <c r="GO148" s="21"/>
      <c r="GP148" s="21"/>
      <c r="GQ148" s="21"/>
      <c r="GR148" s="21"/>
      <c r="GS148" s="21"/>
      <c r="GT148" s="21"/>
      <c r="GU148" s="21"/>
      <c r="GV148" s="21"/>
      <c r="GW148" s="21"/>
      <c r="GX148" s="21"/>
      <c r="GY148" s="21"/>
      <c r="GZ148" s="21"/>
      <c r="HA148" s="21"/>
      <c r="HB148" s="21"/>
      <c r="HC148" s="21"/>
      <c r="HD148" s="21"/>
      <c r="HE148" s="21"/>
      <c r="HF148" s="21"/>
      <c r="HG148" s="21"/>
      <c r="HH148" s="21"/>
      <c r="HI148" s="21"/>
      <c r="HJ148" s="21"/>
      <c r="HK148" s="21"/>
      <c r="HL148" s="21"/>
      <c r="HM148" s="21"/>
      <c r="HN148" s="21"/>
      <c r="HO148" s="21"/>
      <c r="HP148" s="21"/>
      <c r="HQ148" s="21"/>
      <c r="HR148" s="21"/>
      <c r="HS148" s="21"/>
      <c r="HT148" s="21"/>
      <c r="HU148" s="21"/>
      <c r="HV148" s="21"/>
      <c r="HW148" s="21"/>
      <c r="HX148" s="21"/>
      <c r="HY148" s="21"/>
      <c r="HZ148" s="21"/>
      <c r="IA148" s="21"/>
      <c r="IB148" s="21"/>
      <c r="IC148" s="21"/>
      <c r="ID148" s="21"/>
      <c r="IE148" s="21"/>
      <c r="IF148" s="21"/>
      <c r="IG148" s="21"/>
      <c r="IH148" s="21"/>
      <c r="II148" s="21"/>
      <c r="IJ148" s="21"/>
      <c r="IK148" s="21"/>
      <c r="IL148" s="21"/>
      <c r="IM148" s="21"/>
      <c r="IN148" s="21"/>
      <c r="IO148" s="21"/>
      <c r="IP148" s="21"/>
      <c r="IQ148" s="21"/>
      <c r="IR148" s="21"/>
      <c r="IS148" s="21"/>
      <c r="IT148" s="21"/>
      <c r="IU148" s="21"/>
      <c r="IV148" s="21"/>
      <c r="IW148" s="21"/>
      <c r="IX148" s="21"/>
      <c r="IY148" s="21"/>
      <c r="IZ148" s="21"/>
      <c r="JA148" s="21"/>
      <c r="JB148" s="21"/>
      <c r="JC148" s="21"/>
      <c r="JD148" s="21"/>
      <c r="JE148" s="21"/>
      <c r="JF148" s="21"/>
      <c r="JG148" s="21"/>
      <c r="JH148" s="21"/>
      <c r="JI148" s="21"/>
      <c r="JJ148" s="21"/>
      <c r="JK148" s="21"/>
      <c r="JL148" s="21"/>
      <c r="JM148" s="21"/>
      <c r="JN148" s="21"/>
      <c r="JO148" s="21"/>
      <c r="JP148" s="21"/>
      <c r="JQ148" s="21"/>
      <c r="JR148" s="21"/>
      <c r="JS148" s="21"/>
      <c r="JT148" s="21"/>
      <c r="JU148" s="21"/>
      <c r="JV148" s="21"/>
      <c r="JW148" s="21"/>
      <c r="JX148" s="21"/>
      <c r="JY148" s="21"/>
      <c r="JZ148" s="21"/>
      <c r="KA148" s="21"/>
      <c r="KB148" s="21"/>
      <c r="KC148" s="21"/>
      <c r="KD148" s="21"/>
      <c r="KE148" s="21"/>
      <c r="KF148" s="21"/>
      <c r="KG148" s="21"/>
      <c r="KH148" s="21"/>
      <c r="KI148" s="21"/>
      <c r="KJ148" s="21"/>
      <c r="KK148" s="21"/>
      <c r="KL148" s="21"/>
      <c r="KM148" s="21"/>
      <c r="KN148" s="21"/>
      <c r="KO148" s="21"/>
      <c r="KP148" s="21"/>
      <c r="KQ148" s="21"/>
      <c r="KR148" s="21"/>
      <c r="KS148" s="21"/>
      <c r="KT148" s="21"/>
      <c r="KU148" s="21"/>
      <c r="KV148" s="21"/>
      <c r="KW148" s="21"/>
      <c r="KX148" s="21"/>
      <c r="KY148" s="21"/>
      <c r="KZ148" s="21"/>
      <c r="LA148" s="21"/>
      <c r="LB148" s="21"/>
      <c r="LC148" s="21"/>
      <c r="LD148" s="21"/>
      <c r="LE148" s="21"/>
      <c r="LF148" s="21"/>
      <c r="LG148" s="21"/>
      <c r="LH148" s="21"/>
      <c r="LI148" s="21"/>
      <c r="LJ148" s="21"/>
      <c r="LK148" s="21"/>
      <c r="LL148" s="21"/>
      <c r="LM148" s="21"/>
      <c r="LN148" s="21"/>
      <c r="LO148" s="21"/>
      <c r="LP148" s="21"/>
      <c r="LQ148" s="21"/>
      <c r="LR148" s="21"/>
      <c r="LS148" s="21"/>
      <c r="LT148" s="21"/>
      <c r="LU148" s="21"/>
      <c r="LV148" s="21"/>
      <c r="LW148" s="21"/>
      <c r="LX148" s="21"/>
      <c r="LY148" s="21"/>
      <c r="LZ148" s="21"/>
      <c r="MA148" s="21"/>
      <c r="MB148" s="21"/>
      <c r="MC148" s="21"/>
      <c r="MD148" s="21"/>
      <c r="ME148" s="21"/>
      <c r="MF148" s="21"/>
      <c r="MG148" s="21"/>
      <c r="MH148" s="21"/>
      <c r="MI148" s="21"/>
      <c r="MJ148" s="21"/>
      <c r="MK148" s="21"/>
      <c r="ML148" s="21"/>
      <c r="MM148" s="21"/>
      <c r="MN148" s="21"/>
      <c r="MO148" s="21"/>
      <c r="MP148" s="21"/>
      <c r="MQ148" s="21"/>
      <c r="MR148" s="21"/>
      <c r="MS148" s="21"/>
      <c r="MT148" s="21"/>
      <c r="MU148" s="21"/>
      <c r="MV148" s="21"/>
      <c r="MW148" s="21"/>
      <c r="MX148" s="21"/>
      <c r="MY148" s="21"/>
      <c r="MZ148" s="21"/>
      <c r="NA148" s="21"/>
      <c r="NB148" s="21"/>
      <c r="NC148" s="21"/>
      <c r="ND148" s="21"/>
      <c r="NE148" s="21"/>
      <c r="NF148" s="21"/>
      <c r="NG148" s="21"/>
      <c r="NH148" s="21"/>
      <c r="NI148" s="21"/>
      <c r="NJ148" s="21"/>
      <c r="NK148" s="21"/>
      <c r="NL148" s="21"/>
      <c r="NM148" s="21"/>
      <c r="NN148" s="21"/>
      <c r="NO148" s="21"/>
      <c r="NP148" s="21"/>
      <c r="NQ148" s="21"/>
      <c r="NR148" s="21"/>
      <c r="NS148" s="21"/>
      <c r="NT148" s="21"/>
      <c r="NU148" s="21"/>
      <c r="NV148" s="21"/>
      <c r="NW148" s="21"/>
      <c r="NX148" s="21"/>
      <c r="NY148" s="21"/>
      <c r="NZ148" s="21"/>
      <c r="OA148" s="21"/>
      <c r="OB148" s="21"/>
      <c r="OC148" s="21"/>
      <c r="OD148" s="21"/>
      <c r="OE148" s="21"/>
      <c r="OF148" s="21"/>
      <c r="OG148" s="21"/>
      <c r="OH148" s="21"/>
      <c r="OI148" s="21"/>
      <c r="OJ148" s="21"/>
      <c r="OK148" s="21"/>
      <c r="OL148" s="21"/>
      <c r="OM148" s="21"/>
      <c r="ON148" s="21"/>
      <c r="OO148" s="21"/>
      <c r="OP148" s="21"/>
      <c r="OQ148" s="21"/>
      <c r="OR148" s="21"/>
      <c r="OS148" s="21"/>
      <c r="OT148" s="21"/>
      <c r="OU148" s="21"/>
      <c r="OV148" s="21"/>
      <c r="OW148" s="21"/>
      <c r="OX148" s="21"/>
      <c r="OY148" s="21"/>
      <c r="OZ148" s="21"/>
      <c r="PA148" s="21"/>
      <c r="PB148" s="21"/>
      <c r="PC148" s="21"/>
      <c r="PD148" s="21"/>
      <c r="PE148" s="21"/>
      <c r="PF148" s="21"/>
      <c r="PG148" s="21"/>
      <c r="PH148" s="21"/>
      <c r="PI148" s="21"/>
      <c r="PJ148" s="21"/>
      <c r="PK148" s="21"/>
      <c r="PL148" s="21"/>
      <c r="PM148" s="21"/>
      <c r="PN148" s="21"/>
      <c r="PO148" s="21"/>
      <c r="PP148" s="21"/>
      <c r="PQ148" s="21"/>
      <c r="PR148" s="21"/>
      <c r="PS148" s="21"/>
      <c r="PT148" s="21"/>
      <c r="PU148" s="21"/>
      <c r="PV148" s="21"/>
      <c r="PW148" s="21"/>
      <c r="PX148" s="21"/>
      <c r="PY148" s="21"/>
      <c r="PZ148" s="21"/>
      <c r="QA148" s="21"/>
      <c r="QB148" s="21"/>
      <c r="QC148" s="21"/>
      <c r="QD148" s="21"/>
    </row>
    <row r="149" spans="1:446" x14ac:dyDescent="0.25">
      <c r="A149" s="21"/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  <c r="X149" s="21"/>
      <c r="Y149" s="21"/>
      <c r="Z149" s="21"/>
      <c r="AA149" s="21"/>
      <c r="AB149" s="21"/>
      <c r="AC149" s="21"/>
      <c r="AD149" s="21"/>
      <c r="AE149" s="21"/>
      <c r="AF149" s="21"/>
      <c r="AG149" s="21"/>
      <c r="AH149" s="21"/>
      <c r="AI149" s="21"/>
      <c r="AJ149" s="21"/>
      <c r="AK149" s="21"/>
      <c r="AL149" s="21"/>
      <c r="AM149" s="21"/>
      <c r="AN149" s="21"/>
      <c r="AO149" s="21"/>
      <c r="AP149" s="21"/>
      <c r="AQ149" s="21"/>
      <c r="AR149" s="21"/>
      <c r="AS149" s="21"/>
      <c r="AT149" s="21"/>
      <c r="AU149" s="21"/>
      <c r="AV149" s="21"/>
      <c r="AW149" s="21"/>
      <c r="AX149" s="21"/>
      <c r="AY149" s="21"/>
      <c r="AZ149" s="21"/>
      <c r="BA149" s="21"/>
      <c r="BB149" s="21"/>
      <c r="BC149" s="21"/>
      <c r="BD149" s="21"/>
      <c r="BE149" s="21"/>
      <c r="BF149" s="21"/>
      <c r="BG149" s="21"/>
      <c r="BH149" s="21"/>
      <c r="BI149" s="21"/>
      <c r="BJ149" s="21"/>
      <c r="BK149" s="21"/>
      <c r="BL149" s="21"/>
      <c r="BM149" s="21"/>
      <c r="BN149" s="21"/>
      <c r="BO149" s="21"/>
      <c r="BP149" s="21"/>
      <c r="BQ149" s="21"/>
      <c r="BR149" s="21"/>
      <c r="BS149" s="21"/>
      <c r="BT149" s="21"/>
      <c r="BU149" s="21"/>
      <c r="BV149" s="21"/>
      <c r="BW149" s="21"/>
      <c r="BX149" s="21"/>
      <c r="BY149" s="21"/>
      <c r="BZ149" s="21"/>
      <c r="CA149" s="21"/>
      <c r="CB149" s="21"/>
      <c r="CC149" s="21"/>
      <c r="CD149" s="21"/>
      <c r="CE149" s="21"/>
      <c r="CF149" s="21"/>
      <c r="CG149" s="21"/>
      <c r="CH149" s="21"/>
      <c r="CI149" s="21"/>
      <c r="CJ149" s="21"/>
      <c r="CK149" s="21"/>
      <c r="CL149" s="21"/>
      <c r="CM149" s="21"/>
      <c r="CN149" s="21"/>
      <c r="CO149" s="21"/>
      <c r="CP149" s="21"/>
      <c r="CQ149" s="21"/>
      <c r="CR149" s="21"/>
      <c r="CS149" s="21"/>
      <c r="CT149" s="21"/>
      <c r="CU149" s="21"/>
      <c r="CV149" s="21"/>
      <c r="CW149" s="21"/>
      <c r="CX149" s="21"/>
      <c r="CY149" s="21"/>
      <c r="CZ149" s="21"/>
      <c r="DA149" s="21"/>
      <c r="DB149" s="21"/>
      <c r="DC149" s="21"/>
      <c r="DD149" s="21"/>
      <c r="DE149" s="21"/>
      <c r="DF149" s="21"/>
      <c r="DG149" s="21"/>
      <c r="DH149" s="21"/>
      <c r="DI149" s="21"/>
      <c r="DJ149" s="21"/>
      <c r="DK149" s="21"/>
      <c r="DL149" s="21"/>
      <c r="DM149" s="21"/>
      <c r="DN149" s="21"/>
      <c r="DO149" s="21"/>
      <c r="DP149" s="21"/>
      <c r="DQ149" s="21"/>
      <c r="DR149" s="21"/>
      <c r="DS149" s="21"/>
      <c r="DT149" s="21"/>
      <c r="DU149" s="21"/>
      <c r="DV149" s="21"/>
      <c r="DW149" s="21"/>
      <c r="DX149" s="21"/>
      <c r="DY149" s="21"/>
      <c r="DZ149" s="21"/>
      <c r="EA149" s="21"/>
      <c r="EB149" s="21"/>
      <c r="EC149" s="21"/>
      <c r="ED149" s="21"/>
      <c r="EE149" s="21"/>
      <c r="EF149" s="21"/>
      <c r="EG149" s="21"/>
      <c r="EH149" s="21"/>
      <c r="EI149" s="21"/>
      <c r="EJ149" s="21"/>
      <c r="EK149" s="21"/>
      <c r="EL149" s="21"/>
      <c r="EM149" s="21"/>
      <c r="EN149" s="21"/>
      <c r="EO149" s="21"/>
      <c r="EP149" s="21"/>
      <c r="EQ149" s="21"/>
      <c r="ER149" s="21"/>
      <c r="ES149" s="21"/>
      <c r="ET149" s="21"/>
      <c r="EU149" s="21"/>
      <c r="EV149" s="21"/>
      <c r="EW149" s="21"/>
      <c r="EX149" s="21"/>
      <c r="EY149" s="21"/>
      <c r="EZ149" s="21"/>
      <c r="FA149" s="21"/>
      <c r="FB149" s="21"/>
      <c r="FC149" s="21"/>
      <c r="FD149" s="21"/>
      <c r="FE149" s="21"/>
      <c r="FF149" s="21"/>
      <c r="FG149" s="21"/>
      <c r="FH149" s="21"/>
      <c r="FI149" s="21"/>
      <c r="FJ149" s="21"/>
      <c r="FK149" s="21"/>
      <c r="FL149" s="21"/>
      <c r="FM149" s="21"/>
      <c r="FN149" s="21"/>
      <c r="FO149" s="21"/>
      <c r="FP149" s="21"/>
      <c r="FQ149" s="21"/>
      <c r="FR149" s="21"/>
      <c r="FS149" s="21"/>
      <c r="FT149" s="21"/>
      <c r="FU149" s="21"/>
      <c r="FV149" s="21"/>
      <c r="FW149" s="21"/>
      <c r="FX149" s="21"/>
      <c r="FY149" s="21"/>
      <c r="FZ149" s="21"/>
      <c r="GA149" s="21"/>
      <c r="GB149" s="21"/>
      <c r="GC149" s="21"/>
      <c r="GD149" s="21"/>
      <c r="GE149" s="21"/>
      <c r="GF149" s="21"/>
      <c r="GG149" s="21"/>
      <c r="GH149" s="21"/>
      <c r="GI149" s="21"/>
      <c r="GJ149" s="21"/>
      <c r="GK149" s="21"/>
      <c r="GL149" s="21"/>
      <c r="GM149" s="21"/>
      <c r="GN149" s="21"/>
      <c r="GO149" s="21"/>
      <c r="GP149" s="21"/>
      <c r="GQ149" s="21"/>
      <c r="GR149" s="21"/>
      <c r="GS149" s="21"/>
      <c r="GT149" s="21"/>
      <c r="GU149" s="21"/>
      <c r="GV149" s="21"/>
      <c r="GW149" s="21"/>
      <c r="GX149" s="21"/>
      <c r="GY149" s="21"/>
      <c r="GZ149" s="21"/>
      <c r="HA149" s="21"/>
      <c r="HB149" s="21"/>
      <c r="HC149" s="21"/>
      <c r="HD149" s="21"/>
      <c r="HE149" s="21"/>
      <c r="HF149" s="21"/>
      <c r="HG149" s="21"/>
      <c r="HH149" s="21"/>
      <c r="HI149" s="21"/>
      <c r="HJ149" s="21"/>
      <c r="HK149" s="21"/>
      <c r="HL149" s="21"/>
      <c r="HM149" s="21"/>
      <c r="HN149" s="21"/>
      <c r="HO149" s="21"/>
      <c r="HP149" s="21"/>
      <c r="HQ149" s="21"/>
      <c r="HR149" s="21"/>
      <c r="HS149" s="21"/>
      <c r="HT149" s="21"/>
      <c r="HU149" s="21"/>
      <c r="HV149" s="21"/>
      <c r="HW149" s="21"/>
      <c r="HX149" s="21"/>
      <c r="HY149" s="21"/>
      <c r="HZ149" s="21"/>
      <c r="IA149" s="21"/>
      <c r="IB149" s="21"/>
      <c r="IC149" s="21"/>
      <c r="ID149" s="21"/>
      <c r="IE149" s="21"/>
      <c r="IF149" s="21"/>
      <c r="IG149" s="21"/>
      <c r="IH149" s="21"/>
      <c r="II149" s="21"/>
      <c r="IJ149" s="21"/>
      <c r="IK149" s="21"/>
      <c r="IL149" s="21"/>
      <c r="IM149" s="21"/>
      <c r="IN149" s="21"/>
      <c r="IO149" s="21"/>
      <c r="IP149" s="21"/>
      <c r="IQ149" s="21"/>
      <c r="IR149" s="21"/>
      <c r="IS149" s="21"/>
      <c r="IT149" s="21"/>
      <c r="IU149" s="21"/>
      <c r="IV149" s="21"/>
      <c r="IW149" s="21"/>
      <c r="IX149" s="21"/>
      <c r="IY149" s="21"/>
      <c r="IZ149" s="21"/>
      <c r="JA149" s="21"/>
      <c r="JB149" s="21"/>
      <c r="JC149" s="21"/>
      <c r="JD149" s="21"/>
      <c r="JE149" s="21"/>
      <c r="JF149" s="21"/>
      <c r="JG149" s="21"/>
      <c r="JH149" s="21"/>
      <c r="JI149" s="21"/>
      <c r="JJ149" s="21"/>
      <c r="JK149" s="21"/>
      <c r="JL149" s="21"/>
      <c r="JM149" s="21"/>
      <c r="JN149" s="21"/>
      <c r="JO149" s="21"/>
      <c r="JP149" s="21"/>
      <c r="JQ149" s="21"/>
      <c r="JR149" s="21"/>
      <c r="JS149" s="21"/>
      <c r="JT149" s="21"/>
      <c r="JU149" s="21"/>
      <c r="JV149" s="21"/>
      <c r="JW149" s="21"/>
      <c r="JX149" s="21"/>
      <c r="JY149" s="21"/>
      <c r="JZ149" s="21"/>
      <c r="KA149" s="21"/>
      <c r="KB149" s="21"/>
      <c r="KC149" s="21"/>
      <c r="KD149" s="21"/>
      <c r="KE149" s="21"/>
      <c r="KF149" s="21"/>
      <c r="KG149" s="21"/>
      <c r="KH149" s="21"/>
      <c r="KI149" s="21"/>
      <c r="KJ149" s="21"/>
      <c r="KK149" s="21"/>
      <c r="KL149" s="21"/>
      <c r="KM149" s="21"/>
      <c r="KN149" s="21"/>
      <c r="KO149" s="21"/>
      <c r="KP149" s="21"/>
      <c r="KQ149" s="21"/>
      <c r="KR149" s="21"/>
      <c r="KS149" s="21"/>
      <c r="KT149" s="21"/>
      <c r="KU149" s="21"/>
      <c r="KV149" s="21"/>
      <c r="KW149" s="21"/>
      <c r="KX149" s="21"/>
      <c r="KY149" s="21"/>
      <c r="KZ149" s="21"/>
      <c r="LA149" s="21"/>
      <c r="LB149" s="21"/>
      <c r="LC149" s="21"/>
      <c r="LD149" s="21"/>
      <c r="LE149" s="21"/>
      <c r="LF149" s="21"/>
      <c r="LG149" s="21"/>
      <c r="LH149" s="21"/>
      <c r="LI149" s="21"/>
      <c r="LJ149" s="21"/>
      <c r="LK149" s="21"/>
      <c r="LL149" s="21"/>
      <c r="LM149" s="21"/>
      <c r="LN149" s="21"/>
      <c r="LO149" s="21"/>
      <c r="LP149" s="21"/>
      <c r="LQ149" s="21"/>
      <c r="LR149" s="21"/>
      <c r="LS149" s="21"/>
      <c r="LT149" s="21"/>
      <c r="LU149" s="21"/>
      <c r="LV149" s="21"/>
      <c r="LW149" s="21"/>
      <c r="LX149" s="21"/>
      <c r="LY149" s="21"/>
      <c r="LZ149" s="21"/>
      <c r="MA149" s="21"/>
      <c r="MB149" s="21"/>
      <c r="MC149" s="21"/>
      <c r="MD149" s="21"/>
      <c r="ME149" s="21"/>
      <c r="MF149" s="21"/>
      <c r="MG149" s="21"/>
      <c r="MH149" s="21"/>
      <c r="MI149" s="21"/>
      <c r="MJ149" s="21"/>
      <c r="MK149" s="21"/>
      <c r="ML149" s="21"/>
      <c r="MM149" s="21"/>
      <c r="MN149" s="21"/>
      <c r="MO149" s="21"/>
      <c r="MP149" s="21"/>
      <c r="MQ149" s="21"/>
      <c r="MR149" s="21"/>
      <c r="MS149" s="21"/>
      <c r="MT149" s="21"/>
      <c r="MU149" s="21"/>
      <c r="MV149" s="21"/>
      <c r="MW149" s="21"/>
      <c r="MX149" s="21"/>
      <c r="MY149" s="21"/>
      <c r="MZ149" s="21"/>
      <c r="NA149" s="21"/>
      <c r="NB149" s="21"/>
      <c r="NC149" s="21"/>
      <c r="ND149" s="21"/>
      <c r="NE149" s="21"/>
      <c r="NF149" s="21"/>
      <c r="NG149" s="21"/>
      <c r="NH149" s="21"/>
      <c r="NI149" s="21"/>
      <c r="NJ149" s="21"/>
      <c r="NK149" s="21"/>
      <c r="NL149" s="21"/>
      <c r="NM149" s="21"/>
      <c r="NN149" s="21"/>
      <c r="NO149" s="21"/>
      <c r="NP149" s="21"/>
      <c r="NQ149" s="21"/>
      <c r="NR149" s="21"/>
      <c r="NS149" s="21"/>
      <c r="NT149" s="21"/>
      <c r="NU149" s="21"/>
      <c r="NV149" s="21"/>
      <c r="NW149" s="21"/>
      <c r="NX149" s="21"/>
      <c r="NY149" s="21"/>
      <c r="NZ149" s="21"/>
      <c r="OA149" s="21"/>
      <c r="OB149" s="21"/>
      <c r="OC149" s="21"/>
      <c r="OD149" s="21"/>
      <c r="OE149" s="21"/>
      <c r="OF149" s="21"/>
      <c r="OG149" s="21"/>
      <c r="OH149" s="21"/>
      <c r="OI149" s="21"/>
      <c r="OJ149" s="21"/>
      <c r="OK149" s="21"/>
      <c r="OL149" s="21"/>
      <c r="OM149" s="21"/>
      <c r="ON149" s="21"/>
      <c r="OO149" s="21"/>
      <c r="OP149" s="21"/>
      <c r="OQ149" s="21"/>
      <c r="OR149" s="21"/>
      <c r="OS149" s="21"/>
      <c r="OT149" s="21"/>
      <c r="OU149" s="21"/>
      <c r="OV149" s="21"/>
      <c r="OW149" s="21"/>
      <c r="OX149" s="21"/>
      <c r="OY149" s="21"/>
      <c r="OZ149" s="21"/>
      <c r="PA149" s="21"/>
      <c r="PB149" s="21"/>
      <c r="PC149" s="21"/>
      <c r="PD149" s="21"/>
      <c r="PE149" s="21"/>
      <c r="PF149" s="21"/>
      <c r="PG149" s="21"/>
      <c r="PH149" s="21"/>
      <c r="PI149" s="21"/>
      <c r="PJ149" s="21"/>
      <c r="PK149" s="21"/>
      <c r="PL149" s="21"/>
      <c r="PM149" s="21"/>
      <c r="PN149" s="21"/>
      <c r="PO149" s="21"/>
      <c r="PP149" s="21"/>
      <c r="PQ149" s="21"/>
      <c r="PR149" s="21"/>
      <c r="PS149" s="21"/>
      <c r="PT149" s="21"/>
      <c r="PU149" s="21"/>
      <c r="PV149" s="21"/>
      <c r="PW149" s="21"/>
      <c r="PX149" s="21"/>
      <c r="PY149" s="21"/>
      <c r="PZ149" s="21"/>
      <c r="QA149" s="21"/>
      <c r="QB149" s="21"/>
      <c r="QC149" s="21"/>
      <c r="QD149" s="21"/>
    </row>
    <row r="150" spans="1:446" x14ac:dyDescent="0.25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  <c r="AA150" s="21"/>
      <c r="AB150" s="21"/>
      <c r="AC150" s="21"/>
      <c r="AD150" s="21"/>
      <c r="AE150" s="21"/>
      <c r="AF150" s="21"/>
      <c r="AG150" s="21"/>
      <c r="AH150" s="21"/>
      <c r="AI150" s="21"/>
      <c r="AJ150" s="21"/>
      <c r="AK150" s="21"/>
      <c r="AL150" s="21"/>
      <c r="AM150" s="21"/>
      <c r="AN150" s="21"/>
      <c r="AO150" s="21"/>
      <c r="AP150" s="21"/>
      <c r="AQ150" s="21"/>
      <c r="AR150" s="21"/>
      <c r="AS150" s="21"/>
      <c r="AT150" s="21"/>
      <c r="AU150" s="21"/>
      <c r="AV150" s="21"/>
      <c r="AW150" s="21"/>
      <c r="AX150" s="21"/>
      <c r="AY150" s="21"/>
      <c r="AZ150" s="21"/>
      <c r="BA150" s="21"/>
      <c r="BB150" s="21"/>
      <c r="BC150" s="21"/>
      <c r="BD150" s="21"/>
      <c r="BE150" s="21"/>
      <c r="BF150" s="21"/>
      <c r="BG150" s="21"/>
      <c r="BH150" s="21"/>
      <c r="BI150" s="21"/>
      <c r="BJ150" s="21"/>
      <c r="BK150" s="21"/>
      <c r="BL150" s="21"/>
      <c r="BM150" s="21"/>
      <c r="BN150" s="21"/>
      <c r="BO150" s="21"/>
      <c r="BP150" s="21"/>
      <c r="BQ150" s="21"/>
      <c r="BR150" s="21"/>
      <c r="BS150" s="21"/>
      <c r="BT150" s="21"/>
      <c r="BU150" s="21"/>
      <c r="BV150" s="21"/>
      <c r="BW150" s="21"/>
      <c r="BX150" s="21"/>
      <c r="BY150" s="21"/>
      <c r="BZ150" s="21"/>
      <c r="CA150" s="21"/>
      <c r="CB150" s="21"/>
      <c r="CC150" s="21"/>
      <c r="CD150" s="21"/>
      <c r="CE150" s="21"/>
      <c r="CF150" s="21"/>
      <c r="CG150" s="21"/>
      <c r="CH150" s="21"/>
      <c r="CI150" s="21"/>
      <c r="CJ150" s="21"/>
      <c r="CK150" s="21"/>
      <c r="CL150" s="21"/>
      <c r="CM150" s="21"/>
      <c r="CN150" s="21"/>
      <c r="CO150" s="21"/>
      <c r="CP150" s="21"/>
      <c r="CQ150" s="21"/>
      <c r="CR150" s="21"/>
      <c r="CS150" s="21"/>
      <c r="CT150" s="21"/>
      <c r="CU150" s="21"/>
      <c r="CV150" s="21"/>
      <c r="CW150" s="21"/>
      <c r="CX150" s="21"/>
      <c r="CY150" s="21"/>
      <c r="CZ150" s="21"/>
      <c r="DA150" s="21"/>
      <c r="DB150" s="21"/>
      <c r="DC150" s="21"/>
      <c r="DD150" s="21"/>
      <c r="DE150" s="21"/>
      <c r="DF150" s="21"/>
      <c r="DG150" s="21"/>
      <c r="DH150" s="21"/>
      <c r="DI150" s="21"/>
      <c r="DJ150" s="21"/>
      <c r="DK150" s="21"/>
      <c r="DL150" s="21"/>
      <c r="DM150" s="21"/>
      <c r="DN150" s="21"/>
      <c r="DO150" s="21"/>
      <c r="DP150" s="21"/>
      <c r="DQ150" s="21"/>
      <c r="DR150" s="21"/>
      <c r="DS150" s="21"/>
      <c r="DT150" s="21"/>
      <c r="DU150" s="21"/>
      <c r="DV150" s="21"/>
      <c r="DW150" s="21"/>
      <c r="DX150" s="21"/>
      <c r="DY150" s="21"/>
      <c r="DZ150" s="21"/>
      <c r="EA150" s="21"/>
      <c r="EB150" s="21"/>
      <c r="EC150" s="21"/>
      <c r="ED150" s="21"/>
      <c r="EE150" s="21"/>
      <c r="EF150" s="21"/>
      <c r="EG150" s="21"/>
      <c r="EH150" s="21"/>
      <c r="EI150" s="21"/>
      <c r="EJ150" s="21"/>
      <c r="EK150" s="21"/>
      <c r="EL150" s="21"/>
      <c r="EM150" s="21"/>
      <c r="EN150" s="21"/>
      <c r="EO150" s="21"/>
      <c r="EP150" s="21"/>
      <c r="EQ150" s="21"/>
      <c r="ER150" s="21"/>
      <c r="ES150" s="21"/>
      <c r="ET150" s="21"/>
      <c r="EU150" s="21"/>
      <c r="EV150" s="21"/>
      <c r="EW150" s="21"/>
      <c r="EX150" s="21"/>
      <c r="EY150" s="21"/>
      <c r="EZ150" s="21"/>
      <c r="FA150" s="21"/>
      <c r="FB150" s="21"/>
      <c r="FC150" s="21"/>
      <c r="FD150" s="21"/>
      <c r="FE150" s="21"/>
      <c r="FF150" s="21"/>
      <c r="FG150" s="21"/>
      <c r="FH150" s="21"/>
      <c r="FI150" s="21"/>
      <c r="FJ150" s="21"/>
      <c r="FK150" s="21"/>
      <c r="FL150" s="21"/>
      <c r="FM150" s="21"/>
      <c r="FN150" s="21"/>
      <c r="FO150" s="21"/>
      <c r="FP150" s="21"/>
      <c r="FQ150" s="21"/>
      <c r="FR150" s="21"/>
      <c r="FS150" s="21"/>
      <c r="FT150" s="21"/>
      <c r="FU150" s="21"/>
      <c r="FV150" s="21"/>
      <c r="FW150" s="21"/>
      <c r="FX150" s="21"/>
      <c r="FY150" s="21"/>
      <c r="FZ150" s="21"/>
      <c r="GA150" s="21"/>
      <c r="GB150" s="21"/>
      <c r="GC150" s="21"/>
      <c r="GD150" s="21"/>
      <c r="GE150" s="21"/>
      <c r="GF150" s="21"/>
      <c r="GG150" s="21"/>
      <c r="GH150" s="21"/>
      <c r="GI150" s="21"/>
      <c r="GJ150" s="21"/>
      <c r="GK150" s="21"/>
      <c r="GL150" s="21"/>
      <c r="GM150" s="21"/>
      <c r="GN150" s="21"/>
      <c r="GO150" s="21"/>
      <c r="GP150" s="21"/>
      <c r="GQ150" s="21"/>
      <c r="GR150" s="21"/>
      <c r="GS150" s="21"/>
      <c r="GT150" s="21"/>
      <c r="GU150" s="21"/>
      <c r="GV150" s="21"/>
      <c r="GW150" s="21"/>
      <c r="GX150" s="21"/>
      <c r="GY150" s="21"/>
      <c r="GZ150" s="21"/>
      <c r="HA150" s="21"/>
      <c r="HB150" s="21"/>
      <c r="HC150" s="21"/>
      <c r="HD150" s="21"/>
      <c r="HE150" s="21"/>
      <c r="HF150" s="21"/>
      <c r="HG150" s="21"/>
      <c r="HH150" s="21"/>
      <c r="HI150" s="21"/>
      <c r="HJ150" s="21"/>
      <c r="HK150" s="21"/>
      <c r="HL150" s="21"/>
      <c r="HM150" s="21"/>
      <c r="HN150" s="21"/>
      <c r="HO150" s="21"/>
      <c r="HP150" s="21"/>
      <c r="HQ150" s="21"/>
      <c r="HR150" s="21"/>
      <c r="HS150" s="21"/>
      <c r="HT150" s="21"/>
      <c r="HU150" s="21"/>
      <c r="HV150" s="21"/>
      <c r="HW150" s="21"/>
      <c r="HX150" s="21"/>
      <c r="HY150" s="21"/>
      <c r="HZ150" s="21"/>
      <c r="IA150" s="21"/>
      <c r="IB150" s="21"/>
      <c r="IC150" s="21"/>
      <c r="ID150" s="21"/>
      <c r="IE150" s="21"/>
      <c r="IF150" s="21"/>
      <c r="IG150" s="21"/>
      <c r="IH150" s="21"/>
      <c r="II150" s="21"/>
      <c r="IJ150" s="21"/>
      <c r="IK150" s="21"/>
      <c r="IL150" s="21"/>
      <c r="IM150" s="21"/>
      <c r="IN150" s="21"/>
      <c r="IO150" s="21"/>
      <c r="IP150" s="21"/>
      <c r="IQ150" s="21"/>
      <c r="IR150" s="21"/>
      <c r="IS150" s="21"/>
      <c r="IT150" s="21"/>
      <c r="IU150" s="21"/>
      <c r="IV150" s="21"/>
      <c r="IW150" s="21"/>
      <c r="IX150" s="21"/>
      <c r="IY150" s="21"/>
      <c r="IZ150" s="21"/>
      <c r="JA150" s="21"/>
      <c r="JB150" s="21"/>
      <c r="JC150" s="21"/>
      <c r="JD150" s="21"/>
      <c r="JE150" s="21"/>
      <c r="JF150" s="21"/>
      <c r="JG150" s="21"/>
      <c r="JH150" s="21"/>
      <c r="JI150" s="21"/>
      <c r="JJ150" s="21"/>
      <c r="JK150" s="21"/>
      <c r="JL150" s="21"/>
      <c r="JM150" s="21"/>
      <c r="JN150" s="21"/>
      <c r="JO150" s="21"/>
      <c r="JP150" s="21"/>
      <c r="JQ150" s="21"/>
      <c r="JR150" s="21"/>
      <c r="JS150" s="21"/>
      <c r="JT150" s="21"/>
      <c r="JU150" s="21"/>
      <c r="JV150" s="21"/>
      <c r="JW150" s="21"/>
      <c r="JX150" s="21"/>
      <c r="JY150" s="21"/>
      <c r="JZ150" s="21"/>
      <c r="KA150" s="21"/>
      <c r="KB150" s="21"/>
      <c r="KC150" s="21"/>
      <c r="KD150" s="21"/>
      <c r="KE150" s="21"/>
      <c r="KF150" s="21"/>
      <c r="KG150" s="21"/>
      <c r="KH150" s="21"/>
      <c r="KI150" s="21"/>
      <c r="KJ150" s="21"/>
      <c r="KK150" s="21"/>
      <c r="KL150" s="21"/>
      <c r="KM150" s="21"/>
      <c r="KN150" s="21"/>
      <c r="KO150" s="21"/>
      <c r="KP150" s="21"/>
      <c r="KQ150" s="21"/>
      <c r="KR150" s="21"/>
      <c r="KS150" s="21"/>
      <c r="KT150" s="21"/>
      <c r="KU150" s="21"/>
      <c r="KV150" s="21"/>
      <c r="KW150" s="21"/>
      <c r="KX150" s="21"/>
      <c r="KY150" s="21"/>
      <c r="KZ150" s="21"/>
      <c r="LA150" s="21"/>
      <c r="LB150" s="21"/>
      <c r="LC150" s="21"/>
      <c r="LD150" s="21"/>
      <c r="LE150" s="21"/>
      <c r="LF150" s="21"/>
      <c r="LG150" s="21"/>
      <c r="LH150" s="21"/>
      <c r="LI150" s="21"/>
      <c r="LJ150" s="21"/>
      <c r="LK150" s="21"/>
      <c r="LL150" s="21"/>
      <c r="LM150" s="21"/>
      <c r="LN150" s="21"/>
      <c r="LO150" s="21"/>
      <c r="LP150" s="21"/>
      <c r="LQ150" s="21"/>
      <c r="LR150" s="21"/>
      <c r="LS150" s="21"/>
      <c r="LT150" s="21"/>
      <c r="LU150" s="21"/>
      <c r="LV150" s="21"/>
      <c r="LW150" s="21"/>
      <c r="LX150" s="21"/>
      <c r="LY150" s="21"/>
      <c r="LZ150" s="21"/>
      <c r="MA150" s="21"/>
      <c r="MB150" s="21"/>
      <c r="MC150" s="21"/>
      <c r="MD150" s="21"/>
      <c r="ME150" s="21"/>
      <c r="MF150" s="21"/>
      <c r="MG150" s="21"/>
      <c r="MH150" s="21"/>
      <c r="MI150" s="21"/>
      <c r="MJ150" s="21"/>
      <c r="MK150" s="21"/>
      <c r="ML150" s="21"/>
      <c r="MM150" s="21"/>
      <c r="MN150" s="21"/>
      <c r="MO150" s="21"/>
      <c r="MP150" s="21"/>
      <c r="MQ150" s="21"/>
      <c r="MR150" s="21"/>
      <c r="MS150" s="21"/>
      <c r="MT150" s="21"/>
      <c r="MU150" s="21"/>
      <c r="MV150" s="21"/>
      <c r="MW150" s="21"/>
      <c r="MX150" s="21"/>
      <c r="MY150" s="21"/>
      <c r="MZ150" s="21"/>
      <c r="NA150" s="21"/>
      <c r="NB150" s="21"/>
      <c r="NC150" s="21"/>
      <c r="ND150" s="21"/>
      <c r="NE150" s="21"/>
      <c r="NF150" s="21"/>
      <c r="NG150" s="21"/>
      <c r="NH150" s="21"/>
      <c r="NI150" s="21"/>
      <c r="NJ150" s="21"/>
      <c r="NK150" s="21"/>
      <c r="NL150" s="21"/>
      <c r="NM150" s="21"/>
      <c r="NN150" s="21"/>
      <c r="NO150" s="21"/>
      <c r="NP150" s="21"/>
      <c r="NQ150" s="21"/>
      <c r="NR150" s="21"/>
      <c r="NS150" s="21"/>
      <c r="NT150" s="21"/>
      <c r="NU150" s="21"/>
      <c r="NV150" s="21"/>
      <c r="NW150" s="21"/>
      <c r="NX150" s="21"/>
      <c r="NY150" s="21"/>
      <c r="NZ150" s="21"/>
      <c r="OA150" s="21"/>
      <c r="OB150" s="21"/>
      <c r="OC150" s="21"/>
      <c r="OD150" s="21"/>
      <c r="OE150" s="21"/>
      <c r="OF150" s="21"/>
      <c r="OG150" s="21"/>
      <c r="OH150" s="21"/>
      <c r="OI150" s="21"/>
      <c r="OJ150" s="21"/>
      <c r="OK150" s="21"/>
      <c r="OL150" s="21"/>
      <c r="OM150" s="21"/>
      <c r="ON150" s="21"/>
      <c r="OO150" s="21"/>
      <c r="OP150" s="21"/>
      <c r="OQ150" s="21"/>
      <c r="OR150" s="21"/>
      <c r="OS150" s="21"/>
      <c r="OT150" s="21"/>
      <c r="OU150" s="21"/>
      <c r="OV150" s="21"/>
      <c r="OW150" s="21"/>
      <c r="OX150" s="21"/>
      <c r="OY150" s="21"/>
      <c r="OZ150" s="21"/>
      <c r="PA150" s="21"/>
      <c r="PB150" s="21"/>
      <c r="PC150" s="21"/>
      <c r="PD150" s="21"/>
      <c r="PE150" s="21"/>
      <c r="PF150" s="21"/>
      <c r="PG150" s="21"/>
      <c r="PH150" s="21"/>
      <c r="PI150" s="21"/>
      <c r="PJ150" s="21"/>
      <c r="PK150" s="21"/>
      <c r="PL150" s="21"/>
      <c r="PM150" s="21"/>
      <c r="PN150" s="21"/>
      <c r="PO150" s="21"/>
      <c r="PP150" s="21"/>
      <c r="PQ150" s="21"/>
      <c r="PR150" s="21"/>
      <c r="PS150" s="21"/>
      <c r="PT150" s="21"/>
      <c r="PU150" s="21"/>
      <c r="PV150" s="21"/>
      <c r="PW150" s="21"/>
      <c r="PX150" s="21"/>
      <c r="PY150" s="21"/>
      <c r="PZ150" s="21"/>
      <c r="QA150" s="21"/>
      <c r="QB150" s="21"/>
      <c r="QC150" s="21"/>
      <c r="QD150" s="21"/>
    </row>
    <row r="151" spans="1:446" x14ac:dyDescent="0.25">
      <c r="A151" s="21"/>
      <c r="B151" s="21"/>
      <c r="C151" s="21"/>
      <c r="D151" s="21"/>
      <c r="E151" s="21"/>
      <c r="F151" s="21"/>
      <c r="G151" s="21"/>
      <c r="H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  <c r="X151" s="21"/>
      <c r="Y151" s="21"/>
      <c r="Z151" s="21"/>
      <c r="AA151" s="21"/>
      <c r="AB151" s="21"/>
      <c r="AC151" s="21"/>
      <c r="AD151" s="21"/>
      <c r="AE151" s="21"/>
      <c r="AF151" s="21"/>
      <c r="AG151" s="21"/>
      <c r="AH151" s="21"/>
      <c r="AI151" s="21"/>
      <c r="AJ151" s="21"/>
      <c r="AK151" s="21"/>
      <c r="AL151" s="21"/>
      <c r="AM151" s="21"/>
      <c r="AN151" s="21"/>
      <c r="AO151" s="21"/>
      <c r="AP151" s="21"/>
      <c r="AQ151" s="21"/>
      <c r="AR151" s="21"/>
      <c r="AS151" s="21"/>
      <c r="AT151" s="21"/>
      <c r="AU151" s="21"/>
      <c r="AV151" s="21"/>
      <c r="AW151" s="21"/>
      <c r="AX151" s="21"/>
      <c r="AY151" s="21"/>
      <c r="AZ151" s="21"/>
      <c r="BA151" s="21"/>
      <c r="BB151" s="21"/>
      <c r="BC151" s="21"/>
      <c r="BD151" s="21"/>
      <c r="BE151" s="21"/>
      <c r="BF151" s="21"/>
      <c r="BG151" s="21"/>
      <c r="BH151" s="21"/>
      <c r="BI151" s="21"/>
      <c r="BJ151" s="21"/>
      <c r="BK151" s="21"/>
      <c r="BL151" s="21"/>
      <c r="BM151" s="21"/>
      <c r="BN151" s="21"/>
      <c r="BO151" s="21"/>
      <c r="BP151" s="21"/>
      <c r="BQ151" s="21"/>
      <c r="BR151" s="21"/>
      <c r="BS151" s="21"/>
      <c r="BT151" s="21"/>
      <c r="BU151" s="21"/>
      <c r="BV151" s="21"/>
      <c r="BW151" s="21"/>
      <c r="BX151" s="21"/>
      <c r="BY151" s="21"/>
      <c r="BZ151" s="21"/>
      <c r="CA151" s="21"/>
      <c r="CB151" s="21"/>
      <c r="CC151" s="21"/>
      <c r="CD151" s="21"/>
      <c r="CE151" s="21"/>
      <c r="CF151" s="21"/>
      <c r="CG151" s="21"/>
      <c r="CH151" s="21"/>
      <c r="CI151" s="21"/>
      <c r="CJ151" s="21"/>
      <c r="CK151" s="21"/>
      <c r="CL151" s="21"/>
      <c r="CM151" s="21"/>
      <c r="CN151" s="21"/>
      <c r="CO151" s="21"/>
      <c r="CP151" s="21"/>
      <c r="CQ151" s="21"/>
      <c r="CR151" s="21"/>
      <c r="CS151" s="21"/>
      <c r="CT151" s="21"/>
      <c r="CU151" s="21"/>
      <c r="CV151" s="21"/>
      <c r="CW151" s="21"/>
      <c r="CX151" s="21"/>
      <c r="CY151" s="21"/>
      <c r="CZ151" s="21"/>
      <c r="DA151" s="21"/>
      <c r="DB151" s="21"/>
      <c r="DC151" s="21"/>
      <c r="DD151" s="21"/>
      <c r="DE151" s="21"/>
      <c r="DF151" s="21"/>
      <c r="DG151" s="21"/>
      <c r="DH151" s="21"/>
      <c r="DI151" s="21"/>
      <c r="DJ151" s="21"/>
      <c r="DK151" s="21"/>
      <c r="DL151" s="21"/>
      <c r="DM151" s="21"/>
      <c r="DN151" s="21"/>
      <c r="DO151" s="21"/>
      <c r="DP151" s="21"/>
      <c r="DQ151" s="21"/>
      <c r="DR151" s="21"/>
      <c r="DS151" s="21"/>
      <c r="DT151" s="21"/>
      <c r="DU151" s="21"/>
      <c r="DV151" s="21"/>
      <c r="DW151" s="21"/>
      <c r="DX151" s="21"/>
      <c r="DY151" s="21"/>
      <c r="DZ151" s="21"/>
      <c r="EA151" s="21"/>
      <c r="EB151" s="21"/>
      <c r="EC151" s="21"/>
      <c r="ED151" s="21"/>
      <c r="EE151" s="21"/>
      <c r="EF151" s="21"/>
      <c r="EG151" s="21"/>
      <c r="EH151" s="21"/>
      <c r="EI151" s="21"/>
      <c r="EJ151" s="21"/>
      <c r="EK151" s="21"/>
      <c r="EL151" s="21"/>
      <c r="EM151" s="21"/>
      <c r="EN151" s="21"/>
      <c r="EO151" s="21"/>
      <c r="EP151" s="21"/>
      <c r="EQ151" s="21"/>
      <c r="ER151" s="21"/>
      <c r="ES151" s="21"/>
      <c r="ET151" s="21"/>
      <c r="EU151" s="21"/>
      <c r="EV151" s="21"/>
      <c r="EW151" s="21"/>
      <c r="EX151" s="21"/>
      <c r="EY151" s="21"/>
      <c r="EZ151" s="21"/>
      <c r="FA151" s="21"/>
      <c r="FB151" s="21"/>
      <c r="FC151" s="21"/>
      <c r="FD151" s="21"/>
      <c r="FE151" s="21"/>
      <c r="FF151" s="21"/>
      <c r="FG151" s="21"/>
      <c r="FH151" s="21"/>
      <c r="FI151" s="21"/>
      <c r="FJ151" s="21"/>
      <c r="FK151" s="21"/>
      <c r="FL151" s="21"/>
      <c r="FM151" s="21"/>
      <c r="FN151" s="21"/>
      <c r="FO151" s="21"/>
      <c r="FP151" s="21"/>
      <c r="FQ151" s="21"/>
      <c r="FR151" s="21"/>
      <c r="FS151" s="21"/>
      <c r="FT151" s="21"/>
      <c r="FU151" s="21"/>
      <c r="FV151" s="21"/>
      <c r="FW151" s="21"/>
      <c r="FX151" s="21"/>
      <c r="FY151" s="21"/>
      <c r="FZ151" s="21"/>
      <c r="GA151" s="21"/>
      <c r="GB151" s="21"/>
      <c r="GC151" s="21"/>
      <c r="GD151" s="21"/>
      <c r="GE151" s="21"/>
      <c r="GF151" s="21"/>
      <c r="GG151" s="21"/>
      <c r="GH151" s="21"/>
      <c r="GI151" s="21"/>
      <c r="GJ151" s="21"/>
      <c r="GK151" s="21"/>
      <c r="GL151" s="21"/>
      <c r="GM151" s="21"/>
      <c r="GN151" s="21"/>
      <c r="GO151" s="21"/>
      <c r="GP151" s="21"/>
      <c r="GQ151" s="21"/>
      <c r="GR151" s="21"/>
      <c r="GS151" s="21"/>
      <c r="GT151" s="21"/>
      <c r="GU151" s="21"/>
      <c r="GV151" s="21"/>
      <c r="GW151" s="21"/>
      <c r="GX151" s="21"/>
      <c r="GY151" s="21"/>
      <c r="GZ151" s="21"/>
      <c r="HA151" s="21"/>
      <c r="HB151" s="21"/>
      <c r="HC151" s="21"/>
      <c r="HD151" s="21"/>
      <c r="HE151" s="21"/>
      <c r="HF151" s="21"/>
      <c r="HG151" s="21"/>
      <c r="HH151" s="21"/>
      <c r="HI151" s="21"/>
      <c r="HJ151" s="21"/>
      <c r="HK151" s="21"/>
      <c r="HL151" s="21"/>
      <c r="HM151" s="21"/>
      <c r="HN151" s="21"/>
      <c r="HO151" s="21"/>
      <c r="HP151" s="21"/>
      <c r="HQ151" s="21"/>
      <c r="HR151" s="21"/>
      <c r="HS151" s="21"/>
      <c r="HT151" s="21"/>
      <c r="HU151" s="21"/>
      <c r="HV151" s="21"/>
      <c r="HW151" s="21"/>
      <c r="HX151" s="21"/>
      <c r="HY151" s="21"/>
      <c r="HZ151" s="21"/>
      <c r="IA151" s="21"/>
      <c r="IB151" s="21"/>
      <c r="IC151" s="21"/>
      <c r="ID151" s="21"/>
      <c r="IE151" s="21"/>
      <c r="IF151" s="21"/>
      <c r="IG151" s="21"/>
      <c r="IH151" s="21"/>
      <c r="II151" s="21"/>
      <c r="IJ151" s="21"/>
      <c r="IK151" s="21"/>
      <c r="IL151" s="21"/>
      <c r="IM151" s="21"/>
      <c r="IN151" s="21"/>
      <c r="IO151" s="21"/>
      <c r="IP151" s="21"/>
      <c r="IQ151" s="21"/>
      <c r="IR151" s="21"/>
      <c r="IS151" s="21"/>
      <c r="IT151" s="21"/>
      <c r="IU151" s="21"/>
      <c r="IV151" s="21"/>
      <c r="IW151" s="21"/>
      <c r="IX151" s="21"/>
      <c r="IY151" s="21"/>
      <c r="IZ151" s="21"/>
      <c r="JA151" s="21"/>
      <c r="JB151" s="21"/>
      <c r="JC151" s="21"/>
      <c r="JD151" s="21"/>
      <c r="JE151" s="21"/>
      <c r="JF151" s="21"/>
      <c r="JG151" s="21"/>
      <c r="JH151" s="21"/>
      <c r="JI151" s="21"/>
      <c r="JJ151" s="21"/>
      <c r="JK151" s="21"/>
      <c r="JL151" s="21"/>
      <c r="JM151" s="21"/>
      <c r="JN151" s="21"/>
      <c r="JO151" s="21"/>
      <c r="JP151" s="21"/>
      <c r="JQ151" s="21"/>
      <c r="JR151" s="21"/>
      <c r="JS151" s="21"/>
      <c r="JT151" s="21"/>
      <c r="JU151" s="21"/>
      <c r="JV151" s="21"/>
      <c r="JW151" s="21"/>
      <c r="JX151" s="21"/>
      <c r="JY151" s="21"/>
      <c r="JZ151" s="21"/>
      <c r="KA151" s="21"/>
      <c r="KB151" s="21"/>
      <c r="KC151" s="21"/>
      <c r="KD151" s="21"/>
      <c r="KE151" s="21"/>
      <c r="KF151" s="21"/>
      <c r="KG151" s="21"/>
      <c r="KH151" s="21"/>
      <c r="KI151" s="21"/>
      <c r="KJ151" s="21"/>
      <c r="KK151" s="21"/>
      <c r="KL151" s="21"/>
      <c r="KM151" s="21"/>
      <c r="KN151" s="21"/>
      <c r="KO151" s="21"/>
      <c r="KP151" s="21"/>
      <c r="KQ151" s="21"/>
      <c r="KR151" s="21"/>
      <c r="KS151" s="21"/>
      <c r="KT151" s="21"/>
      <c r="KU151" s="21"/>
      <c r="KV151" s="21"/>
      <c r="KW151" s="21"/>
      <c r="KX151" s="21"/>
      <c r="KY151" s="21"/>
      <c r="KZ151" s="21"/>
      <c r="LA151" s="21"/>
      <c r="LB151" s="21"/>
      <c r="LC151" s="21"/>
      <c r="LD151" s="21"/>
      <c r="LE151" s="21"/>
      <c r="LF151" s="21"/>
      <c r="LG151" s="21"/>
      <c r="LH151" s="21"/>
      <c r="LI151" s="21"/>
      <c r="LJ151" s="21"/>
      <c r="LK151" s="21"/>
      <c r="LL151" s="21"/>
      <c r="LM151" s="21"/>
      <c r="LN151" s="21"/>
      <c r="LO151" s="21"/>
      <c r="LP151" s="21"/>
      <c r="LQ151" s="21"/>
      <c r="LR151" s="21"/>
      <c r="LS151" s="21"/>
      <c r="LT151" s="21"/>
      <c r="LU151" s="21"/>
      <c r="LV151" s="21"/>
      <c r="LW151" s="21"/>
      <c r="LX151" s="21"/>
      <c r="LY151" s="21"/>
      <c r="LZ151" s="21"/>
      <c r="MA151" s="21"/>
      <c r="MB151" s="21"/>
      <c r="MC151" s="21"/>
      <c r="MD151" s="21"/>
      <c r="ME151" s="21"/>
      <c r="MF151" s="21"/>
      <c r="MG151" s="21"/>
      <c r="MH151" s="21"/>
      <c r="MI151" s="21"/>
      <c r="MJ151" s="21"/>
      <c r="MK151" s="21"/>
      <c r="ML151" s="21"/>
      <c r="MM151" s="21"/>
      <c r="MN151" s="21"/>
      <c r="MO151" s="21"/>
      <c r="MP151" s="21"/>
      <c r="MQ151" s="21"/>
      <c r="MR151" s="21"/>
      <c r="MS151" s="21"/>
      <c r="MT151" s="21"/>
      <c r="MU151" s="21"/>
      <c r="MV151" s="21"/>
      <c r="MW151" s="21"/>
      <c r="MX151" s="21"/>
      <c r="MY151" s="21"/>
      <c r="MZ151" s="21"/>
      <c r="NA151" s="21"/>
      <c r="NB151" s="21"/>
      <c r="NC151" s="21"/>
      <c r="ND151" s="21"/>
      <c r="NE151" s="21"/>
      <c r="NF151" s="21"/>
      <c r="NG151" s="21"/>
      <c r="NH151" s="21"/>
      <c r="NI151" s="21"/>
      <c r="NJ151" s="21"/>
      <c r="NK151" s="21"/>
      <c r="NL151" s="21"/>
      <c r="NM151" s="21"/>
      <c r="NN151" s="21"/>
      <c r="NO151" s="21"/>
      <c r="NP151" s="21"/>
      <c r="NQ151" s="21"/>
      <c r="NR151" s="21"/>
      <c r="NS151" s="21"/>
      <c r="NT151" s="21"/>
      <c r="NU151" s="21"/>
      <c r="NV151" s="21"/>
      <c r="NW151" s="21"/>
      <c r="NX151" s="21"/>
      <c r="NY151" s="21"/>
      <c r="NZ151" s="21"/>
      <c r="OA151" s="21"/>
      <c r="OB151" s="21"/>
      <c r="OC151" s="21"/>
      <c r="OD151" s="21"/>
      <c r="OE151" s="21"/>
      <c r="OF151" s="21"/>
      <c r="OG151" s="21"/>
      <c r="OH151" s="21"/>
      <c r="OI151" s="21"/>
      <c r="OJ151" s="21"/>
      <c r="OK151" s="21"/>
      <c r="OL151" s="21"/>
      <c r="OM151" s="21"/>
      <c r="ON151" s="21"/>
      <c r="OO151" s="21"/>
      <c r="OP151" s="21"/>
      <c r="OQ151" s="21"/>
      <c r="OR151" s="21"/>
      <c r="OS151" s="21"/>
      <c r="OT151" s="21"/>
      <c r="OU151" s="21"/>
      <c r="OV151" s="21"/>
      <c r="OW151" s="21"/>
      <c r="OX151" s="21"/>
      <c r="OY151" s="21"/>
      <c r="OZ151" s="21"/>
      <c r="PA151" s="21"/>
      <c r="PB151" s="21"/>
      <c r="PC151" s="21"/>
      <c r="PD151" s="21"/>
      <c r="PE151" s="21"/>
      <c r="PF151" s="21"/>
      <c r="PG151" s="21"/>
      <c r="PH151" s="21"/>
      <c r="PI151" s="21"/>
      <c r="PJ151" s="21"/>
      <c r="PK151" s="21"/>
      <c r="PL151" s="21"/>
      <c r="PM151" s="21"/>
      <c r="PN151" s="21"/>
      <c r="PO151" s="21"/>
      <c r="PP151" s="21"/>
      <c r="PQ151" s="21"/>
      <c r="PR151" s="21"/>
      <c r="PS151" s="21"/>
      <c r="PT151" s="21"/>
      <c r="PU151" s="21"/>
      <c r="PV151" s="21"/>
      <c r="PW151" s="21"/>
      <c r="PX151" s="21"/>
      <c r="PY151" s="21"/>
      <c r="PZ151" s="21"/>
      <c r="QA151" s="21"/>
      <c r="QB151" s="21"/>
      <c r="QC151" s="21"/>
      <c r="QD151" s="21"/>
    </row>
    <row r="152" spans="1:446" x14ac:dyDescent="0.25">
      <c r="A152" s="21"/>
      <c r="B152" s="21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  <c r="Y152" s="21"/>
      <c r="Z152" s="21"/>
      <c r="AA152" s="21"/>
      <c r="AB152" s="21"/>
      <c r="AC152" s="21"/>
      <c r="AD152" s="21"/>
      <c r="AE152" s="21"/>
      <c r="AF152" s="21"/>
      <c r="AG152" s="21"/>
      <c r="AH152" s="21"/>
      <c r="AI152" s="21"/>
      <c r="AJ152" s="21"/>
      <c r="AK152" s="21"/>
      <c r="AL152" s="21"/>
      <c r="AM152" s="21"/>
      <c r="AN152" s="21"/>
      <c r="AO152" s="21"/>
      <c r="AP152" s="21"/>
      <c r="AQ152" s="21"/>
      <c r="AR152" s="21"/>
      <c r="AS152" s="21"/>
      <c r="AT152" s="21"/>
      <c r="AU152" s="21"/>
      <c r="AV152" s="21"/>
      <c r="AW152" s="21"/>
      <c r="AX152" s="21"/>
      <c r="AY152" s="21"/>
      <c r="AZ152" s="21"/>
      <c r="BA152" s="21"/>
      <c r="BB152" s="21"/>
      <c r="BC152" s="21"/>
      <c r="BD152" s="21"/>
      <c r="BE152" s="21"/>
      <c r="BF152" s="21"/>
      <c r="BG152" s="21"/>
      <c r="BH152" s="21"/>
      <c r="BI152" s="21"/>
      <c r="BJ152" s="21"/>
      <c r="BK152" s="21"/>
      <c r="BL152" s="21"/>
      <c r="BM152" s="21"/>
      <c r="BN152" s="21"/>
      <c r="BO152" s="21"/>
      <c r="BP152" s="21"/>
      <c r="BQ152" s="21"/>
      <c r="BR152" s="21"/>
      <c r="BS152" s="21"/>
      <c r="BT152" s="21"/>
      <c r="BU152" s="21"/>
      <c r="BV152" s="21"/>
      <c r="BW152" s="21"/>
      <c r="BX152" s="21"/>
      <c r="BY152" s="21"/>
      <c r="BZ152" s="21"/>
      <c r="CA152" s="21"/>
      <c r="CB152" s="21"/>
      <c r="CC152" s="21"/>
      <c r="CD152" s="21"/>
      <c r="CE152" s="21"/>
      <c r="CF152" s="21"/>
      <c r="CG152" s="21"/>
      <c r="CH152" s="21"/>
      <c r="CI152" s="21"/>
      <c r="CJ152" s="21"/>
      <c r="CK152" s="21"/>
      <c r="CL152" s="21"/>
      <c r="CM152" s="21"/>
      <c r="CN152" s="21"/>
      <c r="CO152" s="21"/>
      <c r="CP152" s="21"/>
      <c r="CQ152" s="21"/>
      <c r="CR152" s="21"/>
      <c r="CS152" s="21"/>
      <c r="CT152" s="21"/>
      <c r="CU152" s="21"/>
      <c r="CV152" s="21"/>
      <c r="CW152" s="21"/>
      <c r="CX152" s="21"/>
      <c r="CY152" s="21"/>
      <c r="CZ152" s="21"/>
      <c r="DA152" s="21"/>
      <c r="DB152" s="21"/>
      <c r="DC152" s="21"/>
      <c r="DD152" s="21"/>
      <c r="DE152" s="21"/>
      <c r="DF152" s="21"/>
      <c r="DG152" s="21"/>
      <c r="DH152" s="21"/>
      <c r="DI152" s="21"/>
      <c r="DJ152" s="21"/>
      <c r="DK152" s="21"/>
      <c r="DL152" s="21"/>
      <c r="DM152" s="21"/>
      <c r="DN152" s="21"/>
      <c r="DO152" s="21"/>
      <c r="DP152" s="21"/>
      <c r="DQ152" s="21"/>
      <c r="DR152" s="21"/>
      <c r="DS152" s="21"/>
      <c r="DT152" s="21"/>
      <c r="DU152" s="21"/>
      <c r="DV152" s="21"/>
      <c r="DW152" s="21"/>
      <c r="DX152" s="21"/>
      <c r="DY152" s="21"/>
      <c r="DZ152" s="21"/>
      <c r="EA152" s="21"/>
      <c r="EB152" s="21"/>
      <c r="EC152" s="21"/>
      <c r="ED152" s="21"/>
      <c r="EE152" s="21"/>
      <c r="EF152" s="21"/>
      <c r="EG152" s="21"/>
      <c r="EH152" s="21"/>
      <c r="EI152" s="21"/>
      <c r="EJ152" s="21"/>
      <c r="EK152" s="21"/>
      <c r="EL152" s="21"/>
      <c r="EM152" s="21"/>
      <c r="EN152" s="21"/>
      <c r="EO152" s="21"/>
      <c r="EP152" s="21"/>
      <c r="EQ152" s="21"/>
      <c r="ER152" s="21"/>
      <c r="ES152" s="21"/>
      <c r="ET152" s="21"/>
      <c r="EU152" s="21"/>
      <c r="EV152" s="21"/>
      <c r="EW152" s="21"/>
      <c r="EX152" s="21"/>
      <c r="EY152" s="21"/>
      <c r="EZ152" s="21"/>
      <c r="FA152" s="21"/>
      <c r="FB152" s="21"/>
      <c r="FC152" s="21"/>
      <c r="FD152" s="21"/>
      <c r="FE152" s="21"/>
      <c r="FF152" s="21"/>
      <c r="FG152" s="21"/>
      <c r="FH152" s="21"/>
      <c r="FI152" s="21"/>
      <c r="FJ152" s="21"/>
      <c r="FK152" s="21"/>
      <c r="FL152" s="21"/>
      <c r="FM152" s="21"/>
      <c r="FN152" s="21"/>
      <c r="FO152" s="21"/>
      <c r="FP152" s="21"/>
      <c r="FQ152" s="21"/>
      <c r="FR152" s="21"/>
      <c r="FS152" s="21"/>
      <c r="FT152" s="21"/>
      <c r="FU152" s="21"/>
      <c r="FV152" s="21"/>
      <c r="FW152" s="21"/>
      <c r="FX152" s="21"/>
      <c r="FY152" s="21"/>
      <c r="FZ152" s="21"/>
      <c r="GA152" s="21"/>
      <c r="GB152" s="21"/>
      <c r="GC152" s="21"/>
      <c r="GD152" s="21"/>
      <c r="GE152" s="21"/>
      <c r="GF152" s="21"/>
      <c r="GG152" s="21"/>
      <c r="GH152" s="21"/>
      <c r="GI152" s="21"/>
      <c r="GJ152" s="21"/>
      <c r="GK152" s="21"/>
      <c r="GL152" s="21"/>
      <c r="GM152" s="21"/>
      <c r="GN152" s="21"/>
      <c r="GO152" s="21"/>
      <c r="GP152" s="21"/>
      <c r="GQ152" s="21"/>
      <c r="GR152" s="21"/>
      <c r="GS152" s="21"/>
      <c r="GT152" s="21"/>
      <c r="GU152" s="21"/>
      <c r="GV152" s="21"/>
      <c r="GW152" s="21"/>
      <c r="GX152" s="21"/>
      <c r="GY152" s="21"/>
      <c r="GZ152" s="21"/>
      <c r="HA152" s="21"/>
      <c r="HB152" s="21"/>
      <c r="HC152" s="21"/>
      <c r="HD152" s="21"/>
      <c r="HE152" s="21"/>
      <c r="HF152" s="21"/>
      <c r="HG152" s="21"/>
      <c r="HH152" s="21"/>
      <c r="HI152" s="21"/>
      <c r="HJ152" s="21"/>
      <c r="HK152" s="21"/>
      <c r="HL152" s="21"/>
      <c r="HM152" s="21"/>
      <c r="HN152" s="21"/>
      <c r="HO152" s="21"/>
      <c r="HP152" s="21"/>
      <c r="HQ152" s="21"/>
      <c r="HR152" s="21"/>
      <c r="HS152" s="21"/>
      <c r="HT152" s="21"/>
      <c r="HU152" s="21"/>
      <c r="HV152" s="21"/>
      <c r="HW152" s="21"/>
      <c r="HX152" s="21"/>
      <c r="HY152" s="21"/>
      <c r="HZ152" s="21"/>
      <c r="IA152" s="21"/>
      <c r="IB152" s="21"/>
      <c r="IC152" s="21"/>
      <c r="ID152" s="21"/>
      <c r="IE152" s="21"/>
      <c r="IF152" s="21"/>
      <c r="IG152" s="21"/>
      <c r="IH152" s="21"/>
      <c r="II152" s="21"/>
      <c r="IJ152" s="21"/>
      <c r="IK152" s="21"/>
      <c r="IL152" s="21"/>
      <c r="IM152" s="21"/>
      <c r="IN152" s="21"/>
      <c r="IO152" s="21"/>
      <c r="IP152" s="21"/>
      <c r="IQ152" s="21"/>
      <c r="IR152" s="21"/>
      <c r="IS152" s="21"/>
      <c r="IT152" s="21"/>
      <c r="IU152" s="21"/>
      <c r="IV152" s="21"/>
      <c r="IW152" s="21"/>
      <c r="IX152" s="21"/>
      <c r="IY152" s="21"/>
      <c r="IZ152" s="21"/>
      <c r="JA152" s="21"/>
      <c r="JB152" s="21"/>
      <c r="JC152" s="21"/>
      <c r="JD152" s="21"/>
      <c r="JE152" s="21"/>
      <c r="JF152" s="21"/>
      <c r="JG152" s="21"/>
      <c r="JH152" s="21"/>
      <c r="JI152" s="21"/>
      <c r="JJ152" s="21"/>
      <c r="JK152" s="21"/>
      <c r="JL152" s="21"/>
      <c r="JM152" s="21"/>
      <c r="JN152" s="21"/>
      <c r="JO152" s="21"/>
      <c r="JP152" s="21"/>
      <c r="JQ152" s="21"/>
      <c r="JR152" s="21"/>
      <c r="JS152" s="21"/>
      <c r="JT152" s="21"/>
      <c r="JU152" s="21"/>
      <c r="JV152" s="21"/>
      <c r="JW152" s="21"/>
      <c r="JX152" s="21"/>
      <c r="JY152" s="21"/>
      <c r="JZ152" s="21"/>
      <c r="KA152" s="21"/>
      <c r="KB152" s="21"/>
      <c r="KC152" s="21"/>
      <c r="KD152" s="21"/>
      <c r="KE152" s="21"/>
      <c r="KF152" s="21"/>
      <c r="KG152" s="21"/>
      <c r="KH152" s="21"/>
      <c r="KI152" s="21"/>
      <c r="KJ152" s="21"/>
      <c r="KK152" s="21"/>
      <c r="KL152" s="21"/>
      <c r="KM152" s="21"/>
      <c r="KN152" s="21"/>
      <c r="KO152" s="21"/>
      <c r="KP152" s="21"/>
      <c r="KQ152" s="21"/>
      <c r="KR152" s="21"/>
      <c r="KS152" s="21"/>
      <c r="KT152" s="21"/>
      <c r="KU152" s="21"/>
      <c r="KV152" s="21"/>
      <c r="KW152" s="21"/>
      <c r="KX152" s="21"/>
      <c r="KY152" s="21"/>
      <c r="KZ152" s="21"/>
      <c r="LA152" s="21"/>
      <c r="LB152" s="21"/>
      <c r="LC152" s="21"/>
      <c r="LD152" s="21"/>
      <c r="LE152" s="21"/>
      <c r="LF152" s="21"/>
      <c r="LG152" s="21"/>
      <c r="LH152" s="21"/>
      <c r="LI152" s="21"/>
      <c r="LJ152" s="21"/>
      <c r="LK152" s="21"/>
      <c r="LL152" s="21"/>
      <c r="LM152" s="21"/>
      <c r="LN152" s="21"/>
      <c r="LO152" s="21"/>
      <c r="LP152" s="21"/>
      <c r="LQ152" s="21"/>
      <c r="LR152" s="21"/>
      <c r="LS152" s="21"/>
      <c r="LT152" s="21"/>
      <c r="LU152" s="21"/>
      <c r="LV152" s="21"/>
      <c r="LW152" s="21"/>
      <c r="LX152" s="21"/>
      <c r="LY152" s="21"/>
      <c r="LZ152" s="21"/>
      <c r="MA152" s="21"/>
      <c r="MB152" s="21"/>
      <c r="MC152" s="21"/>
      <c r="MD152" s="21"/>
      <c r="ME152" s="21"/>
      <c r="MF152" s="21"/>
      <c r="MG152" s="21"/>
      <c r="MH152" s="21"/>
      <c r="MI152" s="21"/>
      <c r="MJ152" s="21"/>
      <c r="MK152" s="21"/>
      <c r="ML152" s="21"/>
      <c r="MM152" s="21"/>
      <c r="MN152" s="21"/>
      <c r="MO152" s="21"/>
      <c r="MP152" s="21"/>
      <c r="MQ152" s="21"/>
      <c r="MR152" s="21"/>
      <c r="MS152" s="21"/>
      <c r="MT152" s="21"/>
      <c r="MU152" s="21"/>
      <c r="MV152" s="21"/>
      <c r="MW152" s="21"/>
      <c r="MX152" s="21"/>
      <c r="MY152" s="21"/>
      <c r="MZ152" s="21"/>
      <c r="NA152" s="21"/>
      <c r="NB152" s="21"/>
      <c r="NC152" s="21"/>
      <c r="ND152" s="21"/>
      <c r="NE152" s="21"/>
      <c r="NF152" s="21"/>
      <c r="NG152" s="21"/>
      <c r="NH152" s="21"/>
      <c r="NI152" s="21"/>
      <c r="NJ152" s="21"/>
      <c r="NK152" s="21"/>
      <c r="NL152" s="21"/>
      <c r="NM152" s="21"/>
      <c r="NN152" s="21"/>
      <c r="NO152" s="21"/>
      <c r="NP152" s="21"/>
      <c r="NQ152" s="21"/>
      <c r="NR152" s="21"/>
      <c r="NS152" s="21"/>
      <c r="NT152" s="21"/>
      <c r="NU152" s="21"/>
      <c r="NV152" s="21"/>
      <c r="NW152" s="21"/>
      <c r="NX152" s="21"/>
      <c r="NY152" s="21"/>
      <c r="NZ152" s="21"/>
      <c r="OA152" s="21"/>
      <c r="OB152" s="21"/>
      <c r="OC152" s="21"/>
      <c r="OD152" s="21"/>
      <c r="OE152" s="21"/>
      <c r="OF152" s="21"/>
      <c r="OG152" s="21"/>
      <c r="OH152" s="21"/>
      <c r="OI152" s="21"/>
      <c r="OJ152" s="21"/>
      <c r="OK152" s="21"/>
      <c r="OL152" s="21"/>
      <c r="OM152" s="21"/>
      <c r="ON152" s="21"/>
      <c r="OO152" s="21"/>
      <c r="OP152" s="21"/>
      <c r="OQ152" s="21"/>
      <c r="OR152" s="21"/>
      <c r="OS152" s="21"/>
      <c r="OT152" s="21"/>
      <c r="OU152" s="21"/>
      <c r="OV152" s="21"/>
      <c r="OW152" s="21"/>
      <c r="OX152" s="21"/>
      <c r="OY152" s="21"/>
      <c r="OZ152" s="21"/>
      <c r="PA152" s="21"/>
      <c r="PB152" s="21"/>
      <c r="PC152" s="21"/>
      <c r="PD152" s="21"/>
      <c r="PE152" s="21"/>
      <c r="PF152" s="21"/>
      <c r="PG152" s="21"/>
      <c r="PH152" s="21"/>
      <c r="PI152" s="21"/>
      <c r="PJ152" s="21"/>
      <c r="PK152" s="21"/>
      <c r="PL152" s="21"/>
      <c r="PM152" s="21"/>
      <c r="PN152" s="21"/>
      <c r="PO152" s="21"/>
      <c r="PP152" s="21"/>
      <c r="PQ152" s="21"/>
      <c r="PR152" s="21"/>
      <c r="PS152" s="21"/>
      <c r="PT152" s="21"/>
      <c r="PU152" s="21"/>
      <c r="PV152" s="21"/>
      <c r="PW152" s="21"/>
      <c r="PX152" s="21"/>
      <c r="PY152" s="21"/>
      <c r="PZ152" s="21"/>
      <c r="QA152" s="21"/>
      <c r="QB152" s="21"/>
      <c r="QC152" s="21"/>
      <c r="QD152" s="21"/>
    </row>
    <row r="153" spans="1:446" x14ac:dyDescent="0.25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21"/>
      <c r="Y153" s="21"/>
      <c r="Z153" s="21"/>
      <c r="AA153" s="21"/>
      <c r="AB153" s="21"/>
      <c r="AC153" s="21"/>
      <c r="AD153" s="21"/>
      <c r="AE153" s="21"/>
      <c r="AF153" s="21"/>
      <c r="AG153" s="21"/>
      <c r="AH153" s="21"/>
      <c r="AI153" s="21"/>
      <c r="AJ153" s="21"/>
      <c r="AK153" s="21"/>
      <c r="AL153" s="21"/>
      <c r="AM153" s="21"/>
      <c r="AN153" s="21"/>
      <c r="AO153" s="21"/>
      <c r="AP153" s="21"/>
      <c r="AQ153" s="21"/>
      <c r="AR153" s="21"/>
      <c r="AS153" s="21"/>
      <c r="AT153" s="21"/>
      <c r="AU153" s="21"/>
      <c r="AV153" s="21"/>
      <c r="AW153" s="21"/>
      <c r="AX153" s="21"/>
      <c r="AY153" s="21"/>
      <c r="AZ153" s="21"/>
      <c r="BA153" s="21"/>
      <c r="BB153" s="21"/>
      <c r="BC153" s="21"/>
      <c r="BD153" s="21"/>
      <c r="BE153" s="21"/>
      <c r="BF153" s="21"/>
      <c r="BG153" s="21"/>
      <c r="BH153" s="21"/>
      <c r="BI153" s="21"/>
      <c r="BJ153" s="21"/>
      <c r="BK153" s="21"/>
      <c r="BL153" s="21"/>
      <c r="BM153" s="21"/>
      <c r="BN153" s="21"/>
      <c r="BO153" s="21"/>
      <c r="BP153" s="21"/>
      <c r="BQ153" s="21"/>
      <c r="BR153" s="21"/>
      <c r="BS153" s="21"/>
      <c r="BT153" s="21"/>
      <c r="BU153" s="21"/>
      <c r="BV153" s="21"/>
      <c r="BW153" s="21"/>
      <c r="BX153" s="21"/>
      <c r="BY153" s="21"/>
      <c r="BZ153" s="21"/>
      <c r="CA153" s="21"/>
      <c r="CB153" s="21"/>
      <c r="CC153" s="21"/>
      <c r="CD153" s="21"/>
      <c r="CE153" s="21"/>
      <c r="CF153" s="21"/>
      <c r="CG153" s="21"/>
      <c r="CH153" s="21"/>
      <c r="CI153" s="21"/>
      <c r="CJ153" s="21"/>
      <c r="CK153" s="21"/>
      <c r="CL153" s="21"/>
      <c r="CM153" s="21"/>
      <c r="CN153" s="21"/>
      <c r="CO153" s="21"/>
      <c r="CP153" s="21"/>
      <c r="CQ153" s="21"/>
      <c r="CR153" s="21"/>
      <c r="CS153" s="21"/>
      <c r="CT153" s="21"/>
      <c r="CU153" s="21"/>
      <c r="CV153" s="21"/>
      <c r="CW153" s="21"/>
      <c r="CX153" s="21"/>
      <c r="CY153" s="21"/>
      <c r="CZ153" s="21"/>
      <c r="DA153" s="21"/>
      <c r="DB153" s="21"/>
      <c r="DC153" s="21"/>
      <c r="DD153" s="21"/>
      <c r="DE153" s="21"/>
      <c r="DF153" s="21"/>
      <c r="DG153" s="21"/>
      <c r="DH153" s="21"/>
      <c r="DI153" s="21"/>
      <c r="DJ153" s="21"/>
      <c r="DK153" s="21"/>
      <c r="DL153" s="21"/>
      <c r="DM153" s="21"/>
      <c r="DN153" s="21"/>
      <c r="DO153" s="21"/>
      <c r="DP153" s="21"/>
      <c r="DQ153" s="21"/>
      <c r="DR153" s="21"/>
      <c r="DS153" s="21"/>
      <c r="DT153" s="21"/>
      <c r="DU153" s="21"/>
      <c r="DV153" s="21"/>
      <c r="DW153" s="21"/>
      <c r="DX153" s="21"/>
      <c r="DY153" s="21"/>
      <c r="DZ153" s="21"/>
      <c r="EA153" s="21"/>
      <c r="EB153" s="21"/>
      <c r="EC153" s="21"/>
      <c r="ED153" s="21"/>
      <c r="EE153" s="21"/>
      <c r="EF153" s="21"/>
      <c r="EG153" s="21"/>
      <c r="EH153" s="21"/>
      <c r="EI153" s="21"/>
      <c r="EJ153" s="21"/>
      <c r="EK153" s="21"/>
      <c r="EL153" s="21"/>
      <c r="EM153" s="21"/>
      <c r="EN153" s="21"/>
      <c r="EO153" s="21"/>
      <c r="EP153" s="21"/>
      <c r="EQ153" s="21"/>
      <c r="ER153" s="21"/>
      <c r="ES153" s="21"/>
      <c r="ET153" s="21"/>
      <c r="EU153" s="21"/>
      <c r="EV153" s="21"/>
      <c r="EW153" s="21"/>
      <c r="EX153" s="21"/>
      <c r="EY153" s="21"/>
      <c r="EZ153" s="21"/>
      <c r="FA153" s="21"/>
      <c r="FB153" s="21"/>
      <c r="FC153" s="21"/>
      <c r="FD153" s="21"/>
      <c r="FE153" s="21"/>
      <c r="FF153" s="21"/>
      <c r="FG153" s="21"/>
      <c r="FH153" s="21"/>
      <c r="FI153" s="21"/>
      <c r="FJ153" s="21"/>
      <c r="FK153" s="21"/>
      <c r="FL153" s="21"/>
      <c r="FM153" s="21"/>
      <c r="FN153" s="21"/>
      <c r="FO153" s="21"/>
      <c r="FP153" s="21"/>
      <c r="FQ153" s="21"/>
      <c r="FR153" s="21"/>
      <c r="FS153" s="21"/>
      <c r="FT153" s="21"/>
      <c r="FU153" s="21"/>
      <c r="FV153" s="21"/>
      <c r="FW153" s="21"/>
      <c r="FX153" s="21"/>
      <c r="FY153" s="21"/>
      <c r="FZ153" s="21"/>
      <c r="GA153" s="21"/>
      <c r="GB153" s="21"/>
      <c r="GC153" s="21"/>
      <c r="GD153" s="21"/>
      <c r="GE153" s="21"/>
      <c r="GF153" s="21"/>
      <c r="GG153" s="21"/>
      <c r="GH153" s="21"/>
      <c r="GI153" s="21"/>
      <c r="GJ153" s="21"/>
      <c r="GK153" s="21"/>
      <c r="GL153" s="21"/>
      <c r="GM153" s="21"/>
      <c r="GN153" s="21"/>
      <c r="GO153" s="21"/>
      <c r="GP153" s="21"/>
      <c r="GQ153" s="21"/>
      <c r="GR153" s="21"/>
      <c r="GS153" s="21"/>
      <c r="GT153" s="21"/>
      <c r="GU153" s="21"/>
      <c r="GV153" s="21"/>
      <c r="GW153" s="21"/>
      <c r="GX153" s="21"/>
      <c r="GY153" s="21"/>
      <c r="GZ153" s="21"/>
      <c r="HA153" s="21"/>
      <c r="HB153" s="21"/>
      <c r="HC153" s="21"/>
      <c r="HD153" s="21"/>
      <c r="HE153" s="21"/>
      <c r="HF153" s="21"/>
      <c r="HG153" s="21"/>
      <c r="HH153" s="21"/>
      <c r="HI153" s="21"/>
      <c r="HJ153" s="21"/>
      <c r="HK153" s="21"/>
      <c r="HL153" s="21"/>
      <c r="HM153" s="21"/>
      <c r="HN153" s="21"/>
      <c r="HO153" s="21"/>
      <c r="HP153" s="21"/>
      <c r="HQ153" s="21"/>
      <c r="HR153" s="21"/>
      <c r="HS153" s="21"/>
      <c r="HT153" s="21"/>
      <c r="HU153" s="21"/>
      <c r="HV153" s="21"/>
      <c r="HW153" s="21"/>
      <c r="HX153" s="21"/>
      <c r="HY153" s="21"/>
      <c r="HZ153" s="21"/>
      <c r="IA153" s="21"/>
      <c r="IB153" s="21"/>
      <c r="IC153" s="21"/>
      <c r="ID153" s="21"/>
      <c r="IE153" s="21"/>
      <c r="IF153" s="21"/>
      <c r="IG153" s="21"/>
      <c r="IH153" s="21"/>
      <c r="II153" s="21"/>
      <c r="IJ153" s="21"/>
      <c r="IK153" s="21"/>
      <c r="IL153" s="21"/>
      <c r="IM153" s="21"/>
      <c r="IN153" s="21"/>
      <c r="IO153" s="21"/>
      <c r="IP153" s="21"/>
      <c r="IQ153" s="21"/>
      <c r="IR153" s="21"/>
      <c r="IS153" s="21"/>
      <c r="IT153" s="21"/>
      <c r="IU153" s="21"/>
      <c r="IV153" s="21"/>
      <c r="IW153" s="21"/>
      <c r="IX153" s="21"/>
      <c r="IY153" s="21"/>
      <c r="IZ153" s="21"/>
      <c r="JA153" s="21"/>
      <c r="JB153" s="21"/>
      <c r="JC153" s="21"/>
      <c r="JD153" s="21"/>
      <c r="JE153" s="21"/>
      <c r="JF153" s="21"/>
      <c r="JG153" s="21"/>
      <c r="JH153" s="21"/>
      <c r="JI153" s="21"/>
      <c r="JJ153" s="21"/>
      <c r="JK153" s="21"/>
      <c r="JL153" s="21"/>
      <c r="JM153" s="21"/>
      <c r="JN153" s="21"/>
      <c r="JO153" s="21"/>
      <c r="JP153" s="21"/>
      <c r="JQ153" s="21"/>
      <c r="JR153" s="21"/>
      <c r="JS153" s="21"/>
      <c r="JT153" s="21"/>
      <c r="JU153" s="21"/>
      <c r="JV153" s="21"/>
      <c r="JW153" s="21"/>
      <c r="JX153" s="21"/>
      <c r="JY153" s="21"/>
      <c r="JZ153" s="21"/>
      <c r="KA153" s="21"/>
      <c r="KB153" s="21"/>
      <c r="KC153" s="21"/>
      <c r="KD153" s="21"/>
      <c r="KE153" s="21"/>
      <c r="KF153" s="21"/>
      <c r="KG153" s="21"/>
      <c r="KH153" s="21"/>
      <c r="KI153" s="21"/>
      <c r="KJ153" s="21"/>
      <c r="KK153" s="21"/>
      <c r="KL153" s="21"/>
      <c r="KM153" s="21"/>
      <c r="KN153" s="21"/>
      <c r="KO153" s="21"/>
      <c r="KP153" s="21"/>
      <c r="KQ153" s="21"/>
      <c r="KR153" s="21"/>
      <c r="KS153" s="21"/>
      <c r="KT153" s="21"/>
      <c r="KU153" s="21"/>
      <c r="KV153" s="21"/>
      <c r="KW153" s="21"/>
      <c r="KX153" s="21"/>
      <c r="KY153" s="21"/>
      <c r="KZ153" s="21"/>
      <c r="LA153" s="21"/>
      <c r="LB153" s="21"/>
      <c r="LC153" s="21"/>
      <c r="LD153" s="21"/>
      <c r="LE153" s="21"/>
      <c r="LF153" s="21"/>
      <c r="LG153" s="21"/>
      <c r="LH153" s="21"/>
      <c r="LI153" s="21"/>
      <c r="LJ153" s="21"/>
      <c r="LK153" s="21"/>
      <c r="LL153" s="21"/>
      <c r="LM153" s="21"/>
      <c r="LN153" s="21"/>
      <c r="LO153" s="21"/>
      <c r="LP153" s="21"/>
      <c r="LQ153" s="21"/>
      <c r="LR153" s="21"/>
      <c r="LS153" s="21"/>
      <c r="LT153" s="21"/>
      <c r="LU153" s="21"/>
      <c r="LV153" s="21"/>
      <c r="LW153" s="21"/>
      <c r="LX153" s="21"/>
      <c r="LY153" s="21"/>
      <c r="LZ153" s="21"/>
      <c r="MA153" s="21"/>
      <c r="MB153" s="21"/>
      <c r="MC153" s="21"/>
      <c r="MD153" s="21"/>
      <c r="ME153" s="21"/>
      <c r="MF153" s="21"/>
      <c r="MG153" s="21"/>
      <c r="MH153" s="21"/>
      <c r="MI153" s="21"/>
      <c r="MJ153" s="21"/>
      <c r="MK153" s="21"/>
      <c r="ML153" s="21"/>
      <c r="MM153" s="21"/>
      <c r="MN153" s="21"/>
      <c r="MO153" s="21"/>
      <c r="MP153" s="21"/>
      <c r="MQ153" s="21"/>
      <c r="MR153" s="21"/>
      <c r="MS153" s="21"/>
      <c r="MT153" s="21"/>
      <c r="MU153" s="21"/>
      <c r="MV153" s="21"/>
      <c r="MW153" s="21"/>
      <c r="MX153" s="21"/>
      <c r="MY153" s="21"/>
      <c r="MZ153" s="21"/>
      <c r="NA153" s="21"/>
      <c r="NB153" s="21"/>
      <c r="NC153" s="21"/>
      <c r="ND153" s="21"/>
      <c r="NE153" s="21"/>
      <c r="NF153" s="21"/>
      <c r="NG153" s="21"/>
      <c r="NH153" s="21"/>
      <c r="NI153" s="21"/>
      <c r="NJ153" s="21"/>
      <c r="NK153" s="21"/>
      <c r="NL153" s="21"/>
      <c r="NM153" s="21"/>
      <c r="NN153" s="21"/>
      <c r="NO153" s="21"/>
      <c r="NP153" s="21"/>
      <c r="NQ153" s="21"/>
      <c r="NR153" s="21"/>
      <c r="NS153" s="21"/>
      <c r="NT153" s="21"/>
      <c r="NU153" s="21"/>
      <c r="NV153" s="21"/>
      <c r="NW153" s="21"/>
      <c r="NX153" s="21"/>
      <c r="NY153" s="21"/>
      <c r="NZ153" s="21"/>
      <c r="OA153" s="21"/>
      <c r="OB153" s="21"/>
      <c r="OC153" s="21"/>
      <c r="OD153" s="21"/>
      <c r="OE153" s="21"/>
      <c r="OF153" s="21"/>
      <c r="OG153" s="21"/>
      <c r="OH153" s="21"/>
      <c r="OI153" s="21"/>
      <c r="OJ153" s="21"/>
      <c r="OK153" s="21"/>
      <c r="OL153" s="21"/>
      <c r="OM153" s="21"/>
      <c r="ON153" s="21"/>
      <c r="OO153" s="21"/>
      <c r="OP153" s="21"/>
      <c r="OQ153" s="21"/>
      <c r="OR153" s="21"/>
      <c r="OS153" s="21"/>
      <c r="OT153" s="21"/>
      <c r="OU153" s="21"/>
      <c r="OV153" s="21"/>
      <c r="OW153" s="21"/>
      <c r="OX153" s="21"/>
      <c r="OY153" s="21"/>
      <c r="OZ153" s="21"/>
      <c r="PA153" s="21"/>
      <c r="PB153" s="21"/>
      <c r="PC153" s="21"/>
      <c r="PD153" s="21"/>
      <c r="PE153" s="21"/>
      <c r="PF153" s="21"/>
      <c r="PG153" s="21"/>
      <c r="PH153" s="21"/>
      <c r="PI153" s="21"/>
      <c r="PJ153" s="21"/>
      <c r="PK153" s="21"/>
      <c r="PL153" s="21"/>
      <c r="PM153" s="21"/>
      <c r="PN153" s="21"/>
      <c r="PO153" s="21"/>
      <c r="PP153" s="21"/>
      <c r="PQ153" s="21"/>
      <c r="PR153" s="21"/>
      <c r="PS153" s="21"/>
      <c r="PT153" s="21"/>
      <c r="PU153" s="21"/>
      <c r="PV153" s="21"/>
      <c r="PW153" s="21"/>
      <c r="PX153" s="21"/>
      <c r="PY153" s="21"/>
      <c r="PZ153" s="21"/>
      <c r="QA153" s="21"/>
      <c r="QB153" s="21"/>
      <c r="QC153" s="21"/>
      <c r="QD153" s="21"/>
    </row>
    <row r="154" spans="1:446" x14ac:dyDescent="0.25">
      <c r="A154" s="21"/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  <c r="Y154" s="21"/>
      <c r="Z154" s="21"/>
      <c r="AA154" s="21"/>
      <c r="AB154" s="21"/>
      <c r="AC154" s="21"/>
      <c r="AD154" s="21"/>
      <c r="AE154" s="21"/>
      <c r="AF154" s="21"/>
      <c r="AG154" s="21"/>
      <c r="AH154" s="21"/>
      <c r="AI154" s="21"/>
      <c r="AJ154" s="21"/>
      <c r="AK154" s="21"/>
      <c r="AL154" s="21"/>
      <c r="AM154" s="21"/>
      <c r="AN154" s="21"/>
      <c r="AO154" s="21"/>
      <c r="AP154" s="21"/>
      <c r="AQ154" s="21"/>
      <c r="AR154" s="21"/>
      <c r="AS154" s="21"/>
      <c r="AT154" s="21"/>
      <c r="AU154" s="21"/>
      <c r="AV154" s="21"/>
      <c r="AW154" s="21"/>
      <c r="AX154" s="21"/>
      <c r="AY154" s="21"/>
      <c r="AZ154" s="21"/>
      <c r="BA154" s="21"/>
      <c r="BB154" s="21"/>
      <c r="BC154" s="21"/>
      <c r="BD154" s="21"/>
      <c r="BE154" s="21"/>
      <c r="BF154" s="21"/>
      <c r="BG154" s="21"/>
      <c r="BH154" s="21"/>
      <c r="BI154" s="21"/>
      <c r="BJ154" s="21"/>
      <c r="BK154" s="21"/>
      <c r="BL154" s="21"/>
      <c r="BM154" s="21"/>
      <c r="BN154" s="21"/>
      <c r="BO154" s="21"/>
      <c r="BP154" s="21"/>
      <c r="BQ154" s="21"/>
      <c r="BR154" s="21"/>
      <c r="BS154" s="21"/>
      <c r="BT154" s="21"/>
      <c r="BU154" s="21"/>
      <c r="BV154" s="21"/>
      <c r="BW154" s="21"/>
      <c r="BX154" s="21"/>
      <c r="BY154" s="21"/>
      <c r="BZ154" s="21"/>
      <c r="CA154" s="21"/>
      <c r="CB154" s="21"/>
      <c r="CC154" s="21"/>
      <c r="CD154" s="21"/>
      <c r="CE154" s="21"/>
      <c r="CF154" s="21"/>
      <c r="CG154" s="21"/>
      <c r="CH154" s="21"/>
      <c r="CI154" s="21"/>
      <c r="CJ154" s="21"/>
      <c r="CK154" s="21"/>
      <c r="CL154" s="21"/>
      <c r="CM154" s="21"/>
      <c r="CN154" s="21"/>
      <c r="CO154" s="21"/>
      <c r="CP154" s="21"/>
      <c r="CQ154" s="21"/>
      <c r="CR154" s="21"/>
      <c r="CS154" s="21"/>
      <c r="CT154" s="21"/>
      <c r="CU154" s="21"/>
      <c r="CV154" s="21"/>
      <c r="CW154" s="21"/>
      <c r="CX154" s="21"/>
      <c r="CY154" s="21"/>
      <c r="CZ154" s="21"/>
      <c r="DA154" s="21"/>
      <c r="DB154" s="21"/>
      <c r="DC154" s="21"/>
      <c r="DD154" s="21"/>
      <c r="DE154" s="21"/>
      <c r="DF154" s="21"/>
      <c r="DG154" s="21"/>
      <c r="DH154" s="21"/>
      <c r="DI154" s="21"/>
      <c r="DJ154" s="21"/>
      <c r="DK154" s="21"/>
      <c r="DL154" s="21"/>
      <c r="DM154" s="21"/>
      <c r="DN154" s="21"/>
      <c r="DO154" s="21"/>
      <c r="DP154" s="21"/>
      <c r="DQ154" s="21"/>
      <c r="DR154" s="21"/>
      <c r="DS154" s="21"/>
      <c r="DT154" s="21"/>
      <c r="DU154" s="21"/>
      <c r="DV154" s="21"/>
      <c r="DW154" s="21"/>
      <c r="DX154" s="21"/>
      <c r="DY154" s="21"/>
      <c r="DZ154" s="21"/>
      <c r="EA154" s="21"/>
      <c r="EB154" s="21"/>
      <c r="EC154" s="21"/>
      <c r="ED154" s="21"/>
      <c r="EE154" s="21"/>
      <c r="EF154" s="21"/>
      <c r="EG154" s="21"/>
      <c r="EH154" s="21"/>
      <c r="EI154" s="21"/>
      <c r="EJ154" s="21"/>
      <c r="EK154" s="21"/>
      <c r="EL154" s="21"/>
      <c r="EM154" s="21"/>
      <c r="EN154" s="21"/>
      <c r="EO154" s="21"/>
      <c r="EP154" s="21"/>
      <c r="EQ154" s="21"/>
      <c r="ER154" s="21"/>
      <c r="ES154" s="21"/>
      <c r="ET154" s="21"/>
      <c r="EU154" s="21"/>
      <c r="EV154" s="21"/>
      <c r="EW154" s="21"/>
      <c r="EX154" s="21"/>
      <c r="EY154" s="21"/>
      <c r="EZ154" s="21"/>
      <c r="FA154" s="21"/>
      <c r="FB154" s="21"/>
      <c r="FC154" s="21"/>
      <c r="FD154" s="21"/>
      <c r="FE154" s="21"/>
      <c r="FF154" s="21"/>
      <c r="FG154" s="21"/>
      <c r="FH154" s="21"/>
      <c r="FI154" s="21"/>
      <c r="FJ154" s="21"/>
      <c r="FK154" s="21"/>
      <c r="FL154" s="21"/>
      <c r="FM154" s="21"/>
      <c r="FN154" s="21"/>
      <c r="FO154" s="21"/>
      <c r="FP154" s="21"/>
      <c r="FQ154" s="21"/>
      <c r="FR154" s="21"/>
      <c r="FS154" s="21"/>
      <c r="FT154" s="21"/>
      <c r="FU154" s="21"/>
      <c r="FV154" s="21"/>
      <c r="FW154" s="21"/>
      <c r="FX154" s="21"/>
      <c r="FY154" s="21"/>
      <c r="FZ154" s="21"/>
      <c r="GA154" s="21"/>
      <c r="GB154" s="21"/>
      <c r="GC154" s="21"/>
      <c r="GD154" s="21"/>
      <c r="GE154" s="21"/>
      <c r="GF154" s="21"/>
      <c r="GG154" s="21"/>
      <c r="GH154" s="21"/>
      <c r="GI154" s="21"/>
      <c r="GJ154" s="21"/>
      <c r="GK154" s="21"/>
      <c r="GL154" s="21"/>
      <c r="GM154" s="21"/>
      <c r="GN154" s="21"/>
      <c r="GO154" s="21"/>
      <c r="GP154" s="21"/>
      <c r="GQ154" s="21"/>
      <c r="GR154" s="21"/>
      <c r="GS154" s="21"/>
      <c r="GT154" s="21"/>
      <c r="GU154" s="21"/>
      <c r="GV154" s="21"/>
      <c r="GW154" s="21"/>
      <c r="GX154" s="21"/>
      <c r="GY154" s="21"/>
      <c r="GZ154" s="21"/>
      <c r="HA154" s="21"/>
      <c r="HB154" s="21"/>
      <c r="HC154" s="21"/>
      <c r="HD154" s="21"/>
      <c r="HE154" s="21"/>
      <c r="HF154" s="21"/>
      <c r="HG154" s="21"/>
      <c r="HH154" s="21"/>
      <c r="HI154" s="21"/>
      <c r="HJ154" s="21"/>
      <c r="HK154" s="21"/>
      <c r="HL154" s="21"/>
      <c r="HM154" s="21"/>
      <c r="HN154" s="21"/>
      <c r="HO154" s="21"/>
      <c r="HP154" s="21"/>
      <c r="HQ154" s="21"/>
      <c r="HR154" s="21"/>
      <c r="HS154" s="21"/>
      <c r="HT154" s="21"/>
      <c r="HU154" s="21"/>
      <c r="HV154" s="21"/>
      <c r="HW154" s="21"/>
      <c r="HX154" s="21"/>
      <c r="HY154" s="21"/>
      <c r="HZ154" s="21"/>
      <c r="IA154" s="21"/>
      <c r="IB154" s="21"/>
      <c r="IC154" s="21"/>
      <c r="ID154" s="21"/>
      <c r="IE154" s="21"/>
      <c r="IF154" s="21"/>
      <c r="IG154" s="21"/>
      <c r="IH154" s="21"/>
      <c r="II154" s="21"/>
      <c r="IJ154" s="21"/>
      <c r="IK154" s="21"/>
      <c r="IL154" s="21"/>
      <c r="IM154" s="21"/>
      <c r="IN154" s="21"/>
      <c r="IO154" s="21"/>
      <c r="IP154" s="21"/>
      <c r="IQ154" s="21"/>
      <c r="IR154" s="21"/>
      <c r="IS154" s="21"/>
      <c r="IT154" s="21"/>
      <c r="IU154" s="21"/>
      <c r="IV154" s="21"/>
      <c r="IW154" s="21"/>
      <c r="IX154" s="21"/>
      <c r="IY154" s="21"/>
      <c r="IZ154" s="21"/>
      <c r="JA154" s="21"/>
      <c r="JB154" s="21"/>
      <c r="JC154" s="21"/>
      <c r="JD154" s="21"/>
      <c r="JE154" s="21"/>
      <c r="JF154" s="21"/>
      <c r="JG154" s="21"/>
      <c r="JH154" s="21"/>
      <c r="JI154" s="21"/>
      <c r="JJ154" s="21"/>
      <c r="JK154" s="21"/>
      <c r="JL154" s="21"/>
      <c r="JM154" s="21"/>
      <c r="JN154" s="21"/>
      <c r="JO154" s="21"/>
      <c r="JP154" s="21"/>
      <c r="JQ154" s="21"/>
      <c r="JR154" s="21"/>
      <c r="JS154" s="21"/>
      <c r="JT154" s="21"/>
      <c r="JU154" s="21"/>
      <c r="JV154" s="21"/>
      <c r="JW154" s="21"/>
      <c r="JX154" s="21"/>
      <c r="JY154" s="21"/>
      <c r="JZ154" s="21"/>
      <c r="KA154" s="21"/>
      <c r="KB154" s="21"/>
      <c r="KC154" s="21"/>
      <c r="KD154" s="21"/>
      <c r="KE154" s="21"/>
      <c r="KF154" s="21"/>
      <c r="KG154" s="21"/>
      <c r="KH154" s="21"/>
      <c r="KI154" s="21"/>
      <c r="KJ154" s="21"/>
      <c r="KK154" s="21"/>
      <c r="KL154" s="21"/>
      <c r="KM154" s="21"/>
      <c r="KN154" s="21"/>
      <c r="KO154" s="21"/>
      <c r="KP154" s="21"/>
      <c r="KQ154" s="21"/>
      <c r="KR154" s="21"/>
      <c r="KS154" s="21"/>
      <c r="KT154" s="21"/>
      <c r="KU154" s="21"/>
      <c r="KV154" s="21"/>
      <c r="KW154" s="21"/>
      <c r="KX154" s="21"/>
      <c r="KY154" s="21"/>
      <c r="KZ154" s="21"/>
      <c r="LA154" s="21"/>
      <c r="LB154" s="21"/>
      <c r="LC154" s="21"/>
      <c r="LD154" s="21"/>
      <c r="LE154" s="21"/>
      <c r="LF154" s="21"/>
      <c r="LG154" s="21"/>
      <c r="LH154" s="21"/>
      <c r="LI154" s="21"/>
      <c r="LJ154" s="21"/>
      <c r="LK154" s="21"/>
      <c r="LL154" s="21"/>
      <c r="LM154" s="21"/>
      <c r="LN154" s="21"/>
      <c r="LO154" s="21"/>
      <c r="LP154" s="21"/>
      <c r="LQ154" s="21"/>
      <c r="LR154" s="21"/>
      <c r="LS154" s="21"/>
      <c r="LT154" s="21"/>
      <c r="LU154" s="21"/>
      <c r="LV154" s="21"/>
      <c r="LW154" s="21"/>
      <c r="LX154" s="21"/>
      <c r="LY154" s="21"/>
      <c r="LZ154" s="21"/>
      <c r="MA154" s="21"/>
      <c r="MB154" s="21"/>
      <c r="MC154" s="21"/>
      <c r="MD154" s="21"/>
      <c r="ME154" s="21"/>
      <c r="MF154" s="21"/>
      <c r="MG154" s="21"/>
      <c r="MH154" s="21"/>
      <c r="MI154" s="21"/>
      <c r="MJ154" s="21"/>
      <c r="MK154" s="21"/>
      <c r="ML154" s="21"/>
      <c r="MM154" s="21"/>
      <c r="MN154" s="21"/>
      <c r="MO154" s="21"/>
      <c r="MP154" s="21"/>
      <c r="MQ154" s="21"/>
      <c r="MR154" s="21"/>
      <c r="MS154" s="21"/>
      <c r="MT154" s="21"/>
      <c r="MU154" s="21"/>
      <c r="MV154" s="21"/>
      <c r="MW154" s="21"/>
      <c r="MX154" s="21"/>
      <c r="MY154" s="21"/>
      <c r="MZ154" s="21"/>
      <c r="NA154" s="21"/>
      <c r="NB154" s="21"/>
      <c r="NC154" s="21"/>
      <c r="ND154" s="21"/>
      <c r="NE154" s="21"/>
      <c r="NF154" s="21"/>
      <c r="NG154" s="21"/>
      <c r="NH154" s="21"/>
      <c r="NI154" s="21"/>
      <c r="NJ154" s="21"/>
      <c r="NK154" s="21"/>
      <c r="NL154" s="21"/>
      <c r="NM154" s="21"/>
      <c r="NN154" s="21"/>
      <c r="NO154" s="21"/>
      <c r="NP154" s="21"/>
      <c r="NQ154" s="21"/>
      <c r="NR154" s="21"/>
      <c r="NS154" s="21"/>
      <c r="NT154" s="21"/>
      <c r="NU154" s="21"/>
      <c r="NV154" s="21"/>
      <c r="NW154" s="21"/>
      <c r="NX154" s="21"/>
      <c r="NY154" s="21"/>
      <c r="NZ154" s="21"/>
      <c r="OA154" s="21"/>
      <c r="OB154" s="21"/>
      <c r="OC154" s="21"/>
      <c r="OD154" s="21"/>
      <c r="OE154" s="21"/>
      <c r="OF154" s="21"/>
      <c r="OG154" s="21"/>
      <c r="OH154" s="21"/>
      <c r="OI154" s="21"/>
      <c r="OJ154" s="21"/>
      <c r="OK154" s="21"/>
      <c r="OL154" s="21"/>
      <c r="OM154" s="21"/>
      <c r="ON154" s="21"/>
      <c r="OO154" s="21"/>
      <c r="OP154" s="21"/>
      <c r="OQ154" s="21"/>
      <c r="OR154" s="21"/>
      <c r="OS154" s="21"/>
      <c r="OT154" s="21"/>
      <c r="OU154" s="21"/>
      <c r="OV154" s="21"/>
      <c r="OW154" s="21"/>
      <c r="OX154" s="21"/>
      <c r="OY154" s="21"/>
      <c r="OZ154" s="21"/>
      <c r="PA154" s="21"/>
      <c r="PB154" s="21"/>
      <c r="PC154" s="21"/>
      <c r="PD154" s="21"/>
      <c r="PE154" s="21"/>
      <c r="PF154" s="21"/>
      <c r="PG154" s="21"/>
      <c r="PH154" s="21"/>
      <c r="PI154" s="21"/>
      <c r="PJ154" s="21"/>
      <c r="PK154" s="21"/>
      <c r="PL154" s="21"/>
      <c r="PM154" s="21"/>
      <c r="PN154" s="21"/>
      <c r="PO154" s="21"/>
      <c r="PP154" s="21"/>
      <c r="PQ154" s="21"/>
      <c r="PR154" s="21"/>
      <c r="PS154" s="21"/>
      <c r="PT154" s="21"/>
      <c r="PU154" s="21"/>
      <c r="PV154" s="21"/>
      <c r="PW154" s="21"/>
      <c r="PX154" s="21"/>
      <c r="PY154" s="21"/>
      <c r="PZ154" s="21"/>
      <c r="QA154" s="21"/>
      <c r="QB154" s="21"/>
      <c r="QC154" s="21"/>
      <c r="QD154" s="21"/>
    </row>
    <row r="155" spans="1:446" x14ac:dyDescent="0.25">
      <c r="A155" s="21"/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  <c r="Y155" s="21"/>
      <c r="Z155" s="21"/>
      <c r="AA155" s="21"/>
      <c r="AB155" s="21"/>
      <c r="AC155" s="21"/>
      <c r="AD155" s="21"/>
      <c r="AE155" s="21"/>
      <c r="AF155" s="21"/>
      <c r="AG155" s="21"/>
      <c r="AH155" s="21"/>
      <c r="AI155" s="21"/>
      <c r="AJ155" s="21"/>
      <c r="AK155" s="21"/>
      <c r="AL155" s="21"/>
      <c r="AM155" s="21"/>
      <c r="AN155" s="21"/>
      <c r="AO155" s="21"/>
      <c r="AP155" s="21"/>
      <c r="AQ155" s="21"/>
      <c r="AR155" s="21"/>
      <c r="AS155" s="21"/>
      <c r="AT155" s="21"/>
      <c r="AU155" s="21"/>
      <c r="AV155" s="21"/>
      <c r="AW155" s="21"/>
      <c r="AX155" s="21"/>
      <c r="AY155" s="21"/>
      <c r="AZ155" s="21"/>
      <c r="BA155" s="21"/>
      <c r="BB155" s="21"/>
      <c r="BC155" s="21"/>
      <c r="BD155" s="21"/>
      <c r="BE155" s="21"/>
      <c r="BF155" s="21"/>
      <c r="BG155" s="21"/>
      <c r="BH155" s="21"/>
      <c r="BI155" s="21"/>
      <c r="BJ155" s="21"/>
      <c r="BK155" s="21"/>
      <c r="BL155" s="21"/>
      <c r="BM155" s="21"/>
      <c r="BN155" s="21"/>
      <c r="BO155" s="21"/>
      <c r="BP155" s="21"/>
      <c r="BQ155" s="21"/>
      <c r="BR155" s="21"/>
      <c r="BS155" s="21"/>
      <c r="BT155" s="21"/>
      <c r="BU155" s="21"/>
      <c r="BV155" s="21"/>
      <c r="BW155" s="21"/>
      <c r="BX155" s="21"/>
      <c r="BY155" s="21"/>
      <c r="BZ155" s="21"/>
      <c r="CA155" s="21"/>
      <c r="CB155" s="21"/>
      <c r="CC155" s="21"/>
      <c r="CD155" s="21"/>
      <c r="CE155" s="21"/>
      <c r="CF155" s="21"/>
      <c r="CG155" s="21"/>
      <c r="CH155" s="21"/>
      <c r="CI155" s="21"/>
      <c r="CJ155" s="21"/>
      <c r="CK155" s="21"/>
      <c r="CL155" s="21"/>
      <c r="CM155" s="21"/>
      <c r="CN155" s="21"/>
      <c r="CO155" s="21"/>
      <c r="CP155" s="21"/>
      <c r="CQ155" s="21"/>
      <c r="CR155" s="21"/>
      <c r="CS155" s="21"/>
      <c r="CT155" s="21"/>
      <c r="CU155" s="21"/>
      <c r="CV155" s="21"/>
      <c r="CW155" s="21"/>
      <c r="CX155" s="21"/>
      <c r="CY155" s="21"/>
      <c r="CZ155" s="21"/>
      <c r="DA155" s="21"/>
      <c r="DB155" s="21"/>
      <c r="DC155" s="21"/>
      <c r="DD155" s="21"/>
      <c r="DE155" s="21"/>
      <c r="DF155" s="21"/>
      <c r="DG155" s="21"/>
      <c r="DH155" s="21"/>
      <c r="DI155" s="21"/>
      <c r="DJ155" s="21"/>
      <c r="DK155" s="21"/>
      <c r="DL155" s="21"/>
      <c r="DM155" s="21"/>
      <c r="DN155" s="21"/>
      <c r="DO155" s="21"/>
      <c r="DP155" s="21"/>
      <c r="DQ155" s="21"/>
      <c r="DR155" s="21"/>
      <c r="DS155" s="21"/>
      <c r="DT155" s="21"/>
      <c r="DU155" s="21"/>
      <c r="DV155" s="21"/>
      <c r="DW155" s="21"/>
      <c r="DX155" s="21"/>
      <c r="DY155" s="21"/>
      <c r="DZ155" s="21"/>
      <c r="EA155" s="21"/>
      <c r="EB155" s="21"/>
      <c r="EC155" s="21"/>
      <c r="ED155" s="21"/>
      <c r="EE155" s="21"/>
      <c r="EF155" s="21"/>
      <c r="EG155" s="21"/>
      <c r="EH155" s="21"/>
      <c r="EI155" s="21"/>
      <c r="EJ155" s="21"/>
      <c r="EK155" s="21"/>
      <c r="EL155" s="21"/>
      <c r="EM155" s="21"/>
      <c r="EN155" s="21"/>
      <c r="EO155" s="21"/>
      <c r="EP155" s="21"/>
      <c r="EQ155" s="21"/>
      <c r="ER155" s="21"/>
      <c r="ES155" s="21"/>
      <c r="ET155" s="21"/>
      <c r="EU155" s="21"/>
      <c r="EV155" s="21"/>
      <c r="EW155" s="21"/>
      <c r="EX155" s="21"/>
      <c r="EY155" s="21"/>
      <c r="EZ155" s="21"/>
      <c r="FA155" s="21"/>
      <c r="FB155" s="21"/>
      <c r="FC155" s="21"/>
      <c r="FD155" s="21"/>
      <c r="FE155" s="21"/>
      <c r="FF155" s="21"/>
      <c r="FG155" s="21"/>
      <c r="FH155" s="21"/>
      <c r="FI155" s="21"/>
      <c r="FJ155" s="21"/>
      <c r="FK155" s="21"/>
      <c r="FL155" s="21"/>
      <c r="FM155" s="21"/>
      <c r="FN155" s="21"/>
      <c r="FO155" s="21"/>
      <c r="FP155" s="21"/>
      <c r="FQ155" s="21"/>
      <c r="FR155" s="21"/>
      <c r="FS155" s="21"/>
      <c r="FT155" s="21"/>
      <c r="FU155" s="21"/>
      <c r="FV155" s="21"/>
      <c r="FW155" s="21"/>
      <c r="FX155" s="21"/>
      <c r="FY155" s="21"/>
      <c r="FZ155" s="21"/>
      <c r="GA155" s="21"/>
      <c r="GB155" s="21"/>
      <c r="GC155" s="21"/>
      <c r="GD155" s="21"/>
      <c r="GE155" s="21"/>
      <c r="GF155" s="21"/>
      <c r="GG155" s="21"/>
      <c r="GH155" s="21"/>
      <c r="GI155" s="21"/>
      <c r="GJ155" s="21"/>
      <c r="GK155" s="21"/>
      <c r="GL155" s="21"/>
      <c r="GM155" s="21"/>
      <c r="GN155" s="21"/>
      <c r="GO155" s="21"/>
      <c r="GP155" s="21"/>
      <c r="GQ155" s="21"/>
      <c r="GR155" s="21"/>
      <c r="GS155" s="21"/>
      <c r="GT155" s="21"/>
      <c r="GU155" s="21"/>
      <c r="GV155" s="21"/>
      <c r="GW155" s="21"/>
      <c r="GX155" s="21"/>
      <c r="GY155" s="21"/>
      <c r="GZ155" s="21"/>
      <c r="HA155" s="21"/>
      <c r="HB155" s="21"/>
      <c r="HC155" s="21"/>
      <c r="HD155" s="21"/>
      <c r="HE155" s="21"/>
      <c r="HF155" s="21"/>
      <c r="HG155" s="21"/>
      <c r="HH155" s="21"/>
      <c r="HI155" s="21"/>
      <c r="HJ155" s="21"/>
      <c r="HK155" s="21"/>
      <c r="HL155" s="21"/>
      <c r="HM155" s="21"/>
      <c r="HN155" s="21"/>
      <c r="HO155" s="21"/>
      <c r="HP155" s="21"/>
      <c r="HQ155" s="21"/>
      <c r="HR155" s="21"/>
      <c r="HS155" s="21"/>
      <c r="HT155" s="21"/>
      <c r="HU155" s="21"/>
      <c r="HV155" s="21"/>
      <c r="HW155" s="21"/>
      <c r="HX155" s="21"/>
      <c r="HY155" s="21"/>
      <c r="HZ155" s="21"/>
      <c r="IA155" s="21"/>
      <c r="IB155" s="21"/>
      <c r="IC155" s="21"/>
      <c r="ID155" s="21"/>
      <c r="IE155" s="21"/>
      <c r="IF155" s="21"/>
      <c r="IG155" s="21"/>
      <c r="IH155" s="21"/>
      <c r="II155" s="21"/>
      <c r="IJ155" s="21"/>
      <c r="IK155" s="21"/>
      <c r="IL155" s="21"/>
      <c r="IM155" s="21"/>
      <c r="IN155" s="21"/>
      <c r="IO155" s="21"/>
      <c r="IP155" s="21"/>
      <c r="IQ155" s="21"/>
      <c r="IR155" s="21"/>
      <c r="IS155" s="21"/>
      <c r="IT155" s="21"/>
      <c r="IU155" s="21"/>
      <c r="IV155" s="21"/>
      <c r="IW155" s="21"/>
      <c r="IX155" s="21"/>
      <c r="IY155" s="21"/>
      <c r="IZ155" s="21"/>
      <c r="JA155" s="21"/>
      <c r="JB155" s="21"/>
      <c r="JC155" s="21"/>
      <c r="JD155" s="21"/>
      <c r="JE155" s="21"/>
      <c r="JF155" s="21"/>
      <c r="JG155" s="21"/>
      <c r="JH155" s="21"/>
      <c r="JI155" s="21"/>
      <c r="JJ155" s="21"/>
      <c r="JK155" s="21"/>
      <c r="JL155" s="21"/>
      <c r="JM155" s="21"/>
      <c r="JN155" s="21"/>
      <c r="JO155" s="21"/>
      <c r="JP155" s="21"/>
      <c r="JQ155" s="21"/>
      <c r="JR155" s="21"/>
      <c r="JS155" s="21"/>
      <c r="JT155" s="21"/>
      <c r="JU155" s="21"/>
      <c r="JV155" s="21"/>
      <c r="JW155" s="21"/>
      <c r="JX155" s="21"/>
      <c r="JY155" s="21"/>
      <c r="JZ155" s="21"/>
      <c r="KA155" s="21"/>
      <c r="KB155" s="21"/>
      <c r="KC155" s="21"/>
      <c r="KD155" s="21"/>
      <c r="KE155" s="21"/>
      <c r="KF155" s="21"/>
      <c r="KG155" s="21"/>
      <c r="KH155" s="21"/>
      <c r="KI155" s="21"/>
      <c r="KJ155" s="21"/>
      <c r="KK155" s="21"/>
      <c r="KL155" s="21"/>
      <c r="KM155" s="21"/>
      <c r="KN155" s="21"/>
      <c r="KO155" s="21"/>
      <c r="KP155" s="21"/>
      <c r="KQ155" s="21"/>
      <c r="KR155" s="21"/>
      <c r="KS155" s="21"/>
      <c r="KT155" s="21"/>
      <c r="KU155" s="21"/>
      <c r="KV155" s="21"/>
      <c r="KW155" s="21"/>
      <c r="KX155" s="21"/>
      <c r="KY155" s="21"/>
      <c r="KZ155" s="21"/>
      <c r="LA155" s="21"/>
      <c r="LB155" s="21"/>
      <c r="LC155" s="21"/>
      <c r="LD155" s="21"/>
      <c r="LE155" s="21"/>
      <c r="LF155" s="21"/>
      <c r="LG155" s="21"/>
      <c r="LH155" s="21"/>
      <c r="LI155" s="21"/>
      <c r="LJ155" s="21"/>
      <c r="LK155" s="21"/>
      <c r="LL155" s="21"/>
      <c r="LM155" s="21"/>
      <c r="LN155" s="21"/>
      <c r="LO155" s="21"/>
      <c r="LP155" s="21"/>
      <c r="LQ155" s="21"/>
      <c r="LR155" s="21"/>
      <c r="LS155" s="21"/>
      <c r="LT155" s="21"/>
      <c r="LU155" s="21"/>
      <c r="LV155" s="21"/>
      <c r="LW155" s="21"/>
      <c r="LX155" s="21"/>
      <c r="LY155" s="21"/>
      <c r="LZ155" s="21"/>
      <c r="MA155" s="21"/>
      <c r="MB155" s="21"/>
      <c r="MC155" s="21"/>
      <c r="MD155" s="21"/>
      <c r="ME155" s="21"/>
      <c r="MF155" s="21"/>
      <c r="MG155" s="21"/>
      <c r="MH155" s="21"/>
      <c r="MI155" s="21"/>
      <c r="MJ155" s="21"/>
      <c r="MK155" s="21"/>
      <c r="ML155" s="21"/>
      <c r="MM155" s="21"/>
      <c r="MN155" s="21"/>
      <c r="MO155" s="21"/>
      <c r="MP155" s="21"/>
      <c r="MQ155" s="21"/>
      <c r="MR155" s="21"/>
      <c r="MS155" s="21"/>
      <c r="MT155" s="21"/>
      <c r="MU155" s="21"/>
      <c r="MV155" s="21"/>
      <c r="MW155" s="21"/>
      <c r="MX155" s="21"/>
      <c r="MY155" s="21"/>
      <c r="MZ155" s="21"/>
      <c r="NA155" s="21"/>
      <c r="NB155" s="21"/>
      <c r="NC155" s="21"/>
      <c r="ND155" s="21"/>
      <c r="NE155" s="21"/>
      <c r="NF155" s="21"/>
      <c r="NG155" s="21"/>
      <c r="NH155" s="21"/>
      <c r="NI155" s="21"/>
      <c r="NJ155" s="21"/>
      <c r="NK155" s="21"/>
      <c r="NL155" s="21"/>
      <c r="NM155" s="21"/>
      <c r="NN155" s="21"/>
      <c r="NO155" s="21"/>
      <c r="NP155" s="21"/>
      <c r="NQ155" s="21"/>
      <c r="NR155" s="21"/>
      <c r="NS155" s="21"/>
      <c r="NT155" s="21"/>
      <c r="NU155" s="21"/>
      <c r="NV155" s="21"/>
      <c r="NW155" s="21"/>
      <c r="NX155" s="21"/>
      <c r="NY155" s="21"/>
      <c r="NZ155" s="21"/>
      <c r="OA155" s="21"/>
      <c r="OB155" s="21"/>
      <c r="OC155" s="21"/>
      <c r="OD155" s="21"/>
      <c r="OE155" s="21"/>
      <c r="OF155" s="21"/>
      <c r="OG155" s="21"/>
      <c r="OH155" s="21"/>
      <c r="OI155" s="21"/>
      <c r="OJ155" s="21"/>
      <c r="OK155" s="21"/>
      <c r="OL155" s="21"/>
      <c r="OM155" s="21"/>
      <c r="ON155" s="21"/>
      <c r="OO155" s="21"/>
      <c r="OP155" s="21"/>
      <c r="OQ155" s="21"/>
      <c r="OR155" s="21"/>
      <c r="OS155" s="21"/>
      <c r="OT155" s="21"/>
      <c r="OU155" s="21"/>
      <c r="OV155" s="21"/>
      <c r="OW155" s="21"/>
      <c r="OX155" s="21"/>
      <c r="OY155" s="21"/>
      <c r="OZ155" s="21"/>
      <c r="PA155" s="21"/>
      <c r="PB155" s="21"/>
      <c r="PC155" s="21"/>
      <c r="PD155" s="21"/>
      <c r="PE155" s="21"/>
      <c r="PF155" s="21"/>
      <c r="PG155" s="21"/>
      <c r="PH155" s="21"/>
      <c r="PI155" s="21"/>
      <c r="PJ155" s="21"/>
      <c r="PK155" s="21"/>
      <c r="PL155" s="21"/>
      <c r="PM155" s="21"/>
      <c r="PN155" s="21"/>
      <c r="PO155" s="21"/>
      <c r="PP155" s="21"/>
      <c r="PQ155" s="21"/>
      <c r="PR155" s="21"/>
      <c r="PS155" s="21"/>
      <c r="PT155" s="21"/>
      <c r="PU155" s="21"/>
      <c r="PV155" s="21"/>
      <c r="PW155" s="21"/>
      <c r="PX155" s="21"/>
      <c r="PY155" s="21"/>
      <c r="PZ155" s="21"/>
      <c r="QA155" s="21"/>
      <c r="QB155" s="21"/>
      <c r="QC155" s="21"/>
      <c r="QD155" s="21"/>
    </row>
    <row r="156" spans="1:446" x14ac:dyDescent="0.25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  <c r="Y156" s="21"/>
      <c r="Z156" s="21"/>
      <c r="AA156" s="21"/>
      <c r="AB156" s="21"/>
      <c r="AC156" s="21"/>
      <c r="AD156" s="21"/>
      <c r="AE156" s="21"/>
      <c r="AF156" s="21"/>
      <c r="AG156" s="21"/>
      <c r="AH156" s="21"/>
      <c r="AI156" s="21"/>
      <c r="AJ156" s="21"/>
      <c r="AK156" s="21"/>
      <c r="AL156" s="21"/>
      <c r="AM156" s="21"/>
      <c r="AN156" s="21"/>
      <c r="AO156" s="21"/>
      <c r="AP156" s="21"/>
      <c r="AQ156" s="21"/>
      <c r="AR156" s="21"/>
      <c r="AS156" s="21"/>
      <c r="AT156" s="21"/>
      <c r="AU156" s="21"/>
      <c r="AV156" s="21"/>
      <c r="AW156" s="21"/>
      <c r="AX156" s="21"/>
      <c r="AY156" s="21"/>
      <c r="AZ156" s="21"/>
      <c r="BA156" s="21"/>
      <c r="BB156" s="21"/>
      <c r="BC156" s="21"/>
      <c r="BD156" s="21"/>
      <c r="BE156" s="21"/>
      <c r="BF156" s="21"/>
      <c r="BG156" s="21"/>
      <c r="BH156" s="21"/>
      <c r="BI156" s="21"/>
      <c r="BJ156" s="21"/>
      <c r="BK156" s="21"/>
      <c r="BL156" s="21"/>
      <c r="BM156" s="21"/>
      <c r="BN156" s="21"/>
      <c r="BO156" s="21"/>
      <c r="BP156" s="21"/>
      <c r="BQ156" s="21"/>
      <c r="BR156" s="21"/>
      <c r="BS156" s="21"/>
      <c r="BT156" s="21"/>
      <c r="BU156" s="21"/>
      <c r="BV156" s="21"/>
      <c r="BW156" s="21"/>
      <c r="BX156" s="21"/>
      <c r="BY156" s="21"/>
      <c r="BZ156" s="21"/>
      <c r="CA156" s="21"/>
      <c r="CB156" s="21"/>
      <c r="CC156" s="21"/>
      <c r="CD156" s="21"/>
      <c r="CE156" s="21"/>
      <c r="CF156" s="21"/>
      <c r="CG156" s="21"/>
      <c r="CH156" s="21"/>
      <c r="CI156" s="21"/>
      <c r="CJ156" s="21"/>
      <c r="CK156" s="21"/>
      <c r="CL156" s="21"/>
      <c r="CM156" s="21"/>
      <c r="CN156" s="21"/>
      <c r="CO156" s="21"/>
      <c r="CP156" s="21"/>
      <c r="CQ156" s="21"/>
      <c r="CR156" s="21"/>
      <c r="CS156" s="21"/>
      <c r="CT156" s="21"/>
      <c r="CU156" s="21"/>
      <c r="CV156" s="21"/>
      <c r="CW156" s="21"/>
      <c r="CX156" s="21"/>
      <c r="CY156" s="21"/>
      <c r="CZ156" s="21"/>
      <c r="DA156" s="21"/>
      <c r="DB156" s="21"/>
      <c r="DC156" s="21"/>
      <c r="DD156" s="21"/>
      <c r="DE156" s="21"/>
      <c r="DF156" s="21"/>
      <c r="DG156" s="21"/>
      <c r="DH156" s="21"/>
      <c r="DI156" s="21"/>
      <c r="DJ156" s="21"/>
      <c r="DK156" s="21"/>
      <c r="DL156" s="21"/>
      <c r="DM156" s="21"/>
      <c r="DN156" s="21"/>
      <c r="DO156" s="21"/>
      <c r="DP156" s="21"/>
      <c r="DQ156" s="21"/>
      <c r="DR156" s="21"/>
      <c r="DS156" s="21"/>
      <c r="DT156" s="21"/>
      <c r="DU156" s="21"/>
      <c r="DV156" s="21"/>
      <c r="DW156" s="21"/>
      <c r="DX156" s="21"/>
      <c r="DY156" s="21"/>
      <c r="DZ156" s="21"/>
      <c r="EA156" s="21"/>
      <c r="EB156" s="21"/>
      <c r="EC156" s="21"/>
      <c r="ED156" s="21"/>
      <c r="EE156" s="21"/>
      <c r="EF156" s="21"/>
      <c r="EG156" s="21"/>
      <c r="EH156" s="21"/>
      <c r="EI156" s="21"/>
      <c r="EJ156" s="21"/>
      <c r="EK156" s="21"/>
      <c r="EL156" s="21"/>
      <c r="EM156" s="21"/>
      <c r="EN156" s="21"/>
      <c r="EO156" s="21"/>
      <c r="EP156" s="21"/>
      <c r="EQ156" s="21"/>
      <c r="ER156" s="21"/>
      <c r="ES156" s="21"/>
      <c r="ET156" s="21"/>
      <c r="EU156" s="21"/>
      <c r="EV156" s="21"/>
      <c r="EW156" s="21"/>
      <c r="EX156" s="21"/>
      <c r="EY156" s="21"/>
      <c r="EZ156" s="21"/>
      <c r="FA156" s="21"/>
      <c r="FB156" s="21"/>
      <c r="FC156" s="21"/>
      <c r="FD156" s="21"/>
      <c r="FE156" s="21"/>
      <c r="FF156" s="21"/>
      <c r="FG156" s="21"/>
      <c r="FH156" s="21"/>
      <c r="FI156" s="21"/>
      <c r="FJ156" s="21"/>
      <c r="FK156" s="21"/>
      <c r="FL156" s="21"/>
      <c r="FM156" s="21"/>
      <c r="FN156" s="21"/>
      <c r="FO156" s="21"/>
      <c r="FP156" s="21"/>
      <c r="FQ156" s="21"/>
      <c r="FR156" s="21"/>
      <c r="FS156" s="21"/>
      <c r="FT156" s="21"/>
      <c r="FU156" s="21"/>
      <c r="FV156" s="21"/>
      <c r="FW156" s="21"/>
      <c r="FX156" s="21"/>
      <c r="FY156" s="21"/>
      <c r="FZ156" s="21"/>
      <c r="GA156" s="21"/>
      <c r="GB156" s="21"/>
      <c r="GC156" s="21"/>
      <c r="GD156" s="21"/>
      <c r="GE156" s="21"/>
      <c r="GF156" s="21"/>
      <c r="GG156" s="21"/>
      <c r="GH156" s="21"/>
      <c r="GI156" s="21"/>
      <c r="GJ156" s="21"/>
      <c r="GK156" s="21"/>
      <c r="GL156" s="21"/>
      <c r="GM156" s="21"/>
      <c r="GN156" s="21"/>
      <c r="GO156" s="21"/>
      <c r="GP156" s="21"/>
      <c r="GQ156" s="21"/>
      <c r="GR156" s="21"/>
      <c r="GS156" s="21"/>
      <c r="GT156" s="21"/>
      <c r="GU156" s="21"/>
      <c r="GV156" s="21"/>
      <c r="GW156" s="21"/>
      <c r="GX156" s="21"/>
      <c r="GY156" s="21"/>
      <c r="GZ156" s="21"/>
      <c r="HA156" s="21"/>
      <c r="HB156" s="21"/>
      <c r="HC156" s="21"/>
      <c r="HD156" s="21"/>
      <c r="HE156" s="21"/>
      <c r="HF156" s="21"/>
      <c r="HG156" s="21"/>
      <c r="HH156" s="21"/>
      <c r="HI156" s="21"/>
      <c r="HJ156" s="21"/>
      <c r="HK156" s="21"/>
      <c r="HL156" s="21"/>
      <c r="HM156" s="21"/>
      <c r="HN156" s="21"/>
      <c r="HO156" s="21"/>
      <c r="HP156" s="21"/>
      <c r="HQ156" s="21"/>
      <c r="HR156" s="21"/>
      <c r="HS156" s="21"/>
      <c r="HT156" s="21"/>
      <c r="HU156" s="21"/>
      <c r="HV156" s="21"/>
      <c r="HW156" s="21"/>
      <c r="HX156" s="21"/>
      <c r="HY156" s="21"/>
      <c r="HZ156" s="21"/>
      <c r="IA156" s="21"/>
      <c r="IB156" s="21"/>
      <c r="IC156" s="21"/>
      <c r="ID156" s="21"/>
      <c r="IE156" s="21"/>
      <c r="IF156" s="21"/>
      <c r="IG156" s="21"/>
      <c r="IH156" s="21"/>
      <c r="II156" s="21"/>
      <c r="IJ156" s="21"/>
      <c r="IK156" s="21"/>
      <c r="IL156" s="21"/>
      <c r="IM156" s="21"/>
      <c r="IN156" s="21"/>
      <c r="IO156" s="21"/>
      <c r="IP156" s="21"/>
      <c r="IQ156" s="21"/>
      <c r="IR156" s="21"/>
      <c r="IS156" s="21"/>
      <c r="IT156" s="21"/>
      <c r="IU156" s="21"/>
      <c r="IV156" s="21"/>
      <c r="IW156" s="21"/>
      <c r="IX156" s="21"/>
      <c r="IY156" s="21"/>
      <c r="IZ156" s="21"/>
      <c r="JA156" s="21"/>
      <c r="JB156" s="21"/>
      <c r="JC156" s="21"/>
      <c r="JD156" s="21"/>
      <c r="JE156" s="21"/>
      <c r="JF156" s="21"/>
      <c r="JG156" s="21"/>
      <c r="JH156" s="21"/>
      <c r="JI156" s="21"/>
      <c r="JJ156" s="21"/>
      <c r="JK156" s="21"/>
      <c r="JL156" s="21"/>
      <c r="JM156" s="21"/>
      <c r="JN156" s="21"/>
      <c r="JO156" s="21"/>
      <c r="JP156" s="21"/>
      <c r="JQ156" s="21"/>
      <c r="JR156" s="21"/>
      <c r="JS156" s="21"/>
      <c r="JT156" s="21"/>
      <c r="JU156" s="21"/>
      <c r="JV156" s="21"/>
      <c r="JW156" s="21"/>
      <c r="JX156" s="21"/>
      <c r="JY156" s="21"/>
      <c r="JZ156" s="21"/>
      <c r="KA156" s="21"/>
      <c r="KB156" s="21"/>
      <c r="KC156" s="21"/>
      <c r="KD156" s="21"/>
      <c r="KE156" s="21"/>
      <c r="KF156" s="21"/>
      <c r="KG156" s="21"/>
      <c r="KH156" s="21"/>
      <c r="KI156" s="21"/>
      <c r="KJ156" s="21"/>
      <c r="KK156" s="21"/>
      <c r="KL156" s="21"/>
      <c r="KM156" s="21"/>
      <c r="KN156" s="21"/>
      <c r="KO156" s="21"/>
      <c r="KP156" s="21"/>
      <c r="KQ156" s="21"/>
      <c r="KR156" s="21"/>
      <c r="KS156" s="21"/>
      <c r="KT156" s="21"/>
      <c r="KU156" s="21"/>
      <c r="KV156" s="21"/>
      <c r="KW156" s="21"/>
      <c r="KX156" s="21"/>
      <c r="KY156" s="21"/>
      <c r="KZ156" s="21"/>
      <c r="LA156" s="21"/>
      <c r="LB156" s="21"/>
      <c r="LC156" s="21"/>
      <c r="LD156" s="21"/>
      <c r="LE156" s="21"/>
      <c r="LF156" s="21"/>
      <c r="LG156" s="21"/>
      <c r="LH156" s="21"/>
      <c r="LI156" s="21"/>
      <c r="LJ156" s="21"/>
      <c r="LK156" s="21"/>
      <c r="LL156" s="21"/>
      <c r="LM156" s="21"/>
      <c r="LN156" s="21"/>
      <c r="LO156" s="21"/>
      <c r="LP156" s="21"/>
      <c r="LQ156" s="21"/>
      <c r="LR156" s="21"/>
      <c r="LS156" s="21"/>
      <c r="LT156" s="21"/>
      <c r="LU156" s="21"/>
      <c r="LV156" s="21"/>
      <c r="LW156" s="21"/>
      <c r="LX156" s="21"/>
      <c r="LY156" s="21"/>
      <c r="LZ156" s="21"/>
      <c r="MA156" s="21"/>
      <c r="MB156" s="21"/>
      <c r="MC156" s="21"/>
      <c r="MD156" s="21"/>
      <c r="ME156" s="21"/>
      <c r="MF156" s="21"/>
      <c r="MG156" s="21"/>
      <c r="MH156" s="21"/>
      <c r="MI156" s="21"/>
      <c r="MJ156" s="21"/>
      <c r="MK156" s="21"/>
      <c r="ML156" s="21"/>
      <c r="MM156" s="21"/>
      <c r="MN156" s="21"/>
      <c r="MO156" s="21"/>
      <c r="MP156" s="21"/>
      <c r="MQ156" s="21"/>
      <c r="MR156" s="21"/>
      <c r="MS156" s="21"/>
      <c r="MT156" s="21"/>
      <c r="MU156" s="21"/>
      <c r="MV156" s="21"/>
      <c r="MW156" s="21"/>
      <c r="MX156" s="21"/>
      <c r="MY156" s="21"/>
      <c r="MZ156" s="21"/>
      <c r="NA156" s="21"/>
      <c r="NB156" s="21"/>
      <c r="NC156" s="21"/>
      <c r="ND156" s="21"/>
      <c r="NE156" s="21"/>
      <c r="NF156" s="21"/>
      <c r="NG156" s="21"/>
      <c r="NH156" s="21"/>
      <c r="NI156" s="21"/>
      <c r="NJ156" s="21"/>
      <c r="NK156" s="21"/>
      <c r="NL156" s="21"/>
      <c r="NM156" s="21"/>
      <c r="NN156" s="21"/>
      <c r="NO156" s="21"/>
      <c r="NP156" s="21"/>
      <c r="NQ156" s="21"/>
      <c r="NR156" s="21"/>
      <c r="NS156" s="21"/>
      <c r="NT156" s="21"/>
      <c r="NU156" s="21"/>
      <c r="NV156" s="21"/>
      <c r="NW156" s="21"/>
      <c r="NX156" s="21"/>
      <c r="NY156" s="21"/>
      <c r="NZ156" s="21"/>
      <c r="OA156" s="21"/>
      <c r="OB156" s="21"/>
      <c r="OC156" s="21"/>
      <c r="OD156" s="21"/>
      <c r="OE156" s="21"/>
      <c r="OF156" s="21"/>
      <c r="OG156" s="21"/>
      <c r="OH156" s="21"/>
      <c r="OI156" s="21"/>
      <c r="OJ156" s="21"/>
      <c r="OK156" s="21"/>
      <c r="OL156" s="21"/>
      <c r="OM156" s="21"/>
      <c r="ON156" s="21"/>
      <c r="OO156" s="21"/>
      <c r="OP156" s="21"/>
      <c r="OQ156" s="21"/>
      <c r="OR156" s="21"/>
      <c r="OS156" s="21"/>
      <c r="OT156" s="21"/>
      <c r="OU156" s="21"/>
      <c r="OV156" s="21"/>
      <c r="OW156" s="21"/>
      <c r="OX156" s="21"/>
      <c r="OY156" s="21"/>
      <c r="OZ156" s="21"/>
      <c r="PA156" s="21"/>
      <c r="PB156" s="21"/>
      <c r="PC156" s="21"/>
      <c r="PD156" s="21"/>
      <c r="PE156" s="21"/>
      <c r="PF156" s="21"/>
      <c r="PG156" s="21"/>
      <c r="PH156" s="21"/>
      <c r="PI156" s="21"/>
      <c r="PJ156" s="21"/>
      <c r="PK156" s="21"/>
      <c r="PL156" s="21"/>
      <c r="PM156" s="21"/>
      <c r="PN156" s="21"/>
      <c r="PO156" s="21"/>
      <c r="PP156" s="21"/>
      <c r="PQ156" s="21"/>
      <c r="PR156" s="21"/>
      <c r="PS156" s="21"/>
      <c r="PT156" s="21"/>
      <c r="PU156" s="21"/>
      <c r="PV156" s="21"/>
      <c r="PW156" s="21"/>
      <c r="PX156" s="21"/>
      <c r="PY156" s="21"/>
      <c r="PZ156" s="21"/>
      <c r="QA156" s="21"/>
      <c r="QB156" s="21"/>
      <c r="QC156" s="21"/>
      <c r="QD156" s="21"/>
    </row>
    <row r="157" spans="1:446" x14ac:dyDescent="0.25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  <c r="X157" s="21"/>
      <c r="Y157" s="21"/>
      <c r="Z157" s="21"/>
      <c r="AA157" s="21"/>
      <c r="AB157" s="21"/>
      <c r="AC157" s="21"/>
      <c r="AD157" s="21"/>
      <c r="AE157" s="21"/>
      <c r="AF157" s="21"/>
      <c r="AG157" s="21"/>
      <c r="AH157" s="21"/>
      <c r="AI157" s="21"/>
      <c r="AJ157" s="21"/>
      <c r="AK157" s="21"/>
      <c r="AL157" s="21"/>
      <c r="AM157" s="21"/>
      <c r="AN157" s="21"/>
      <c r="AO157" s="21"/>
      <c r="AP157" s="21"/>
      <c r="AQ157" s="21"/>
      <c r="AR157" s="21"/>
      <c r="AS157" s="21"/>
      <c r="AT157" s="21"/>
      <c r="AU157" s="21"/>
      <c r="AV157" s="21"/>
      <c r="AW157" s="21"/>
      <c r="AX157" s="21"/>
      <c r="AY157" s="21"/>
      <c r="AZ157" s="21"/>
      <c r="BA157" s="21"/>
      <c r="BB157" s="21"/>
      <c r="BC157" s="21"/>
      <c r="BD157" s="21"/>
      <c r="BE157" s="21"/>
      <c r="BF157" s="21"/>
      <c r="BG157" s="21"/>
      <c r="BH157" s="21"/>
      <c r="BI157" s="21"/>
      <c r="BJ157" s="21"/>
      <c r="BK157" s="21"/>
      <c r="BL157" s="21"/>
      <c r="BM157" s="21"/>
      <c r="BN157" s="21"/>
      <c r="BO157" s="21"/>
      <c r="BP157" s="21"/>
      <c r="BQ157" s="21"/>
      <c r="BR157" s="21"/>
      <c r="BS157" s="21"/>
      <c r="BT157" s="21"/>
      <c r="BU157" s="21"/>
      <c r="BV157" s="21"/>
      <c r="BW157" s="21"/>
      <c r="BX157" s="21"/>
      <c r="BY157" s="21"/>
      <c r="BZ157" s="21"/>
      <c r="CA157" s="21"/>
      <c r="CB157" s="21"/>
      <c r="CC157" s="21"/>
      <c r="CD157" s="21"/>
      <c r="CE157" s="21"/>
      <c r="CF157" s="21"/>
      <c r="CG157" s="21"/>
      <c r="CH157" s="21"/>
      <c r="CI157" s="21"/>
      <c r="CJ157" s="21"/>
      <c r="CK157" s="21"/>
      <c r="CL157" s="21"/>
      <c r="CM157" s="21"/>
      <c r="CN157" s="21"/>
      <c r="CO157" s="21"/>
      <c r="CP157" s="21"/>
      <c r="CQ157" s="21"/>
      <c r="CR157" s="21"/>
      <c r="CS157" s="21"/>
      <c r="CT157" s="21"/>
      <c r="CU157" s="21"/>
      <c r="CV157" s="21"/>
      <c r="CW157" s="21"/>
      <c r="CX157" s="21"/>
      <c r="CY157" s="21"/>
      <c r="CZ157" s="21"/>
      <c r="DA157" s="21"/>
      <c r="DB157" s="21"/>
      <c r="DC157" s="21"/>
      <c r="DD157" s="21"/>
      <c r="DE157" s="21"/>
      <c r="DF157" s="21"/>
      <c r="DG157" s="21"/>
      <c r="DH157" s="21"/>
      <c r="DI157" s="21"/>
      <c r="DJ157" s="21"/>
      <c r="DK157" s="21"/>
      <c r="DL157" s="21"/>
      <c r="DM157" s="21"/>
      <c r="DN157" s="21"/>
      <c r="DO157" s="21"/>
      <c r="DP157" s="21"/>
      <c r="DQ157" s="21"/>
      <c r="DR157" s="21"/>
      <c r="DS157" s="21"/>
      <c r="DT157" s="21"/>
      <c r="DU157" s="21"/>
      <c r="DV157" s="21"/>
      <c r="DW157" s="21"/>
      <c r="DX157" s="21"/>
      <c r="DY157" s="21"/>
      <c r="DZ157" s="21"/>
      <c r="EA157" s="21"/>
      <c r="EB157" s="21"/>
      <c r="EC157" s="21"/>
      <c r="ED157" s="21"/>
      <c r="EE157" s="21"/>
      <c r="EF157" s="21"/>
      <c r="EG157" s="21"/>
      <c r="EH157" s="21"/>
      <c r="EI157" s="21"/>
      <c r="EJ157" s="21"/>
      <c r="EK157" s="21"/>
      <c r="EL157" s="21"/>
      <c r="EM157" s="21"/>
      <c r="EN157" s="21"/>
      <c r="EO157" s="21"/>
      <c r="EP157" s="21"/>
      <c r="EQ157" s="21"/>
      <c r="ER157" s="21"/>
      <c r="ES157" s="21"/>
      <c r="ET157" s="21"/>
      <c r="EU157" s="21"/>
      <c r="EV157" s="21"/>
      <c r="EW157" s="21"/>
      <c r="EX157" s="21"/>
      <c r="EY157" s="21"/>
      <c r="EZ157" s="21"/>
      <c r="FA157" s="21"/>
      <c r="FB157" s="21"/>
      <c r="FC157" s="21"/>
      <c r="FD157" s="21"/>
      <c r="FE157" s="21"/>
      <c r="FF157" s="21"/>
      <c r="FG157" s="21"/>
      <c r="FH157" s="21"/>
      <c r="FI157" s="21"/>
      <c r="FJ157" s="21"/>
      <c r="FK157" s="21"/>
      <c r="FL157" s="21"/>
      <c r="FM157" s="21"/>
      <c r="FN157" s="21"/>
      <c r="FO157" s="21"/>
      <c r="FP157" s="21"/>
      <c r="FQ157" s="21"/>
      <c r="FR157" s="21"/>
      <c r="FS157" s="21"/>
      <c r="FT157" s="21"/>
      <c r="FU157" s="21"/>
      <c r="FV157" s="21"/>
      <c r="FW157" s="21"/>
      <c r="FX157" s="21"/>
      <c r="FY157" s="21"/>
      <c r="FZ157" s="21"/>
      <c r="GA157" s="21"/>
      <c r="GB157" s="21"/>
      <c r="GC157" s="21"/>
      <c r="GD157" s="21"/>
      <c r="GE157" s="21"/>
      <c r="GF157" s="21"/>
      <c r="GG157" s="21"/>
      <c r="GH157" s="21"/>
      <c r="GI157" s="21"/>
      <c r="GJ157" s="21"/>
      <c r="GK157" s="21"/>
      <c r="GL157" s="21"/>
      <c r="GM157" s="21"/>
      <c r="GN157" s="21"/>
      <c r="GO157" s="21"/>
      <c r="GP157" s="21"/>
      <c r="GQ157" s="21"/>
      <c r="GR157" s="21"/>
      <c r="GS157" s="21"/>
      <c r="GT157" s="21"/>
      <c r="GU157" s="21"/>
      <c r="GV157" s="21"/>
      <c r="GW157" s="21"/>
      <c r="GX157" s="21"/>
      <c r="GY157" s="21"/>
      <c r="GZ157" s="21"/>
      <c r="HA157" s="21"/>
      <c r="HB157" s="21"/>
      <c r="HC157" s="21"/>
      <c r="HD157" s="21"/>
      <c r="HE157" s="21"/>
      <c r="HF157" s="21"/>
      <c r="HG157" s="21"/>
      <c r="HH157" s="21"/>
      <c r="HI157" s="21"/>
      <c r="HJ157" s="21"/>
      <c r="HK157" s="21"/>
      <c r="HL157" s="21"/>
      <c r="HM157" s="21"/>
      <c r="HN157" s="21"/>
      <c r="HO157" s="21"/>
      <c r="HP157" s="21"/>
      <c r="HQ157" s="21"/>
      <c r="HR157" s="21"/>
      <c r="HS157" s="21"/>
      <c r="HT157" s="21"/>
      <c r="HU157" s="21"/>
      <c r="HV157" s="21"/>
      <c r="HW157" s="21"/>
      <c r="HX157" s="21"/>
      <c r="HY157" s="21"/>
      <c r="HZ157" s="21"/>
      <c r="IA157" s="21"/>
      <c r="IB157" s="21"/>
      <c r="IC157" s="21"/>
      <c r="ID157" s="21"/>
      <c r="IE157" s="21"/>
      <c r="IF157" s="21"/>
      <c r="IG157" s="21"/>
      <c r="IH157" s="21"/>
      <c r="II157" s="21"/>
      <c r="IJ157" s="21"/>
      <c r="IK157" s="21"/>
      <c r="IL157" s="21"/>
      <c r="IM157" s="21"/>
      <c r="IN157" s="21"/>
      <c r="IO157" s="21"/>
      <c r="IP157" s="21"/>
      <c r="IQ157" s="21"/>
      <c r="IR157" s="21"/>
      <c r="IS157" s="21"/>
      <c r="IT157" s="21"/>
      <c r="IU157" s="21"/>
      <c r="IV157" s="21"/>
      <c r="IW157" s="21"/>
      <c r="IX157" s="21"/>
      <c r="IY157" s="21"/>
      <c r="IZ157" s="21"/>
      <c r="JA157" s="21"/>
      <c r="JB157" s="21"/>
      <c r="JC157" s="21"/>
      <c r="JD157" s="21"/>
      <c r="JE157" s="21"/>
      <c r="JF157" s="21"/>
      <c r="JG157" s="21"/>
      <c r="JH157" s="21"/>
      <c r="JI157" s="21"/>
      <c r="JJ157" s="21"/>
      <c r="JK157" s="21"/>
      <c r="JL157" s="21"/>
      <c r="JM157" s="21"/>
      <c r="JN157" s="21"/>
      <c r="JO157" s="21"/>
      <c r="JP157" s="21"/>
      <c r="JQ157" s="21"/>
      <c r="JR157" s="21"/>
      <c r="JS157" s="21"/>
      <c r="JT157" s="21"/>
      <c r="JU157" s="21"/>
      <c r="JV157" s="21"/>
      <c r="JW157" s="21"/>
      <c r="JX157" s="21"/>
      <c r="JY157" s="21"/>
      <c r="JZ157" s="21"/>
      <c r="KA157" s="21"/>
      <c r="KB157" s="21"/>
      <c r="KC157" s="21"/>
      <c r="KD157" s="21"/>
      <c r="KE157" s="21"/>
      <c r="KF157" s="21"/>
      <c r="KG157" s="21"/>
      <c r="KH157" s="21"/>
      <c r="KI157" s="21"/>
      <c r="KJ157" s="21"/>
      <c r="KK157" s="21"/>
      <c r="KL157" s="21"/>
      <c r="KM157" s="21"/>
      <c r="KN157" s="21"/>
      <c r="KO157" s="21"/>
      <c r="KP157" s="21"/>
      <c r="KQ157" s="21"/>
      <c r="KR157" s="21"/>
      <c r="KS157" s="21"/>
      <c r="KT157" s="21"/>
      <c r="KU157" s="21"/>
      <c r="KV157" s="21"/>
      <c r="KW157" s="21"/>
      <c r="KX157" s="21"/>
      <c r="KY157" s="21"/>
      <c r="KZ157" s="21"/>
      <c r="LA157" s="21"/>
      <c r="LB157" s="21"/>
      <c r="LC157" s="21"/>
      <c r="LD157" s="21"/>
      <c r="LE157" s="21"/>
      <c r="LF157" s="21"/>
      <c r="LG157" s="21"/>
      <c r="LH157" s="21"/>
      <c r="LI157" s="21"/>
      <c r="LJ157" s="21"/>
      <c r="LK157" s="21"/>
      <c r="LL157" s="21"/>
      <c r="LM157" s="21"/>
      <c r="LN157" s="21"/>
      <c r="LO157" s="21"/>
      <c r="LP157" s="21"/>
      <c r="LQ157" s="21"/>
      <c r="LR157" s="21"/>
      <c r="LS157" s="21"/>
      <c r="LT157" s="21"/>
      <c r="LU157" s="21"/>
      <c r="LV157" s="21"/>
      <c r="LW157" s="21"/>
      <c r="LX157" s="21"/>
      <c r="LY157" s="21"/>
      <c r="LZ157" s="21"/>
      <c r="MA157" s="21"/>
      <c r="MB157" s="21"/>
      <c r="MC157" s="21"/>
      <c r="MD157" s="21"/>
      <c r="ME157" s="21"/>
      <c r="MF157" s="21"/>
      <c r="MG157" s="21"/>
      <c r="MH157" s="21"/>
      <c r="MI157" s="21"/>
      <c r="MJ157" s="21"/>
      <c r="MK157" s="21"/>
      <c r="ML157" s="21"/>
      <c r="MM157" s="21"/>
      <c r="MN157" s="21"/>
      <c r="MO157" s="21"/>
      <c r="MP157" s="21"/>
      <c r="MQ157" s="21"/>
      <c r="MR157" s="21"/>
      <c r="MS157" s="21"/>
      <c r="MT157" s="21"/>
      <c r="MU157" s="21"/>
      <c r="MV157" s="21"/>
      <c r="MW157" s="21"/>
      <c r="MX157" s="21"/>
      <c r="MY157" s="21"/>
      <c r="MZ157" s="21"/>
      <c r="NA157" s="21"/>
      <c r="NB157" s="21"/>
      <c r="NC157" s="21"/>
      <c r="ND157" s="21"/>
      <c r="NE157" s="21"/>
      <c r="NF157" s="21"/>
      <c r="NG157" s="21"/>
      <c r="NH157" s="21"/>
      <c r="NI157" s="21"/>
      <c r="NJ157" s="21"/>
      <c r="NK157" s="21"/>
      <c r="NL157" s="21"/>
      <c r="NM157" s="21"/>
      <c r="NN157" s="21"/>
      <c r="NO157" s="21"/>
      <c r="NP157" s="21"/>
      <c r="NQ157" s="21"/>
      <c r="NR157" s="21"/>
      <c r="NS157" s="21"/>
      <c r="NT157" s="21"/>
      <c r="NU157" s="21"/>
      <c r="NV157" s="21"/>
      <c r="NW157" s="21"/>
      <c r="NX157" s="21"/>
      <c r="NY157" s="21"/>
      <c r="NZ157" s="21"/>
      <c r="OA157" s="21"/>
      <c r="OB157" s="21"/>
      <c r="OC157" s="21"/>
      <c r="OD157" s="21"/>
      <c r="OE157" s="21"/>
      <c r="OF157" s="21"/>
      <c r="OG157" s="21"/>
      <c r="OH157" s="21"/>
      <c r="OI157" s="21"/>
      <c r="OJ157" s="21"/>
      <c r="OK157" s="21"/>
      <c r="OL157" s="21"/>
      <c r="OM157" s="21"/>
      <c r="ON157" s="21"/>
      <c r="OO157" s="21"/>
      <c r="OP157" s="21"/>
      <c r="OQ157" s="21"/>
      <c r="OR157" s="21"/>
      <c r="OS157" s="21"/>
      <c r="OT157" s="21"/>
      <c r="OU157" s="21"/>
      <c r="OV157" s="21"/>
      <c r="OW157" s="21"/>
      <c r="OX157" s="21"/>
      <c r="OY157" s="21"/>
      <c r="OZ157" s="21"/>
      <c r="PA157" s="21"/>
      <c r="PB157" s="21"/>
      <c r="PC157" s="21"/>
      <c r="PD157" s="21"/>
      <c r="PE157" s="21"/>
      <c r="PF157" s="21"/>
      <c r="PG157" s="21"/>
      <c r="PH157" s="21"/>
      <c r="PI157" s="21"/>
      <c r="PJ157" s="21"/>
      <c r="PK157" s="21"/>
      <c r="PL157" s="21"/>
      <c r="PM157" s="21"/>
      <c r="PN157" s="21"/>
      <c r="PO157" s="21"/>
      <c r="PP157" s="21"/>
      <c r="PQ157" s="21"/>
      <c r="PR157" s="21"/>
      <c r="PS157" s="21"/>
      <c r="PT157" s="21"/>
      <c r="PU157" s="21"/>
      <c r="PV157" s="21"/>
      <c r="PW157" s="21"/>
      <c r="PX157" s="21"/>
      <c r="PY157" s="21"/>
      <c r="PZ157" s="21"/>
      <c r="QA157" s="21"/>
      <c r="QB157" s="21"/>
      <c r="QC157" s="21"/>
      <c r="QD157" s="21"/>
    </row>
    <row r="158" spans="1:446" x14ac:dyDescent="0.25">
      <c r="A158" s="21"/>
      <c r="B158" s="21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  <c r="AA158" s="21"/>
      <c r="AB158" s="21"/>
      <c r="AC158" s="21"/>
      <c r="AD158" s="21"/>
      <c r="AE158" s="21"/>
      <c r="AF158" s="21"/>
      <c r="AG158" s="21"/>
      <c r="AH158" s="21"/>
      <c r="AI158" s="21"/>
      <c r="AJ158" s="21"/>
      <c r="AK158" s="21"/>
      <c r="AL158" s="21"/>
      <c r="AM158" s="21"/>
      <c r="AN158" s="21"/>
      <c r="AO158" s="21"/>
      <c r="AP158" s="21"/>
      <c r="AQ158" s="21"/>
      <c r="AR158" s="21"/>
      <c r="AS158" s="21"/>
      <c r="AT158" s="21"/>
      <c r="AU158" s="21"/>
      <c r="AV158" s="21"/>
      <c r="AW158" s="21"/>
      <c r="AX158" s="21"/>
      <c r="AY158" s="21"/>
      <c r="AZ158" s="21"/>
      <c r="BA158" s="21"/>
      <c r="BB158" s="21"/>
      <c r="BC158" s="21"/>
      <c r="BD158" s="21"/>
      <c r="BE158" s="21"/>
      <c r="BF158" s="21"/>
      <c r="BG158" s="21"/>
      <c r="BH158" s="21"/>
      <c r="BI158" s="21"/>
      <c r="BJ158" s="21"/>
      <c r="BK158" s="21"/>
      <c r="BL158" s="21"/>
      <c r="BM158" s="21"/>
      <c r="BN158" s="21"/>
      <c r="BO158" s="21"/>
      <c r="BP158" s="21"/>
      <c r="BQ158" s="21"/>
      <c r="BR158" s="21"/>
      <c r="BS158" s="21"/>
      <c r="BT158" s="21"/>
      <c r="BU158" s="21"/>
      <c r="BV158" s="21"/>
      <c r="BW158" s="21"/>
      <c r="BX158" s="21"/>
      <c r="BY158" s="21"/>
      <c r="BZ158" s="21"/>
      <c r="CA158" s="21"/>
      <c r="CB158" s="21"/>
      <c r="CC158" s="21"/>
      <c r="CD158" s="21"/>
      <c r="CE158" s="21"/>
      <c r="CF158" s="21"/>
      <c r="CG158" s="21"/>
      <c r="CH158" s="21"/>
      <c r="CI158" s="21"/>
      <c r="CJ158" s="21"/>
      <c r="CK158" s="21"/>
      <c r="CL158" s="21"/>
      <c r="CM158" s="21"/>
      <c r="CN158" s="21"/>
      <c r="CO158" s="21"/>
      <c r="CP158" s="21"/>
      <c r="CQ158" s="21"/>
      <c r="CR158" s="21"/>
      <c r="CS158" s="21"/>
      <c r="CT158" s="21"/>
      <c r="CU158" s="21"/>
      <c r="CV158" s="21"/>
      <c r="CW158" s="21"/>
      <c r="CX158" s="21"/>
      <c r="CY158" s="21"/>
      <c r="CZ158" s="21"/>
      <c r="DA158" s="21"/>
      <c r="DB158" s="21"/>
      <c r="DC158" s="21"/>
      <c r="DD158" s="21"/>
      <c r="DE158" s="21"/>
      <c r="DF158" s="21"/>
      <c r="DG158" s="21"/>
      <c r="DH158" s="21"/>
      <c r="DI158" s="21"/>
      <c r="DJ158" s="21"/>
      <c r="DK158" s="21"/>
      <c r="DL158" s="21"/>
      <c r="DM158" s="21"/>
      <c r="DN158" s="21"/>
      <c r="DO158" s="21"/>
      <c r="DP158" s="21"/>
      <c r="DQ158" s="21"/>
      <c r="DR158" s="21"/>
      <c r="DS158" s="21"/>
      <c r="DT158" s="21"/>
      <c r="DU158" s="21"/>
      <c r="DV158" s="21"/>
      <c r="DW158" s="21"/>
      <c r="DX158" s="21"/>
      <c r="DY158" s="21"/>
      <c r="DZ158" s="21"/>
      <c r="EA158" s="21"/>
      <c r="EB158" s="21"/>
      <c r="EC158" s="21"/>
      <c r="ED158" s="21"/>
      <c r="EE158" s="21"/>
      <c r="EF158" s="21"/>
      <c r="EG158" s="21"/>
      <c r="EH158" s="21"/>
      <c r="EI158" s="21"/>
      <c r="EJ158" s="21"/>
      <c r="EK158" s="21"/>
      <c r="EL158" s="21"/>
      <c r="EM158" s="21"/>
      <c r="EN158" s="21"/>
      <c r="EO158" s="21"/>
      <c r="EP158" s="21"/>
      <c r="EQ158" s="21"/>
      <c r="ER158" s="21"/>
      <c r="ES158" s="21"/>
      <c r="ET158" s="21"/>
      <c r="EU158" s="21"/>
      <c r="EV158" s="21"/>
      <c r="EW158" s="21"/>
      <c r="EX158" s="21"/>
      <c r="EY158" s="21"/>
      <c r="EZ158" s="21"/>
      <c r="FA158" s="21"/>
      <c r="FB158" s="21"/>
      <c r="FC158" s="21"/>
      <c r="FD158" s="21"/>
      <c r="FE158" s="21"/>
      <c r="FF158" s="21"/>
      <c r="FG158" s="21"/>
      <c r="FH158" s="21"/>
      <c r="FI158" s="21"/>
      <c r="FJ158" s="21"/>
      <c r="FK158" s="21"/>
      <c r="FL158" s="21"/>
      <c r="FM158" s="21"/>
      <c r="FN158" s="21"/>
      <c r="FO158" s="21"/>
      <c r="FP158" s="21"/>
      <c r="FQ158" s="21"/>
      <c r="FR158" s="21"/>
      <c r="FS158" s="21"/>
      <c r="FT158" s="21"/>
      <c r="FU158" s="21"/>
      <c r="FV158" s="21"/>
      <c r="FW158" s="21"/>
      <c r="FX158" s="21"/>
      <c r="FY158" s="21"/>
      <c r="FZ158" s="21"/>
      <c r="GA158" s="21"/>
      <c r="GB158" s="21"/>
      <c r="GC158" s="21"/>
      <c r="GD158" s="21"/>
      <c r="GE158" s="21"/>
      <c r="GF158" s="21"/>
      <c r="GG158" s="21"/>
      <c r="GH158" s="21"/>
      <c r="GI158" s="21"/>
      <c r="GJ158" s="21"/>
      <c r="GK158" s="21"/>
      <c r="GL158" s="21"/>
      <c r="GM158" s="21"/>
      <c r="GN158" s="21"/>
      <c r="GO158" s="21"/>
      <c r="GP158" s="21"/>
      <c r="GQ158" s="21"/>
      <c r="GR158" s="21"/>
      <c r="GS158" s="21"/>
      <c r="GT158" s="21"/>
      <c r="GU158" s="21"/>
      <c r="GV158" s="21"/>
      <c r="GW158" s="21"/>
      <c r="GX158" s="21"/>
      <c r="GY158" s="21"/>
      <c r="GZ158" s="21"/>
      <c r="HA158" s="21"/>
      <c r="HB158" s="21"/>
      <c r="HC158" s="21"/>
      <c r="HD158" s="21"/>
      <c r="HE158" s="21"/>
      <c r="HF158" s="21"/>
      <c r="HG158" s="21"/>
      <c r="HH158" s="21"/>
      <c r="HI158" s="21"/>
      <c r="HJ158" s="21"/>
      <c r="HK158" s="21"/>
      <c r="HL158" s="21"/>
      <c r="HM158" s="21"/>
      <c r="HN158" s="21"/>
      <c r="HO158" s="21"/>
      <c r="HP158" s="21"/>
      <c r="HQ158" s="21"/>
      <c r="HR158" s="21"/>
      <c r="HS158" s="21"/>
      <c r="HT158" s="21"/>
      <c r="HU158" s="21"/>
      <c r="HV158" s="21"/>
      <c r="HW158" s="21"/>
      <c r="HX158" s="21"/>
      <c r="HY158" s="21"/>
      <c r="HZ158" s="21"/>
      <c r="IA158" s="21"/>
      <c r="IB158" s="21"/>
      <c r="IC158" s="21"/>
      <c r="ID158" s="21"/>
      <c r="IE158" s="21"/>
      <c r="IF158" s="21"/>
      <c r="IG158" s="21"/>
      <c r="IH158" s="21"/>
      <c r="II158" s="21"/>
      <c r="IJ158" s="21"/>
      <c r="IK158" s="21"/>
      <c r="IL158" s="21"/>
      <c r="IM158" s="21"/>
      <c r="IN158" s="21"/>
      <c r="IO158" s="21"/>
      <c r="IP158" s="21"/>
      <c r="IQ158" s="21"/>
      <c r="IR158" s="21"/>
      <c r="IS158" s="21"/>
      <c r="IT158" s="21"/>
      <c r="IU158" s="21"/>
      <c r="IV158" s="21"/>
      <c r="IW158" s="21"/>
      <c r="IX158" s="21"/>
      <c r="IY158" s="21"/>
      <c r="IZ158" s="21"/>
      <c r="JA158" s="21"/>
      <c r="JB158" s="21"/>
      <c r="JC158" s="21"/>
      <c r="JD158" s="21"/>
      <c r="JE158" s="21"/>
      <c r="JF158" s="21"/>
      <c r="JG158" s="21"/>
      <c r="JH158" s="21"/>
      <c r="JI158" s="21"/>
      <c r="JJ158" s="21"/>
      <c r="JK158" s="21"/>
      <c r="JL158" s="21"/>
      <c r="JM158" s="21"/>
      <c r="JN158" s="21"/>
      <c r="JO158" s="21"/>
      <c r="JP158" s="21"/>
      <c r="JQ158" s="21"/>
      <c r="JR158" s="21"/>
      <c r="JS158" s="21"/>
      <c r="JT158" s="21"/>
      <c r="JU158" s="21"/>
      <c r="JV158" s="21"/>
      <c r="JW158" s="21"/>
      <c r="JX158" s="21"/>
      <c r="JY158" s="21"/>
      <c r="JZ158" s="21"/>
      <c r="KA158" s="21"/>
      <c r="KB158" s="21"/>
      <c r="KC158" s="21"/>
      <c r="KD158" s="21"/>
      <c r="KE158" s="21"/>
      <c r="KF158" s="21"/>
      <c r="KG158" s="21"/>
      <c r="KH158" s="21"/>
      <c r="KI158" s="21"/>
      <c r="KJ158" s="21"/>
      <c r="KK158" s="21"/>
      <c r="KL158" s="21"/>
      <c r="KM158" s="21"/>
      <c r="KN158" s="21"/>
      <c r="KO158" s="21"/>
      <c r="KP158" s="21"/>
      <c r="KQ158" s="21"/>
      <c r="KR158" s="21"/>
      <c r="KS158" s="21"/>
      <c r="KT158" s="21"/>
      <c r="KU158" s="21"/>
      <c r="KV158" s="21"/>
      <c r="KW158" s="21"/>
      <c r="KX158" s="21"/>
      <c r="KY158" s="21"/>
      <c r="KZ158" s="21"/>
      <c r="LA158" s="21"/>
      <c r="LB158" s="21"/>
      <c r="LC158" s="21"/>
      <c r="LD158" s="21"/>
      <c r="LE158" s="21"/>
      <c r="LF158" s="21"/>
      <c r="LG158" s="21"/>
      <c r="LH158" s="21"/>
      <c r="LI158" s="21"/>
      <c r="LJ158" s="21"/>
      <c r="LK158" s="21"/>
      <c r="LL158" s="21"/>
      <c r="LM158" s="21"/>
      <c r="LN158" s="21"/>
      <c r="LO158" s="21"/>
      <c r="LP158" s="21"/>
      <c r="LQ158" s="21"/>
      <c r="LR158" s="21"/>
      <c r="LS158" s="21"/>
      <c r="LT158" s="21"/>
      <c r="LU158" s="21"/>
      <c r="LV158" s="21"/>
      <c r="LW158" s="21"/>
      <c r="LX158" s="21"/>
      <c r="LY158" s="21"/>
      <c r="LZ158" s="21"/>
      <c r="MA158" s="21"/>
      <c r="MB158" s="21"/>
      <c r="MC158" s="21"/>
      <c r="MD158" s="21"/>
      <c r="ME158" s="21"/>
      <c r="MF158" s="21"/>
      <c r="MG158" s="21"/>
      <c r="MH158" s="21"/>
      <c r="MI158" s="21"/>
      <c r="MJ158" s="21"/>
      <c r="MK158" s="21"/>
      <c r="ML158" s="21"/>
      <c r="MM158" s="21"/>
      <c r="MN158" s="21"/>
      <c r="MO158" s="21"/>
      <c r="MP158" s="21"/>
      <c r="MQ158" s="21"/>
      <c r="MR158" s="21"/>
      <c r="MS158" s="21"/>
      <c r="MT158" s="21"/>
      <c r="MU158" s="21"/>
      <c r="MV158" s="21"/>
      <c r="MW158" s="21"/>
      <c r="MX158" s="21"/>
      <c r="MY158" s="21"/>
      <c r="MZ158" s="21"/>
      <c r="NA158" s="21"/>
      <c r="NB158" s="21"/>
      <c r="NC158" s="21"/>
      <c r="ND158" s="21"/>
      <c r="NE158" s="21"/>
      <c r="NF158" s="21"/>
      <c r="NG158" s="21"/>
      <c r="NH158" s="21"/>
      <c r="NI158" s="21"/>
      <c r="NJ158" s="21"/>
      <c r="NK158" s="21"/>
      <c r="NL158" s="21"/>
      <c r="NM158" s="21"/>
      <c r="NN158" s="21"/>
      <c r="NO158" s="21"/>
      <c r="NP158" s="21"/>
      <c r="NQ158" s="21"/>
      <c r="NR158" s="21"/>
      <c r="NS158" s="21"/>
      <c r="NT158" s="21"/>
      <c r="NU158" s="21"/>
      <c r="NV158" s="21"/>
      <c r="NW158" s="21"/>
      <c r="NX158" s="21"/>
      <c r="NY158" s="21"/>
      <c r="NZ158" s="21"/>
      <c r="OA158" s="21"/>
      <c r="OB158" s="21"/>
      <c r="OC158" s="21"/>
      <c r="OD158" s="21"/>
      <c r="OE158" s="21"/>
      <c r="OF158" s="21"/>
      <c r="OG158" s="21"/>
      <c r="OH158" s="21"/>
      <c r="OI158" s="21"/>
      <c r="OJ158" s="21"/>
      <c r="OK158" s="21"/>
      <c r="OL158" s="21"/>
      <c r="OM158" s="21"/>
      <c r="ON158" s="21"/>
      <c r="OO158" s="21"/>
      <c r="OP158" s="21"/>
      <c r="OQ158" s="21"/>
      <c r="OR158" s="21"/>
      <c r="OS158" s="21"/>
      <c r="OT158" s="21"/>
      <c r="OU158" s="21"/>
      <c r="OV158" s="21"/>
      <c r="OW158" s="21"/>
      <c r="OX158" s="21"/>
      <c r="OY158" s="21"/>
      <c r="OZ158" s="21"/>
      <c r="PA158" s="21"/>
      <c r="PB158" s="21"/>
      <c r="PC158" s="21"/>
      <c r="PD158" s="21"/>
      <c r="PE158" s="21"/>
      <c r="PF158" s="21"/>
      <c r="PG158" s="21"/>
      <c r="PH158" s="21"/>
      <c r="PI158" s="21"/>
      <c r="PJ158" s="21"/>
      <c r="PK158" s="21"/>
      <c r="PL158" s="21"/>
      <c r="PM158" s="21"/>
      <c r="PN158" s="21"/>
      <c r="PO158" s="21"/>
      <c r="PP158" s="21"/>
      <c r="PQ158" s="21"/>
      <c r="PR158" s="21"/>
      <c r="PS158" s="21"/>
      <c r="PT158" s="21"/>
      <c r="PU158" s="21"/>
      <c r="PV158" s="21"/>
      <c r="PW158" s="21"/>
      <c r="PX158" s="21"/>
      <c r="PY158" s="21"/>
      <c r="PZ158" s="21"/>
      <c r="QA158" s="21"/>
      <c r="QB158" s="21"/>
      <c r="QC158" s="21"/>
      <c r="QD158" s="21"/>
    </row>
    <row r="159" spans="1:446" x14ac:dyDescent="0.25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  <c r="Y159" s="21"/>
      <c r="Z159" s="21"/>
      <c r="AA159" s="21"/>
      <c r="AB159" s="21"/>
      <c r="AC159" s="21"/>
      <c r="AD159" s="21"/>
      <c r="AE159" s="21"/>
      <c r="AF159" s="21"/>
      <c r="AG159" s="21"/>
      <c r="AH159" s="21"/>
      <c r="AI159" s="21"/>
      <c r="AJ159" s="21"/>
      <c r="AK159" s="21"/>
      <c r="AL159" s="21"/>
      <c r="AM159" s="21"/>
      <c r="AN159" s="21"/>
      <c r="AO159" s="21"/>
      <c r="AP159" s="21"/>
      <c r="AQ159" s="21"/>
      <c r="AR159" s="21"/>
      <c r="AS159" s="21"/>
      <c r="AT159" s="21"/>
      <c r="AU159" s="21"/>
      <c r="AV159" s="21"/>
      <c r="AW159" s="21"/>
      <c r="AX159" s="21"/>
      <c r="AY159" s="21"/>
      <c r="AZ159" s="21"/>
      <c r="BA159" s="21"/>
      <c r="BB159" s="21"/>
      <c r="BC159" s="21"/>
      <c r="BD159" s="21"/>
      <c r="BE159" s="21"/>
      <c r="BF159" s="21"/>
      <c r="BG159" s="21"/>
      <c r="BH159" s="21"/>
      <c r="BI159" s="21"/>
      <c r="BJ159" s="21"/>
      <c r="BK159" s="21"/>
      <c r="BL159" s="21"/>
      <c r="BM159" s="21"/>
      <c r="BN159" s="21"/>
      <c r="BO159" s="21"/>
      <c r="BP159" s="21"/>
      <c r="BQ159" s="21"/>
      <c r="BR159" s="21"/>
      <c r="BS159" s="21"/>
      <c r="BT159" s="21"/>
      <c r="BU159" s="21"/>
      <c r="BV159" s="21"/>
      <c r="BW159" s="21"/>
      <c r="BX159" s="21"/>
      <c r="BY159" s="21"/>
      <c r="BZ159" s="21"/>
      <c r="CA159" s="21"/>
      <c r="CB159" s="21"/>
      <c r="CC159" s="21"/>
      <c r="CD159" s="21"/>
      <c r="CE159" s="21"/>
      <c r="CF159" s="21"/>
      <c r="CG159" s="21"/>
      <c r="CH159" s="21"/>
      <c r="CI159" s="21"/>
      <c r="CJ159" s="21"/>
      <c r="CK159" s="21"/>
      <c r="CL159" s="21"/>
      <c r="CM159" s="21"/>
      <c r="CN159" s="21"/>
      <c r="CO159" s="21"/>
      <c r="CP159" s="21"/>
      <c r="CQ159" s="21"/>
      <c r="CR159" s="21"/>
      <c r="CS159" s="21"/>
      <c r="CT159" s="21"/>
      <c r="CU159" s="21"/>
      <c r="CV159" s="21"/>
      <c r="CW159" s="21"/>
      <c r="CX159" s="21"/>
      <c r="CY159" s="21"/>
      <c r="CZ159" s="21"/>
      <c r="DA159" s="21"/>
      <c r="DB159" s="21"/>
      <c r="DC159" s="21"/>
      <c r="DD159" s="21"/>
      <c r="DE159" s="21"/>
      <c r="DF159" s="21"/>
      <c r="DG159" s="21"/>
      <c r="DH159" s="21"/>
      <c r="DI159" s="21"/>
      <c r="DJ159" s="21"/>
      <c r="DK159" s="21"/>
      <c r="DL159" s="21"/>
      <c r="DM159" s="21"/>
      <c r="DN159" s="21"/>
      <c r="DO159" s="21"/>
      <c r="DP159" s="21"/>
      <c r="DQ159" s="21"/>
      <c r="DR159" s="21"/>
      <c r="DS159" s="21"/>
      <c r="DT159" s="21"/>
      <c r="DU159" s="21"/>
      <c r="DV159" s="21"/>
      <c r="DW159" s="21"/>
      <c r="DX159" s="21"/>
      <c r="DY159" s="21"/>
      <c r="DZ159" s="21"/>
      <c r="EA159" s="21"/>
      <c r="EB159" s="21"/>
      <c r="EC159" s="21"/>
      <c r="ED159" s="21"/>
      <c r="EE159" s="21"/>
      <c r="EF159" s="21"/>
      <c r="EG159" s="21"/>
      <c r="EH159" s="21"/>
      <c r="EI159" s="21"/>
      <c r="EJ159" s="21"/>
      <c r="EK159" s="21"/>
      <c r="EL159" s="21"/>
      <c r="EM159" s="21"/>
      <c r="EN159" s="21"/>
      <c r="EO159" s="21"/>
      <c r="EP159" s="21"/>
      <c r="EQ159" s="21"/>
      <c r="ER159" s="21"/>
      <c r="ES159" s="21"/>
      <c r="ET159" s="21"/>
      <c r="EU159" s="21"/>
      <c r="EV159" s="21"/>
      <c r="EW159" s="21"/>
      <c r="EX159" s="21"/>
      <c r="EY159" s="21"/>
      <c r="EZ159" s="21"/>
      <c r="FA159" s="21"/>
      <c r="FB159" s="21"/>
      <c r="FC159" s="21"/>
      <c r="FD159" s="21"/>
      <c r="FE159" s="21"/>
      <c r="FF159" s="21"/>
      <c r="FG159" s="21"/>
      <c r="FH159" s="21"/>
      <c r="FI159" s="21"/>
      <c r="FJ159" s="21"/>
      <c r="FK159" s="21"/>
      <c r="FL159" s="21"/>
      <c r="FM159" s="21"/>
      <c r="FN159" s="21"/>
      <c r="FO159" s="21"/>
      <c r="FP159" s="21"/>
      <c r="FQ159" s="21"/>
      <c r="FR159" s="21"/>
      <c r="FS159" s="21"/>
      <c r="FT159" s="21"/>
      <c r="FU159" s="21"/>
      <c r="FV159" s="21"/>
      <c r="FW159" s="21"/>
      <c r="FX159" s="21"/>
      <c r="FY159" s="21"/>
      <c r="FZ159" s="21"/>
      <c r="GA159" s="21"/>
      <c r="GB159" s="21"/>
      <c r="GC159" s="21"/>
      <c r="GD159" s="21"/>
      <c r="GE159" s="21"/>
      <c r="GF159" s="21"/>
      <c r="GG159" s="21"/>
      <c r="GH159" s="21"/>
      <c r="GI159" s="21"/>
      <c r="GJ159" s="21"/>
      <c r="GK159" s="21"/>
      <c r="GL159" s="21"/>
      <c r="GM159" s="21"/>
      <c r="GN159" s="21"/>
      <c r="GO159" s="21"/>
      <c r="GP159" s="21"/>
      <c r="GQ159" s="21"/>
      <c r="GR159" s="21"/>
      <c r="GS159" s="21"/>
      <c r="GT159" s="21"/>
      <c r="GU159" s="21"/>
      <c r="GV159" s="21"/>
      <c r="GW159" s="21"/>
      <c r="GX159" s="21"/>
      <c r="GY159" s="21"/>
      <c r="GZ159" s="21"/>
      <c r="HA159" s="21"/>
      <c r="HB159" s="21"/>
      <c r="HC159" s="21"/>
      <c r="HD159" s="21"/>
      <c r="HE159" s="21"/>
      <c r="HF159" s="21"/>
      <c r="HG159" s="21"/>
      <c r="HH159" s="21"/>
      <c r="HI159" s="21"/>
      <c r="HJ159" s="21"/>
      <c r="HK159" s="21"/>
      <c r="HL159" s="21"/>
      <c r="HM159" s="21"/>
      <c r="HN159" s="21"/>
      <c r="HO159" s="21"/>
      <c r="HP159" s="21"/>
      <c r="HQ159" s="21"/>
      <c r="HR159" s="21"/>
      <c r="HS159" s="21"/>
      <c r="HT159" s="21"/>
      <c r="HU159" s="21"/>
      <c r="HV159" s="21"/>
      <c r="HW159" s="21"/>
      <c r="HX159" s="21"/>
      <c r="HY159" s="21"/>
      <c r="HZ159" s="21"/>
      <c r="IA159" s="21"/>
      <c r="IB159" s="21"/>
      <c r="IC159" s="21"/>
      <c r="ID159" s="21"/>
      <c r="IE159" s="21"/>
      <c r="IF159" s="21"/>
      <c r="IG159" s="21"/>
      <c r="IH159" s="21"/>
      <c r="II159" s="21"/>
      <c r="IJ159" s="21"/>
      <c r="IK159" s="21"/>
      <c r="IL159" s="21"/>
      <c r="IM159" s="21"/>
      <c r="IN159" s="21"/>
      <c r="IO159" s="21"/>
      <c r="IP159" s="21"/>
      <c r="IQ159" s="21"/>
      <c r="IR159" s="21"/>
      <c r="IS159" s="21"/>
      <c r="IT159" s="21"/>
      <c r="IU159" s="21"/>
      <c r="IV159" s="21"/>
      <c r="IW159" s="21"/>
      <c r="IX159" s="21"/>
      <c r="IY159" s="21"/>
      <c r="IZ159" s="21"/>
      <c r="JA159" s="21"/>
      <c r="JB159" s="21"/>
      <c r="JC159" s="21"/>
      <c r="JD159" s="21"/>
      <c r="JE159" s="21"/>
      <c r="JF159" s="21"/>
      <c r="JG159" s="21"/>
      <c r="JH159" s="21"/>
      <c r="JI159" s="21"/>
      <c r="JJ159" s="21"/>
      <c r="JK159" s="21"/>
      <c r="JL159" s="21"/>
      <c r="JM159" s="21"/>
      <c r="JN159" s="21"/>
      <c r="JO159" s="21"/>
      <c r="JP159" s="21"/>
      <c r="JQ159" s="21"/>
      <c r="JR159" s="21"/>
      <c r="JS159" s="21"/>
      <c r="JT159" s="21"/>
      <c r="JU159" s="21"/>
      <c r="JV159" s="21"/>
      <c r="JW159" s="21"/>
      <c r="JX159" s="21"/>
      <c r="JY159" s="21"/>
      <c r="JZ159" s="21"/>
      <c r="KA159" s="21"/>
      <c r="KB159" s="21"/>
      <c r="KC159" s="21"/>
      <c r="KD159" s="21"/>
      <c r="KE159" s="21"/>
      <c r="KF159" s="21"/>
      <c r="KG159" s="21"/>
      <c r="KH159" s="21"/>
      <c r="KI159" s="21"/>
      <c r="KJ159" s="21"/>
      <c r="KK159" s="21"/>
      <c r="KL159" s="21"/>
      <c r="KM159" s="21"/>
      <c r="KN159" s="21"/>
      <c r="KO159" s="21"/>
      <c r="KP159" s="21"/>
      <c r="KQ159" s="21"/>
      <c r="KR159" s="21"/>
      <c r="KS159" s="21"/>
      <c r="KT159" s="21"/>
      <c r="KU159" s="21"/>
      <c r="KV159" s="21"/>
      <c r="KW159" s="21"/>
      <c r="KX159" s="21"/>
      <c r="KY159" s="21"/>
      <c r="KZ159" s="21"/>
      <c r="LA159" s="21"/>
      <c r="LB159" s="21"/>
      <c r="LC159" s="21"/>
      <c r="LD159" s="21"/>
      <c r="LE159" s="21"/>
      <c r="LF159" s="21"/>
      <c r="LG159" s="21"/>
      <c r="LH159" s="21"/>
      <c r="LI159" s="21"/>
      <c r="LJ159" s="21"/>
      <c r="LK159" s="21"/>
      <c r="LL159" s="21"/>
      <c r="LM159" s="21"/>
      <c r="LN159" s="21"/>
      <c r="LO159" s="21"/>
      <c r="LP159" s="21"/>
      <c r="LQ159" s="21"/>
      <c r="LR159" s="21"/>
      <c r="LS159" s="21"/>
      <c r="LT159" s="21"/>
      <c r="LU159" s="21"/>
      <c r="LV159" s="21"/>
      <c r="LW159" s="21"/>
      <c r="LX159" s="21"/>
      <c r="LY159" s="21"/>
      <c r="LZ159" s="21"/>
      <c r="MA159" s="21"/>
      <c r="MB159" s="21"/>
      <c r="MC159" s="21"/>
      <c r="MD159" s="21"/>
      <c r="ME159" s="21"/>
      <c r="MF159" s="21"/>
      <c r="MG159" s="21"/>
      <c r="MH159" s="21"/>
      <c r="MI159" s="21"/>
      <c r="MJ159" s="21"/>
      <c r="MK159" s="21"/>
      <c r="ML159" s="21"/>
      <c r="MM159" s="21"/>
      <c r="MN159" s="21"/>
      <c r="MO159" s="21"/>
      <c r="MP159" s="21"/>
      <c r="MQ159" s="21"/>
      <c r="MR159" s="21"/>
      <c r="MS159" s="21"/>
      <c r="MT159" s="21"/>
      <c r="MU159" s="21"/>
      <c r="MV159" s="21"/>
      <c r="MW159" s="21"/>
      <c r="MX159" s="21"/>
      <c r="MY159" s="21"/>
      <c r="MZ159" s="21"/>
      <c r="NA159" s="21"/>
      <c r="NB159" s="21"/>
      <c r="NC159" s="21"/>
      <c r="ND159" s="21"/>
      <c r="NE159" s="21"/>
      <c r="NF159" s="21"/>
      <c r="NG159" s="21"/>
      <c r="NH159" s="21"/>
      <c r="NI159" s="21"/>
      <c r="NJ159" s="21"/>
      <c r="NK159" s="21"/>
      <c r="NL159" s="21"/>
      <c r="NM159" s="21"/>
      <c r="NN159" s="21"/>
      <c r="NO159" s="21"/>
      <c r="NP159" s="21"/>
      <c r="NQ159" s="21"/>
      <c r="NR159" s="21"/>
      <c r="NS159" s="21"/>
      <c r="NT159" s="21"/>
      <c r="NU159" s="21"/>
      <c r="NV159" s="21"/>
      <c r="NW159" s="21"/>
      <c r="NX159" s="21"/>
      <c r="NY159" s="21"/>
      <c r="NZ159" s="21"/>
      <c r="OA159" s="21"/>
      <c r="OB159" s="21"/>
      <c r="OC159" s="21"/>
      <c r="OD159" s="21"/>
      <c r="OE159" s="21"/>
      <c r="OF159" s="21"/>
      <c r="OG159" s="21"/>
      <c r="OH159" s="21"/>
      <c r="OI159" s="21"/>
      <c r="OJ159" s="21"/>
      <c r="OK159" s="21"/>
      <c r="OL159" s="21"/>
      <c r="OM159" s="21"/>
      <c r="ON159" s="21"/>
      <c r="OO159" s="21"/>
      <c r="OP159" s="21"/>
      <c r="OQ159" s="21"/>
      <c r="OR159" s="21"/>
      <c r="OS159" s="21"/>
      <c r="OT159" s="21"/>
      <c r="OU159" s="21"/>
      <c r="OV159" s="21"/>
      <c r="OW159" s="21"/>
      <c r="OX159" s="21"/>
      <c r="OY159" s="21"/>
      <c r="OZ159" s="21"/>
      <c r="PA159" s="21"/>
      <c r="PB159" s="21"/>
      <c r="PC159" s="21"/>
      <c r="PD159" s="21"/>
      <c r="PE159" s="21"/>
      <c r="PF159" s="21"/>
      <c r="PG159" s="21"/>
      <c r="PH159" s="21"/>
      <c r="PI159" s="21"/>
      <c r="PJ159" s="21"/>
      <c r="PK159" s="21"/>
      <c r="PL159" s="21"/>
      <c r="PM159" s="21"/>
      <c r="PN159" s="21"/>
      <c r="PO159" s="21"/>
      <c r="PP159" s="21"/>
      <c r="PQ159" s="21"/>
      <c r="PR159" s="21"/>
      <c r="PS159" s="21"/>
      <c r="PT159" s="21"/>
      <c r="PU159" s="21"/>
      <c r="PV159" s="21"/>
      <c r="PW159" s="21"/>
      <c r="PX159" s="21"/>
      <c r="PY159" s="21"/>
      <c r="PZ159" s="21"/>
      <c r="QA159" s="21"/>
      <c r="QB159" s="21"/>
      <c r="QC159" s="21"/>
      <c r="QD159" s="21"/>
    </row>
    <row r="160" spans="1:446" x14ac:dyDescent="0.25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  <c r="Y160" s="21"/>
      <c r="Z160" s="21"/>
      <c r="AA160" s="21"/>
      <c r="AB160" s="21"/>
      <c r="AC160" s="21"/>
      <c r="AD160" s="21"/>
      <c r="AE160" s="21"/>
      <c r="AF160" s="21"/>
      <c r="AG160" s="21"/>
      <c r="AH160" s="21"/>
      <c r="AI160" s="21"/>
      <c r="AJ160" s="21"/>
      <c r="AK160" s="21"/>
      <c r="AL160" s="21"/>
      <c r="AM160" s="21"/>
      <c r="AN160" s="21"/>
      <c r="AO160" s="21"/>
      <c r="AP160" s="21"/>
      <c r="AQ160" s="21"/>
      <c r="AR160" s="21"/>
      <c r="AS160" s="21"/>
      <c r="AT160" s="21"/>
      <c r="AU160" s="21"/>
      <c r="AV160" s="21"/>
      <c r="AW160" s="21"/>
      <c r="AX160" s="21"/>
      <c r="AY160" s="21"/>
      <c r="AZ160" s="21"/>
      <c r="BA160" s="21"/>
      <c r="BB160" s="21"/>
      <c r="BC160" s="21"/>
      <c r="BD160" s="21"/>
      <c r="BE160" s="21"/>
      <c r="BF160" s="21"/>
      <c r="BG160" s="21"/>
      <c r="BH160" s="21"/>
      <c r="BI160" s="21"/>
      <c r="BJ160" s="21"/>
      <c r="BK160" s="21"/>
      <c r="BL160" s="21"/>
      <c r="BM160" s="21"/>
      <c r="BN160" s="21"/>
      <c r="BO160" s="21"/>
      <c r="BP160" s="21"/>
      <c r="BQ160" s="21"/>
      <c r="BR160" s="21"/>
      <c r="BS160" s="21"/>
      <c r="BT160" s="21"/>
      <c r="BU160" s="21"/>
      <c r="BV160" s="21"/>
      <c r="BW160" s="21"/>
      <c r="BX160" s="21"/>
      <c r="BY160" s="21"/>
      <c r="BZ160" s="21"/>
      <c r="CA160" s="21"/>
      <c r="CB160" s="21"/>
      <c r="CC160" s="21"/>
      <c r="CD160" s="21"/>
      <c r="CE160" s="21"/>
      <c r="CF160" s="21"/>
      <c r="CG160" s="21"/>
      <c r="CH160" s="21"/>
      <c r="CI160" s="21"/>
      <c r="CJ160" s="21"/>
      <c r="CK160" s="21"/>
      <c r="CL160" s="21"/>
      <c r="CM160" s="21"/>
      <c r="CN160" s="21"/>
      <c r="CO160" s="21"/>
      <c r="CP160" s="21"/>
      <c r="CQ160" s="21"/>
      <c r="CR160" s="21"/>
      <c r="CS160" s="21"/>
      <c r="CT160" s="21"/>
      <c r="CU160" s="21"/>
      <c r="CV160" s="21"/>
      <c r="CW160" s="21"/>
      <c r="CX160" s="21"/>
      <c r="CY160" s="21"/>
      <c r="CZ160" s="21"/>
      <c r="DA160" s="21"/>
      <c r="DB160" s="21"/>
      <c r="DC160" s="21"/>
      <c r="DD160" s="21"/>
      <c r="DE160" s="21"/>
      <c r="DF160" s="21"/>
      <c r="DG160" s="21"/>
      <c r="DH160" s="21"/>
      <c r="DI160" s="21"/>
      <c r="DJ160" s="21"/>
      <c r="DK160" s="21"/>
      <c r="DL160" s="21"/>
      <c r="DM160" s="21"/>
      <c r="DN160" s="21"/>
      <c r="DO160" s="21"/>
      <c r="DP160" s="21"/>
      <c r="DQ160" s="21"/>
      <c r="DR160" s="21"/>
      <c r="DS160" s="21"/>
      <c r="DT160" s="21"/>
      <c r="DU160" s="21"/>
      <c r="DV160" s="21"/>
      <c r="DW160" s="21"/>
      <c r="DX160" s="21"/>
      <c r="DY160" s="21"/>
      <c r="DZ160" s="21"/>
      <c r="EA160" s="21"/>
      <c r="EB160" s="21"/>
      <c r="EC160" s="21"/>
      <c r="ED160" s="21"/>
      <c r="EE160" s="21"/>
      <c r="EF160" s="21"/>
      <c r="EG160" s="21"/>
      <c r="EH160" s="21"/>
      <c r="EI160" s="21"/>
      <c r="EJ160" s="21"/>
      <c r="EK160" s="21"/>
      <c r="EL160" s="21"/>
      <c r="EM160" s="21"/>
      <c r="EN160" s="21"/>
      <c r="EO160" s="21"/>
      <c r="EP160" s="21"/>
      <c r="EQ160" s="21"/>
      <c r="ER160" s="21"/>
      <c r="ES160" s="21"/>
      <c r="ET160" s="21"/>
      <c r="EU160" s="21"/>
      <c r="EV160" s="21"/>
      <c r="EW160" s="21"/>
      <c r="EX160" s="21"/>
      <c r="EY160" s="21"/>
      <c r="EZ160" s="21"/>
      <c r="FA160" s="21"/>
      <c r="FB160" s="21"/>
      <c r="FC160" s="21"/>
      <c r="FD160" s="21"/>
      <c r="FE160" s="21"/>
      <c r="FF160" s="21"/>
      <c r="FG160" s="21"/>
      <c r="FH160" s="21"/>
      <c r="FI160" s="21"/>
      <c r="FJ160" s="21"/>
      <c r="FK160" s="21"/>
      <c r="FL160" s="21"/>
      <c r="FM160" s="21"/>
      <c r="FN160" s="21"/>
      <c r="FO160" s="21"/>
      <c r="FP160" s="21"/>
      <c r="FQ160" s="21"/>
      <c r="FR160" s="21"/>
      <c r="FS160" s="21"/>
      <c r="FT160" s="21"/>
      <c r="FU160" s="21"/>
      <c r="FV160" s="21"/>
      <c r="FW160" s="21"/>
      <c r="FX160" s="21"/>
      <c r="FY160" s="21"/>
      <c r="FZ160" s="21"/>
      <c r="GA160" s="21"/>
      <c r="GB160" s="21"/>
      <c r="GC160" s="21"/>
      <c r="GD160" s="21"/>
      <c r="GE160" s="21"/>
      <c r="GF160" s="21"/>
      <c r="GG160" s="21"/>
      <c r="GH160" s="21"/>
      <c r="GI160" s="21"/>
      <c r="GJ160" s="21"/>
      <c r="GK160" s="21"/>
      <c r="GL160" s="21"/>
      <c r="GM160" s="21"/>
      <c r="GN160" s="21"/>
      <c r="GO160" s="21"/>
      <c r="GP160" s="21"/>
      <c r="GQ160" s="21"/>
      <c r="GR160" s="21"/>
      <c r="GS160" s="21"/>
      <c r="GT160" s="21"/>
      <c r="GU160" s="21"/>
      <c r="GV160" s="21"/>
      <c r="GW160" s="21"/>
      <c r="GX160" s="21"/>
      <c r="GY160" s="21"/>
      <c r="GZ160" s="21"/>
      <c r="HA160" s="21"/>
      <c r="HB160" s="21"/>
      <c r="HC160" s="21"/>
      <c r="HD160" s="21"/>
      <c r="HE160" s="21"/>
      <c r="HF160" s="21"/>
      <c r="HG160" s="21"/>
      <c r="HH160" s="21"/>
      <c r="HI160" s="21"/>
      <c r="HJ160" s="21"/>
      <c r="HK160" s="21"/>
      <c r="HL160" s="21"/>
      <c r="HM160" s="21"/>
      <c r="HN160" s="21"/>
      <c r="HO160" s="21"/>
      <c r="HP160" s="21"/>
      <c r="HQ160" s="21"/>
      <c r="HR160" s="21"/>
      <c r="HS160" s="21"/>
      <c r="HT160" s="21"/>
      <c r="HU160" s="21"/>
      <c r="HV160" s="21"/>
      <c r="HW160" s="21"/>
      <c r="HX160" s="21"/>
      <c r="HY160" s="21"/>
      <c r="HZ160" s="21"/>
      <c r="IA160" s="21"/>
      <c r="IB160" s="21"/>
      <c r="IC160" s="21"/>
      <c r="ID160" s="21"/>
      <c r="IE160" s="21"/>
      <c r="IF160" s="21"/>
      <c r="IG160" s="21"/>
      <c r="IH160" s="21"/>
      <c r="II160" s="21"/>
      <c r="IJ160" s="21"/>
      <c r="IK160" s="21"/>
      <c r="IL160" s="21"/>
      <c r="IM160" s="21"/>
      <c r="IN160" s="21"/>
      <c r="IO160" s="21"/>
      <c r="IP160" s="21"/>
      <c r="IQ160" s="21"/>
      <c r="IR160" s="21"/>
      <c r="IS160" s="21"/>
      <c r="IT160" s="21"/>
      <c r="IU160" s="21"/>
      <c r="IV160" s="21"/>
      <c r="IW160" s="21"/>
      <c r="IX160" s="21"/>
      <c r="IY160" s="21"/>
      <c r="IZ160" s="21"/>
      <c r="JA160" s="21"/>
      <c r="JB160" s="21"/>
      <c r="JC160" s="21"/>
      <c r="JD160" s="21"/>
      <c r="JE160" s="21"/>
      <c r="JF160" s="21"/>
      <c r="JG160" s="21"/>
      <c r="JH160" s="21"/>
      <c r="JI160" s="21"/>
      <c r="JJ160" s="21"/>
      <c r="JK160" s="21"/>
      <c r="JL160" s="21"/>
      <c r="JM160" s="21"/>
      <c r="JN160" s="21"/>
      <c r="JO160" s="21"/>
      <c r="JP160" s="21"/>
      <c r="JQ160" s="21"/>
      <c r="JR160" s="21"/>
      <c r="JS160" s="21"/>
      <c r="JT160" s="21"/>
      <c r="JU160" s="21"/>
      <c r="JV160" s="21"/>
      <c r="JW160" s="21"/>
      <c r="JX160" s="21"/>
      <c r="JY160" s="21"/>
      <c r="JZ160" s="21"/>
      <c r="KA160" s="21"/>
      <c r="KB160" s="21"/>
      <c r="KC160" s="21"/>
      <c r="KD160" s="21"/>
      <c r="KE160" s="21"/>
      <c r="KF160" s="21"/>
      <c r="KG160" s="21"/>
      <c r="KH160" s="21"/>
      <c r="KI160" s="21"/>
      <c r="KJ160" s="21"/>
      <c r="KK160" s="21"/>
      <c r="KL160" s="21"/>
      <c r="KM160" s="21"/>
      <c r="KN160" s="21"/>
      <c r="KO160" s="21"/>
      <c r="KP160" s="21"/>
      <c r="KQ160" s="21"/>
      <c r="KR160" s="21"/>
      <c r="KS160" s="21"/>
      <c r="KT160" s="21"/>
      <c r="KU160" s="21"/>
      <c r="KV160" s="21"/>
      <c r="KW160" s="21"/>
      <c r="KX160" s="21"/>
      <c r="KY160" s="21"/>
      <c r="KZ160" s="21"/>
      <c r="LA160" s="21"/>
      <c r="LB160" s="21"/>
      <c r="LC160" s="21"/>
      <c r="LD160" s="21"/>
      <c r="LE160" s="21"/>
      <c r="LF160" s="21"/>
      <c r="LG160" s="21"/>
      <c r="LH160" s="21"/>
      <c r="LI160" s="21"/>
      <c r="LJ160" s="21"/>
      <c r="LK160" s="21"/>
      <c r="LL160" s="21"/>
      <c r="LM160" s="21"/>
      <c r="LN160" s="21"/>
      <c r="LO160" s="21"/>
      <c r="LP160" s="21"/>
      <c r="LQ160" s="21"/>
      <c r="LR160" s="21"/>
      <c r="LS160" s="21"/>
      <c r="LT160" s="21"/>
      <c r="LU160" s="21"/>
      <c r="LV160" s="21"/>
      <c r="LW160" s="21"/>
      <c r="LX160" s="21"/>
      <c r="LY160" s="21"/>
      <c r="LZ160" s="21"/>
      <c r="MA160" s="21"/>
      <c r="MB160" s="21"/>
      <c r="MC160" s="21"/>
      <c r="MD160" s="21"/>
      <c r="ME160" s="21"/>
      <c r="MF160" s="21"/>
      <c r="MG160" s="21"/>
      <c r="MH160" s="21"/>
      <c r="MI160" s="21"/>
      <c r="MJ160" s="21"/>
      <c r="MK160" s="21"/>
      <c r="ML160" s="21"/>
      <c r="MM160" s="21"/>
      <c r="MN160" s="21"/>
      <c r="MO160" s="21"/>
      <c r="MP160" s="21"/>
      <c r="MQ160" s="21"/>
      <c r="MR160" s="21"/>
      <c r="MS160" s="21"/>
      <c r="MT160" s="21"/>
      <c r="MU160" s="21"/>
      <c r="MV160" s="21"/>
      <c r="MW160" s="21"/>
      <c r="MX160" s="21"/>
      <c r="MY160" s="21"/>
      <c r="MZ160" s="21"/>
      <c r="NA160" s="21"/>
      <c r="NB160" s="21"/>
      <c r="NC160" s="21"/>
      <c r="ND160" s="21"/>
      <c r="NE160" s="21"/>
      <c r="NF160" s="21"/>
      <c r="NG160" s="21"/>
      <c r="NH160" s="21"/>
      <c r="NI160" s="21"/>
      <c r="NJ160" s="21"/>
      <c r="NK160" s="21"/>
      <c r="NL160" s="21"/>
      <c r="NM160" s="21"/>
      <c r="NN160" s="21"/>
      <c r="NO160" s="21"/>
      <c r="NP160" s="21"/>
      <c r="NQ160" s="21"/>
      <c r="NR160" s="21"/>
      <c r="NS160" s="21"/>
      <c r="NT160" s="21"/>
      <c r="NU160" s="21"/>
      <c r="NV160" s="21"/>
      <c r="NW160" s="21"/>
      <c r="NX160" s="21"/>
      <c r="NY160" s="21"/>
      <c r="NZ160" s="21"/>
      <c r="OA160" s="21"/>
      <c r="OB160" s="21"/>
      <c r="OC160" s="21"/>
      <c r="OD160" s="21"/>
      <c r="OE160" s="21"/>
      <c r="OF160" s="21"/>
      <c r="OG160" s="21"/>
      <c r="OH160" s="21"/>
      <c r="OI160" s="21"/>
      <c r="OJ160" s="21"/>
      <c r="OK160" s="21"/>
      <c r="OL160" s="21"/>
      <c r="OM160" s="21"/>
      <c r="ON160" s="21"/>
      <c r="OO160" s="21"/>
      <c r="OP160" s="21"/>
      <c r="OQ160" s="21"/>
      <c r="OR160" s="21"/>
      <c r="OS160" s="21"/>
      <c r="OT160" s="21"/>
      <c r="OU160" s="21"/>
      <c r="OV160" s="21"/>
      <c r="OW160" s="21"/>
      <c r="OX160" s="21"/>
      <c r="OY160" s="21"/>
      <c r="OZ160" s="21"/>
      <c r="PA160" s="21"/>
      <c r="PB160" s="21"/>
      <c r="PC160" s="21"/>
      <c r="PD160" s="21"/>
      <c r="PE160" s="21"/>
      <c r="PF160" s="21"/>
      <c r="PG160" s="21"/>
      <c r="PH160" s="21"/>
      <c r="PI160" s="21"/>
      <c r="PJ160" s="21"/>
      <c r="PK160" s="21"/>
      <c r="PL160" s="21"/>
      <c r="PM160" s="21"/>
      <c r="PN160" s="21"/>
      <c r="PO160" s="21"/>
      <c r="PP160" s="21"/>
      <c r="PQ160" s="21"/>
      <c r="PR160" s="21"/>
      <c r="PS160" s="21"/>
      <c r="PT160" s="21"/>
      <c r="PU160" s="21"/>
      <c r="PV160" s="21"/>
      <c r="PW160" s="21"/>
      <c r="PX160" s="21"/>
      <c r="PY160" s="21"/>
      <c r="PZ160" s="21"/>
      <c r="QA160" s="21"/>
      <c r="QB160" s="21"/>
      <c r="QC160" s="21"/>
      <c r="QD160" s="21"/>
    </row>
    <row r="161" spans="1:446" x14ac:dyDescent="0.25">
      <c r="A161" s="21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21"/>
      <c r="Y161" s="21"/>
      <c r="Z161" s="21"/>
      <c r="AA161" s="21"/>
      <c r="AB161" s="21"/>
      <c r="AC161" s="21"/>
      <c r="AD161" s="21"/>
      <c r="AE161" s="21"/>
      <c r="AF161" s="21"/>
      <c r="AG161" s="21"/>
      <c r="AH161" s="21"/>
      <c r="AI161" s="21"/>
      <c r="AJ161" s="21"/>
      <c r="AK161" s="21"/>
      <c r="AL161" s="21"/>
      <c r="AM161" s="21"/>
      <c r="AN161" s="21"/>
      <c r="AO161" s="21"/>
      <c r="AP161" s="21"/>
      <c r="AQ161" s="21"/>
      <c r="AR161" s="21"/>
      <c r="AS161" s="21"/>
      <c r="AT161" s="21"/>
      <c r="AU161" s="21"/>
      <c r="AV161" s="21"/>
      <c r="AW161" s="21"/>
      <c r="AX161" s="21"/>
      <c r="AY161" s="21"/>
      <c r="AZ161" s="21"/>
      <c r="BA161" s="21"/>
      <c r="BB161" s="21"/>
      <c r="BC161" s="21"/>
      <c r="BD161" s="21"/>
      <c r="BE161" s="21"/>
      <c r="BF161" s="21"/>
      <c r="BG161" s="21"/>
      <c r="BH161" s="21"/>
      <c r="BI161" s="21"/>
      <c r="BJ161" s="21"/>
      <c r="BK161" s="21"/>
      <c r="BL161" s="21"/>
      <c r="BM161" s="21"/>
      <c r="BN161" s="21"/>
      <c r="BO161" s="21"/>
      <c r="BP161" s="21"/>
      <c r="BQ161" s="21"/>
      <c r="BR161" s="21"/>
      <c r="BS161" s="21"/>
      <c r="BT161" s="21"/>
      <c r="BU161" s="21"/>
      <c r="BV161" s="21"/>
      <c r="BW161" s="21"/>
      <c r="BX161" s="21"/>
      <c r="BY161" s="21"/>
      <c r="BZ161" s="21"/>
      <c r="CA161" s="21"/>
      <c r="CB161" s="21"/>
      <c r="CC161" s="21"/>
      <c r="CD161" s="21"/>
      <c r="CE161" s="21"/>
      <c r="CF161" s="21"/>
      <c r="CG161" s="21"/>
      <c r="CH161" s="21"/>
      <c r="CI161" s="21"/>
      <c r="CJ161" s="21"/>
      <c r="CK161" s="21"/>
      <c r="CL161" s="21"/>
      <c r="CM161" s="21"/>
      <c r="CN161" s="21"/>
      <c r="CO161" s="21"/>
      <c r="CP161" s="21"/>
      <c r="CQ161" s="21"/>
      <c r="CR161" s="21"/>
      <c r="CS161" s="21"/>
      <c r="CT161" s="21"/>
      <c r="CU161" s="21"/>
      <c r="CV161" s="21"/>
      <c r="CW161" s="21"/>
      <c r="CX161" s="21"/>
      <c r="CY161" s="21"/>
      <c r="CZ161" s="21"/>
      <c r="DA161" s="21"/>
      <c r="DB161" s="21"/>
      <c r="DC161" s="21"/>
      <c r="DD161" s="21"/>
      <c r="DE161" s="21"/>
      <c r="DF161" s="21"/>
      <c r="DG161" s="21"/>
      <c r="DH161" s="21"/>
      <c r="DI161" s="21"/>
      <c r="DJ161" s="21"/>
      <c r="DK161" s="21"/>
      <c r="DL161" s="21"/>
      <c r="DM161" s="21"/>
      <c r="DN161" s="21"/>
      <c r="DO161" s="21"/>
      <c r="DP161" s="21"/>
      <c r="DQ161" s="21"/>
      <c r="DR161" s="21"/>
      <c r="DS161" s="21"/>
      <c r="DT161" s="21"/>
      <c r="DU161" s="21"/>
      <c r="DV161" s="21"/>
      <c r="DW161" s="21"/>
      <c r="DX161" s="21"/>
      <c r="DY161" s="21"/>
      <c r="DZ161" s="21"/>
      <c r="EA161" s="21"/>
      <c r="EB161" s="21"/>
      <c r="EC161" s="21"/>
      <c r="ED161" s="21"/>
      <c r="EE161" s="21"/>
      <c r="EF161" s="21"/>
      <c r="EG161" s="21"/>
      <c r="EH161" s="21"/>
      <c r="EI161" s="21"/>
      <c r="EJ161" s="21"/>
      <c r="EK161" s="21"/>
      <c r="EL161" s="21"/>
      <c r="EM161" s="21"/>
      <c r="EN161" s="21"/>
      <c r="EO161" s="21"/>
      <c r="EP161" s="21"/>
      <c r="EQ161" s="21"/>
      <c r="ER161" s="21"/>
      <c r="ES161" s="21"/>
      <c r="ET161" s="21"/>
      <c r="EU161" s="21"/>
      <c r="EV161" s="21"/>
      <c r="EW161" s="21"/>
      <c r="EX161" s="21"/>
      <c r="EY161" s="21"/>
      <c r="EZ161" s="21"/>
      <c r="FA161" s="21"/>
      <c r="FB161" s="21"/>
      <c r="FC161" s="21"/>
      <c r="FD161" s="21"/>
      <c r="FE161" s="21"/>
      <c r="FF161" s="21"/>
      <c r="FG161" s="21"/>
      <c r="FH161" s="21"/>
      <c r="FI161" s="21"/>
      <c r="FJ161" s="21"/>
      <c r="FK161" s="21"/>
      <c r="FL161" s="21"/>
      <c r="FM161" s="21"/>
      <c r="FN161" s="21"/>
      <c r="FO161" s="21"/>
      <c r="FP161" s="21"/>
      <c r="FQ161" s="21"/>
      <c r="FR161" s="21"/>
      <c r="FS161" s="21"/>
      <c r="FT161" s="21"/>
      <c r="FU161" s="21"/>
      <c r="FV161" s="21"/>
      <c r="FW161" s="21"/>
      <c r="FX161" s="21"/>
      <c r="FY161" s="21"/>
      <c r="FZ161" s="21"/>
      <c r="GA161" s="21"/>
      <c r="GB161" s="21"/>
      <c r="GC161" s="21"/>
      <c r="GD161" s="21"/>
      <c r="GE161" s="21"/>
      <c r="GF161" s="21"/>
      <c r="GG161" s="21"/>
      <c r="GH161" s="21"/>
      <c r="GI161" s="21"/>
      <c r="GJ161" s="21"/>
      <c r="GK161" s="21"/>
      <c r="GL161" s="21"/>
      <c r="GM161" s="21"/>
      <c r="GN161" s="21"/>
      <c r="GO161" s="21"/>
      <c r="GP161" s="21"/>
      <c r="GQ161" s="21"/>
      <c r="GR161" s="21"/>
      <c r="GS161" s="21"/>
      <c r="GT161" s="21"/>
      <c r="GU161" s="21"/>
      <c r="GV161" s="21"/>
      <c r="GW161" s="21"/>
      <c r="GX161" s="21"/>
      <c r="GY161" s="21"/>
      <c r="GZ161" s="21"/>
      <c r="HA161" s="21"/>
      <c r="HB161" s="21"/>
      <c r="HC161" s="21"/>
      <c r="HD161" s="21"/>
      <c r="HE161" s="21"/>
      <c r="HF161" s="21"/>
      <c r="HG161" s="21"/>
      <c r="HH161" s="21"/>
      <c r="HI161" s="21"/>
      <c r="HJ161" s="21"/>
      <c r="HK161" s="21"/>
      <c r="HL161" s="21"/>
      <c r="HM161" s="21"/>
      <c r="HN161" s="21"/>
      <c r="HO161" s="21"/>
      <c r="HP161" s="21"/>
      <c r="HQ161" s="21"/>
      <c r="HR161" s="21"/>
      <c r="HS161" s="21"/>
      <c r="HT161" s="21"/>
      <c r="HU161" s="21"/>
      <c r="HV161" s="21"/>
      <c r="HW161" s="21"/>
      <c r="HX161" s="21"/>
      <c r="HY161" s="21"/>
      <c r="HZ161" s="21"/>
      <c r="IA161" s="21"/>
      <c r="IB161" s="21"/>
      <c r="IC161" s="21"/>
      <c r="ID161" s="21"/>
      <c r="IE161" s="21"/>
      <c r="IF161" s="21"/>
      <c r="IG161" s="21"/>
      <c r="IH161" s="21"/>
      <c r="II161" s="21"/>
      <c r="IJ161" s="21"/>
      <c r="IK161" s="21"/>
      <c r="IL161" s="21"/>
      <c r="IM161" s="21"/>
      <c r="IN161" s="21"/>
      <c r="IO161" s="21"/>
      <c r="IP161" s="21"/>
      <c r="IQ161" s="21"/>
      <c r="IR161" s="21"/>
      <c r="IS161" s="21"/>
      <c r="IT161" s="21"/>
      <c r="IU161" s="21"/>
      <c r="IV161" s="21"/>
      <c r="IW161" s="21"/>
      <c r="IX161" s="21"/>
      <c r="IY161" s="21"/>
      <c r="IZ161" s="21"/>
      <c r="JA161" s="21"/>
      <c r="JB161" s="21"/>
      <c r="JC161" s="21"/>
      <c r="JD161" s="21"/>
      <c r="JE161" s="21"/>
      <c r="JF161" s="21"/>
      <c r="JG161" s="21"/>
      <c r="JH161" s="21"/>
      <c r="JI161" s="21"/>
      <c r="JJ161" s="21"/>
      <c r="JK161" s="21"/>
      <c r="JL161" s="21"/>
      <c r="JM161" s="21"/>
      <c r="JN161" s="21"/>
      <c r="JO161" s="21"/>
      <c r="JP161" s="21"/>
      <c r="JQ161" s="21"/>
      <c r="JR161" s="21"/>
      <c r="JS161" s="21"/>
      <c r="JT161" s="21"/>
      <c r="JU161" s="21"/>
      <c r="JV161" s="21"/>
      <c r="JW161" s="21"/>
      <c r="JX161" s="21"/>
      <c r="JY161" s="21"/>
      <c r="JZ161" s="21"/>
      <c r="KA161" s="21"/>
      <c r="KB161" s="21"/>
      <c r="KC161" s="21"/>
      <c r="KD161" s="21"/>
      <c r="KE161" s="21"/>
      <c r="KF161" s="21"/>
      <c r="KG161" s="21"/>
      <c r="KH161" s="21"/>
      <c r="KI161" s="21"/>
      <c r="KJ161" s="21"/>
      <c r="KK161" s="21"/>
      <c r="KL161" s="21"/>
      <c r="KM161" s="21"/>
      <c r="KN161" s="21"/>
      <c r="KO161" s="21"/>
      <c r="KP161" s="21"/>
      <c r="KQ161" s="21"/>
      <c r="KR161" s="21"/>
      <c r="KS161" s="21"/>
      <c r="KT161" s="21"/>
      <c r="KU161" s="21"/>
      <c r="KV161" s="21"/>
      <c r="KW161" s="21"/>
      <c r="KX161" s="21"/>
      <c r="KY161" s="21"/>
      <c r="KZ161" s="21"/>
      <c r="LA161" s="21"/>
      <c r="LB161" s="21"/>
      <c r="LC161" s="21"/>
      <c r="LD161" s="21"/>
      <c r="LE161" s="21"/>
      <c r="LF161" s="21"/>
      <c r="LG161" s="21"/>
      <c r="LH161" s="21"/>
      <c r="LI161" s="21"/>
      <c r="LJ161" s="21"/>
      <c r="LK161" s="21"/>
      <c r="LL161" s="21"/>
      <c r="LM161" s="21"/>
      <c r="LN161" s="21"/>
      <c r="LO161" s="21"/>
      <c r="LP161" s="21"/>
      <c r="LQ161" s="21"/>
      <c r="LR161" s="21"/>
      <c r="LS161" s="21"/>
      <c r="LT161" s="21"/>
      <c r="LU161" s="21"/>
      <c r="LV161" s="21"/>
      <c r="LW161" s="21"/>
      <c r="LX161" s="21"/>
      <c r="LY161" s="21"/>
      <c r="LZ161" s="21"/>
      <c r="MA161" s="21"/>
      <c r="MB161" s="21"/>
      <c r="MC161" s="21"/>
      <c r="MD161" s="21"/>
      <c r="ME161" s="21"/>
      <c r="MF161" s="21"/>
      <c r="MG161" s="21"/>
      <c r="MH161" s="21"/>
      <c r="MI161" s="21"/>
      <c r="MJ161" s="21"/>
      <c r="MK161" s="21"/>
      <c r="ML161" s="21"/>
      <c r="MM161" s="21"/>
      <c r="MN161" s="21"/>
      <c r="MO161" s="21"/>
      <c r="MP161" s="21"/>
      <c r="MQ161" s="21"/>
      <c r="MR161" s="21"/>
      <c r="MS161" s="21"/>
      <c r="MT161" s="21"/>
      <c r="MU161" s="21"/>
      <c r="MV161" s="21"/>
      <c r="MW161" s="21"/>
      <c r="MX161" s="21"/>
      <c r="MY161" s="21"/>
      <c r="MZ161" s="21"/>
      <c r="NA161" s="21"/>
      <c r="NB161" s="21"/>
      <c r="NC161" s="21"/>
      <c r="ND161" s="21"/>
      <c r="NE161" s="21"/>
      <c r="NF161" s="21"/>
      <c r="NG161" s="21"/>
      <c r="NH161" s="21"/>
      <c r="NI161" s="21"/>
      <c r="NJ161" s="21"/>
      <c r="NK161" s="21"/>
      <c r="NL161" s="21"/>
      <c r="NM161" s="21"/>
      <c r="NN161" s="21"/>
      <c r="NO161" s="21"/>
      <c r="NP161" s="21"/>
      <c r="NQ161" s="21"/>
      <c r="NR161" s="21"/>
      <c r="NS161" s="21"/>
      <c r="NT161" s="21"/>
      <c r="NU161" s="21"/>
      <c r="NV161" s="21"/>
      <c r="NW161" s="21"/>
      <c r="NX161" s="21"/>
      <c r="NY161" s="21"/>
      <c r="NZ161" s="21"/>
      <c r="OA161" s="21"/>
      <c r="OB161" s="21"/>
      <c r="OC161" s="21"/>
      <c r="OD161" s="21"/>
      <c r="OE161" s="21"/>
      <c r="OF161" s="21"/>
      <c r="OG161" s="21"/>
      <c r="OH161" s="21"/>
      <c r="OI161" s="21"/>
      <c r="OJ161" s="21"/>
      <c r="OK161" s="21"/>
      <c r="OL161" s="21"/>
      <c r="OM161" s="21"/>
      <c r="ON161" s="21"/>
      <c r="OO161" s="21"/>
      <c r="OP161" s="21"/>
      <c r="OQ161" s="21"/>
      <c r="OR161" s="21"/>
      <c r="OS161" s="21"/>
      <c r="OT161" s="21"/>
      <c r="OU161" s="21"/>
      <c r="OV161" s="21"/>
      <c r="OW161" s="21"/>
      <c r="OX161" s="21"/>
      <c r="OY161" s="21"/>
      <c r="OZ161" s="21"/>
      <c r="PA161" s="21"/>
      <c r="PB161" s="21"/>
      <c r="PC161" s="21"/>
      <c r="PD161" s="21"/>
      <c r="PE161" s="21"/>
      <c r="PF161" s="21"/>
      <c r="PG161" s="21"/>
      <c r="PH161" s="21"/>
      <c r="PI161" s="21"/>
      <c r="PJ161" s="21"/>
      <c r="PK161" s="21"/>
      <c r="PL161" s="21"/>
      <c r="PM161" s="21"/>
      <c r="PN161" s="21"/>
      <c r="PO161" s="21"/>
      <c r="PP161" s="21"/>
      <c r="PQ161" s="21"/>
      <c r="PR161" s="21"/>
      <c r="PS161" s="21"/>
      <c r="PT161" s="21"/>
      <c r="PU161" s="21"/>
      <c r="PV161" s="21"/>
      <c r="PW161" s="21"/>
      <c r="PX161" s="21"/>
      <c r="PY161" s="21"/>
      <c r="PZ161" s="21"/>
      <c r="QA161" s="21"/>
      <c r="QB161" s="21"/>
      <c r="QC161" s="21"/>
      <c r="QD161" s="21"/>
    </row>
    <row r="162" spans="1:446" x14ac:dyDescent="0.25">
      <c r="A162" s="21"/>
      <c r="B162" s="21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  <c r="AA162" s="21"/>
      <c r="AB162" s="21"/>
      <c r="AC162" s="21"/>
      <c r="AD162" s="21"/>
      <c r="AE162" s="21"/>
      <c r="AF162" s="21"/>
      <c r="AG162" s="21"/>
      <c r="AH162" s="21"/>
      <c r="AI162" s="21"/>
      <c r="AJ162" s="21"/>
      <c r="AK162" s="21"/>
      <c r="AL162" s="21"/>
      <c r="AM162" s="21"/>
      <c r="AN162" s="21"/>
      <c r="AO162" s="21"/>
      <c r="AP162" s="21"/>
      <c r="AQ162" s="21"/>
      <c r="AR162" s="21"/>
      <c r="AS162" s="21"/>
      <c r="AT162" s="21"/>
      <c r="AU162" s="21"/>
      <c r="AV162" s="21"/>
      <c r="AW162" s="21"/>
      <c r="AX162" s="21"/>
      <c r="AY162" s="21"/>
      <c r="AZ162" s="21"/>
      <c r="BA162" s="21"/>
      <c r="BB162" s="21"/>
      <c r="BC162" s="21"/>
      <c r="BD162" s="21"/>
      <c r="BE162" s="21"/>
      <c r="BF162" s="21"/>
      <c r="BG162" s="21"/>
      <c r="BH162" s="21"/>
      <c r="BI162" s="21"/>
      <c r="BJ162" s="21"/>
      <c r="BK162" s="21"/>
      <c r="BL162" s="21"/>
      <c r="BM162" s="21"/>
      <c r="BN162" s="21"/>
      <c r="BO162" s="21"/>
      <c r="BP162" s="21"/>
      <c r="BQ162" s="21"/>
      <c r="BR162" s="21"/>
      <c r="BS162" s="21"/>
      <c r="BT162" s="21"/>
      <c r="BU162" s="21"/>
      <c r="BV162" s="21"/>
      <c r="BW162" s="21"/>
      <c r="BX162" s="21"/>
      <c r="BY162" s="21"/>
      <c r="BZ162" s="21"/>
      <c r="CA162" s="21"/>
      <c r="CB162" s="21"/>
      <c r="CC162" s="21"/>
      <c r="CD162" s="21"/>
      <c r="CE162" s="21"/>
      <c r="CF162" s="21"/>
      <c r="CG162" s="21"/>
      <c r="CH162" s="21"/>
      <c r="CI162" s="21"/>
      <c r="CJ162" s="21"/>
      <c r="CK162" s="21"/>
      <c r="CL162" s="21"/>
      <c r="CM162" s="21"/>
      <c r="CN162" s="21"/>
      <c r="CO162" s="21"/>
      <c r="CP162" s="21"/>
      <c r="CQ162" s="21"/>
      <c r="CR162" s="21"/>
      <c r="CS162" s="21"/>
      <c r="CT162" s="21"/>
      <c r="CU162" s="21"/>
      <c r="CV162" s="21"/>
      <c r="CW162" s="21"/>
      <c r="CX162" s="21"/>
      <c r="CY162" s="21"/>
      <c r="CZ162" s="21"/>
      <c r="DA162" s="21"/>
      <c r="DB162" s="21"/>
      <c r="DC162" s="21"/>
      <c r="DD162" s="21"/>
      <c r="DE162" s="21"/>
      <c r="DF162" s="21"/>
      <c r="DG162" s="21"/>
      <c r="DH162" s="21"/>
      <c r="DI162" s="21"/>
      <c r="DJ162" s="21"/>
      <c r="DK162" s="21"/>
      <c r="DL162" s="21"/>
      <c r="DM162" s="21"/>
      <c r="DN162" s="21"/>
      <c r="DO162" s="21"/>
      <c r="DP162" s="21"/>
      <c r="DQ162" s="21"/>
      <c r="DR162" s="21"/>
      <c r="DS162" s="21"/>
      <c r="DT162" s="21"/>
      <c r="DU162" s="21"/>
      <c r="DV162" s="21"/>
      <c r="DW162" s="21"/>
      <c r="DX162" s="21"/>
      <c r="DY162" s="21"/>
      <c r="DZ162" s="21"/>
      <c r="EA162" s="21"/>
      <c r="EB162" s="21"/>
      <c r="EC162" s="21"/>
      <c r="ED162" s="21"/>
      <c r="EE162" s="21"/>
      <c r="EF162" s="21"/>
      <c r="EG162" s="21"/>
      <c r="EH162" s="21"/>
      <c r="EI162" s="21"/>
      <c r="EJ162" s="21"/>
      <c r="EK162" s="21"/>
      <c r="EL162" s="21"/>
      <c r="EM162" s="21"/>
      <c r="EN162" s="21"/>
      <c r="EO162" s="21"/>
      <c r="EP162" s="21"/>
      <c r="EQ162" s="21"/>
      <c r="ER162" s="21"/>
      <c r="ES162" s="21"/>
      <c r="ET162" s="21"/>
      <c r="EU162" s="21"/>
      <c r="EV162" s="21"/>
      <c r="EW162" s="21"/>
      <c r="EX162" s="21"/>
      <c r="EY162" s="21"/>
      <c r="EZ162" s="21"/>
      <c r="FA162" s="21"/>
      <c r="FB162" s="21"/>
      <c r="FC162" s="21"/>
      <c r="FD162" s="21"/>
      <c r="FE162" s="21"/>
      <c r="FF162" s="21"/>
      <c r="FG162" s="21"/>
      <c r="FH162" s="21"/>
      <c r="FI162" s="21"/>
      <c r="FJ162" s="21"/>
      <c r="FK162" s="21"/>
      <c r="FL162" s="21"/>
      <c r="FM162" s="21"/>
      <c r="FN162" s="21"/>
      <c r="FO162" s="21"/>
      <c r="FP162" s="21"/>
      <c r="FQ162" s="21"/>
      <c r="FR162" s="21"/>
      <c r="FS162" s="21"/>
      <c r="FT162" s="21"/>
      <c r="FU162" s="21"/>
      <c r="FV162" s="21"/>
      <c r="FW162" s="21"/>
      <c r="FX162" s="21"/>
      <c r="FY162" s="21"/>
      <c r="FZ162" s="21"/>
      <c r="GA162" s="21"/>
      <c r="GB162" s="21"/>
      <c r="GC162" s="21"/>
      <c r="GD162" s="21"/>
      <c r="GE162" s="21"/>
      <c r="GF162" s="21"/>
      <c r="GG162" s="21"/>
      <c r="GH162" s="21"/>
      <c r="GI162" s="21"/>
      <c r="GJ162" s="21"/>
      <c r="GK162" s="21"/>
      <c r="GL162" s="21"/>
      <c r="GM162" s="21"/>
      <c r="GN162" s="21"/>
      <c r="GO162" s="21"/>
      <c r="GP162" s="21"/>
      <c r="GQ162" s="21"/>
      <c r="GR162" s="21"/>
      <c r="GS162" s="21"/>
      <c r="GT162" s="21"/>
      <c r="GU162" s="21"/>
      <c r="GV162" s="21"/>
      <c r="GW162" s="21"/>
      <c r="GX162" s="21"/>
      <c r="GY162" s="21"/>
      <c r="GZ162" s="21"/>
      <c r="HA162" s="21"/>
      <c r="HB162" s="21"/>
      <c r="HC162" s="21"/>
      <c r="HD162" s="21"/>
      <c r="HE162" s="21"/>
      <c r="HF162" s="21"/>
      <c r="HG162" s="21"/>
      <c r="HH162" s="21"/>
      <c r="HI162" s="21"/>
      <c r="HJ162" s="21"/>
      <c r="HK162" s="21"/>
      <c r="HL162" s="21"/>
      <c r="HM162" s="21"/>
      <c r="HN162" s="21"/>
      <c r="HO162" s="21"/>
      <c r="HP162" s="21"/>
      <c r="HQ162" s="21"/>
      <c r="HR162" s="21"/>
      <c r="HS162" s="21"/>
      <c r="HT162" s="21"/>
      <c r="HU162" s="21"/>
      <c r="HV162" s="21"/>
      <c r="HW162" s="21"/>
      <c r="HX162" s="21"/>
      <c r="HY162" s="21"/>
      <c r="HZ162" s="21"/>
      <c r="IA162" s="21"/>
      <c r="IB162" s="21"/>
      <c r="IC162" s="21"/>
      <c r="ID162" s="21"/>
      <c r="IE162" s="21"/>
      <c r="IF162" s="21"/>
      <c r="IG162" s="21"/>
      <c r="IH162" s="21"/>
      <c r="II162" s="21"/>
      <c r="IJ162" s="21"/>
      <c r="IK162" s="21"/>
      <c r="IL162" s="21"/>
      <c r="IM162" s="21"/>
      <c r="IN162" s="21"/>
      <c r="IO162" s="21"/>
      <c r="IP162" s="21"/>
      <c r="IQ162" s="21"/>
      <c r="IR162" s="21"/>
      <c r="IS162" s="21"/>
      <c r="IT162" s="21"/>
      <c r="IU162" s="21"/>
      <c r="IV162" s="21"/>
      <c r="IW162" s="21"/>
      <c r="IX162" s="21"/>
      <c r="IY162" s="21"/>
      <c r="IZ162" s="21"/>
      <c r="JA162" s="21"/>
      <c r="JB162" s="21"/>
      <c r="JC162" s="21"/>
      <c r="JD162" s="21"/>
      <c r="JE162" s="21"/>
      <c r="JF162" s="21"/>
      <c r="JG162" s="21"/>
      <c r="JH162" s="21"/>
      <c r="JI162" s="21"/>
      <c r="JJ162" s="21"/>
      <c r="JK162" s="21"/>
      <c r="JL162" s="21"/>
      <c r="JM162" s="21"/>
      <c r="JN162" s="21"/>
      <c r="JO162" s="21"/>
      <c r="JP162" s="21"/>
      <c r="JQ162" s="21"/>
      <c r="JR162" s="21"/>
      <c r="JS162" s="21"/>
      <c r="JT162" s="21"/>
      <c r="JU162" s="21"/>
      <c r="JV162" s="21"/>
      <c r="JW162" s="21"/>
      <c r="JX162" s="21"/>
      <c r="JY162" s="21"/>
      <c r="JZ162" s="21"/>
      <c r="KA162" s="21"/>
      <c r="KB162" s="21"/>
      <c r="KC162" s="21"/>
      <c r="KD162" s="21"/>
      <c r="KE162" s="21"/>
      <c r="KF162" s="21"/>
      <c r="KG162" s="21"/>
      <c r="KH162" s="21"/>
      <c r="KI162" s="21"/>
      <c r="KJ162" s="21"/>
      <c r="KK162" s="21"/>
      <c r="KL162" s="21"/>
      <c r="KM162" s="21"/>
      <c r="KN162" s="21"/>
      <c r="KO162" s="21"/>
      <c r="KP162" s="21"/>
      <c r="KQ162" s="21"/>
      <c r="KR162" s="21"/>
      <c r="KS162" s="21"/>
      <c r="KT162" s="21"/>
      <c r="KU162" s="21"/>
      <c r="KV162" s="21"/>
      <c r="KW162" s="21"/>
      <c r="KX162" s="21"/>
      <c r="KY162" s="21"/>
      <c r="KZ162" s="21"/>
      <c r="LA162" s="21"/>
      <c r="LB162" s="21"/>
      <c r="LC162" s="21"/>
      <c r="LD162" s="21"/>
      <c r="LE162" s="21"/>
      <c r="LF162" s="21"/>
      <c r="LG162" s="21"/>
      <c r="LH162" s="21"/>
      <c r="LI162" s="21"/>
      <c r="LJ162" s="21"/>
      <c r="LK162" s="21"/>
      <c r="LL162" s="21"/>
      <c r="LM162" s="21"/>
      <c r="LN162" s="21"/>
      <c r="LO162" s="21"/>
      <c r="LP162" s="21"/>
      <c r="LQ162" s="21"/>
      <c r="LR162" s="21"/>
      <c r="LS162" s="21"/>
      <c r="LT162" s="21"/>
      <c r="LU162" s="21"/>
      <c r="LV162" s="21"/>
      <c r="LW162" s="21"/>
      <c r="LX162" s="21"/>
      <c r="LY162" s="21"/>
      <c r="LZ162" s="21"/>
      <c r="MA162" s="21"/>
      <c r="MB162" s="21"/>
      <c r="MC162" s="21"/>
      <c r="MD162" s="21"/>
      <c r="ME162" s="21"/>
      <c r="MF162" s="21"/>
      <c r="MG162" s="21"/>
      <c r="MH162" s="21"/>
      <c r="MI162" s="21"/>
      <c r="MJ162" s="21"/>
      <c r="MK162" s="21"/>
      <c r="ML162" s="21"/>
      <c r="MM162" s="21"/>
      <c r="MN162" s="21"/>
      <c r="MO162" s="21"/>
      <c r="MP162" s="21"/>
      <c r="MQ162" s="21"/>
      <c r="MR162" s="21"/>
      <c r="MS162" s="21"/>
      <c r="MT162" s="21"/>
      <c r="MU162" s="21"/>
      <c r="MV162" s="21"/>
      <c r="MW162" s="21"/>
      <c r="MX162" s="21"/>
      <c r="MY162" s="21"/>
      <c r="MZ162" s="21"/>
      <c r="NA162" s="21"/>
      <c r="NB162" s="21"/>
      <c r="NC162" s="21"/>
      <c r="ND162" s="21"/>
      <c r="NE162" s="21"/>
      <c r="NF162" s="21"/>
      <c r="NG162" s="21"/>
      <c r="NH162" s="21"/>
      <c r="NI162" s="21"/>
      <c r="NJ162" s="21"/>
      <c r="NK162" s="21"/>
      <c r="NL162" s="21"/>
      <c r="NM162" s="21"/>
      <c r="NN162" s="21"/>
      <c r="NO162" s="21"/>
      <c r="NP162" s="21"/>
      <c r="NQ162" s="21"/>
      <c r="NR162" s="21"/>
      <c r="NS162" s="21"/>
      <c r="NT162" s="21"/>
      <c r="NU162" s="21"/>
      <c r="NV162" s="21"/>
      <c r="NW162" s="21"/>
      <c r="NX162" s="21"/>
      <c r="NY162" s="21"/>
      <c r="NZ162" s="21"/>
      <c r="OA162" s="21"/>
      <c r="OB162" s="21"/>
      <c r="OC162" s="21"/>
      <c r="OD162" s="21"/>
      <c r="OE162" s="21"/>
      <c r="OF162" s="21"/>
      <c r="OG162" s="21"/>
      <c r="OH162" s="21"/>
      <c r="OI162" s="21"/>
      <c r="OJ162" s="21"/>
      <c r="OK162" s="21"/>
      <c r="OL162" s="21"/>
      <c r="OM162" s="21"/>
      <c r="ON162" s="21"/>
      <c r="OO162" s="21"/>
      <c r="OP162" s="21"/>
      <c r="OQ162" s="21"/>
      <c r="OR162" s="21"/>
      <c r="OS162" s="21"/>
      <c r="OT162" s="21"/>
      <c r="OU162" s="21"/>
      <c r="OV162" s="21"/>
      <c r="OW162" s="21"/>
      <c r="OX162" s="21"/>
      <c r="OY162" s="21"/>
      <c r="OZ162" s="21"/>
      <c r="PA162" s="21"/>
      <c r="PB162" s="21"/>
      <c r="PC162" s="21"/>
      <c r="PD162" s="21"/>
      <c r="PE162" s="21"/>
      <c r="PF162" s="21"/>
      <c r="PG162" s="21"/>
      <c r="PH162" s="21"/>
      <c r="PI162" s="21"/>
      <c r="PJ162" s="21"/>
      <c r="PK162" s="21"/>
      <c r="PL162" s="21"/>
      <c r="PM162" s="21"/>
      <c r="PN162" s="21"/>
      <c r="PO162" s="21"/>
      <c r="PP162" s="21"/>
      <c r="PQ162" s="21"/>
      <c r="PR162" s="21"/>
      <c r="PS162" s="21"/>
      <c r="PT162" s="21"/>
      <c r="PU162" s="21"/>
      <c r="PV162" s="21"/>
      <c r="PW162" s="21"/>
      <c r="PX162" s="21"/>
      <c r="PY162" s="21"/>
      <c r="PZ162" s="21"/>
      <c r="QA162" s="21"/>
      <c r="QB162" s="21"/>
      <c r="QC162" s="21"/>
      <c r="QD162" s="21"/>
    </row>
    <row r="163" spans="1:446" x14ac:dyDescent="0.25">
      <c r="A163" s="21"/>
      <c r="B163" s="21"/>
      <c r="C163" s="21"/>
      <c r="D163" s="21"/>
      <c r="E163" s="21"/>
      <c r="F163" s="21"/>
      <c r="G163" s="21"/>
      <c r="H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  <c r="X163" s="21"/>
      <c r="Y163" s="21"/>
      <c r="Z163" s="21"/>
      <c r="AA163" s="21"/>
      <c r="AB163" s="21"/>
      <c r="AC163" s="21"/>
      <c r="AD163" s="21"/>
      <c r="AE163" s="21"/>
      <c r="AF163" s="21"/>
      <c r="AG163" s="21"/>
      <c r="AH163" s="21"/>
      <c r="AI163" s="21"/>
      <c r="AJ163" s="21"/>
      <c r="AK163" s="21"/>
      <c r="AL163" s="21"/>
      <c r="AM163" s="21"/>
      <c r="AN163" s="21"/>
      <c r="AO163" s="21"/>
      <c r="AP163" s="21"/>
      <c r="AQ163" s="21"/>
      <c r="AR163" s="21"/>
      <c r="AS163" s="21"/>
      <c r="AT163" s="21"/>
      <c r="AU163" s="21"/>
      <c r="AV163" s="21"/>
      <c r="AW163" s="21"/>
      <c r="AX163" s="21"/>
      <c r="AY163" s="21"/>
      <c r="AZ163" s="21"/>
      <c r="BA163" s="21"/>
      <c r="BB163" s="21"/>
      <c r="BC163" s="21"/>
      <c r="BD163" s="21"/>
      <c r="BE163" s="21"/>
      <c r="BF163" s="21"/>
      <c r="BG163" s="21"/>
      <c r="BH163" s="21"/>
      <c r="BI163" s="21"/>
      <c r="BJ163" s="21"/>
      <c r="BK163" s="21"/>
      <c r="BL163" s="21"/>
      <c r="BM163" s="21"/>
      <c r="BN163" s="21"/>
      <c r="BO163" s="21"/>
      <c r="BP163" s="21"/>
      <c r="BQ163" s="21"/>
      <c r="BR163" s="21"/>
      <c r="BS163" s="21"/>
      <c r="BT163" s="21"/>
      <c r="BU163" s="21"/>
      <c r="BV163" s="21"/>
      <c r="BW163" s="21"/>
      <c r="BX163" s="21"/>
      <c r="BY163" s="21"/>
      <c r="BZ163" s="21"/>
      <c r="CA163" s="21"/>
      <c r="CB163" s="21"/>
      <c r="CC163" s="21"/>
      <c r="CD163" s="21"/>
      <c r="CE163" s="21"/>
      <c r="CF163" s="21"/>
      <c r="CG163" s="21"/>
      <c r="CH163" s="21"/>
      <c r="CI163" s="21"/>
      <c r="CJ163" s="21"/>
      <c r="CK163" s="21"/>
      <c r="CL163" s="21"/>
      <c r="CM163" s="21"/>
      <c r="CN163" s="21"/>
      <c r="CO163" s="21"/>
      <c r="CP163" s="21"/>
      <c r="CQ163" s="21"/>
      <c r="CR163" s="21"/>
      <c r="CS163" s="21"/>
      <c r="CT163" s="21"/>
      <c r="CU163" s="21"/>
      <c r="CV163" s="21"/>
      <c r="CW163" s="21"/>
      <c r="CX163" s="21"/>
      <c r="CY163" s="21"/>
      <c r="CZ163" s="21"/>
      <c r="DA163" s="21"/>
      <c r="DB163" s="21"/>
      <c r="DC163" s="21"/>
      <c r="DD163" s="21"/>
      <c r="DE163" s="21"/>
      <c r="DF163" s="21"/>
      <c r="DG163" s="21"/>
      <c r="DH163" s="21"/>
      <c r="DI163" s="21"/>
      <c r="DJ163" s="21"/>
      <c r="DK163" s="21"/>
      <c r="DL163" s="21"/>
      <c r="DM163" s="21"/>
      <c r="DN163" s="21"/>
      <c r="DO163" s="21"/>
      <c r="DP163" s="21"/>
      <c r="DQ163" s="21"/>
      <c r="DR163" s="21"/>
      <c r="DS163" s="21"/>
      <c r="DT163" s="21"/>
      <c r="DU163" s="21"/>
      <c r="DV163" s="21"/>
      <c r="DW163" s="21"/>
      <c r="DX163" s="21"/>
      <c r="DY163" s="21"/>
      <c r="DZ163" s="21"/>
      <c r="EA163" s="21"/>
      <c r="EB163" s="21"/>
      <c r="EC163" s="21"/>
      <c r="ED163" s="21"/>
      <c r="EE163" s="21"/>
      <c r="EF163" s="21"/>
      <c r="EG163" s="21"/>
      <c r="EH163" s="21"/>
      <c r="EI163" s="21"/>
      <c r="EJ163" s="21"/>
      <c r="EK163" s="21"/>
      <c r="EL163" s="21"/>
      <c r="EM163" s="21"/>
      <c r="EN163" s="21"/>
      <c r="EO163" s="21"/>
      <c r="EP163" s="21"/>
      <c r="EQ163" s="21"/>
      <c r="ER163" s="21"/>
      <c r="ES163" s="21"/>
      <c r="ET163" s="21"/>
      <c r="EU163" s="21"/>
      <c r="EV163" s="21"/>
      <c r="EW163" s="21"/>
      <c r="EX163" s="21"/>
      <c r="EY163" s="21"/>
      <c r="EZ163" s="21"/>
      <c r="FA163" s="21"/>
      <c r="FB163" s="21"/>
      <c r="FC163" s="21"/>
      <c r="FD163" s="21"/>
      <c r="FE163" s="21"/>
      <c r="FF163" s="21"/>
      <c r="FG163" s="21"/>
      <c r="FH163" s="21"/>
      <c r="FI163" s="21"/>
      <c r="FJ163" s="21"/>
      <c r="FK163" s="21"/>
      <c r="FL163" s="21"/>
      <c r="FM163" s="21"/>
      <c r="FN163" s="21"/>
      <c r="FO163" s="21"/>
      <c r="FP163" s="21"/>
      <c r="FQ163" s="21"/>
      <c r="FR163" s="21"/>
      <c r="FS163" s="21"/>
      <c r="FT163" s="21"/>
      <c r="FU163" s="21"/>
      <c r="FV163" s="21"/>
      <c r="FW163" s="21"/>
      <c r="FX163" s="21"/>
      <c r="FY163" s="21"/>
      <c r="FZ163" s="21"/>
      <c r="GA163" s="21"/>
      <c r="GB163" s="21"/>
      <c r="GC163" s="21"/>
      <c r="GD163" s="21"/>
      <c r="GE163" s="21"/>
      <c r="GF163" s="21"/>
      <c r="GG163" s="21"/>
      <c r="GH163" s="21"/>
      <c r="GI163" s="21"/>
      <c r="GJ163" s="21"/>
      <c r="GK163" s="21"/>
      <c r="GL163" s="21"/>
      <c r="GM163" s="21"/>
      <c r="GN163" s="21"/>
      <c r="GO163" s="21"/>
      <c r="GP163" s="21"/>
      <c r="GQ163" s="21"/>
      <c r="GR163" s="21"/>
      <c r="GS163" s="21"/>
      <c r="GT163" s="21"/>
      <c r="GU163" s="21"/>
      <c r="GV163" s="21"/>
      <c r="GW163" s="21"/>
      <c r="GX163" s="21"/>
      <c r="GY163" s="21"/>
      <c r="GZ163" s="21"/>
      <c r="HA163" s="21"/>
      <c r="HB163" s="21"/>
      <c r="HC163" s="21"/>
      <c r="HD163" s="21"/>
      <c r="HE163" s="21"/>
      <c r="HF163" s="21"/>
      <c r="HG163" s="21"/>
      <c r="HH163" s="21"/>
      <c r="HI163" s="21"/>
      <c r="HJ163" s="21"/>
      <c r="HK163" s="21"/>
      <c r="HL163" s="21"/>
      <c r="HM163" s="21"/>
      <c r="HN163" s="21"/>
      <c r="HO163" s="21"/>
      <c r="HP163" s="21"/>
      <c r="HQ163" s="21"/>
      <c r="HR163" s="21"/>
      <c r="HS163" s="21"/>
      <c r="HT163" s="21"/>
      <c r="HU163" s="21"/>
      <c r="HV163" s="21"/>
      <c r="HW163" s="21"/>
      <c r="HX163" s="21"/>
      <c r="HY163" s="21"/>
      <c r="HZ163" s="21"/>
      <c r="IA163" s="21"/>
      <c r="IB163" s="21"/>
      <c r="IC163" s="21"/>
      <c r="ID163" s="21"/>
      <c r="IE163" s="21"/>
      <c r="IF163" s="21"/>
      <c r="IG163" s="21"/>
      <c r="IH163" s="21"/>
      <c r="II163" s="21"/>
      <c r="IJ163" s="21"/>
      <c r="IK163" s="21"/>
      <c r="IL163" s="21"/>
      <c r="IM163" s="21"/>
      <c r="IN163" s="21"/>
      <c r="IO163" s="21"/>
      <c r="IP163" s="21"/>
      <c r="IQ163" s="21"/>
      <c r="IR163" s="21"/>
      <c r="IS163" s="21"/>
      <c r="IT163" s="21"/>
      <c r="IU163" s="21"/>
      <c r="IV163" s="21"/>
      <c r="IW163" s="21"/>
      <c r="IX163" s="21"/>
      <c r="IY163" s="21"/>
      <c r="IZ163" s="21"/>
      <c r="JA163" s="21"/>
      <c r="JB163" s="21"/>
      <c r="JC163" s="21"/>
      <c r="JD163" s="21"/>
      <c r="JE163" s="21"/>
      <c r="JF163" s="21"/>
      <c r="JG163" s="21"/>
      <c r="JH163" s="21"/>
      <c r="JI163" s="21"/>
      <c r="JJ163" s="21"/>
      <c r="JK163" s="21"/>
      <c r="JL163" s="21"/>
      <c r="JM163" s="21"/>
      <c r="JN163" s="21"/>
      <c r="JO163" s="21"/>
      <c r="JP163" s="21"/>
      <c r="JQ163" s="21"/>
      <c r="JR163" s="21"/>
      <c r="JS163" s="21"/>
      <c r="JT163" s="21"/>
      <c r="JU163" s="21"/>
      <c r="JV163" s="21"/>
      <c r="JW163" s="21"/>
      <c r="JX163" s="21"/>
      <c r="JY163" s="21"/>
      <c r="JZ163" s="21"/>
      <c r="KA163" s="21"/>
      <c r="KB163" s="21"/>
      <c r="KC163" s="21"/>
      <c r="KD163" s="21"/>
      <c r="KE163" s="21"/>
      <c r="KF163" s="21"/>
      <c r="KG163" s="21"/>
      <c r="KH163" s="21"/>
      <c r="KI163" s="21"/>
      <c r="KJ163" s="21"/>
      <c r="KK163" s="21"/>
      <c r="KL163" s="21"/>
      <c r="KM163" s="21"/>
      <c r="KN163" s="21"/>
      <c r="KO163" s="21"/>
      <c r="KP163" s="21"/>
      <c r="KQ163" s="21"/>
      <c r="KR163" s="21"/>
      <c r="KS163" s="21"/>
      <c r="KT163" s="21"/>
      <c r="KU163" s="21"/>
      <c r="KV163" s="21"/>
      <c r="KW163" s="21"/>
      <c r="KX163" s="21"/>
      <c r="KY163" s="21"/>
      <c r="KZ163" s="21"/>
      <c r="LA163" s="21"/>
      <c r="LB163" s="21"/>
      <c r="LC163" s="21"/>
      <c r="LD163" s="21"/>
      <c r="LE163" s="21"/>
      <c r="LF163" s="21"/>
      <c r="LG163" s="21"/>
      <c r="LH163" s="21"/>
      <c r="LI163" s="21"/>
      <c r="LJ163" s="21"/>
      <c r="LK163" s="21"/>
      <c r="LL163" s="21"/>
      <c r="LM163" s="21"/>
      <c r="LN163" s="21"/>
      <c r="LO163" s="21"/>
      <c r="LP163" s="21"/>
      <c r="LQ163" s="21"/>
      <c r="LR163" s="21"/>
      <c r="LS163" s="21"/>
      <c r="LT163" s="21"/>
      <c r="LU163" s="21"/>
      <c r="LV163" s="21"/>
      <c r="LW163" s="21"/>
      <c r="LX163" s="21"/>
      <c r="LY163" s="21"/>
      <c r="LZ163" s="21"/>
      <c r="MA163" s="21"/>
      <c r="MB163" s="21"/>
      <c r="MC163" s="21"/>
      <c r="MD163" s="21"/>
      <c r="ME163" s="21"/>
      <c r="MF163" s="21"/>
      <c r="MG163" s="21"/>
      <c r="MH163" s="21"/>
      <c r="MI163" s="21"/>
      <c r="MJ163" s="21"/>
      <c r="MK163" s="21"/>
      <c r="ML163" s="21"/>
      <c r="MM163" s="21"/>
      <c r="MN163" s="21"/>
      <c r="MO163" s="21"/>
      <c r="MP163" s="21"/>
      <c r="MQ163" s="21"/>
      <c r="MR163" s="21"/>
      <c r="MS163" s="21"/>
      <c r="MT163" s="21"/>
      <c r="MU163" s="21"/>
      <c r="MV163" s="21"/>
      <c r="MW163" s="21"/>
      <c r="MX163" s="21"/>
      <c r="MY163" s="21"/>
      <c r="MZ163" s="21"/>
      <c r="NA163" s="21"/>
      <c r="NB163" s="21"/>
      <c r="NC163" s="21"/>
      <c r="ND163" s="21"/>
      <c r="NE163" s="21"/>
      <c r="NF163" s="21"/>
      <c r="NG163" s="21"/>
      <c r="NH163" s="21"/>
      <c r="NI163" s="21"/>
      <c r="NJ163" s="21"/>
      <c r="NK163" s="21"/>
      <c r="NL163" s="21"/>
      <c r="NM163" s="21"/>
      <c r="NN163" s="21"/>
      <c r="NO163" s="21"/>
      <c r="NP163" s="21"/>
      <c r="NQ163" s="21"/>
      <c r="NR163" s="21"/>
      <c r="NS163" s="21"/>
      <c r="NT163" s="21"/>
      <c r="NU163" s="21"/>
      <c r="NV163" s="21"/>
      <c r="NW163" s="21"/>
      <c r="NX163" s="21"/>
      <c r="NY163" s="21"/>
      <c r="NZ163" s="21"/>
      <c r="OA163" s="21"/>
      <c r="OB163" s="21"/>
      <c r="OC163" s="21"/>
      <c r="OD163" s="21"/>
      <c r="OE163" s="21"/>
      <c r="OF163" s="21"/>
      <c r="OG163" s="21"/>
      <c r="OH163" s="21"/>
      <c r="OI163" s="21"/>
      <c r="OJ163" s="21"/>
      <c r="OK163" s="21"/>
      <c r="OL163" s="21"/>
      <c r="OM163" s="21"/>
      <c r="ON163" s="21"/>
      <c r="OO163" s="21"/>
      <c r="OP163" s="21"/>
      <c r="OQ163" s="21"/>
      <c r="OR163" s="21"/>
      <c r="OS163" s="21"/>
      <c r="OT163" s="21"/>
      <c r="OU163" s="21"/>
      <c r="OV163" s="21"/>
      <c r="OW163" s="21"/>
      <c r="OX163" s="21"/>
      <c r="OY163" s="21"/>
      <c r="OZ163" s="21"/>
      <c r="PA163" s="21"/>
      <c r="PB163" s="21"/>
      <c r="PC163" s="21"/>
      <c r="PD163" s="21"/>
      <c r="PE163" s="21"/>
      <c r="PF163" s="21"/>
      <c r="PG163" s="21"/>
      <c r="PH163" s="21"/>
      <c r="PI163" s="21"/>
      <c r="PJ163" s="21"/>
      <c r="PK163" s="21"/>
      <c r="PL163" s="21"/>
      <c r="PM163" s="21"/>
      <c r="PN163" s="21"/>
      <c r="PO163" s="21"/>
      <c r="PP163" s="21"/>
      <c r="PQ163" s="21"/>
      <c r="PR163" s="21"/>
      <c r="PS163" s="21"/>
      <c r="PT163" s="21"/>
      <c r="PU163" s="21"/>
      <c r="PV163" s="21"/>
      <c r="PW163" s="21"/>
      <c r="PX163" s="21"/>
      <c r="PY163" s="21"/>
      <c r="PZ163" s="21"/>
      <c r="QA163" s="21"/>
      <c r="QB163" s="21"/>
      <c r="QC163" s="21"/>
      <c r="QD163" s="21"/>
    </row>
    <row r="164" spans="1:446" x14ac:dyDescent="0.25">
      <c r="A164" s="21"/>
      <c r="B164" s="21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  <c r="AA164" s="21"/>
      <c r="AB164" s="21"/>
      <c r="AC164" s="21"/>
      <c r="AD164" s="21"/>
      <c r="AE164" s="21"/>
      <c r="AF164" s="21"/>
      <c r="AG164" s="21"/>
      <c r="AH164" s="21"/>
      <c r="AI164" s="21"/>
      <c r="AJ164" s="21"/>
      <c r="AK164" s="21"/>
      <c r="AL164" s="21"/>
      <c r="AM164" s="21"/>
      <c r="AN164" s="21"/>
      <c r="AO164" s="21"/>
      <c r="AP164" s="21"/>
      <c r="AQ164" s="21"/>
      <c r="AR164" s="21"/>
      <c r="AS164" s="21"/>
      <c r="AT164" s="21"/>
      <c r="AU164" s="21"/>
      <c r="AV164" s="21"/>
      <c r="AW164" s="21"/>
      <c r="AX164" s="21"/>
      <c r="AY164" s="21"/>
      <c r="AZ164" s="21"/>
      <c r="BA164" s="21"/>
      <c r="BB164" s="21"/>
      <c r="BC164" s="21"/>
      <c r="BD164" s="21"/>
      <c r="BE164" s="21"/>
      <c r="BF164" s="21"/>
      <c r="BG164" s="21"/>
      <c r="BH164" s="21"/>
      <c r="BI164" s="21"/>
      <c r="BJ164" s="21"/>
      <c r="BK164" s="21"/>
      <c r="BL164" s="21"/>
      <c r="BM164" s="21"/>
      <c r="BN164" s="21"/>
      <c r="BO164" s="21"/>
      <c r="BP164" s="21"/>
      <c r="BQ164" s="21"/>
      <c r="BR164" s="21"/>
      <c r="BS164" s="21"/>
      <c r="BT164" s="21"/>
      <c r="BU164" s="21"/>
      <c r="BV164" s="21"/>
      <c r="BW164" s="21"/>
      <c r="BX164" s="21"/>
      <c r="BY164" s="21"/>
      <c r="BZ164" s="21"/>
      <c r="CA164" s="21"/>
      <c r="CB164" s="21"/>
      <c r="CC164" s="21"/>
      <c r="CD164" s="21"/>
      <c r="CE164" s="21"/>
      <c r="CF164" s="21"/>
      <c r="CG164" s="21"/>
      <c r="CH164" s="21"/>
      <c r="CI164" s="21"/>
      <c r="CJ164" s="21"/>
      <c r="CK164" s="21"/>
      <c r="CL164" s="21"/>
      <c r="CM164" s="21"/>
      <c r="CN164" s="21"/>
      <c r="CO164" s="21"/>
      <c r="CP164" s="21"/>
      <c r="CQ164" s="21"/>
      <c r="CR164" s="21"/>
      <c r="CS164" s="21"/>
      <c r="CT164" s="21"/>
      <c r="CU164" s="21"/>
      <c r="CV164" s="21"/>
      <c r="CW164" s="21"/>
      <c r="CX164" s="21"/>
      <c r="CY164" s="21"/>
      <c r="CZ164" s="21"/>
      <c r="DA164" s="21"/>
      <c r="DB164" s="21"/>
      <c r="DC164" s="21"/>
      <c r="DD164" s="21"/>
      <c r="DE164" s="21"/>
      <c r="DF164" s="21"/>
      <c r="DG164" s="21"/>
      <c r="DH164" s="21"/>
      <c r="DI164" s="21"/>
      <c r="DJ164" s="21"/>
      <c r="DK164" s="21"/>
      <c r="DL164" s="21"/>
      <c r="DM164" s="21"/>
      <c r="DN164" s="21"/>
      <c r="DO164" s="21"/>
      <c r="DP164" s="21"/>
      <c r="DQ164" s="21"/>
      <c r="DR164" s="21"/>
      <c r="DS164" s="21"/>
      <c r="DT164" s="21"/>
      <c r="DU164" s="21"/>
      <c r="DV164" s="21"/>
      <c r="DW164" s="21"/>
      <c r="DX164" s="21"/>
      <c r="DY164" s="21"/>
      <c r="DZ164" s="21"/>
      <c r="EA164" s="21"/>
      <c r="EB164" s="21"/>
      <c r="EC164" s="21"/>
      <c r="ED164" s="21"/>
      <c r="EE164" s="21"/>
      <c r="EF164" s="21"/>
      <c r="EG164" s="21"/>
      <c r="EH164" s="21"/>
      <c r="EI164" s="21"/>
      <c r="EJ164" s="21"/>
      <c r="EK164" s="21"/>
      <c r="EL164" s="21"/>
      <c r="EM164" s="21"/>
      <c r="EN164" s="21"/>
      <c r="EO164" s="21"/>
      <c r="EP164" s="21"/>
      <c r="EQ164" s="21"/>
      <c r="ER164" s="21"/>
      <c r="ES164" s="21"/>
      <c r="ET164" s="21"/>
      <c r="EU164" s="21"/>
      <c r="EV164" s="21"/>
      <c r="EW164" s="21"/>
      <c r="EX164" s="21"/>
      <c r="EY164" s="21"/>
      <c r="EZ164" s="21"/>
      <c r="FA164" s="21"/>
      <c r="FB164" s="21"/>
      <c r="FC164" s="21"/>
      <c r="FD164" s="21"/>
      <c r="FE164" s="21"/>
      <c r="FF164" s="21"/>
      <c r="FG164" s="21"/>
      <c r="FH164" s="21"/>
      <c r="FI164" s="21"/>
      <c r="FJ164" s="21"/>
      <c r="FK164" s="21"/>
      <c r="FL164" s="21"/>
      <c r="FM164" s="21"/>
      <c r="FN164" s="21"/>
      <c r="FO164" s="21"/>
      <c r="FP164" s="21"/>
      <c r="FQ164" s="21"/>
      <c r="FR164" s="21"/>
      <c r="FS164" s="21"/>
      <c r="FT164" s="21"/>
      <c r="FU164" s="21"/>
      <c r="FV164" s="21"/>
      <c r="FW164" s="21"/>
      <c r="FX164" s="21"/>
      <c r="FY164" s="21"/>
      <c r="FZ164" s="21"/>
      <c r="GA164" s="21"/>
      <c r="GB164" s="21"/>
      <c r="GC164" s="21"/>
      <c r="GD164" s="21"/>
      <c r="GE164" s="21"/>
      <c r="GF164" s="21"/>
      <c r="GG164" s="21"/>
      <c r="GH164" s="21"/>
      <c r="GI164" s="21"/>
      <c r="GJ164" s="21"/>
      <c r="GK164" s="21"/>
      <c r="GL164" s="21"/>
      <c r="GM164" s="21"/>
      <c r="GN164" s="21"/>
      <c r="GO164" s="21"/>
      <c r="GP164" s="21"/>
      <c r="GQ164" s="21"/>
      <c r="GR164" s="21"/>
      <c r="GS164" s="21"/>
      <c r="GT164" s="21"/>
      <c r="GU164" s="21"/>
      <c r="GV164" s="21"/>
      <c r="GW164" s="21"/>
      <c r="GX164" s="21"/>
      <c r="GY164" s="21"/>
      <c r="GZ164" s="21"/>
      <c r="HA164" s="21"/>
      <c r="HB164" s="21"/>
      <c r="HC164" s="21"/>
      <c r="HD164" s="21"/>
      <c r="HE164" s="21"/>
      <c r="HF164" s="21"/>
      <c r="HG164" s="21"/>
      <c r="HH164" s="21"/>
      <c r="HI164" s="21"/>
      <c r="HJ164" s="21"/>
      <c r="HK164" s="21"/>
      <c r="HL164" s="21"/>
      <c r="HM164" s="21"/>
      <c r="HN164" s="21"/>
      <c r="HO164" s="21"/>
      <c r="HP164" s="21"/>
      <c r="HQ164" s="21"/>
      <c r="HR164" s="21"/>
      <c r="HS164" s="21"/>
      <c r="HT164" s="21"/>
      <c r="HU164" s="21"/>
      <c r="HV164" s="21"/>
      <c r="HW164" s="21"/>
      <c r="HX164" s="21"/>
      <c r="HY164" s="21"/>
      <c r="HZ164" s="21"/>
      <c r="IA164" s="21"/>
      <c r="IB164" s="21"/>
      <c r="IC164" s="21"/>
      <c r="ID164" s="21"/>
      <c r="IE164" s="21"/>
      <c r="IF164" s="21"/>
      <c r="IG164" s="21"/>
      <c r="IH164" s="21"/>
      <c r="II164" s="21"/>
      <c r="IJ164" s="21"/>
      <c r="IK164" s="21"/>
      <c r="IL164" s="21"/>
      <c r="IM164" s="21"/>
      <c r="IN164" s="21"/>
      <c r="IO164" s="21"/>
      <c r="IP164" s="21"/>
      <c r="IQ164" s="21"/>
      <c r="IR164" s="21"/>
      <c r="IS164" s="21"/>
      <c r="IT164" s="21"/>
      <c r="IU164" s="21"/>
      <c r="IV164" s="21"/>
      <c r="IW164" s="21"/>
      <c r="IX164" s="21"/>
      <c r="IY164" s="21"/>
      <c r="IZ164" s="21"/>
      <c r="JA164" s="21"/>
      <c r="JB164" s="21"/>
      <c r="JC164" s="21"/>
      <c r="JD164" s="21"/>
      <c r="JE164" s="21"/>
      <c r="JF164" s="21"/>
      <c r="JG164" s="21"/>
      <c r="JH164" s="21"/>
      <c r="JI164" s="21"/>
      <c r="JJ164" s="21"/>
      <c r="JK164" s="21"/>
      <c r="JL164" s="21"/>
      <c r="JM164" s="21"/>
      <c r="JN164" s="21"/>
      <c r="JO164" s="21"/>
      <c r="JP164" s="21"/>
      <c r="JQ164" s="21"/>
      <c r="JR164" s="21"/>
      <c r="JS164" s="21"/>
      <c r="JT164" s="21"/>
      <c r="JU164" s="21"/>
      <c r="JV164" s="21"/>
      <c r="JW164" s="21"/>
      <c r="JX164" s="21"/>
      <c r="JY164" s="21"/>
      <c r="JZ164" s="21"/>
      <c r="KA164" s="21"/>
      <c r="KB164" s="21"/>
      <c r="KC164" s="21"/>
      <c r="KD164" s="21"/>
      <c r="KE164" s="21"/>
      <c r="KF164" s="21"/>
      <c r="KG164" s="21"/>
      <c r="KH164" s="21"/>
      <c r="KI164" s="21"/>
      <c r="KJ164" s="21"/>
      <c r="KK164" s="21"/>
      <c r="KL164" s="21"/>
      <c r="KM164" s="21"/>
      <c r="KN164" s="21"/>
      <c r="KO164" s="21"/>
      <c r="KP164" s="21"/>
      <c r="KQ164" s="21"/>
      <c r="KR164" s="21"/>
      <c r="KS164" s="21"/>
      <c r="KT164" s="21"/>
      <c r="KU164" s="21"/>
      <c r="KV164" s="21"/>
      <c r="KW164" s="21"/>
      <c r="KX164" s="21"/>
      <c r="KY164" s="21"/>
      <c r="KZ164" s="21"/>
      <c r="LA164" s="21"/>
      <c r="LB164" s="21"/>
      <c r="LC164" s="21"/>
      <c r="LD164" s="21"/>
      <c r="LE164" s="21"/>
      <c r="LF164" s="21"/>
      <c r="LG164" s="21"/>
      <c r="LH164" s="21"/>
      <c r="LI164" s="21"/>
      <c r="LJ164" s="21"/>
      <c r="LK164" s="21"/>
      <c r="LL164" s="21"/>
      <c r="LM164" s="21"/>
      <c r="LN164" s="21"/>
      <c r="LO164" s="21"/>
      <c r="LP164" s="21"/>
      <c r="LQ164" s="21"/>
      <c r="LR164" s="21"/>
      <c r="LS164" s="21"/>
      <c r="LT164" s="21"/>
      <c r="LU164" s="21"/>
      <c r="LV164" s="21"/>
      <c r="LW164" s="21"/>
      <c r="LX164" s="21"/>
      <c r="LY164" s="21"/>
      <c r="LZ164" s="21"/>
      <c r="MA164" s="21"/>
      <c r="MB164" s="21"/>
      <c r="MC164" s="21"/>
      <c r="MD164" s="21"/>
      <c r="ME164" s="21"/>
      <c r="MF164" s="21"/>
      <c r="MG164" s="21"/>
      <c r="MH164" s="21"/>
      <c r="MI164" s="21"/>
      <c r="MJ164" s="21"/>
      <c r="MK164" s="21"/>
      <c r="ML164" s="21"/>
      <c r="MM164" s="21"/>
      <c r="MN164" s="21"/>
      <c r="MO164" s="21"/>
      <c r="MP164" s="21"/>
      <c r="MQ164" s="21"/>
      <c r="MR164" s="21"/>
      <c r="MS164" s="21"/>
      <c r="MT164" s="21"/>
      <c r="MU164" s="21"/>
      <c r="MV164" s="21"/>
      <c r="MW164" s="21"/>
      <c r="MX164" s="21"/>
      <c r="MY164" s="21"/>
      <c r="MZ164" s="21"/>
      <c r="NA164" s="21"/>
      <c r="NB164" s="21"/>
      <c r="NC164" s="21"/>
      <c r="ND164" s="21"/>
      <c r="NE164" s="21"/>
      <c r="NF164" s="21"/>
      <c r="NG164" s="21"/>
      <c r="NH164" s="21"/>
      <c r="NI164" s="21"/>
      <c r="NJ164" s="21"/>
      <c r="NK164" s="21"/>
      <c r="NL164" s="21"/>
      <c r="NM164" s="21"/>
      <c r="NN164" s="21"/>
      <c r="NO164" s="21"/>
      <c r="NP164" s="21"/>
      <c r="NQ164" s="21"/>
      <c r="NR164" s="21"/>
      <c r="NS164" s="21"/>
      <c r="NT164" s="21"/>
      <c r="NU164" s="21"/>
      <c r="NV164" s="21"/>
      <c r="NW164" s="21"/>
      <c r="NX164" s="21"/>
      <c r="NY164" s="21"/>
      <c r="NZ164" s="21"/>
      <c r="OA164" s="21"/>
      <c r="OB164" s="21"/>
      <c r="OC164" s="21"/>
      <c r="OD164" s="21"/>
      <c r="OE164" s="21"/>
      <c r="OF164" s="21"/>
      <c r="OG164" s="21"/>
      <c r="OH164" s="21"/>
      <c r="OI164" s="21"/>
      <c r="OJ164" s="21"/>
      <c r="OK164" s="21"/>
      <c r="OL164" s="21"/>
      <c r="OM164" s="21"/>
      <c r="ON164" s="21"/>
      <c r="OO164" s="21"/>
      <c r="OP164" s="21"/>
      <c r="OQ164" s="21"/>
      <c r="OR164" s="21"/>
      <c r="OS164" s="21"/>
      <c r="OT164" s="21"/>
      <c r="OU164" s="21"/>
      <c r="OV164" s="21"/>
      <c r="OW164" s="21"/>
      <c r="OX164" s="21"/>
      <c r="OY164" s="21"/>
      <c r="OZ164" s="21"/>
      <c r="PA164" s="21"/>
      <c r="PB164" s="21"/>
      <c r="PC164" s="21"/>
      <c r="PD164" s="21"/>
      <c r="PE164" s="21"/>
      <c r="PF164" s="21"/>
      <c r="PG164" s="21"/>
      <c r="PH164" s="21"/>
      <c r="PI164" s="21"/>
      <c r="PJ164" s="21"/>
      <c r="PK164" s="21"/>
      <c r="PL164" s="21"/>
      <c r="PM164" s="21"/>
      <c r="PN164" s="21"/>
      <c r="PO164" s="21"/>
      <c r="PP164" s="21"/>
      <c r="PQ164" s="21"/>
      <c r="PR164" s="21"/>
      <c r="PS164" s="21"/>
      <c r="PT164" s="21"/>
      <c r="PU164" s="21"/>
      <c r="PV164" s="21"/>
      <c r="PW164" s="21"/>
      <c r="PX164" s="21"/>
      <c r="PY164" s="21"/>
      <c r="PZ164" s="21"/>
      <c r="QA164" s="21"/>
      <c r="QB164" s="21"/>
      <c r="QC164" s="21"/>
      <c r="QD164" s="21"/>
    </row>
    <row r="165" spans="1:446" x14ac:dyDescent="0.25">
      <c r="A165" s="21"/>
      <c r="B165" s="21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  <c r="X165" s="21"/>
      <c r="Y165" s="21"/>
      <c r="Z165" s="21"/>
      <c r="AA165" s="21"/>
      <c r="AB165" s="21"/>
      <c r="AC165" s="21"/>
      <c r="AD165" s="21"/>
      <c r="AE165" s="21"/>
      <c r="AF165" s="21"/>
      <c r="AG165" s="21"/>
      <c r="AH165" s="21"/>
      <c r="AI165" s="21"/>
      <c r="AJ165" s="21"/>
      <c r="AK165" s="21"/>
      <c r="AL165" s="21"/>
      <c r="AM165" s="21"/>
      <c r="AN165" s="21"/>
      <c r="AO165" s="21"/>
      <c r="AP165" s="21"/>
      <c r="AQ165" s="21"/>
      <c r="AR165" s="21"/>
      <c r="AS165" s="21"/>
      <c r="AT165" s="21"/>
      <c r="AU165" s="21"/>
      <c r="AV165" s="21"/>
      <c r="AW165" s="21"/>
      <c r="AX165" s="21"/>
      <c r="AY165" s="21"/>
      <c r="AZ165" s="21"/>
      <c r="BA165" s="21"/>
      <c r="BB165" s="21"/>
      <c r="BC165" s="21"/>
      <c r="BD165" s="21"/>
      <c r="BE165" s="21"/>
      <c r="BF165" s="21"/>
      <c r="BG165" s="21"/>
      <c r="BH165" s="21"/>
      <c r="BI165" s="21"/>
      <c r="BJ165" s="21"/>
      <c r="BK165" s="21"/>
      <c r="BL165" s="21"/>
      <c r="BM165" s="21"/>
      <c r="BN165" s="21"/>
      <c r="BO165" s="21"/>
      <c r="BP165" s="21"/>
      <c r="BQ165" s="21"/>
      <c r="BR165" s="21"/>
      <c r="BS165" s="21"/>
      <c r="BT165" s="21"/>
      <c r="BU165" s="21"/>
      <c r="BV165" s="21"/>
      <c r="BW165" s="21"/>
      <c r="BX165" s="21"/>
      <c r="BY165" s="21"/>
      <c r="BZ165" s="21"/>
      <c r="CA165" s="21"/>
      <c r="CB165" s="21"/>
      <c r="CC165" s="21"/>
      <c r="CD165" s="21"/>
      <c r="CE165" s="21"/>
      <c r="CF165" s="21"/>
      <c r="CG165" s="21"/>
      <c r="CH165" s="21"/>
      <c r="CI165" s="21"/>
      <c r="CJ165" s="21"/>
      <c r="CK165" s="21"/>
      <c r="CL165" s="21"/>
      <c r="CM165" s="21"/>
      <c r="CN165" s="21"/>
      <c r="CO165" s="21"/>
      <c r="CP165" s="21"/>
      <c r="CQ165" s="21"/>
      <c r="CR165" s="21"/>
      <c r="CS165" s="21"/>
      <c r="CT165" s="21"/>
      <c r="CU165" s="21"/>
      <c r="CV165" s="21"/>
      <c r="CW165" s="21"/>
      <c r="CX165" s="21"/>
      <c r="CY165" s="21"/>
      <c r="CZ165" s="21"/>
      <c r="DA165" s="21"/>
      <c r="DB165" s="21"/>
      <c r="DC165" s="21"/>
      <c r="DD165" s="21"/>
      <c r="DE165" s="21"/>
      <c r="DF165" s="21"/>
      <c r="DG165" s="21"/>
      <c r="DH165" s="21"/>
      <c r="DI165" s="21"/>
      <c r="DJ165" s="21"/>
      <c r="DK165" s="21"/>
      <c r="DL165" s="21"/>
      <c r="DM165" s="21"/>
      <c r="DN165" s="21"/>
      <c r="DO165" s="21"/>
      <c r="DP165" s="21"/>
      <c r="DQ165" s="21"/>
      <c r="DR165" s="21"/>
      <c r="DS165" s="21"/>
      <c r="DT165" s="21"/>
      <c r="DU165" s="21"/>
      <c r="DV165" s="21"/>
      <c r="DW165" s="21"/>
      <c r="DX165" s="21"/>
      <c r="DY165" s="21"/>
      <c r="DZ165" s="21"/>
      <c r="EA165" s="21"/>
      <c r="EB165" s="21"/>
      <c r="EC165" s="21"/>
      <c r="ED165" s="21"/>
      <c r="EE165" s="21"/>
      <c r="EF165" s="21"/>
      <c r="EG165" s="21"/>
      <c r="EH165" s="21"/>
      <c r="EI165" s="21"/>
      <c r="EJ165" s="21"/>
      <c r="EK165" s="21"/>
      <c r="EL165" s="21"/>
      <c r="EM165" s="21"/>
      <c r="EN165" s="21"/>
      <c r="EO165" s="21"/>
      <c r="EP165" s="21"/>
      <c r="EQ165" s="21"/>
      <c r="ER165" s="21"/>
      <c r="ES165" s="21"/>
      <c r="ET165" s="21"/>
      <c r="EU165" s="21"/>
      <c r="EV165" s="21"/>
      <c r="EW165" s="21"/>
      <c r="EX165" s="21"/>
      <c r="EY165" s="21"/>
      <c r="EZ165" s="21"/>
      <c r="FA165" s="21"/>
      <c r="FB165" s="21"/>
      <c r="FC165" s="21"/>
      <c r="FD165" s="21"/>
      <c r="FE165" s="21"/>
      <c r="FF165" s="21"/>
      <c r="FG165" s="21"/>
      <c r="FH165" s="21"/>
      <c r="FI165" s="21"/>
      <c r="FJ165" s="21"/>
      <c r="FK165" s="21"/>
      <c r="FL165" s="21"/>
      <c r="FM165" s="21"/>
      <c r="FN165" s="21"/>
      <c r="FO165" s="21"/>
      <c r="FP165" s="21"/>
      <c r="FQ165" s="21"/>
      <c r="FR165" s="21"/>
      <c r="FS165" s="21"/>
      <c r="FT165" s="21"/>
      <c r="FU165" s="21"/>
      <c r="FV165" s="21"/>
      <c r="FW165" s="21"/>
      <c r="FX165" s="21"/>
      <c r="FY165" s="21"/>
      <c r="FZ165" s="21"/>
      <c r="GA165" s="21"/>
      <c r="GB165" s="21"/>
      <c r="GC165" s="21"/>
      <c r="GD165" s="21"/>
      <c r="GE165" s="21"/>
      <c r="GF165" s="21"/>
      <c r="GG165" s="21"/>
      <c r="GH165" s="21"/>
      <c r="GI165" s="21"/>
      <c r="GJ165" s="21"/>
      <c r="GK165" s="21"/>
      <c r="GL165" s="21"/>
      <c r="GM165" s="21"/>
      <c r="GN165" s="21"/>
      <c r="GO165" s="21"/>
      <c r="GP165" s="21"/>
      <c r="GQ165" s="21"/>
      <c r="GR165" s="21"/>
      <c r="GS165" s="21"/>
      <c r="GT165" s="21"/>
      <c r="GU165" s="21"/>
      <c r="GV165" s="21"/>
      <c r="GW165" s="21"/>
      <c r="GX165" s="21"/>
      <c r="GY165" s="21"/>
      <c r="GZ165" s="21"/>
      <c r="HA165" s="21"/>
      <c r="HB165" s="21"/>
      <c r="HC165" s="21"/>
      <c r="HD165" s="21"/>
      <c r="HE165" s="21"/>
      <c r="HF165" s="21"/>
      <c r="HG165" s="21"/>
      <c r="HH165" s="21"/>
      <c r="HI165" s="21"/>
      <c r="HJ165" s="21"/>
      <c r="HK165" s="21"/>
      <c r="HL165" s="21"/>
      <c r="HM165" s="21"/>
      <c r="HN165" s="21"/>
      <c r="HO165" s="21"/>
      <c r="HP165" s="21"/>
      <c r="HQ165" s="21"/>
      <c r="HR165" s="21"/>
      <c r="HS165" s="21"/>
      <c r="HT165" s="21"/>
      <c r="HU165" s="21"/>
      <c r="HV165" s="21"/>
      <c r="HW165" s="21"/>
      <c r="HX165" s="21"/>
      <c r="HY165" s="21"/>
      <c r="HZ165" s="21"/>
      <c r="IA165" s="21"/>
      <c r="IB165" s="21"/>
      <c r="IC165" s="21"/>
      <c r="ID165" s="21"/>
      <c r="IE165" s="21"/>
      <c r="IF165" s="21"/>
      <c r="IG165" s="21"/>
      <c r="IH165" s="21"/>
      <c r="II165" s="21"/>
      <c r="IJ165" s="21"/>
      <c r="IK165" s="21"/>
      <c r="IL165" s="21"/>
      <c r="IM165" s="21"/>
      <c r="IN165" s="21"/>
      <c r="IO165" s="21"/>
      <c r="IP165" s="21"/>
      <c r="IQ165" s="21"/>
      <c r="IR165" s="21"/>
      <c r="IS165" s="21"/>
      <c r="IT165" s="21"/>
      <c r="IU165" s="21"/>
      <c r="IV165" s="21"/>
      <c r="IW165" s="21"/>
      <c r="IX165" s="21"/>
      <c r="IY165" s="21"/>
      <c r="IZ165" s="21"/>
      <c r="JA165" s="21"/>
      <c r="JB165" s="21"/>
      <c r="JC165" s="21"/>
      <c r="JD165" s="21"/>
      <c r="JE165" s="21"/>
      <c r="JF165" s="21"/>
      <c r="JG165" s="21"/>
      <c r="JH165" s="21"/>
      <c r="JI165" s="21"/>
      <c r="JJ165" s="21"/>
      <c r="JK165" s="21"/>
      <c r="JL165" s="21"/>
      <c r="JM165" s="21"/>
      <c r="JN165" s="21"/>
      <c r="JO165" s="21"/>
      <c r="JP165" s="21"/>
      <c r="JQ165" s="21"/>
      <c r="JR165" s="21"/>
      <c r="JS165" s="21"/>
      <c r="JT165" s="21"/>
      <c r="JU165" s="21"/>
      <c r="JV165" s="21"/>
      <c r="JW165" s="21"/>
      <c r="JX165" s="21"/>
      <c r="JY165" s="21"/>
      <c r="JZ165" s="21"/>
      <c r="KA165" s="21"/>
      <c r="KB165" s="21"/>
      <c r="KC165" s="21"/>
      <c r="KD165" s="21"/>
      <c r="KE165" s="21"/>
      <c r="KF165" s="21"/>
      <c r="KG165" s="21"/>
      <c r="KH165" s="21"/>
      <c r="KI165" s="21"/>
      <c r="KJ165" s="21"/>
      <c r="KK165" s="21"/>
      <c r="KL165" s="21"/>
      <c r="KM165" s="21"/>
      <c r="KN165" s="21"/>
      <c r="KO165" s="21"/>
      <c r="KP165" s="21"/>
      <c r="KQ165" s="21"/>
      <c r="KR165" s="21"/>
      <c r="KS165" s="21"/>
      <c r="KT165" s="21"/>
      <c r="KU165" s="21"/>
      <c r="KV165" s="21"/>
      <c r="KW165" s="21"/>
      <c r="KX165" s="21"/>
      <c r="KY165" s="21"/>
      <c r="KZ165" s="21"/>
      <c r="LA165" s="21"/>
      <c r="LB165" s="21"/>
      <c r="LC165" s="21"/>
      <c r="LD165" s="21"/>
      <c r="LE165" s="21"/>
      <c r="LF165" s="21"/>
      <c r="LG165" s="21"/>
      <c r="LH165" s="21"/>
      <c r="LI165" s="21"/>
      <c r="LJ165" s="21"/>
      <c r="LK165" s="21"/>
      <c r="LL165" s="21"/>
      <c r="LM165" s="21"/>
      <c r="LN165" s="21"/>
      <c r="LO165" s="21"/>
      <c r="LP165" s="21"/>
      <c r="LQ165" s="21"/>
      <c r="LR165" s="21"/>
      <c r="LS165" s="21"/>
      <c r="LT165" s="21"/>
      <c r="LU165" s="21"/>
      <c r="LV165" s="21"/>
      <c r="LW165" s="21"/>
      <c r="LX165" s="21"/>
      <c r="LY165" s="21"/>
      <c r="LZ165" s="21"/>
      <c r="MA165" s="21"/>
      <c r="MB165" s="21"/>
      <c r="MC165" s="21"/>
      <c r="MD165" s="21"/>
      <c r="ME165" s="21"/>
      <c r="MF165" s="21"/>
      <c r="MG165" s="21"/>
      <c r="MH165" s="21"/>
      <c r="MI165" s="21"/>
      <c r="MJ165" s="21"/>
      <c r="MK165" s="21"/>
      <c r="ML165" s="21"/>
      <c r="MM165" s="21"/>
      <c r="MN165" s="21"/>
      <c r="MO165" s="21"/>
      <c r="MP165" s="21"/>
      <c r="MQ165" s="21"/>
      <c r="MR165" s="21"/>
      <c r="MS165" s="21"/>
      <c r="MT165" s="21"/>
      <c r="MU165" s="21"/>
      <c r="MV165" s="21"/>
      <c r="MW165" s="21"/>
      <c r="MX165" s="21"/>
      <c r="MY165" s="21"/>
      <c r="MZ165" s="21"/>
      <c r="NA165" s="21"/>
      <c r="NB165" s="21"/>
      <c r="NC165" s="21"/>
      <c r="ND165" s="21"/>
      <c r="NE165" s="21"/>
      <c r="NF165" s="21"/>
      <c r="NG165" s="21"/>
      <c r="NH165" s="21"/>
      <c r="NI165" s="21"/>
      <c r="NJ165" s="21"/>
      <c r="NK165" s="21"/>
      <c r="NL165" s="21"/>
      <c r="NM165" s="21"/>
      <c r="NN165" s="21"/>
      <c r="NO165" s="21"/>
      <c r="NP165" s="21"/>
      <c r="NQ165" s="21"/>
      <c r="NR165" s="21"/>
      <c r="NS165" s="21"/>
      <c r="NT165" s="21"/>
      <c r="NU165" s="21"/>
      <c r="NV165" s="21"/>
      <c r="NW165" s="21"/>
      <c r="NX165" s="21"/>
      <c r="NY165" s="21"/>
      <c r="NZ165" s="21"/>
      <c r="OA165" s="21"/>
      <c r="OB165" s="21"/>
      <c r="OC165" s="21"/>
      <c r="OD165" s="21"/>
      <c r="OE165" s="21"/>
      <c r="OF165" s="21"/>
      <c r="OG165" s="21"/>
      <c r="OH165" s="21"/>
      <c r="OI165" s="21"/>
      <c r="OJ165" s="21"/>
      <c r="OK165" s="21"/>
      <c r="OL165" s="21"/>
      <c r="OM165" s="21"/>
      <c r="ON165" s="21"/>
      <c r="OO165" s="21"/>
      <c r="OP165" s="21"/>
      <c r="OQ165" s="21"/>
      <c r="OR165" s="21"/>
      <c r="OS165" s="21"/>
      <c r="OT165" s="21"/>
      <c r="OU165" s="21"/>
      <c r="OV165" s="21"/>
      <c r="OW165" s="21"/>
      <c r="OX165" s="21"/>
      <c r="OY165" s="21"/>
      <c r="OZ165" s="21"/>
      <c r="PA165" s="21"/>
      <c r="PB165" s="21"/>
      <c r="PC165" s="21"/>
      <c r="PD165" s="21"/>
      <c r="PE165" s="21"/>
      <c r="PF165" s="21"/>
      <c r="PG165" s="21"/>
      <c r="PH165" s="21"/>
      <c r="PI165" s="21"/>
      <c r="PJ165" s="21"/>
      <c r="PK165" s="21"/>
      <c r="PL165" s="21"/>
      <c r="PM165" s="21"/>
      <c r="PN165" s="21"/>
      <c r="PO165" s="21"/>
      <c r="PP165" s="21"/>
      <c r="PQ165" s="21"/>
      <c r="PR165" s="21"/>
      <c r="PS165" s="21"/>
      <c r="PT165" s="21"/>
      <c r="PU165" s="21"/>
      <c r="PV165" s="21"/>
      <c r="PW165" s="21"/>
      <c r="PX165" s="21"/>
      <c r="PY165" s="21"/>
      <c r="PZ165" s="21"/>
      <c r="QA165" s="21"/>
      <c r="QB165" s="21"/>
      <c r="QC165" s="21"/>
      <c r="QD165" s="21"/>
    </row>
    <row r="166" spans="1:446" x14ac:dyDescent="0.25">
      <c r="A166" s="21"/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21"/>
      <c r="AC166" s="21"/>
      <c r="AD166" s="21"/>
      <c r="AE166" s="21"/>
      <c r="AF166" s="21"/>
      <c r="AG166" s="21"/>
      <c r="AH166" s="21"/>
      <c r="AI166" s="21"/>
      <c r="AJ166" s="21"/>
      <c r="AK166" s="21"/>
      <c r="AL166" s="21"/>
      <c r="AM166" s="21"/>
      <c r="AN166" s="21"/>
      <c r="AO166" s="21"/>
      <c r="AP166" s="21"/>
      <c r="AQ166" s="21"/>
      <c r="AR166" s="21"/>
      <c r="AS166" s="21"/>
      <c r="AT166" s="21"/>
      <c r="AU166" s="21"/>
      <c r="AV166" s="21"/>
      <c r="AW166" s="21"/>
      <c r="AX166" s="21"/>
      <c r="AY166" s="21"/>
      <c r="AZ166" s="21"/>
      <c r="BA166" s="21"/>
      <c r="BB166" s="21"/>
      <c r="BC166" s="21"/>
      <c r="BD166" s="21"/>
      <c r="BE166" s="21"/>
      <c r="BF166" s="21"/>
      <c r="BG166" s="21"/>
      <c r="BH166" s="21"/>
      <c r="BI166" s="21"/>
      <c r="BJ166" s="21"/>
      <c r="BK166" s="21"/>
      <c r="BL166" s="21"/>
      <c r="BM166" s="21"/>
      <c r="BN166" s="21"/>
      <c r="BO166" s="21"/>
      <c r="BP166" s="21"/>
      <c r="BQ166" s="21"/>
      <c r="BR166" s="21"/>
      <c r="BS166" s="21"/>
      <c r="BT166" s="21"/>
      <c r="BU166" s="21"/>
      <c r="BV166" s="21"/>
      <c r="BW166" s="21"/>
      <c r="BX166" s="21"/>
      <c r="BY166" s="21"/>
      <c r="BZ166" s="21"/>
      <c r="CA166" s="21"/>
      <c r="CB166" s="21"/>
      <c r="CC166" s="21"/>
      <c r="CD166" s="21"/>
      <c r="CE166" s="21"/>
      <c r="CF166" s="21"/>
      <c r="CG166" s="21"/>
      <c r="CH166" s="21"/>
      <c r="CI166" s="21"/>
      <c r="CJ166" s="21"/>
      <c r="CK166" s="21"/>
      <c r="CL166" s="21"/>
      <c r="CM166" s="21"/>
      <c r="CN166" s="21"/>
      <c r="CO166" s="21"/>
      <c r="CP166" s="21"/>
      <c r="CQ166" s="21"/>
      <c r="CR166" s="21"/>
      <c r="CS166" s="21"/>
      <c r="CT166" s="21"/>
      <c r="CU166" s="21"/>
      <c r="CV166" s="21"/>
      <c r="CW166" s="21"/>
      <c r="CX166" s="21"/>
      <c r="CY166" s="21"/>
      <c r="CZ166" s="21"/>
      <c r="DA166" s="21"/>
      <c r="DB166" s="21"/>
      <c r="DC166" s="21"/>
      <c r="DD166" s="21"/>
      <c r="DE166" s="21"/>
      <c r="DF166" s="21"/>
      <c r="DG166" s="21"/>
      <c r="DH166" s="21"/>
      <c r="DI166" s="21"/>
      <c r="DJ166" s="21"/>
      <c r="DK166" s="21"/>
      <c r="DL166" s="21"/>
      <c r="DM166" s="21"/>
      <c r="DN166" s="21"/>
      <c r="DO166" s="21"/>
      <c r="DP166" s="21"/>
      <c r="DQ166" s="21"/>
      <c r="DR166" s="21"/>
      <c r="DS166" s="21"/>
      <c r="DT166" s="21"/>
      <c r="DU166" s="21"/>
      <c r="DV166" s="21"/>
      <c r="DW166" s="21"/>
      <c r="DX166" s="21"/>
      <c r="DY166" s="21"/>
      <c r="DZ166" s="21"/>
      <c r="EA166" s="21"/>
      <c r="EB166" s="21"/>
      <c r="EC166" s="21"/>
      <c r="ED166" s="21"/>
      <c r="EE166" s="21"/>
      <c r="EF166" s="21"/>
      <c r="EG166" s="21"/>
      <c r="EH166" s="21"/>
      <c r="EI166" s="21"/>
      <c r="EJ166" s="21"/>
      <c r="EK166" s="21"/>
      <c r="EL166" s="21"/>
      <c r="EM166" s="21"/>
      <c r="EN166" s="21"/>
      <c r="EO166" s="21"/>
      <c r="EP166" s="21"/>
      <c r="EQ166" s="21"/>
      <c r="ER166" s="21"/>
      <c r="ES166" s="21"/>
      <c r="ET166" s="21"/>
      <c r="EU166" s="21"/>
      <c r="EV166" s="21"/>
      <c r="EW166" s="21"/>
      <c r="EX166" s="21"/>
      <c r="EY166" s="21"/>
      <c r="EZ166" s="21"/>
      <c r="FA166" s="21"/>
      <c r="FB166" s="21"/>
      <c r="FC166" s="21"/>
      <c r="FD166" s="21"/>
      <c r="FE166" s="21"/>
      <c r="FF166" s="21"/>
      <c r="FG166" s="21"/>
      <c r="FH166" s="21"/>
      <c r="FI166" s="21"/>
      <c r="FJ166" s="21"/>
      <c r="FK166" s="21"/>
      <c r="FL166" s="21"/>
      <c r="FM166" s="21"/>
      <c r="FN166" s="21"/>
      <c r="FO166" s="21"/>
      <c r="FP166" s="21"/>
      <c r="FQ166" s="21"/>
      <c r="FR166" s="21"/>
      <c r="FS166" s="21"/>
      <c r="FT166" s="21"/>
      <c r="FU166" s="21"/>
      <c r="FV166" s="21"/>
      <c r="FW166" s="21"/>
      <c r="FX166" s="21"/>
      <c r="FY166" s="21"/>
      <c r="FZ166" s="21"/>
      <c r="GA166" s="21"/>
      <c r="GB166" s="21"/>
      <c r="GC166" s="21"/>
      <c r="GD166" s="21"/>
      <c r="GE166" s="21"/>
      <c r="GF166" s="21"/>
      <c r="GG166" s="21"/>
      <c r="GH166" s="21"/>
      <c r="GI166" s="21"/>
      <c r="GJ166" s="21"/>
      <c r="GK166" s="21"/>
      <c r="GL166" s="21"/>
      <c r="GM166" s="21"/>
      <c r="GN166" s="21"/>
      <c r="GO166" s="21"/>
      <c r="GP166" s="21"/>
      <c r="GQ166" s="21"/>
      <c r="GR166" s="21"/>
      <c r="GS166" s="21"/>
      <c r="GT166" s="21"/>
      <c r="GU166" s="21"/>
      <c r="GV166" s="21"/>
      <c r="GW166" s="21"/>
      <c r="GX166" s="21"/>
      <c r="GY166" s="21"/>
      <c r="GZ166" s="21"/>
      <c r="HA166" s="21"/>
      <c r="HB166" s="21"/>
      <c r="HC166" s="21"/>
      <c r="HD166" s="21"/>
      <c r="HE166" s="21"/>
      <c r="HF166" s="21"/>
      <c r="HG166" s="21"/>
      <c r="HH166" s="21"/>
      <c r="HI166" s="21"/>
      <c r="HJ166" s="21"/>
      <c r="HK166" s="21"/>
      <c r="HL166" s="21"/>
      <c r="HM166" s="21"/>
      <c r="HN166" s="21"/>
      <c r="HO166" s="21"/>
      <c r="HP166" s="21"/>
      <c r="HQ166" s="21"/>
      <c r="HR166" s="21"/>
      <c r="HS166" s="21"/>
      <c r="HT166" s="21"/>
      <c r="HU166" s="21"/>
      <c r="HV166" s="21"/>
      <c r="HW166" s="21"/>
      <c r="HX166" s="21"/>
      <c r="HY166" s="21"/>
      <c r="HZ166" s="21"/>
      <c r="IA166" s="21"/>
      <c r="IB166" s="21"/>
      <c r="IC166" s="21"/>
      <c r="ID166" s="21"/>
      <c r="IE166" s="21"/>
      <c r="IF166" s="21"/>
      <c r="IG166" s="21"/>
      <c r="IH166" s="21"/>
      <c r="II166" s="21"/>
      <c r="IJ166" s="21"/>
      <c r="IK166" s="21"/>
      <c r="IL166" s="21"/>
      <c r="IM166" s="21"/>
      <c r="IN166" s="21"/>
      <c r="IO166" s="21"/>
      <c r="IP166" s="21"/>
      <c r="IQ166" s="21"/>
      <c r="IR166" s="21"/>
      <c r="IS166" s="21"/>
      <c r="IT166" s="21"/>
      <c r="IU166" s="21"/>
      <c r="IV166" s="21"/>
      <c r="IW166" s="21"/>
      <c r="IX166" s="21"/>
      <c r="IY166" s="21"/>
      <c r="IZ166" s="21"/>
      <c r="JA166" s="21"/>
      <c r="JB166" s="21"/>
      <c r="JC166" s="21"/>
      <c r="JD166" s="21"/>
      <c r="JE166" s="21"/>
      <c r="JF166" s="21"/>
      <c r="JG166" s="21"/>
      <c r="JH166" s="21"/>
      <c r="JI166" s="21"/>
      <c r="JJ166" s="21"/>
      <c r="JK166" s="21"/>
      <c r="JL166" s="21"/>
      <c r="JM166" s="21"/>
      <c r="JN166" s="21"/>
      <c r="JO166" s="21"/>
      <c r="JP166" s="21"/>
      <c r="JQ166" s="21"/>
      <c r="JR166" s="21"/>
      <c r="JS166" s="21"/>
      <c r="JT166" s="21"/>
      <c r="JU166" s="21"/>
      <c r="JV166" s="21"/>
      <c r="JW166" s="21"/>
      <c r="JX166" s="21"/>
      <c r="JY166" s="21"/>
      <c r="JZ166" s="21"/>
      <c r="KA166" s="21"/>
      <c r="KB166" s="21"/>
      <c r="KC166" s="21"/>
      <c r="KD166" s="21"/>
      <c r="KE166" s="21"/>
      <c r="KF166" s="21"/>
      <c r="KG166" s="21"/>
      <c r="KH166" s="21"/>
      <c r="KI166" s="21"/>
      <c r="KJ166" s="21"/>
      <c r="KK166" s="21"/>
      <c r="KL166" s="21"/>
      <c r="KM166" s="21"/>
      <c r="KN166" s="21"/>
      <c r="KO166" s="21"/>
      <c r="KP166" s="21"/>
      <c r="KQ166" s="21"/>
      <c r="KR166" s="21"/>
      <c r="KS166" s="21"/>
      <c r="KT166" s="21"/>
      <c r="KU166" s="21"/>
      <c r="KV166" s="21"/>
      <c r="KW166" s="21"/>
      <c r="KX166" s="21"/>
      <c r="KY166" s="21"/>
      <c r="KZ166" s="21"/>
      <c r="LA166" s="21"/>
      <c r="LB166" s="21"/>
      <c r="LC166" s="21"/>
      <c r="LD166" s="21"/>
      <c r="LE166" s="21"/>
      <c r="LF166" s="21"/>
      <c r="LG166" s="21"/>
      <c r="LH166" s="21"/>
      <c r="LI166" s="21"/>
      <c r="LJ166" s="21"/>
      <c r="LK166" s="21"/>
      <c r="LL166" s="21"/>
      <c r="LM166" s="21"/>
      <c r="LN166" s="21"/>
      <c r="LO166" s="21"/>
      <c r="LP166" s="21"/>
      <c r="LQ166" s="21"/>
      <c r="LR166" s="21"/>
      <c r="LS166" s="21"/>
      <c r="LT166" s="21"/>
      <c r="LU166" s="21"/>
      <c r="LV166" s="21"/>
      <c r="LW166" s="21"/>
      <c r="LX166" s="21"/>
      <c r="LY166" s="21"/>
      <c r="LZ166" s="21"/>
      <c r="MA166" s="21"/>
      <c r="MB166" s="21"/>
      <c r="MC166" s="21"/>
      <c r="MD166" s="21"/>
      <c r="ME166" s="21"/>
      <c r="MF166" s="21"/>
      <c r="MG166" s="21"/>
      <c r="MH166" s="21"/>
      <c r="MI166" s="21"/>
      <c r="MJ166" s="21"/>
      <c r="MK166" s="21"/>
      <c r="ML166" s="21"/>
      <c r="MM166" s="21"/>
      <c r="MN166" s="21"/>
      <c r="MO166" s="21"/>
      <c r="MP166" s="21"/>
      <c r="MQ166" s="21"/>
      <c r="MR166" s="21"/>
      <c r="MS166" s="21"/>
      <c r="MT166" s="21"/>
      <c r="MU166" s="21"/>
      <c r="MV166" s="21"/>
      <c r="MW166" s="21"/>
      <c r="MX166" s="21"/>
      <c r="MY166" s="21"/>
      <c r="MZ166" s="21"/>
      <c r="NA166" s="21"/>
      <c r="NB166" s="21"/>
      <c r="NC166" s="21"/>
      <c r="ND166" s="21"/>
      <c r="NE166" s="21"/>
      <c r="NF166" s="21"/>
      <c r="NG166" s="21"/>
      <c r="NH166" s="21"/>
      <c r="NI166" s="21"/>
      <c r="NJ166" s="21"/>
      <c r="NK166" s="21"/>
      <c r="NL166" s="21"/>
      <c r="NM166" s="21"/>
      <c r="NN166" s="21"/>
      <c r="NO166" s="21"/>
      <c r="NP166" s="21"/>
      <c r="NQ166" s="21"/>
      <c r="NR166" s="21"/>
      <c r="NS166" s="21"/>
      <c r="NT166" s="21"/>
      <c r="NU166" s="21"/>
      <c r="NV166" s="21"/>
      <c r="NW166" s="21"/>
      <c r="NX166" s="21"/>
      <c r="NY166" s="21"/>
      <c r="NZ166" s="21"/>
      <c r="OA166" s="21"/>
      <c r="OB166" s="21"/>
      <c r="OC166" s="21"/>
      <c r="OD166" s="21"/>
      <c r="OE166" s="21"/>
      <c r="OF166" s="21"/>
      <c r="OG166" s="21"/>
      <c r="OH166" s="21"/>
      <c r="OI166" s="21"/>
      <c r="OJ166" s="21"/>
      <c r="OK166" s="21"/>
      <c r="OL166" s="21"/>
      <c r="OM166" s="21"/>
      <c r="ON166" s="21"/>
      <c r="OO166" s="21"/>
      <c r="OP166" s="21"/>
      <c r="OQ166" s="21"/>
      <c r="OR166" s="21"/>
      <c r="OS166" s="21"/>
      <c r="OT166" s="21"/>
      <c r="OU166" s="21"/>
      <c r="OV166" s="21"/>
      <c r="OW166" s="21"/>
      <c r="OX166" s="21"/>
      <c r="OY166" s="21"/>
      <c r="OZ166" s="21"/>
      <c r="PA166" s="21"/>
      <c r="PB166" s="21"/>
      <c r="PC166" s="21"/>
      <c r="PD166" s="21"/>
      <c r="PE166" s="21"/>
      <c r="PF166" s="21"/>
      <c r="PG166" s="21"/>
      <c r="PH166" s="21"/>
      <c r="PI166" s="21"/>
      <c r="PJ166" s="21"/>
      <c r="PK166" s="21"/>
      <c r="PL166" s="21"/>
      <c r="PM166" s="21"/>
      <c r="PN166" s="21"/>
      <c r="PO166" s="21"/>
      <c r="PP166" s="21"/>
      <c r="PQ166" s="21"/>
      <c r="PR166" s="21"/>
      <c r="PS166" s="21"/>
      <c r="PT166" s="21"/>
      <c r="PU166" s="21"/>
      <c r="PV166" s="21"/>
      <c r="PW166" s="21"/>
      <c r="PX166" s="21"/>
      <c r="PY166" s="21"/>
      <c r="PZ166" s="21"/>
      <c r="QA166" s="21"/>
      <c r="QB166" s="21"/>
      <c r="QC166" s="21"/>
      <c r="QD166" s="21"/>
    </row>
    <row r="167" spans="1:446" x14ac:dyDescent="0.25">
      <c r="A167" s="21"/>
      <c r="B167" s="21"/>
      <c r="C167" s="21"/>
      <c r="D167" s="21"/>
      <c r="E167" s="21"/>
      <c r="F167" s="21"/>
      <c r="G167" s="21"/>
      <c r="H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  <c r="X167" s="21"/>
      <c r="Y167" s="21"/>
      <c r="Z167" s="21"/>
      <c r="AA167" s="21"/>
      <c r="AB167" s="21"/>
      <c r="AC167" s="21"/>
      <c r="AD167" s="21"/>
      <c r="AE167" s="21"/>
      <c r="AF167" s="21"/>
      <c r="AG167" s="21"/>
      <c r="AH167" s="21"/>
      <c r="AI167" s="21"/>
      <c r="AJ167" s="21"/>
      <c r="AK167" s="21"/>
      <c r="AL167" s="21"/>
      <c r="AM167" s="21"/>
      <c r="AN167" s="21"/>
      <c r="AO167" s="21"/>
      <c r="AP167" s="21"/>
      <c r="AQ167" s="21"/>
      <c r="AR167" s="21"/>
      <c r="AS167" s="21"/>
      <c r="AT167" s="21"/>
      <c r="AU167" s="21"/>
      <c r="AV167" s="21"/>
      <c r="AW167" s="21"/>
      <c r="AX167" s="21"/>
      <c r="AY167" s="21"/>
      <c r="AZ167" s="21"/>
      <c r="BA167" s="21"/>
      <c r="BB167" s="21"/>
      <c r="BC167" s="21"/>
      <c r="BD167" s="21"/>
      <c r="BE167" s="21"/>
      <c r="BF167" s="21"/>
      <c r="BG167" s="21"/>
      <c r="BH167" s="21"/>
      <c r="BI167" s="21"/>
      <c r="BJ167" s="21"/>
      <c r="BK167" s="21"/>
      <c r="BL167" s="21"/>
      <c r="BM167" s="21"/>
      <c r="BN167" s="21"/>
      <c r="BO167" s="21"/>
      <c r="BP167" s="21"/>
      <c r="BQ167" s="21"/>
      <c r="BR167" s="21"/>
      <c r="BS167" s="21"/>
      <c r="BT167" s="21"/>
      <c r="BU167" s="21"/>
      <c r="BV167" s="21"/>
      <c r="BW167" s="21"/>
      <c r="BX167" s="21"/>
      <c r="BY167" s="21"/>
      <c r="BZ167" s="21"/>
      <c r="CA167" s="21"/>
      <c r="CB167" s="21"/>
      <c r="CC167" s="21"/>
      <c r="CD167" s="21"/>
      <c r="CE167" s="21"/>
      <c r="CF167" s="21"/>
      <c r="CG167" s="21"/>
      <c r="CH167" s="21"/>
      <c r="CI167" s="21"/>
      <c r="CJ167" s="21"/>
      <c r="CK167" s="21"/>
      <c r="CL167" s="21"/>
      <c r="CM167" s="21"/>
      <c r="CN167" s="21"/>
      <c r="CO167" s="21"/>
      <c r="CP167" s="21"/>
      <c r="CQ167" s="21"/>
      <c r="CR167" s="21"/>
      <c r="CS167" s="21"/>
      <c r="CT167" s="21"/>
      <c r="CU167" s="21"/>
      <c r="CV167" s="21"/>
      <c r="CW167" s="21"/>
      <c r="CX167" s="21"/>
      <c r="CY167" s="21"/>
      <c r="CZ167" s="21"/>
      <c r="DA167" s="21"/>
      <c r="DB167" s="21"/>
      <c r="DC167" s="21"/>
      <c r="DD167" s="21"/>
      <c r="DE167" s="21"/>
      <c r="DF167" s="21"/>
      <c r="DG167" s="21"/>
      <c r="DH167" s="21"/>
      <c r="DI167" s="21"/>
      <c r="DJ167" s="21"/>
      <c r="DK167" s="21"/>
      <c r="DL167" s="21"/>
      <c r="DM167" s="21"/>
      <c r="DN167" s="21"/>
      <c r="DO167" s="21"/>
      <c r="DP167" s="21"/>
      <c r="DQ167" s="21"/>
      <c r="DR167" s="21"/>
      <c r="DS167" s="21"/>
      <c r="DT167" s="21"/>
      <c r="DU167" s="21"/>
      <c r="DV167" s="21"/>
      <c r="DW167" s="21"/>
      <c r="DX167" s="21"/>
      <c r="DY167" s="21"/>
      <c r="DZ167" s="21"/>
      <c r="EA167" s="21"/>
      <c r="EB167" s="21"/>
      <c r="EC167" s="21"/>
      <c r="ED167" s="21"/>
      <c r="EE167" s="21"/>
      <c r="EF167" s="21"/>
      <c r="EG167" s="21"/>
      <c r="EH167" s="21"/>
      <c r="EI167" s="21"/>
      <c r="EJ167" s="21"/>
      <c r="EK167" s="21"/>
      <c r="EL167" s="21"/>
      <c r="EM167" s="21"/>
      <c r="EN167" s="21"/>
      <c r="EO167" s="21"/>
      <c r="EP167" s="21"/>
      <c r="EQ167" s="21"/>
      <c r="ER167" s="21"/>
      <c r="ES167" s="21"/>
      <c r="ET167" s="21"/>
      <c r="EU167" s="21"/>
      <c r="EV167" s="21"/>
      <c r="EW167" s="21"/>
      <c r="EX167" s="21"/>
      <c r="EY167" s="21"/>
      <c r="EZ167" s="21"/>
      <c r="FA167" s="21"/>
      <c r="FB167" s="21"/>
      <c r="FC167" s="21"/>
      <c r="FD167" s="21"/>
      <c r="FE167" s="21"/>
      <c r="FF167" s="21"/>
      <c r="FG167" s="21"/>
      <c r="FH167" s="21"/>
      <c r="FI167" s="21"/>
      <c r="FJ167" s="21"/>
      <c r="FK167" s="21"/>
      <c r="FL167" s="21"/>
      <c r="FM167" s="21"/>
      <c r="FN167" s="21"/>
      <c r="FO167" s="21"/>
      <c r="FP167" s="21"/>
      <c r="FQ167" s="21"/>
      <c r="FR167" s="21"/>
      <c r="FS167" s="21"/>
      <c r="FT167" s="21"/>
      <c r="FU167" s="21"/>
      <c r="FV167" s="21"/>
      <c r="FW167" s="21"/>
      <c r="FX167" s="21"/>
      <c r="FY167" s="21"/>
      <c r="FZ167" s="21"/>
      <c r="GA167" s="21"/>
      <c r="GB167" s="21"/>
      <c r="GC167" s="21"/>
      <c r="GD167" s="21"/>
      <c r="GE167" s="21"/>
      <c r="GF167" s="21"/>
      <c r="GG167" s="21"/>
      <c r="GH167" s="21"/>
      <c r="GI167" s="21"/>
      <c r="GJ167" s="21"/>
      <c r="GK167" s="21"/>
      <c r="GL167" s="21"/>
      <c r="GM167" s="21"/>
      <c r="GN167" s="21"/>
      <c r="GO167" s="21"/>
      <c r="GP167" s="21"/>
      <c r="GQ167" s="21"/>
      <c r="GR167" s="21"/>
      <c r="GS167" s="21"/>
      <c r="GT167" s="21"/>
      <c r="GU167" s="21"/>
      <c r="GV167" s="21"/>
      <c r="GW167" s="21"/>
      <c r="GX167" s="21"/>
      <c r="GY167" s="21"/>
      <c r="GZ167" s="21"/>
      <c r="HA167" s="21"/>
      <c r="HB167" s="21"/>
      <c r="HC167" s="21"/>
      <c r="HD167" s="21"/>
      <c r="HE167" s="21"/>
      <c r="HF167" s="21"/>
      <c r="HG167" s="21"/>
      <c r="HH167" s="21"/>
      <c r="HI167" s="21"/>
      <c r="HJ167" s="21"/>
      <c r="HK167" s="21"/>
      <c r="HL167" s="21"/>
      <c r="HM167" s="21"/>
      <c r="HN167" s="21"/>
      <c r="HO167" s="21"/>
      <c r="HP167" s="21"/>
      <c r="HQ167" s="21"/>
      <c r="HR167" s="21"/>
      <c r="HS167" s="21"/>
      <c r="HT167" s="21"/>
      <c r="HU167" s="21"/>
      <c r="HV167" s="21"/>
      <c r="HW167" s="21"/>
      <c r="HX167" s="21"/>
      <c r="HY167" s="21"/>
      <c r="HZ167" s="21"/>
      <c r="IA167" s="21"/>
      <c r="IB167" s="21"/>
      <c r="IC167" s="21"/>
      <c r="ID167" s="21"/>
      <c r="IE167" s="21"/>
      <c r="IF167" s="21"/>
      <c r="IG167" s="21"/>
      <c r="IH167" s="21"/>
      <c r="II167" s="21"/>
      <c r="IJ167" s="21"/>
      <c r="IK167" s="21"/>
      <c r="IL167" s="21"/>
      <c r="IM167" s="21"/>
      <c r="IN167" s="21"/>
      <c r="IO167" s="21"/>
      <c r="IP167" s="21"/>
      <c r="IQ167" s="21"/>
      <c r="IR167" s="21"/>
      <c r="IS167" s="21"/>
      <c r="IT167" s="21"/>
      <c r="IU167" s="21"/>
      <c r="IV167" s="21"/>
      <c r="IW167" s="21"/>
      <c r="IX167" s="21"/>
      <c r="IY167" s="21"/>
      <c r="IZ167" s="21"/>
      <c r="JA167" s="21"/>
      <c r="JB167" s="21"/>
      <c r="JC167" s="21"/>
      <c r="JD167" s="21"/>
      <c r="JE167" s="21"/>
      <c r="JF167" s="21"/>
      <c r="JG167" s="21"/>
      <c r="JH167" s="21"/>
      <c r="JI167" s="21"/>
      <c r="JJ167" s="21"/>
      <c r="JK167" s="21"/>
      <c r="JL167" s="21"/>
      <c r="JM167" s="21"/>
      <c r="JN167" s="21"/>
      <c r="JO167" s="21"/>
      <c r="JP167" s="21"/>
      <c r="JQ167" s="21"/>
      <c r="JR167" s="21"/>
      <c r="JS167" s="21"/>
      <c r="JT167" s="21"/>
      <c r="JU167" s="21"/>
      <c r="JV167" s="21"/>
      <c r="JW167" s="21"/>
      <c r="JX167" s="21"/>
      <c r="JY167" s="21"/>
      <c r="JZ167" s="21"/>
      <c r="KA167" s="21"/>
      <c r="KB167" s="21"/>
      <c r="KC167" s="21"/>
      <c r="KD167" s="21"/>
      <c r="KE167" s="21"/>
      <c r="KF167" s="21"/>
      <c r="KG167" s="21"/>
      <c r="KH167" s="21"/>
      <c r="KI167" s="21"/>
      <c r="KJ167" s="21"/>
      <c r="KK167" s="21"/>
      <c r="KL167" s="21"/>
      <c r="KM167" s="21"/>
      <c r="KN167" s="21"/>
      <c r="KO167" s="21"/>
      <c r="KP167" s="21"/>
      <c r="KQ167" s="21"/>
      <c r="KR167" s="21"/>
      <c r="KS167" s="21"/>
      <c r="KT167" s="21"/>
      <c r="KU167" s="21"/>
      <c r="KV167" s="21"/>
      <c r="KW167" s="21"/>
      <c r="KX167" s="21"/>
      <c r="KY167" s="21"/>
      <c r="KZ167" s="21"/>
      <c r="LA167" s="21"/>
      <c r="LB167" s="21"/>
      <c r="LC167" s="21"/>
      <c r="LD167" s="21"/>
      <c r="LE167" s="21"/>
      <c r="LF167" s="21"/>
      <c r="LG167" s="21"/>
      <c r="LH167" s="21"/>
      <c r="LI167" s="21"/>
      <c r="LJ167" s="21"/>
      <c r="LK167" s="21"/>
      <c r="LL167" s="21"/>
      <c r="LM167" s="21"/>
      <c r="LN167" s="21"/>
      <c r="LO167" s="21"/>
      <c r="LP167" s="21"/>
      <c r="LQ167" s="21"/>
      <c r="LR167" s="21"/>
      <c r="LS167" s="21"/>
      <c r="LT167" s="21"/>
      <c r="LU167" s="21"/>
      <c r="LV167" s="21"/>
      <c r="LW167" s="21"/>
      <c r="LX167" s="21"/>
      <c r="LY167" s="21"/>
      <c r="LZ167" s="21"/>
      <c r="MA167" s="21"/>
      <c r="MB167" s="21"/>
      <c r="MC167" s="21"/>
      <c r="MD167" s="21"/>
      <c r="ME167" s="21"/>
      <c r="MF167" s="21"/>
      <c r="MG167" s="21"/>
      <c r="MH167" s="21"/>
      <c r="MI167" s="21"/>
      <c r="MJ167" s="21"/>
      <c r="MK167" s="21"/>
      <c r="ML167" s="21"/>
      <c r="MM167" s="21"/>
      <c r="MN167" s="21"/>
      <c r="MO167" s="21"/>
      <c r="MP167" s="21"/>
      <c r="MQ167" s="21"/>
      <c r="MR167" s="21"/>
      <c r="MS167" s="21"/>
      <c r="MT167" s="21"/>
      <c r="MU167" s="21"/>
      <c r="MV167" s="21"/>
      <c r="MW167" s="21"/>
      <c r="MX167" s="21"/>
      <c r="MY167" s="21"/>
      <c r="MZ167" s="21"/>
      <c r="NA167" s="21"/>
      <c r="NB167" s="21"/>
      <c r="NC167" s="21"/>
      <c r="ND167" s="21"/>
      <c r="NE167" s="21"/>
      <c r="NF167" s="21"/>
      <c r="NG167" s="21"/>
      <c r="NH167" s="21"/>
      <c r="NI167" s="21"/>
      <c r="NJ167" s="21"/>
      <c r="NK167" s="21"/>
      <c r="NL167" s="21"/>
      <c r="NM167" s="21"/>
      <c r="NN167" s="21"/>
      <c r="NO167" s="21"/>
      <c r="NP167" s="21"/>
      <c r="NQ167" s="21"/>
      <c r="NR167" s="21"/>
      <c r="NS167" s="21"/>
      <c r="NT167" s="21"/>
      <c r="NU167" s="21"/>
      <c r="NV167" s="21"/>
      <c r="NW167" s="21"/>
      <c r="NX167" s="21"/>
      <c r="NY167" s="21"/>
      <c r="NZ167" s="21"/>
      <c r="OA167" s="21"/>
      <c r="OB167" s="21"/>
      <c r="OC167" s="21"/>
      <c r="OD167" s="21"/>
      <c r="OE167" s="21"/>
      <c r="OF167" s="21"/>
      <c r="OG167" s="21"/>
      <c r="OH167" s="21"/>
      <c r="OI167" s="21"/>
      <c r="OJ167" s="21"/>
      <c r="OK167" s="21"/>
      <c r="OL167" s="21"/>
      <c r="OM167" s="21"/>
      <c r="ON167" s="21"/>
      <c r="OO167" s="21"/>
      <c r="OP167" s="21"/>
      <c r="OQ167" s="21"/>
      <c r="OR167" s="21"/>
      <c r="OS167" s="21"/>
      <c r="OT167" s="21"/>
      <c r="OU167" s="21"/>
      <c r="OV167" s="21"/>
      <c r="OW167" s="21"/>
      <c r="OX167" s="21"/>
      <c r="OY167" s="21"/>
      <c r="OZ167" s="21"/>
      <c r="PA167" s="21"/>
      <c r="PB167" s="21"/>
      <c r="PC167" s="21"/>
      <c r="PD167" s="21"/>
      <c r="PE167" s="21"/>
      <c r="PF167" s="21"/>
      <c r="PG167" s="21"/>
      <c r="PH167" s="21"/>
      <c r="PI167" s="21"/>
      <c r="PJ167" s="21"/>
      <c r="PK167" s="21"/>
      <c r="PL167" s="21"/>
      <c r="PM167" s="21"/>
      <c r="PN167" s="21"/>
      <c r="PO167" s="21"/>
      <c r="PP167" s="21"/>
      <c r="PQ167" s="21"/>
      <c r="PR167" s="21"/>
      <c r="PS167" s="21"/>
      <c r="PT167" s="21"/>
      <c r="PU167" s="21"/>
      <c r="PV167" s="21"/>
      <c r="PW167" s="21"/>
      <c r="PX167" s="21"/>
      <c r="PY167" s="21"/>
      <c r="PZ167" s="21"/>
      <c r="QA167" s="21"/>
      <c r="QB167" s="21"/>
      <c r="QC167" s="21"/>
      <c r="QD167" s="21"/>
    </row>
    <row r="168" spans="1:446" x14ac:dyDescent="0.25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  <c r="AA168" s="21"/>
      <c r="AB168" s="21"/>
      <c r="AC168" s="21"/>
      <c r="AD168" s="21"/>
      <c r="AE168" s="21"/>
      <c r="AF168" s="21"/>
      <c r="AG168" s="21"/>
      <c r="AH168" s="21"/>
      <c r="AI168" s="21"/>
      <c r="AJ168" s="21"/>
      <c r="AK168" s="21"/>
      <c r="AL168" s="21"/>
      <c r="AM168" s="21"/>
      <c r="AN168" s="21"/>
      <c r="AO168" s="21"/>
      <c r="AP168" s="21"/>
      <c r="AQ168" s="21"/>
      <c r="AR168" s="21"/>
      <c r="AS168" s="21"/>
      <c r="AT168" s="21"/>
      <c r="AU168" s="21"/>
      <c r="AV168" s="21"/>
      <c r="AW168" s="21"/>
      <c r="AX168" s="21"/>
      <c r="AY168" s="21"/>
      <c r="AZ168" s="21"/>
      <c r="BA168" s="21"/>
      <c r="BB168" s="21"/>
      <c r="BC168" s="21"/>
      <c r="BD168" s="21"/>
      <c r="BE168" s="21"/>
      <c r="BF168" s="21"/>
      <c r="BG168" s="21"/>
      <c r="BH168" s="21"/>
      <c r="BI168" s="21"/>
      <c r="BJ168" s="21"/>
      <c r="BK168" s="21"/>
      <c r="BL168" s="21"/>
      <c r="BM168" s="21"/>
      <c r="BN168" s="21"/>
      <c r="BO168" s="21"/>
      <c r="BP168" s="21"/>
      <c r="BQ168" s="21"/>
      <c r="BR168" s="21"/>
      <c r="BS168" s="21"/>
      <c r="BT168" s="21"/>
      <c r="BU168" s="21"/>
      <c r="BV168" s="21"/>
      <c r="BW168" s="21"/>
      <c r="BX168" s="21"/>
      <c r="BY168" s="21"/>
      <c r="BZ168" s="21"/>
      <c r="CA168" s="21"/>
      <c r="CB168" s="21"/>
      <c r="CC168" s="21"/>
      <c r="CD168" s="21"/>
      <c r="CE168" s="21"/>
      <c r="CF168" s="21"/>
      <c r="CG168" s="21"/>
      <c r="CH168" s="21"/>
      <c r="CI168" s="21"/>
      <c r="CJ168" s="21"/>
      <c r="CK168" s="21"/>
      <c r="CL168" s="21"/>
      <c r="CM168" s="21"/>
      <c r="CN168" s="21"/>
      <c r="CO168" s="21"/>
      <c r="CP168" s="21"/>
      <c r="CQ168" s="21"/>
      <c r="CR168" s="21"/>
      <c r="CS168" s="21"/>
      <c r="CT168" s="21"/>
      <c r="CU168" s="21"/>
      <c r="CV168" s="21"/>
      <c r="CW168" s="21"/>
      <c r="CX168" s="21"/>
      <c r="CY168" s="21"/>
      <c r="CZ168" s="21"/>
      <c r="DA168" s="21"/>
      <c r="DB168" s="21"/>
      <c r="DC168" s="21"/>
      <c r="DD168" s="21"/>
      <c r="DE168" s="21"/>
      <c r="DF168" s="21"/>
      <c r="DG168" s="21"/>
      <c r="DH168" s="21"/>
      <c r="DI168" s="21"/>
      <c r="DJ168" s="21"/>
      <c r="DK168" s="21"/>
      <c r="DL168" s="21"/>
      <c r="DM168" s="21"/>
      <c r="DN168" s="21"/>
      <c r="DO168" s="21"/>
      <c r="DP168" s="21"/>
      <c r="DQ168" s="21"/>
      <c r="DR168" s="21"/>
      <c r="DS168" s="21"/>
      <c r="DT168" s="21"/>
      <c r="DU168" s="21"/>
      <c r="DV168" s="21"/>
      <c r="DW168" s="21"/>
      <c r="DX168" s="21"/>
      <c r="DY168" s="21"/>
      <c r="DZ168" s="21"/>
      <c r="EA168" s="21"/>
      <c r="EB168" s="21"/>
      <c r="EC168" s="21"/>
      <c r="ED168" s="21"/>
      <c r="EE168" s="21"/>
      <c r="EF168" s="21"/>
      <c r="EG168" s="21"/>
      <c r="EH168" s="21"/>
      <c r="EI168" s="21"/>
      <c r="EJ168" s="21"/>
      <c r="EK168" s="21"/>
      <c r="EL168" s="21"/>
      <c r="EM168" s="21"/>
      <c r="EN168" s="21"/>
      <c r="EO168" s="21"/>
      <c r="EP168" s="21"/>
      <c r="EQ168" s="21"/>
      <c r="ER168" s="21"/>
      <c r="ES168" s="21"/>
      <c r="ET168" s="21"/>
      <c r="EU168" s="21"/>
      <c r="EV168" s="21"/>
      <c r="EW168" s="21"/>
      <c r="EX168" s="21"/>
      <c r="EY168" s="21"/>
      <c r="EZ168" s="21"/>
      <c r="FA168" s="21"/>
      <c r="FB168" s="21"/>
      <c r="FC168" s="21"/>
      <c r="FD168" s="21"/>
      <c r="FE168" s="21"/>
      <c r="FF168" s="21"/>
      <c r="FG168" s="21"/>
      <c r="FH168" s="21"/>
      <c r="FI168" s="21"/>
      <c r="FJ168" s="21"/>
      <c r="FK168" s="21"/>
      <c r="FL168" s="21"/>
      <c r="FM168" s="21"/>
      <c r="FN168" s="21"/>
      <c r="FO168" s="21"/>
      <c r="FP168" s="21"/>
      <c r="FQ168" s="21"/>
      <c r="FR168" s="21"/>
      <c r="FS168" s="21"/>
      <c r="FT168" s="21"/>
      <c r="FU168" s="21"/>
      <c r="FV168" s="21"/>
      <c r="FW168" s="21"/>
      <c r="FX168" s="21"/>
      <c r="FY168" s="21"/>
      <c r="FZ168" s="21"/>
      <c r="GA168" s="21"/>
      <c r="GB168" s="21"/>
      <c r="GC168" s="21"/>
      <c r="GD168" s="21"/>
      <c r="GE168" s="21"/>
      <c r="GF168" s="21"/>
      <c r="GG168" s="21"/>
      <c r="GH168" s="21"/>
      <c r="GI168" s="21"/>
      <c r="GJ168" s="21"/>
      <c r="GK168" s="21"/>
      <c r="GL168" s="21"/>
      <c r="GM168" s="21"/>
      <c r="GN168" s="21"/>
      <c r="GO168" s="21"/>
      <c r="GP168" s="21"/>
      <c r="GQ168" s="21"/>
      <c r="GR168" s="21"/>
      <c r="GS168" s="21"/>
      <c r="GT168" s="21"/>
      <c r="GU168" s="21"/>
      <c r="GV168" s="21"/>
      <c r="GW168" s="21"/>
      <c r="GX168" s="21"/>
      <c r="GY168" s="21"/>
      <c r="GZ168" s="21"/>
      <c r="HA168" s="21"/>
      <c r="HB168" s="21"/>
      <c r="HC168" s="21"/>
      <c r="HD168" s="21"/>
      <c r="HE168" s="21"/>
      <c r="HF168" s="21"/>
      <c r="HG168" s="21"/>
      <c r="HH168" s="21"/>
      <c r="HI168" s="21"/>
      <c r="HJ168" s="21"/>
      <c r="HK168" s="21"/>
      <c r="HL168" s="21"/>
      <c r="HM168" s="21"/>
      <c r="HN168" s="21"/>
      <c r="HO168" s="21"/>
      <c r="HP168" s="21"/>
      <c r="HQ168" s="21"/>
      <c r="HR168" s="21"/>
      <c r="HS168" s="21"/>
      <c r="HT168" s="21"/>
      <c r="HU168" s="21"/>
      <c r="HV168" s="21"/>
      <c r="HW168" s="21"/>
      <c r="HX168" s="21"/>
      <c r="HY168" s="21"/>
      <c r="HZ168" s="21"/>
      <c r="IA168" s="21"/>
      <c r="IB168" s="21"/>
      <c r="IC168" s="21"/>
      <c r="ID168" s="21"/>
      <c r="IE168" s="21"/>
      <c r="IF168" s="21"/>
      <c r="IG168" s="21"/>
      <c r="IH168" s="21"/>
      <c r="II168" s="21"/>
      <c r="IJ168" s="21"/>
      <c r="IK168" s="21"/>
      <c r="IL168" s="21"/>
      <c r="IM168" s="21"/>
      <c r="IN168" s="21"/>
      <c r="IO168" s="21"/>
      <c r="IP168" s="21"/>
      <c r="IQ168" s="21"/>
      <c r="IR168" s="21"/>
      <c r="IS168" s="21"/>
      <c r="IT168" s="21"/>
      <c r="IU168" s="21"/>
      <c r="IV168" s="21"/>
      <c r="IW168" s="21"/>
      <c r="IX168" s="21"/>
      <c r="IY168" s="21"/>
      <c r="IZ168" s="21"/>
      <c r="JA168" s="21"/>
      <c r="JB168" s="21"/>
      <c r="JC168" s="21"/>
      <c r="JD168" s="21"/>
      <c r="JE168" s="21"/>
      <c r="JF168" s="21"/>
      <c r="JG168" s="21"/>
      <c r="JH168" s="21"/>
      <c r="JI168" s="21"/>
      <c r="JJ168" s="21"/>
      <c r="JK168" s="21"/>
      <c r="JL168" s="21"/>
      <c r="JM168" s="21"/>
      <c r="JN168" s="21"/>
      <c r="JO168" s="21"/>
      <c r="JP168" s="21"/>
      <c r="JQ168" s="21"/>
      <c r="JR168" s="21"/>
      <c r="JS168" s="21"/>
      <c r="JT168" s="21"/>
      <c r="JU168" s="21"/>
      <c r="JV168" s="21"/>
      <c r="JW168" s="21"/>
      <c r="JX168" s="21"/>
      <c r="JY168" s="21"/>
      <c r="JZ168" s="21"/>
      <c r="KA168" s="21"/>
      <c r="KB168" s="21"/>
      <c r="KC168" s="21"/>
      <c r="KD168" s="21"/>
      <c r="KE168" s="21"/>
      <c r="KF168" s="21"/>
      <c r="KG168" s="21"/>
      <c r="KH168" s="21"/>
      <c r="KI168" s="21"/>
      <c r="KJ168" s="21"/>
      <c r="KK168" s="21"/>
      <c r="KL168" s="21"/>
      <c r="KM168" s="21"/>
      <c r="KN168" s="21"/>
      <c r="KO168" s="21"/>
      <c r="KP168" s="21"/>
      <c r="KQ168" s="21"/>
      <c r="KR168" s="21"/>
      <c r="KS168" s="21"/>
      <c r="KT168" s="21"/>
      <c r="KU168" s="21"/>
      <c r="KV168" s="21"/>
      <c r="KW168" s="21"/>
      <c r="KX168" s="21"/>
      <c r="KY168" s="21"/>
      <c r="KZ168" s="21"/>
      <c r="LA168" s="21"/>
      <c r="LB168" s="21"/>
      <c r="LC168" s="21"/>
      <c r="LD168" s="21"/>
      <c r="LE168" s="21"/>
      <c r="LF168" s="21"/>
      <c r="LG168" s="21"/>
      <c r="LH168" s="21"/>
      <c r="LI168" s="21"/>
      <c r="LJ168" s="21"/>
      <c r="LK168" s="21"/>
      <c r="LL168" s="21"/>
      <c r="LM168" s="21"/>
      <c r="LN168" s="21"/>
      <c r="LO168" s="21"/>
      <c r="LP168" s="21"/>
      <c r="LQ168" s="21"/>
      <c r="LR168" s="21"/>
      <c r="LS168" s="21"/>
      <c r="LT168" s="21"/>
      <c r="LU168" s="21"/>
      <c r="LV168" s="21"/>
      <c r="LW168" s="21"/>
      <c r="LX168" s="21"/>
      <c r="LY168" s="21"/>
      <c r="LZ168" s="21"/>
      <c r="MA168" s="21"/>
      <c r="MB168" s="21"/>
      <c r="MC168" s="21"/>
      <c r="MD168" s="21"/>
      <c r="ME168" s="21"/>
      <c r="MF168" s="21"/>
      <c r="MG168" s="21"/>
      <c r="MH168" s="21"/>
      <c r="MI168" s="21"/>
      <c r="MJ168" s="21"/>
      <c r="MK168" s="21"/>
      <c r="ML168" s="21"/>
      <c r="MM168" s="21"/>
      <c r="MN168" s="21"/>
      <c r="MO168" s="21"/>
      <c r="MP168" s="21"/>
      <c r="MQ168" s="21"/>
      <c r="MR168" s="21"/>
      <c r="MS168" s="21"/>
      <c r="MT168" s="21"/>
      <c r="MU168" s="21"/>
      <c r="MV168" s="21"/>
      <c r="MW168" s="21"/>
      <c r="MX168" s="21"/>
      <c r="MY168" s="21"/>
      <c r="MZ168" s="21"/>
      <c r="NA168" s="21"/>
      <c r="NB168" s="21"/>
      <c r="NC168" s="21"/>
      <c r="ND168" s="21"/>
      <c r="NE168" s="21"/>
      <c r="NF168" s="21"/>
      <c r="NG168" s="21"/>
      <c r="NH168" s="21"/>
      <c r="NI168" s="21"/>
      <c r="NJ168" s="21"/>
      <c r="NK168" s="21"/>
      <c r="NL168" s="21"/>
      <c r="NM168" s="21"/>
      <c r="NN168" s="21"/>
      <c r="NO168" s="21"/>
      <c r="NP168" s="21"/>
      <c r="NQ168" s="21"/>
      <c r="NR168" s="21"/>
      <c r="NS168" s="21"/>
      <c r="NT168" s="21"/>
      <c r="NU168" s="21"/>
      <c r="NV168" s="21"/>
      <c r="NW168" s="21"/>
      <c r="NX168" s="21"/>
      <c r="NY168" s="21"/>
      <c r="NZ168" s="21"/>
      <c r="OA168" s="21"/>
      <c r="OB168" s="21"/>
      <c r="OC168" s="21"/>
      <c r="OD168" s="21"/>
      <c r="OE168" s="21"/>
      <c r="OF168" s="21"/>
      <c r="OG168" s="21"/>
      <c r="OH168" s="21"/>
      <c r="OI168" s="21"/>
      <c r="OJ168" s="21"/>
      <c r="OK168" s="21"/>
      <c r="OL168" s="21"/>
      <c r="OM168" s="21"/>
      <c r="ON168" s="21"/>
      <c r="OO168" s="21"/>
      <c r="OP168" s="21"/>
      <c r="OQ168" s="21"/>
      <c r="OR168" s="21"/>
      <c r="OS168" s="21"/>
      <c r="OT168" s="21"/>
      <c r="OU168" s="21"/>
      <c r="OV168" s="21"/>
      <c r="OW168" s="21"/>
      <c r="OX168" s="21"/>
      <c r="OY168" s="21"/>
      <c r="OZ168" s="21"/>
      <c r="PA168" s="21"/>
      <c r="PB168" s="21"/>
      <c r="PC168" s="21"/>
      <c r="PD168" s="21"/>
      <c r="PE168" s="21"/>
      <c r="PF168" s="21"/>
      <c r="PG168" s="21"/>
      <c r="PH168" s="21"/>
      <c r="PI168" s="21"/>
      <c r="PJ168" s="21"/>
      <c r="PK168" s="21"/>
      <c r="PL168" s="21"/>
      <c r="PM168" s="21"/>
      <c r="PN168" s="21"/>
      <c r="PO168" s="21"/>
      <c r="PP168" s="21"/>
      <c r="PQ168" s="21"/>
      <c r="PR168" s="21"/>
      <c r="PS168" s="21"/>
      <c r="PT168" s="21"/>
      <c r="PU168" s="21"/>
      <c r="PV168" s="21"/>
      <c r="PW168" s="21"/>
      <c r="PX168" s="21"/>
      <c r="PY168" s="21"/>
      <c r="PZ168" s="21"/>
      <c r="QA168" s="21"/>
      <c r="QB168" s="21"/>
      <c r="QC168" s="21"/>
      <c r="QD168" s="21"/>
    </row>
    <row r="169" spans="1:446" x14ac:dyDescent="0.25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  <c r="X169" s="21"/>
      <c r="Y169" s="21"/>
      <c r="Z169" s="21"/>
      <c r="AA169" s="21"/>
      <c r="AB169" s="21"/>
      <c r="AC169" s="21"/>
      <c r="AD169" s="21"/>
      <c r="AE169" s="21"/>
      <c r="AF169" s="21"/>
      <c r="AG169" s="21"/>
      <c r="AH169" s="21"/>
      <c r="AI169" s="21"/>
      <c r="AJ169" s="21"/>
      <c r="AK169" s="21"/>
      <c r="AL169" s="21"/>
      <c r="AM169" s="21"/>
      <c r="AN169" s="21"/>
      <c r="AO169" s="21"/>
      <c r="AP169" s="21"/>
      <c r="AQ169" s="21"/>
      <c r="AR169" s="21"/>
      <c r="AS169" s="21"/>
      <c r="AT169" s="21"/>
      <c r="AU169" s="21"/>
      <c r="AV169" s="21"/>
      <c r="AW169" s="21"/>
      <c r="AX169" s="21"/>
      <c r="AY169" s="21"/>
      <c r="AZ169" s="21"/>
      <c r="BA169" s="21"/>
      <c r="BB169" s="21"/>
      <c r="BC169" s="21"/>
      <c r="BD169" s="21"/>
      <c r="BE169" s="21"/>
      <c r="BF169" s="21"/>
      <c r="BG169" s="21"/>
      <c r="BH169" s="21"/>
      <c r="BI169" s="21"/>
      <c r="BJ169" s="21"/>
      <c r="BK169" s="21"/>
      <c r="BL169" s="21"/>
      <c r="BM169" s="21"/>
      <c r="BN169" s="21"/>
      <c r="BO169" s="21"/>
      <c r="BP169" s="21"/>
      <c r="BQ169" s="21"/>
      <c r="BR169" s="21"/>
      <c r="BS169" s="21"/>
      <c r="BT169" s="21"/>
      <c r="BU169" s="21"/>
      <c r="BV169" s="21"/>
      <c r="BW169" s="21"/>
      <c r="BX169" s="21"/>
      <c r="BY169" s="21"/>
      <c r="BZ169" s="21"/>
      <c r="CA169" s="21"/>
      <c r="CB169" s="21"/>
      <c r="CC169" s="21"/>
      <c r="CD169" s="21"/>
      <c r="CE169" s="21"/>
      <c r="CF169" s="21"/>
      <c r="CG169" s="21"/>
      <c r="CH169" s="21"/>
      <c r="CI169" s="21"/>
      <c r="CJ169" s="21"/>
      <c r="CK169" s="21"/>
      <c r="CL169" s="21"/>
      <c r="CM169" s="21"/>
      <c r="CN169" s="21"/>
      <c r="CO169" s="21"/>
      <c r="CP169" s="21"/>
      <c r="CQ169" s="21"/>
      <c r="CR169" s="21"/>
      <c r="CS169" s="21"/>
      <c r="CT169" s="21"/>
      <c r="CU169" s="21"/>
      <c r="CV169" s="21"/>
      <c r="CW169" s="21"/>
      <c r="CX169" s="21"/>
      <c r="CY169" s="21"/>
      <c r="CZ169" s="21"/>
      <c r="DA169" s="21"/>
      <c r="DB169" s="21"/>
      <c r="DC169" s="21"/>
      <c r="DD169" s="21"/>
      <c r="DE169" s="21"/>
      <c r="DF169" s="21"/>
      <c r="DG169" s="21"/>
      <c r="DH169" s="21"/>
      <c r="DI169" s="21"/>
      <c r="DJ169" s="21"/>
      <c r="DK169" s="21"/>
      <c r="DL169" s="21"/>
      <c r="DM169" s="21"/>
      <c r="DN169" s="21"/>
      <c r="DO169" s="21"/>
      <c r="DP169" s="21"/>
      <c r="DQ169" s="21"/>
      <c r="DR169" s="21"/>
      <c r="DS169" s="21"/>
      <c r="DT169" s="21"/>
      <c r="DU169" s="21"/>
      <c r="DV169" s="21"/>
      <c r="DW169" s="21"/>
      <c r="DX169" s="21"/>
      <c r="DY169" s="21"/>
      <c r="DZ169" s="21"/>
      <c r="EA169" s="21"/>
      <c r="EB169" s="21"/>
      <c r="EC169" s="21"/>
      <c r="ED169" s="21"/>
      <c r="EE169" s="21"/>
      <c r="EF169" s="21"/>
      <c r="EG169" s="21"/>
      <c r="EH169" s="21"/>
      <c r="EI169" s="21"/>
      <c r="EJ169" s="21"/>
      <c r="EK169" s="21"/>
      <c r="EL169" s="21"/>
      <c r="EM169" s="21"/>
      <c r="EN169" s="21"/>
      <c r="EO169" s="21"/>
      <c r="EP169" s="21"/>
      <c r="EQ169" s="21"/>
      <c r="ER169" s="21"/>
      <c r="ES169" s="21"/>
      <c r="ET169" s="21"/>
      <c r="EU169" s="21"/>
      <c r="EV169" s="21"/>
      <c r="EW169" s="21"/>
      <c r="EX169" s="21"/>
      <c r="EY169" s="21"/>
      <c r="EZ169" s="21"/>
      <c r="FA169" s="21"/>
      <c r="FB169" s="21"/>
      <c r="FC169" s="21"/>
      <c r="FD169" s="21"/>
      <c r="FE169" s="21"/>
      <c r="FF169" s="21"/>
      <c r="FG169" s="21"/>
      <c r="FH169" s="21"/>
      <c r="FI169" s="21"/>
      <c r="FJ169" s="21"/>
      <c r="FK169" s="21"/>
      <c r="FL169" s="21"/>
      <c r="FM169" s="21"/>
      <c r="FN169" s="21"/>
      <c r="FO169" s="21"/>
      <c r="FP169" s="21"/>
      <c r="FQ169" s="21"/>
      <c r="FR169" s="21"/>
      <c r="FS169" s="21"/>
      <c r="FT169" s="21"/>
      <c r="FU169" s="21"/>
      <c r="FV169" s="21"/>
      <c r="FW169" s="21"/>
      <c r="FX169" s="21"/>
      <c r="FY169" s="21"/>
      <c r="FZ169" s="21"/>
      <c r="GA169" s="21"/>
      <c r="GB169" s="21"/>
      <c r="GC169" s="21"/>
      <c r="GD169" s="21"/>
      <c r="GE169" s="21"/>
      <c r="GF169" s="21"/>
      <c r="GG169" s="21"/>
      <c r="GH169" s="21"/>
      <c r="GI169" s="21"/>
      <c r="GJ169" s="21"/>
      <c r="GK169" s="21"/>
      <c r="GL169" s="21"/>
      <c r="GM169" s="21"/>
      <c r="GN169" s="21"/>
      <c r="GO169" s="21"/>
      <c r="GP169" s="21"/>
      <c r="GQ169" s="21"/>
      <c r="GR169" s="21"/>
      <c r="GS169" s="21"/>
      <c r="GT169" s="21"/>
      <c r="GU169" s="21"/>
      <c r="GV169" s="21"/>
      <c r="GW169" s="21"/>
      <c r="GX169" s="21"/>
      <c r="GY169" s="21"/>
      <c r="GZ169" s="21"/>
      <c r="HA169" s="21"/>
      <c r="HB169" s="21"/>
      <c r="HC169" s="21"/>
      <c r="HD169" s="21"/>
      <c r="HE169" s="21"/>
      <c r="HF169" s="21"/>
      <c r="HG169" s="21"/>
      <c r="HH169" s="21"/>
      <c r="HI169" s="21"/>
      <c r="HJ169" s="21"/>
      <c r="HK169" s="21"/>
      <c r="HL169" s="21"/>
      <c r="HM169" s="21"/>
      <c r="HN169" s="21"/>
      <c r="HO169" s="21"/>
      <c r="HP169" s="21"/>
      <c r="HQ169" s="21"/>
      <c r="HR169" s="21"/>
      <c r="HS169" s="21"/>
      <c r="HT169" s="21"/>
      <c r="HU169" s="21"/>
      <c r="HV169" s="21"/>
      <c r="HW169" s="21"/>
      <c r="HX169" s="21"/>
      <c r="HY169" s="21"/>
      <c r="HZ169" s="21"/>
      <c r="IA169" s="21"/>
      <c r="IB169" s="21"/>
      <c r="IC169" s="21"/>
      <c r="ID169" s="21"/>
      <c r="IE169" s="21"/>
      <c r="IF169" s="21"/>
      <c r="IG169" s="21"/>
      <c r="IH169" s="21"/>
      <c r="II169" s="21"/>
      <c r="IJ169" s="21"/>
      <c r="IK169" s="21"/>
      <c r="IL169" s="21"/>
      <c r="IM169" s="21"/>
      <c r="IN169" s="21"/>
      <c r="IO169" s="21"/>
      <c r="IP169" s="21"/>
      <c r="IQ169" s="21"/>
      <c r="IR169" s="21"/>
      <c r="IS169" s="21"/>
      <c r="IT169" s="21"/>
      <c r="IU169" s="21"/>
      <c r="IV169" s="21"/>
      <c r="IW169" s="21"/>
      <c r="IX169" s="21"/>
      <c r="IY169" s="21"/>
      <c r="IZ169" s="21"/>
      <c r="JA169" s="21"/>
      <c r="JB169" s="21"/>
      <c r="JC169" s="21"/>
      <c r="JD169" s="21"/>
      <c r="JE169" s="21"/>
      <c r="JF169" s="21"/>
      <c r="JG169" s="21"/>
      <c r="JH169" s="21"/>
      <c r="JI169" s="21"/>
      <c r="JJ169" s="21"/>
      <c r="JK169" s="21"/>
      <c r="JL169" s="21"/>
      <c r="JM169" s="21"/>
      <c r="JN169" s="21"/>
      <c r="JO169" s="21"/>
      <c r="JP169" s="21"/>
      <c r="JQ169" s="21"/>
      <c r="JR169" s="21"/>
      <c r="JS169" s="21"/>
      <c r="JT169" s="21"/>
      <c r="JU169" s="21"/>
      <c r="JV169" s="21"/>
      <c r="JW169" s="21"/>
      <c r="JX169" s="21"/>
      <c r="JY169" s="21"/>
      <c r="JZ169" s="21"/>
      <c r="KA169" s="21"/>
      <c r="KB169" s="21"/>
      <c r="KC169" s="21"/>
      <c r="KD169" s="21"/>
      <c r="KE169" s="21"/>
      <c r="KF169" s="21"/>
      <c r="KG169" s="21"/>
      <c r="KH169" s="21"/>
      <c r="KI169" s="21"/>
      <c r="KJ169" s="21"/>
      <c r="KK169" s="21"/>
      <c r="KL169" s="21"/>
      <c r="KM169" s="21"/>
      <c r="KN169" s="21"/>
      <c r="KO169" s="21"/>
      <c r="KP169" s="21"/>
      <c r="KQ169" s="21"/>
      <c r="KR169" s="21"/>
      <c r="KS169" s="21"/>
      <c r="KT169" s="21"/>
      <c r="KU169" s="21"/>
      <c r="KV169" s="21"/>
      <c r="KW169" s="21"/>
      <c r="KX169" s="21"/>
      <c r="KY169" s="21"/>
      <c r="KZ169" s="21"/>
      <c r="LA169" s="21"/>
      <c r="LB169" s="21"/>
      <c r="LC169" s="21"/>
      <c r="LD169" s="21"/>
      <c r="LE169" s="21"/>
      <c r="LF169" s="21"/>
      <c r="LG169" s="21"/>
      <c r="LH169" s="21"/>
      <c r="LI169" s="21"/>
      <c r="LJ169" s="21"/>
      <c r="LK169" s="21"/>
      <c r="LL169" s="21"/>
      <c r="LM169" s="21"/>
      <c r="LN169" s="21"/>
      <c r="LO169" s="21"/>
      <c r="LP169" s="21"/>
      <c r="LQ169" s="21"/>
      <c r="LR169" s="21"/>
      <c r="LS169" s="21"/>
      <c r="LT169" s="21"/>
      <c r="LU169" s="21"/>
      <c r="LV169" s="21"/>
      <c r="LW169" s="21"/>
      <c r="LX169" s="21"/>
      <c r="LY169" s="21"/>
      <c r="LZ169" s="21"/>
      <c r="MA169" s="21"/>
      <c r="MB169" s="21"/>
      <c r="MC169" s="21"/>
      <c r="MD169" s="21"/>
      <c r="ME169" s="21"/>
      <c r="MF169" s="21"/>
      <c r="MG169" s="21"/>
      <c r="MH169" s="21"/>
      <c r="MI169" s="21"/>
      <c r="MJ169" s="21"/>
      <c r="MK169" s="21"/>
      <c r="ML169" s="21"/>
      <c r="MM169" s="21"/>
      <c r="MN169" s="21"/>
      <c r="MO169" s="21"/>
      <c r="MP169" s="21"/>
      <c r="MQ169" s="21"/>
      <c r="MR169" s="21"/>
      <c r="MS169" s="21"/>
      <c r="MT169" s="21"/>
      <c r="MU169" s="21"/>
      <c r="MV169" s="21"/>
      <c r="MW169" s="21"/>
      <c r="MX169" s="21"/>
      <c r="MY169" s="21"/>
      <c r="MZ169" s="21"/>
      <c r="NA169" s="21"/>
      <c r="NB169" s="21"/>
      <c r="NC169" s="21"/>
      <c r="ND169" s="21"/>
      <c r="NE169" s="21"/>
      <c r="NF169" s="21"/>
      <c r="NG169" s="21"/>
      <c r="NH169" s="21"/>
      <c r="NI169" s="21"/>
      <c r="NJ169" s="21"/>
      <c r="NK169" s="21"/>
      <c r="NL169" s="21"/>
      <c r="NM169" s="21"/>
      <c r="NN169" s="21"/>
      <c r="NO169" s="21"/>
      <c r="NP169" s="21"/>
      <c r="NQ169" s="21"/>
      <c r="NR169" s="21"/>
      <c r="NS169" s="21"/>
      <c r="NT169" s="21"/>
      <c r="NU169" s="21"/>
      <c r="NV169" s="21"/>
      <c r="NW169" s="21"/>
      <c r="NX169" s="21"/>
      <c r="NY169" s="21"/>
      <c r="NZ169" s="21"/>
      <c r="OA169" s="21"/>
      <c r="OB169" s="21"/>
      <c r="OC169" s="21"/>
      <c r="OD169" s="21"/>
      <c r="OE169" s="21"/>
      <c r="OF169" s="21"/>
      <c r="OG169" s="21"/>
      <c r="OH169" s="21"/>
      <c r="OI169" s="21"/>
      <c r="OJ169" s="21"/>
      <c r="OK169" s="21"/>
      <c r="OL169" s="21"/>
      <c r="OM169" s="21"/>
      <c r="ON169" s="21"/>
      <c r="OO169" s="21"/>
      <c r="OP169" s="21"/>
      <c r="OQ169" s="21"/>
      <c r="OR169" s="21"/>
      <c r="OS169" s="21"/>
      <c r="OT169" s="21"/>
      <c r="OU169" s="21"/>
      <c r="OV169" s="21"/>
      <c r="OW169" s="21"/>
      <c r="OX169" s="21"/>
      <c r="OY169" s="21"/>
      <c r="OZ169" s="21"/>
      <c r="PA169" s="21"/>
      <c r="PB169" s="21"/>
      <c r="PC169" s="21"/>
      <c r="PD169" s="21"/>
      <c r="PE169" s="21"/>
      <c r="PF169" s="21"/>
      <c r="PG169" s="21"/>
      <c r="PH169" s="21"/>
      <c r="PI169" s="21"/>
      <c r="PJ169" s="21"/>
      <c r="PK169" s="21"/>
      <c r="PL169" s="21"/>
      <c r="PM169" s="21"/>
      <c r="PN169" s="21"/>
      <c r="PO169" s="21"/>
      <c r="PP169" s="21"/>
      <c r="PQ169" s="21"/>
      <c r="PR169" s="21"/>
      <c r="PS169" s="21"/>
      <c r="PT169" s="21"/>
      <c r="PU169" s="21"/>
      <c r="PV169" s="21"/>
      <c r="PW169" s="21"/>
      <c r="PX169" s="21"/>
      <c r="PY169" s="21"/>
      <c r="PZ169" s="21"/>
      <c r="QA169" s="21"/>
      <c r="QB169" s="21"/>
      <c r="QC169" s="21"/>
      <c r="QD169" s="21"/>
    </row>
    <row r="170" spans="1:446" x14ac:dyDescent="0.25">
      <c r="A170" s="21"/>
      <c r="B170" s="21"/>
      <c r="C170" s="21"/>
      <c r="D170" s="21"/>
      <c r="E170" s="21"/>
      <c r="F170" s="21"/>
      <c r="G170" s="21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  <c r="AA170" s="21"/>
      <c r="AB170" s="21"/>
      <c r="AC170" s="21"/>
      <c r="AD170" s="21"/>
      <c r="AE170" s="21"/>
      <c r="AF170" s="21"/>
      <c r="AG170" s="21"/>
      <c r="AH170" s="21"/>
      <c r="AI170" s="21"/>
      <c r="AJ170" s="21"/>
      <c r="AK170" s="21"/>
      <c r="AL170" s="21"/>
      <c r="AM170" s="21"/>
      <c r="AN170" s="21"/>
      <c r="AO170" s="21"/>
      <c r="AP170" s="21"/>
      <c r="AQ170" s="21"/>
      <c r="AR170" s="21"/>
      <c r="AS170" s="21"/>
      <c r="AT170" s="21"/>
      <c r="AU170" s="21"/>
      <c r="AV170" s="21"/>
      <c r="AW170" s="21"/>
      <c r="AX170" s="21"/>
      <c r="AY170" s="21"/>
      <c r="AZ170" s="21"/>
      <c r="BA170" s="21"/>
      <c r="BB170" s="21"/>
      <c r="BC170" s="21"/>
      <c r="BD170" s="21"/>
      <c r="BE170" s="21"/>
      <c r="BF170" s="21"/>
      <c r="BG170" s="21"/>
      <c r="BH170" s="21"/>
      <c r="BI170" s="21"/>
      <c r="BJ170" s="21"/>
      <c r="BK170" s="21"/>
      <c r="BL170" s="21"/>
      <c r="BM170" s="21"/>
      <c r="BN170" s="21"/>
      <c r="BO170" s="21"/>
      <c r="BP170" s="21"/>
      <c r="BQ170" s="21"/>
      <c r="BR170" s="21"/>
      <c r="BS170" s="21"/>
      <c r="BT170" s="21"/>
      <c r="BU170" s="21"/>
      <c r="BV170" s="21"/>
      <c r="BW170" s="21"/>
      <c r="BX170" s="21"/>
      <c r="BY170" s="21"/>
      <c r="BZ170" s="21"/>
      <c r="CA170" s="21"/>
      <c r="CB170" s="21"/>
      <c r="CC170" s="21"/>
      <c r="CD170" s="21"/>
      <c r="CE170" s="21"/>
      <c r="CF170" s="21"/>
      <c r="CG170" s="21"/>
      <c r="CH170" s="21"/>
      <c r="CI170" s="21"/>
      <c r="CJ170" s="21"/>
      <c r="CK170" s="21"/>
      <c r="CL170" s="21"/>
      <c r="CM170" s="21"/>
      <c r="CN170" s="21"/>
      <c r="CO170" s="21"/>
      <c r="CP170" s="21"/>
      <c r="CQ170" s="21"/>
      <c r="CR170" s="21"/>
      <c r="CS170" s="21"/>
      <c r="CT170" s="21"/>
      <c r="CU170" s="21"/>
      <c r="CV170" s="21"/>
      <c r="CW170" s="21"/>
      <c r="CX170" s="21"/>
      <c r="CY170" s="21"/>
      <c r="CZ170" s="21"/>
      <c r="DA170" s="21"/>
      <c r="DB170" s="21"/>
      <c r="DC170" s="21"/>
      <c r="DD170" s="21"/>
      <c r="DE170" s="21"/>
      <c r="DF170" s="21"/>
      <c r="DG170" s="21"/>
      <c r="DH170" s="21"/>
      <c r="DI170" s="21"/>
      <c r="DJ170" s="21"/>
      <c r="DK170" s="21"/>
      <c r="DL170" s="21"/>
      <c r="DM170" s="21"/>
      <c r="DN170" s="21"/>
      <c r="DO170" s="21"/>
      <c r="DP170" s="21"/>
      <c r="DQ170" s="21"/>
      <c r="DR170" s="21"/>
      <c r="DS170" s="21"/>
      <c r="DT170" s="21"/>
      <c r="DU170" s="21"/>
      <c r="DV170" s="21"/>
      <c r="DW170" s="21"/>
      <c r="DX170" s="21"/>
      <c r="DY170" s="21"/>
      <c r="DZ170" s="21"/>
      <c r="EA170" s="21"/>
      <c r="EB170" s="21"/>
      <c r="EC170" s="21"/>
      <c r="ED170" s="21"/>
      <c r="EE170" s="21"/>
      <c r="EF170" s="21"/>
      <c r="EG170" s="21"/>
      <c r="EH170" s="21"/>
      <c r="EI170" s="21"/>
      <c r="EJ170" s="21"/>
      <c r="EK170" s="21"/>
      <c r="EL170" s="21"/>
      <c r="EM170" s="21"/>
      <c r="EN170" s="21"/>
      <c r="EO170" s="21"/>
      <c r="EP170" s="21"/>
      <c r="EQ170" s="21"/>
      <c r="ER170" s="21"/>
      <c r="ES170" s="21"/>
      <c r="ET170" s="21"/>
      <c r="EU170" s="21"/>
      <c r="EV170" s="21"/>
      <c r="EW170" s="21"/>
      <c r="EX170" s="21"/>
      <c r="EY170" s="21"/>
      <c r="EZ170" s="21"/>
      <c r="FA170" s="21"/>
      <c r="FB170" s="21"/>
      <c r="FC170" s="21"/>
      <c r="FD170" s="21"/>
      <c r="FE170" s="21"/>
      <c r="FF170" s="21"/>
      <c r="FG170" s="21"/>
      <c r="FH170" s="21"/>
      <c r="FI170" s="21"/>
      <c r="FJ170" s="21"/>
      <c r="FK170" s="21"/>
      <c r="FL170" s="21"/>
      <c r="FM170" s="21"/>
      <c r="FN170" s="21"/>
      <c r="FO170" s="21"/>
      <c r="FP170" s="21"/>
      <c r="FQ170" s="21"/>
      <c r="FR170" s="21"/>
      <c r="FS170" s="21"/>
      <c r="FT170" s="21"/>
      <c r="FU170" s="21"/>
      <c r="FV170" s="21"/>
      <c r="FW170" s="21"/>
      <c r="FX170" s="21"/>
      <c r="FY170" s="21"/>
      <c r="FZ170" s="21"/>
      <c r="GA170" s="21"/>
      <c r="GB170" s="21"/>
      <c r="GC170" s="21"/>
      <c r="GD170" s="21"/>
      <c r="GE170" s="21"/>
      <c r="GF170" s="21"/>
      <c r="GG170" s="21"/>
      <c r="GH170" s="21"/>
      <c r="GI170" s="21"/>
      <c r="GJ170" s="21"/>
      <c r="GK170" s="21"/>
      <c r="GL170" s="21"/>
      <c r="GM170" s="21"/>
      <c r="GN170" s="21"/>
      <c r="GO170" s="21"/>
      <c r="GP170" s="21"/>
      <c r="GQ170" s="21"/>
      <c r="GR170" s="21"/>
      <c r="GS170" s="21"/>
      <c r="GT170" s="21"/>
      <c r="GU170" s="21"/>
      <c r="GV170" s="21"/>
      <c r="GW170" s="21"/>
      <c r="GX170" s="21"/>
      <c r="GY170" s="21"/>
      <c r="GZ170" s="21"/>
      <c r="HA170" s="21"/>
      <c r="HB170" s="21"/>
      <c r="HC170" s="21"/>
      <c r="HD170" s="21"/>
      <c r="HE170" s="21"/>
      <c r="HF170" s="21"/>
      <c r="HG170" s="21"/>
      <c r="HH170" s="21"/>
      <c r="HI170" s="21"/>
      <c r="HJ170" s="21"/>
      <c r="HK170" s="21"/>
      <c r="HL170" s="21"/>
      <c r="HM170" s="21"/>
      <c r="HN170" s="21"/>
      <c r="HO170" s="21"/>
      <c r="HP170" s="21"/>
      <c r="HQ170" s="21"/>
      <c r="HR170" s="21"/>
      <c r="HS170" s="21"/>
      <c r="HT170" s="21"/>
      <c r="HU170" s="21"/>
      <c r="HV170" s="21"/>
      <c r="HW170" s="21"/>
      <c r="HX170" s="21"/>
      <c r="HY170" s="21"/>
      <c r="HZ170" s="21"/>
      <c r="IA170" s="21"/>
      <c r="IB170" s="21"/>
      <c r="IC170" s="21"/>
      <c r="ID170" s="21"/>
      <c r="IE170" s="21"/>
      <c r="IF170" s="21"/>
      <c r="IG170" s="21"/>
      <c r="IH170" s="21"/>
      <c r="II170" s="21"/>
      <c r="IJ170" s="21"/>
      <c r="IK170" s="21"/>
      <c r="IL170" s="21"/>
      <c r="IM170" s="21"/>
      <c r="IN170" s="21"/>
      <c r="IO170" s="21"/>
      <c r="IP170" s="21"/>
      <c r="IQ170" s="21"/>
      <c r="IR170" s="21"/>
      <c r="IS170" s="21"/>
      <c r="IT170" s="21"/>
      <c r="IU170" s="21"/>
      <c r="IV170" s="21"/>
      <c r="IW170" s="21"/>
      <c r="IX170" s="21"/>
      <c r="IY170" s="21"/>
      <c r="IZ170" s="21"/>
      <c r="JA170" s="21"/>
      <c r="JB170" s="21"/>
      <c r="JC170" s="21"/>
      <c r="JD170" s="21"/>
      <c r="JE170" s="21"/>
      <c r="JF170" s="21"/>
      <c r="JG170" s="21"/>
      <c r="JH170" s="21"/>
      <c r="JI170" s="21"/>
      <c r="JJ170" s="21"/>
      <c r="JK170" s="21"/>
      <c r="JL170" s="21"/>
      <c r="JM170" s="21"/>
      <c r="JN170" s="21"/>
      <c r="JO170" s="21"/>
      <c r="JP170" s="21"/>
      <c r="JQ170" s="21"/>
      <c r="JR170" s="21"/>
      <c r="JS170" s="21"/>
      <c r="JT170" s="21"/>
      <c r="JU170" s="21"/>
      <c r="JV170" s="21"/>
      <c r="JW170" s="21"/>
      <c r="JX170" s="21"/>
      <c r="JY170" s="21"/>
      <c r="JZ170" s="21"/>
      <c r="KA170" s="21"/>
      <c r="KB170" s="21"/>
      <c r="KC170" s="21"/>
      <c r="KD170" s="21"/>
      <c r="KE170" s="21"/>
      <c r="KF170" s="21"/>
      <c r="KG170" s="21"/>
      <c r="KH170" s="21"/>
      <c r="KI170" s="21"/>
      <c r="KJ170" s="21"/>
      <c r="KK170" s="21"/>
      <c r="KL170" s="21"/>
      <c r="KM170" s="21"/>
      <c r="KN170" s="21"/>
      <c r="KO170" s="21"/>
      <c r="KP170" s="21"/>
      <c r="KQ170" s="21"/>
      <c r="KR170" s="21"/>
      <c r="KS170" s="21"/>
      <c r="KT170" s="21"/>
      <c r="KU170" s="21"/>
      <c r="KV170" s="21"/>
      <c r="KW170" s="21"/>
      <c r="KX170" s="21"/>
      <c r="KY170" s="21"/>
      <c r="KZ170" s="21"/>
      <c r="LA170" s="21"/>
      <c r="LB170" s="21"/>
      <c r="LC170" s="21"/>
      <c r="LD170" s="21"/>
      <c r="LE170" s="21"/>
      <c r="LF170" s="21"/>
      <c r="LG170" s="21"/>
      <c r="LH170" s="21"/>
      <c r="LI170" s="21"/>
      <c r="LJ170" s="21"/>
      <c r="LK170" s="21"/>
      <c r="LL170" s="21"/>
      <c r="LM170" s="21"/>
      <c r="LN170" s="21"/>
      <c r="LO170" s="21"/>
      <c r="LP170" s="21"/>
      <c r="LQ170" s="21"/>
      <c r="LR170" s="21"/>
      <c r="LS170" s="21"/>
      <c r="LT170" s="21"/>
      <c r="LU170" s="21"/>
      <c r="LV170" s="21"/>
      <c r="LW170" s="21"/>
      <c r="LX170" s="21"/>
      <c r="LY170" s="21"/>
      <c r="LZ170" s="21"/>
      <c r="MA170" s="21"/>
      <c r="MB170" s="21"/>
      <c r="MC170" s="21"/>
      <c r="MD170" s="21"/>
      <c r="ME170" s="21"/>
      <c r="MF170" s="21"/>
      <c r="MG170" s="21"/>
      <c r="MH170" s="21"/>
      <c r="MI170" s="21"/>
      <c r="MJ170" s="21"/>
      <c r="MK170" s="21"/>
      <c r="ML170" s="21"/>
      <c r="MM170" s="21"/>
      <c r="MN170" s="21"/>
      <c r="MO170" s="21"/>
      <c r="MP170" s="21"/>
      <c r="MQ170" s="21"/>
      <c r="MR170" s="21"/>
      <c r="MS170" s="21"/>
      <c r="MT170" s="21"/>
      <c r="MU170" s="21"/>
      <c r="MV170" s="21"/>
      <c r="MW170" s="21"/>
      <c r="MX170" s="21"/>
      <c r="MY170" s="21"/>
      <c r="MZ170" s="21"/>
      <c r="NA170" s="21"/>
      <c r="NB170" s="21"/>
      <c r="NC170" s="21"/>
      <c r="ND170" s="21"/>
      <c r="NE170" s="21"/>
      <c r="NF170" s="21"/>
      <c r="NG170" s="21"/>
      <c r="NH170" s="21"/>
      <c r="NI170" s="21"/>
      <c r="NJ170" s="21"/>
      <c r="NK170" s="21"/>
      <c r="NL170" s="21"/>
      <c r="NM170" s="21"/>
      <c r="NN170" s="21"/>
      <c r="NO170" s="21"/>
      <c r="NP170" s="21"/>
      <c r="NQ170" s="21"/>
      <c r="NR170" s="21"/>
      <c r="NS170" s="21"/>
      <c r="NT170" s="21"/>
      <c r="NU170" s="21"/>
      <c r="NV170" s="21"/>
      <c r="NW170" s="21"/>
      <c r="NX170" s="21"/>
      <c r="NY170" s="21"/>
      <c r="NZ170" s="21"/>
      <c r="OA170" s="21"/>
      <c r="OB170" s="21"/>
      <c r="OC170" s="21"/>
      <c r="OD170" s="21"/>
      <c r="OE170" s="21"/>
      <c r="OF170" s="21"/>
      <c r="OG170" s="21"/>
      <c r="OH170" s="21"/>
      <c r="OI170" s="21"/>
      <c r="OJ170" s="21"/>
      <c r="OK170" s="21"/>
      <c r="OL170" s="21"/>
      <c r="OM170" s="21"/>
      <c r="ON170" s="21"/>
      <c r="OO170" s="21"/>
      <c r="OP170" s="21"/>
      <c r="OQ170" s="21"/>
      <c r="OR170" s="21"/>
      <c r="OS170" s="21"/>
      <c r="OT170" s="21"/>
      <c r="OU170" s="21"/>
      <c r="OV170" s="21"/>
      <c r="OW170" s="21"/>
      <c r="OX170" s="21"/>
      <c r="OY170" s="21"/>
      <c r="OZ170" s="21"/>
      <c r="PA170" s="21"/>
      <c r="PB170" s="21"/>
      <c r="PC170" s="21"/>
      <c r="PD170" s="21"/>
      <c r="PE170" s="21"/>
      <c r="PF170" s="21"/>
      <c r="PG170" s="21"/>
      <c r="PH170" s="21"/>
      <c r="PI170" s="21"/>
      <c r="PJ170" s="21"/>
      <c r="PK170" s="21"/>
      <c r="PL170" s="21"/>
      <c r="PM170" s="21"/>
      <c r="PN170" s="21"/>
      <c r="PO170" s="21"/>
      <c r="PP170" s="21"/>
      <c r="PQ170" s="21"/>
      <c r="PR170" s="21"/>
      <c r="PS170" s="21"/>
      <c r="PT170" s="21"/>
      <c r="PU170" s="21"/>
      <c r="PV170" s="21"/>
      <c r="PW170" s="21"/>
      <c r="PX170" s="21"/>
      <c r="PY170" s="21"/>
      <c r="PZ170" s="21"/>
      <c r="QA170" s="21"/>
      <c r="QB170" s="21"/>
      <c r="QC170" s="21"/>
      <c r="QD170" s="21"/>
    </row>
    <row r="171" spans="1:446" x14ac:dyDescent="0.25">
      <c r="A171" s="21"/>
      <c r="B171" s="21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  <c r="X171" s="21"/>
      <c r="Y171" s="21"/>
      <c r="Z171" s="21"/>
      <c r="AA171" s="21"/>
      <c r="AB171" s="21"/>
      <c r="AC171" s="21"/>
      <c r="AD171" s="21"/>
      <c r="AE171" s="21"/>
      <c r="AF171" s="21"/>
      <c r="AG171" s="21"/>
      <c r="AH171" s="21"/>
      <c r="AI171" s="21"/>
      <c r="AJ171" s="21"/>
      <c r="AK171" s="21"/>
      <c r="AL171" s="21"/>
      <c r="AM171" s="21"/>
      <c r="AN171" s="21"/>
      <c r="AO171" s="21"/>
      <c r="AP171" s="21"/>
      <c r="AQ171" s="21"/>
      <c r="AR171" s="21"/>
      <c r="AS171" s="21"/>
      <c r="AT171" s="21"/>
      <c r="AU171" s="21"/>
      <c r="AV171" s="21"/>
      <c r="AW171" s="21"/>
      <c r="AX171" s="21"/>
      <c r="AY171" s="21"/>
      <c r="AZ171" s="21"/>
      <c r="BA171" s="21"/>
      <c r="BB171" s="21"/>
      <c r="BC171" s="21"/>
      <c r="BD171" s="21"/>
      <c r="BE171" s="21"/>
      <c r="BF171" s="21"/>
      <c r="BG171" s="21"/>
      <c r="BH171" s="21"/>
      <c r="BI171" s="21"/>
      <c r="BJ171" s="21"/>
      <c r="BK171" s="21"/>
      <c r="BL171" s="21"/>
      <c r="BM171" s="21"/>
      <c r="BN171" s="21"/>
      <c r="BO171" s="21"/>
      <c r="BP171" s="21"/>
      <c r="BQ171" s="21"/>
      <c r="BR171" s="21"/>
      <c r="BS171" s="21"/>
      <c r="BT171" s="21"/>
      <c r="BU171" s="21"/>
      <c r="BV171" s="21"/>
      <c r="BW171" s="21"/>
      <c r="BX171" s="21"/>
      <c r="BY171" s="21"/>
      <c r="BZ171" s="21"/>
      <c r="CA171" s="21"/>
      <c r="CB171" s="21"/>
      <c r="CC171" s="21"/>
      <c r="CD171" s="21"/>
      <c r="CE171" s="21"/>
      <c r="CF171" s="21"/>
      <c r="CG171" s="21"/>
      <c r="CH171" s="21"/>
      <c r="CI171" s="21"/>
      <c r="CJ171" s="21"/>
      <c r="CK171" s="21"/>
      <c r="CL171" s="21"/>
      <c r="CM171" s="21"/>
      <c r="CN171" s="21"/>
      <c r="CO171" s="21"/>
      <c r="CP171" s="21"/>
      <c r="CQ171" s="21"/>
      <c r="CR171" s="21"/>
      <c r="CS171" s="21"/>
      <c r="CT171" s="21"/>
      <c r="CU171" s="21"/>
      <c r="CV171" s="21"/>
      <c r="CW171" s="21"/>
      <c r="CX171" s="21"/>
      <c r="CY171" s="21"/>
      <c r="CZ171" s="21"/>
      <c r="DA171" s="21"/>
      <c r="DB171" s="21"/>
      <c r="DC171" s="21"/>
      <c r="DD171" s="21"/>
      <c r="DE171" s="21"/>
      <c r="DF171" s="21"/>
      <c r="DG171" s="21"/>
      <c r="DH171" s="21"/>
      <c r="DI171" s="21"/>
      <c r="DJ171" s="21"/>
      <c r="DK171" s="21"/>
      <c r="DL171" s="21"/>
      <c r="DM171" s="21"/>
      <c r="DN171" s="21"/>
      <c r="DO171" s="21"/>
      <c r="DP171" s="21"/>
      <c r="DQ171" s="21"/>
      <c r="DR171" s="21"/>
      <c r="DS171" s="21"/>
      <c r="DT171" s="21"/>
      <c r="DU171" s="21"/>
      <c r="DV171" s="21"/>
      <c r="DW171" s="21"/>
      <c r="DX171" s="21"/>
      <c r="DY171" s="21"/>
      <c r="DZ171" s="21"/>
      <c r="EA171" s="21"/>
      <c r="EB171" s="21"/>
      <c r="EC171" s="21"/>
      <c r="ED171" s="21"/>
      <c r="EE171" s="21"/>
      <c r="EF171" s="21"/>
      <c r="EG171" s="21"/>
      <c r="EH171" s="21"/>
      <c r="EI171" s="21"/>
      <c r="EJ171" s="21"/>
      <c r="EK171" s="21"/>
      <c r="EL171" s="21"/>
      <c r="EM171" s="21"/>
      <c r="EN171" s="21"/>
      <c r="EO171" s="21"/>
      <c r="EP171" s="21"/>
      <c r="EQ171" s="21"/>
      <c r="ER171" s="21"/>
      <c r="ES171" s="21"/>
      <c r="ET171" s="21"/>
      <c r="EU171" s="21"/>
      <c r="EV171" s="21"/>
      <c r="EW171" s="21"/>
      <c r="EX171" s="21"/>
      <c r="EY171" s="21"/>
      <c r="EZ171" s="21"/>
      <c r="FA171" s="21"/>
      <c r="FB171" s="21"/>
      <c r="FC171" s="21"/>
      <c r="FD171" s="21"/>
      <c r="FE171" s="21"/>
      <c r="FF171" s="21"/>
      <c r="FG171" s="21"/>
      <c r="FH171" s="21"/>
      <c r="FI171" s="21"/>
      <c r="FJ171" s="21"/>
      <c r="FK171" s="21"/>
      <c r="FL171" s="21"/>
      <c r="FM171" s="21"/>
      <c r="FN171" s="21"/>
      <c r="FO171" s="21"/>
      <c r="FP171" s="21"/>
      <c r="FQ171" s="21"/>
      <c r="FR171" s="21"/>
      <c r="FS171" s="21"/>
      <c r="FT171" s="21"/>
      <c r="FU171" s="21"/>
      <c r="FV171" s="21"/>
      <c r="FW171" s="21"/>
      <c r="FX171" s="21"/>
      <c r="FY171" s="21"/>
      <c r="FZ171" s="21"/>
      <c r="GA171" s="21"/>
      <c r="GB171" s="21"/>
      <c r="GC171" s="21"/>
      <c r="GD171" s="21"/>
      <c r="GE171" s="21"/>
      <c r="GF171" s="21"/>
      <c r="GG171" s="21"/>
      <c r="GH171" s="21"/>
      <c r="GI171" s="21"/>
      <c r="GJ171" s="21"/>
      <c r="GK171" s="21"/>
      <c r="GL171" s="21"/>
      <c r="GM171" s="21"/>
      <c r="GN171" s="21"/>
      <c r="GO171" s="21"/>
      <c r="GP171" s="21"/>
      <c r="GQ171" s="21"/>
      <c r="GR171" s="21"/>
      <c r="GS171" s="21"/>
      <c r="GT171" s="21"/>
      <c r="GU171" s="21"/>
      <c r="GV171" s="21"/>
      <c r="GW171" s="21"/>
      <c r="GX171" s="21"/>
      <c r="GY171" s="21"/>
      <c r="GZ171" s="21"/>
      <c r="HA171" s="21"/>
      <c r="HB171" s="21"/>
      <c r="HC171" s="21"/>
      <c r="HD171" s="21"/>
      <c r="HE171" s="21"/>
      <c r="HF171" s="21"/>
      <c r="HG171" s="21"/>
      <c r="HH171" s="21"/>
      <c r="HI171" s="21"/>
      <c r="HJ171" s="21"/>
      <c r="HK171" s="21"/>
      <c r="HL171" s="21"/>
      <c r="HM171" s="21"/>
      <c r="HN171" s="21"/>
      <c r="HO171" s="21"/>
      <c r="HP171" s="21"/>
      <c r="HQ171" s="21"/>
      <c r="HR171" s="21"/>
      <c r="HS171" s="21"/>
      <c r="HT171" s="21"/>
      <c r="HU171" s="21"/>
      <c r="HV171" s="21"/>
      <c r="HW171" s="21"/>
      <c r="HX171" s="21"/>
      <c r="HY171" s="21"/>
      <c r="HZ171" s="21"/>
      <c r="IA171" s="21"/>
      <c r="IB171" s="21"/>
      <c r="IC171" s="21"/>
      <c r="ID171" s="21"/>
      <c r="IE171" s="21"/>
      <c r="IF171" s="21"/>
      <c r="IG171" s="21"/>
      <c r="IH171" s="21"/>
      <c r="II171" s="21"/>
      <c r="IJ171" s="21"/>
      <c r="IK171" s="21"/>
      <c r="IL171" s="21"/>
      <c r="IM171" s="21"/>
      <c r="IN171" s="21"/>
      <c r="IO171" s="21"/>
      <c r="IP171" s="21"/>
      <c r="IQ171" s="21"/>
      <c r="IR171" s="21"/>
      <c r="IS171" s="21"/>
      <c r="IT171" s="21"/>
      <c r="IU171" s="21"/>
      <c r="IV171" s="21"/>
      <c r="IW171" s="21"/>
      <c r="IX171" s="21"/>
      <c r="IY171" s="21"/>
      <c r="IZ171" s="21"/>
      <c r="JA171" s="21"/>
      <c r="JB171" s="21"/>
      <c r="JC171" s="21"/>
      <c r="JD171" s="21"/>
      <c r="JE171" s="21"/>
      <c r="JF171" s="21"/>
      <c r="JG171" s="21"/>
      <c r="JH171" s="21"/>
      <c r="JI171" s="21"/>
      <c r="JJ171" s="21"/>
      <c r="JK171" s="21"/>
      <c r="JL171" s="21"/>
      <c r="JM171" s="21"/>
      <c r="JN171" s="21"/>
      <c r="JO171" s="21"/>
      <c r="JP171" s="21"/>
      <c r="JQ171" s="21"/>
      <c r="JR171" s="21"/>
      <c r="JS171" s="21"/>
      <c r="JT171" s="21"/>
      <c r="JU171" s="21"/>
      <c r="JV171" s="21"/>
      <c r="JW171" s="21"/>
      <c r="JX171" s="21"/>
      <c r="JY171" s="21"/>
      <c r="JZ171" s="21"/>
      <c r="KA171" s="21"/>
      <c r="KB171" s="21"/>
      <c r="KC171" s="21"/>
      <c r="KD171" s="21"/>
      <c r="KE171" s="21"/>
      <c r="KF171" s="21"/>
      <c r="KG171" s="21"/>
      <c r="KH171" s="21"/>
      <c r="KI171" s="21"/>
      <c r="KJ171" s="21"/>
      <c r="KK171" s="21"/>
      <c r="KL171" s="21"/>
      <c r="KM171" s="21"/>
      <c r="KN171" s="21"/>
      <c r="KO171" s="21"/>
      <c r="KP171" s="21"/>
      <c r="KQ171" s="21"/>
      <c r="KR171" s="21"/>
      <c r="KS171" s="21"/>
      <c r="KT171" s="21"/>
      <c r="KU171" s="21"/>
      <c r="KV171" s="21"/>
      <c r="KW171" s="21"/>
      <c r="KX171" s="21"/>
      <c r="KY171" s="21"/>
      <c r="KZ171" s="21"/>
      <c r="LA171" s="21"/>
      <c r="LB171" s="21"/>
      <c r="LC171" s="21"/>
      <c r="LD171" s="21"/>
      <c r="LE171" s="21"/>
      <c r="LF171" s="21"/>
      <c r="LG171" s="21"/>
      <c r="LH171" s="21"/>
      <c r="LI171" s="21"/>
      <c r="LJ171" s="21"/>
      <c r="LK171" s="21"/>
      <c r="LL171" s="21"/>
      <c r="LM171" s="21"/>
      <c r="LN171" s="21"/>
      <c r="LO171" s="21"/>
      <c r="LP171" s="21"/>
      <c r="LQ171" s="21"/>
      <c r="LR171" s="21"/>
      <c r="LS171" s="21"/>
      <c r="LT171" s="21"/>
      <c r="LU171" s="21"/>
      <c r="LV171" s="21"/>
      <c r="LW171" s="21"/>
      <c r="LX171" s="21"/>
      <c r="LY171" s="21"/>
      <c r="LZ171" s="21"/>
      <c r="MA171" s="21"/>
      <c r="MB171" s="21"/>
      <c r="MC171" s="21"/>
      <c r="MD171" s="21"/>
      <c r="ME171" s="21"/>
      <c r="MF171" s="21"/>
      <c r="MG171" s="21"/>
      <c r="MH171" s="21"/>
      <c r="MI171" s="21"/>
      <c r="MJ171" s="21"/>
      <c r="MK171" s="21"/>
      <c r="ML171" s="21"/>
      <c r="MM171" s="21"/>
      <c r="MN171" s="21"/>
      <c r="MO171" s="21"/>
      <c r="MP171" s="21"/>
      <c r="MQ171" s="21"/>
      <c r="MR171" s="21"/>
      <c r="MS171" s="21"/>
      <c r="MT171" s="21"/>
      <c r="MU171" s="21"/>
      <c r="MV171" s="21"/>
      <c r="MW171" s="21"/>
      <c r="MX171" s="21"/>
      <c r="MY171" s="21"/>
      <c r="MZ171" s="21"/>
      <c r="NA171" s="21"/>
      <c r="NB171" s="21"/>
      <c r="NC171" s="21"/>
      <c r="ND171" s="21"/>
      <c r="NE171" s="21"/>
      <c r="NF171" s="21"/>
      <c r="NG171" s="21"/>
      <c r="NH171" s="21"/>
      <c r="NI171" s="21"/>
      <c r="NJ171" s="21"/>
      <c r="NK171" s="21"/>
      <c r="NL171" s="21"/>
      <c r="NM171" s="21"/>
      <c r="NN171" s="21"/>
      <c r="NO171" s="21"/>
      <c r="NP171" s="21"/>
      <c r="NQ171" s="21"/>
      <c r="NR171" s="21"/>
      <c r="NS171" s="21"/>
      <c r="NT171" s="21"/>
      <c r="NU171" s="21"/>
      <c r="NV171" s="21"/>
      <c r="NW171" s="21"/>
      <c r="NX171" s="21"/>
      <c r="NY171" s="21"/>
      <c r="NZ171" s="21"/>
      <c r="OA171" s="21"/>
      <c r="OB171" s="21"/>
      <c r="OC171" s="21"/>
      <c r="OD171" s="21"/>
      <c r="OE171" s="21"/>
      <c r="OF171" s="21"/>
      <c r="OG171" s="21"/>
      <c r="OH171" s="21"/>
      <c r="OI171" s="21"/>
      <c r="OJ171" s="21"/>
      <c r="OK171" s="21"/>
      <c r="OL171" s="21"/>
      <c r="OM171" s="21"/>
      <c r="ON171" s="21"/>
      <c r="OO171" s="21"/>
      <c r="OP171" s="21"/>
      <c r="OQ171" s="21"/>
      <c r="OR171" s="21"/>
      <c r="OS171" s="21"/>
      <c r="OT171" s="21"/>
      <c r="OU171" s="21"/>
      <c r="OV171" s="21"/>
      <c r="OW171" s="21"/>
      <c r="OX171" s="21"/>
      <c r="OY171" s="21"/>
      <c r="OZ171" s="21"/>
      <c r="PA171" s="21"/>
      <c r="PB171" s="21"/>
      <c r="PC171" s="21"/>
      <c r="PD171" s="21"/>
      <c r="PE171" s="21"/>
      <c r="PF171" s="21"/>
      <c r="PG171" s="21"/>
      <c r="PH171" s="21"/>
      <c r="PI171" s="21"/>
      <c r="PJ171" s="21"/>
      <c r="PK171" s="21"/>
      <c r="PL171" s="21"/>
      <c r="PM171" s="21"/>
      <c r="PN171" s="21"/>
      <c r="PO171" s="21"/>
      <c r="PP171" s="21"/>
      <c r="PQ171" s="21"/>
      <c r="PR171" s="21"/>
      <c r="PS171" s="21"/>
      <c r="PT171" s="21"/>
      <c r="PU171" s="21"/>
      <c r="PV171" s="21"/>
      <c r="PW171" s="21"/>
      <c r="PX171" s="21"/>
      <c r="PY171" s="21"/>
      <c r="PZ171" s="21"/>
      <c r="QA171" s="21"/>
      <c r="QB171" s="21"/>
      <c r="QC171" s="21"/>
      <c r="QD171" s="21"/>
    </row>
    <row r="172" spans="1:446" x14ac:dyDescent="0.25">
      <c r="A172" s="21"/>
      <c r="B172" s="21"/>
      <c r="C172" s="21"/>
      <c r="D172" s="21"/>
      <c r="E172" s="21"/>
      <c r="F172" s="21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  <c r="Z172" s="21"/>
      <c r="AA172" s="21"/>
      <c r="AB172" s="21"/>
      <c r="AC172" s="21"/>
      <c r="AD172" s="21"/>
      <c r="AE172" s="21"/>
      <c r="AF172" s="21"/>
      <c r="AG172" s="21"/>
      <c r="AH172" s="21"/>
      <c r="AI172" s="21"/>
      <c r="AJ172" s="21"/>
      <c r="AK172" s="21"/>
      <c r="AL172" s="21"/>
      <c r="AM172" s="21"/>
      <c r="AN172" s="21"/>
      <c r="AO172" s="21"/>
      <c r="AP172" s="21"/>
      <c r="AQ172" s="21"/>
      <c r="AR172" s="21"/>
      <c r="AS172" s="21"/>
      <c r="AT172" s="21"/>
      <c r="AU172" s="21"/>
      <c r="AV172" s="21"/>
      <c r="AW172" s="21"/>
      <c r="AX172" s="21"/>
      <c r="AY172" s="21"/>
      <c r="AZ172" s="21"/>
      <c r="BA172" s="21"/>
      <c r="BB172" s="21"/>
      <c r="BC172" s="21"/>
      <c r="BD172" s="21"/>
      <c r="BE172" s="21"/>
      <c r="BF172" s="21"/>
      <c r="BG172" s="21"/>
      <c r="BH172" s="21"/>
      <c r="BI172" s="21"/>
      <c r="BJ172" s="21"/>
      <c r="BK172" s="21"/>
      <c r="BL172" s="21"/>
      <c r="BM172" s="21"/>
      <c r="BN172" s="21"/>
      <c r="BO172" s="21"/>
      <c r="BP172" s="21"/>
      <c r="BQ172" s="21"/>
      <c r="BR172" s="21"/>
      <c r="BS172" s="21"/>
      <c r="BT172" s="21"/>
      <c r="BU172" s="21"/>
      <c r="BV172" s="21"/>
      <c r="BW172" s="21"/>
      <c r="BX172" s="21"/>
      <c r="BY172" s="21"/>
      <c r="BZ172" s="21"/>
      <c r="CA172" s="21"/>
      <c r="CB172" s="21"/>
      <c r="CC172" s="21"/>
      <c r="CD172" s="21"/>
      <c r="CE172" s="21"/>
      <c r="CF172" s="21"/>
      <c r="CG172" s="21"/>
      <c r="CH172" s="21"/>
      <c r="CI172" s="21"/>
      <c r="CJ172" s="21"/>
      <c r="CK172" s="21"/>
      <c r="CL172" s="21"/>
      <c r="CM172" s="21"/>
      <c r="CN172" s="21"/>
      <c r="CO172" s="21"/>
      <c r="CP172" s="21"/>
      <c r="CQ172" s="21"/>
      <c r="CR172" s="21"/>
      <c r="CS172" s="21"/>
      <c r="CT172" s="21"/>
      <c r="CU172" s="21"/>
      <c r="CV172" s="21"/>
      <c r="CW172" s="21"/>
      <c r="CX172" s="21"/>
      <c r="CY172" s="21"/>
      <c r="CZ172" s="21"/>
      <c r="DA172" s="21"/>
      <c r="DB172" s="21"/>
      <c r="DC172" s="21"/>
      <c r="DD172" s="21"/>
      <c r="DE172" s="21"/>
      <c r="DF172" s="21"/>
      <c r="DG172" s="21"/>
      <c r="DH172" s="21"/>
      <c r="DI172" s="21"/>
      <c r="DJ172" s="21"/>
      <c r="DK172" s="21"/>
      <c r="DL172" s="21"/>
      <c r="DM172" s="21"/>
      <c r="DN172" s="21"/>
      <c r="DO172" s="21"/>
      <c r="DP172" s="21"/>
      <c r="DQ172" s="21"/>
      <c r="DR172" s="21"/>
      <c r="DS172" s="21"/>
      <c r="DT172" s="21"/>
      <c r="DU172" s="21"/>
      <c r="DV172" s="21"/>
      <c r="DW172" s="21"/>
      <c r="DX172" s="21"/>
      <c r="DY172" s="21"/>
      <c r="DZ172" s="21"/>
      <c r="EA172" s="21"/>
      <c r="EB172" s="21"/>
      <c r="EC172" s="21"/>
      <c r="ED172" s="21"/>
      <c r="EE172" s="21"/>
      <c r="EF172" s="21"/>
      <c r="EG172" s="21"/>
      <c r="EH172" s="21"/>
      <c r="EI172" s="21"/>
      <c r="EJ172" s="21"/>
      <c r="EK172" s="21"/>
      <c r="EL172" s="21"/>
      <c r="EM172" s="21"/>
      <c r="EN172" s="21"/>
      <c r="EO172" s="21"/>
      <c r="EP172" s="21"/>
      <c r="EQ172" s="21"/>
      <c r="ER172" s="21"/>
      <c r="ES172" s="21"/>
      <c r="ET172" s="21"/>
      <c r="EU172" s="21"/>
      <c r="EV172" s="21"/>
      <c r="EW172" s="21"/>
      <c r="EX172" s="21"/>
      <c r="EY172" s="21"/>
      <c r="EZ172" s="21"/>
      <c r="FA172" s="21"/>
      <c r="FB172" s="21"/>
      <c r="FC172" s="21"/>
      <c r="FD172" s="21"/>
      <c r="FE172" s="21"/>
      <c r="FF172" s="21"/>
      <c r="FG172" s="21"/>
      <c r="FH172" s="21"/>
      <c r="FI172" s="21"/>
      <c r="FJ172" s="21"/>
      <c r="FK172" s="21"/>
      <c r="FL172" s="21"/>
      <c r="FM172" s="21"/>
      <c r="FN172" s="21"/>
      <c r="FO172" s="21"/>
      <c r="FP172" s="21"/>
      <c r="FQ172" s="21"/>
      <c r="FR172" s="21"/>
      <c r="FS172" s="21"/>
      <c r="FT172" s="21"/>
      <c r="FU172" s="21"/>
      <c r="FV172" s="21"/>
      <c r="FW172" s="21"/>
      <c r="FX172" s="21"/>
      <c r="FY172" s="21"/>
      <c r="FZ172" s="21"/>
      <c r="GA172" s="21"/>
      <c r="GB172" s="21"/>
      <c r="GC172" s="21"/>
      <c r="GD172" s="21"/>
      <c r="GE172" s="21"/>
      <c r="GF172" s="21"/>
      <c r="GG172" s="21"/>
      <c r="GH172" s="21"/>
      <c r="GI172" s="21"/>
      <c r="GJ172" s="21"/>
      <c r="GK172" s="21"/>
      <c r="GL172" s="21"/>
      <c r="GM172" s="21"/>
      <c r="GN172" s="21"/>
      <c r="GO172" s="21"/>
      <c r="GP172" s="21"/>
      <c r="GQ172" s="21"/>
      <c r="GR172" s="21"/>
      <c r="GS172" s="21"/>
      <c r="GT172" s="21"/>
      <c r="GU172" s="21"/>
      <c r="GV172" s="21"/>
      <c r="GW172" s="21"/>
      <c r="GX172" s="21"/>
      <c r="GY172" s="21"/>
      <c r="GZ172" s="21"/>
      <c r="HA172" s="21"/>
      <c r="HB172" s="21"/>
      <c r="HC172" s="21"/>
      <c r="HD172" s="21"/>
      <c r="HE172" s="21"/>
      <c r="HF172" s="21"/>
      <c r="HG172" s="21"/>
      <c r="HH172" s="21"/>
      <c r="HI172" s="21"/>
      <c r="HJ172" s="21"/>
      <c r="HK172" s="21"/>
      <c r="HL172" s="21"/>
      <c r="HM172" s="21"/>
      <c r="HN172" s="21"/>
      <c r="HO172" s="21"/>
      <c r="HP172" s="21"/>
      <c r="HQ172" s="21"/>
      <c r="HR172" s="21"/>
      <c r="HS172" s="21"/>
      <c r="HT172" s="21"/>
      <c r="HU172" s="21"/>
      <c r="HV172" s="21"/>
      <c r="HW172" s="21"/>
      <c r="HX172" s="21"/>
      <c r="HY172" s="21"/>
      <c r="HZ172" s="21"/>
      <c r="IA172" s="21"/>
      <c r="IB172" s="21"/>
      <c r="IC172" s="21"/>
      <c r="ID172" s="21"/>
      <c r="IE172" s="21"/>
      <c r="IF172" s="21"/>
      <c r="IG172" s="21"/>
      <c r="IH172" s="21"/>
      <c r="II172" s="21"/>
      <c r="IJ172" s="21"/>
      <c r="IK172" s="21"/>
      <c r="IL172" s="21"/>
      <c r="IM172" s="21"/>
      <c r="IN172" s="21"/>
      <c r="IO172" s="21"/>
      <c r="IP172" s="21"/>
      <c r="IQ172" s="21"/>
      <c r="IR172" s="21"/>
      <c r="IS172" s="21"/>
      <c r="IT172" s="21"/>
      <c r="IU172" s="21"/>
      <c r="IV172" s="21"/>
      <c r="IW172" s="21"/>
      <c r="IX172" s="21"/>
      <c r="IY172" s="21"/>
      <c r="IZ172" s="21"/>
      <c r="JA172" s="21"/>
      <c r="JB172" s="21"/>
      <c r="JC172" s="21"/>
      <c r="JD172" s="21"/>
      <c r="JE172" s="21"/>
      <c r="JF172" s="21"/>
      <c r="JG172" s="21"/>
      <c r="JH172" s="21"/>
      <c r="JI172" s="21"/>
      <c r="JJ172" s="21"/>
      <c r="JK172" s="21"/>
      <c r="JL172" s="21"/>
      <c r="JM172" s="21"/>
      <c r="JN172" s="21"/>
      <c r="JO172" s="21"/>
      <c r="JP172" s="21"/>
      <c r="JQ172" s="21"/>
      <c r="JR172" s="21"/>
      <c r="JS172" s="21"/>
      <c r="JT172" s="21"/>
      <c r="JU172" s="21"/>
      <c r="JV172" s="21"/>
      <c r="JW172" s="21"/>
      <c r="JX172" s="21"/>
      <c r="JY172" s="21"/>
      <c r="JZ172" s="21"/>
      <c r="KA172" s="21"/>
      <c r="KB172" s="21"/>
      <c r="KC172" s="21"/>
      <c r="KD172" s="21"/>
      <c r="KE172" s="21"/>
      <c r="KF172" s="21"/>
      <c r="KG172" s="21"/>
      <c r="KH172" s="21"/>
      <c r="KI172" s="21"/>
      <c r="KJ172" s="21"/>
      <c r="KK172" s="21"/>
      <c r="KL172" s="21"/>
      <c r="KM172" s="21"/>
      <c r="KN172" s="21"/>
      <c r="KO172" s="21"/>
      <c r="KP172" s="21"/>
      <c r="KQ172" s="21"/>
      <c r="KR172" s="21"/>
      <c r="KS172" s="21"/>
      <c r="KT172" s="21"/>
      <c r="KU172" s="21"/>
      <c r="KV172" s="21"/>
      <c r="KW172" s="21"/>
      <c r="KX172" s="21"/>
      <c r="KY172" s="21"/>
      <c r="KZ172" s="21"/>
      <c r="LA172" s="21"/>
      <c r="LB172" s="21"/>
      <c r="LC172" s="21"/>
      <c r="LD172" s="21"/>
      <c r="LE172" s="21"/>
      <c r="LF172" s="21"/>
      <c r="LG172" s="21"/>
      <c r="LH172" s="21"/>
      <c r="LI172" s="21"/>
      <c r="LJ172" s="21"/>
      <c r="LK172" s="21"/>
      <c r="LL172" s="21"/>
      <c r="LM172" s="21"/>
      <c r="LN172" s="21"/>
      <c r="LO172" s="21"/>
      <c r="LP172" s="21"/>
      <c r="LQ172" s="21"/>
      <c r="LR172" s="21"/>
      <c r="LS172" s="21"/>
      <c r="LT172" s="21"/>
      <c r="LU172" s="21"/>
      <c r="LV172" s="21"/>
      <c r="LW172" s="21"/>
      <c r="LX172" s="21"/>
      <c r="LY172" s="21"/>
      <c r="LZ172" s="21"/>
      <c r="MA172" s="21"/>
      <c r="MB172" s="21"/>
      <c r="MC172" s="21"/>
      <c r="MD172" s="21"/>
      <c r="ME172" s="21"/>
      <c r="MF172" s="21"/>
      <c r="MG172" s="21"/>
      <c r="MH172" s="21"/>
      <c r="MI172" s="21"/>
      <c r="MJ172" s="21"/>
      <c r="MK172" s="21"/>
      <c r="ML172" s="21"/>
      <c r="MM172" s="21"/>
      <c r="MN172" s="21"/>
      <c r="MO172" s="21"/>
      <c r="MP172" s="21"/>
      <c r="MQ172" s="21"/>
      <c r="MR172" s="21"/>
      <c r="MS172" s="21"/>
      <c r="MT172" s="21"/>
      <c r="MU172" s="21"/>
      <c r="MV172" s="21"/>
      <c r="MW172" s="21"/>
      <c r="MX172" s="21"/>
      <c r="MY172" s="21"/>
      <c r="MZ172" s="21"/>
      <c r="NA172" s="21"/>
      <c r="NB172" s="21"/>
      <c r="NC172" s="21"/>
      <c r="ND172" s="21"/>
      <c r="NE172" s="21"/>
      <c r="NF172" s="21"/>
      <c r="NG172" s="21"/>
      <c r="NH172" s="21"/>
      <c r="NI172" s="21"/>
      <c r="NJ172" s="21"/>
      <c r="NK172" s="21"/>
      <c r="NL172" s="21"/>
      <c r="NM172" s="21"/>
      <c r="NN172" s="21"/>
      <c r="NO172" s="21"/>
      <c r="NP172" s="21"/>
      <c r="NQ172" s="21"/>
      <c r="NR172" s="21"/>
      <c r="NS172" s="21"/>
      <c r="NT172" s="21"/>
      <c r="NU172" s="21"/>
      <c r="NV172" s="21"/>
      <c r="NW172" s="21"/>
      <c r="NX172" s="21"/>
      <c r="NY172" s="21"/>
      <c r="NZ172" s="21"/>
      <c r="OA172" s="21"/>
      <c r="OB172" s="21"/>
      <c r="OC172" s="21"/>
      <c r="OD172" s="21"/>
      <c r="OE172" s="21"/>
      <c r="OF172" s="21"/>
      <c r="OG172" s="21"/>
      <c r="OH172" s="21"/>
      <c r="OI172" s="21"/>
      <c r="OJ172" s="21"/>
      <c r="OK172" s="21"/>
      <c r="OL172" s="21"/>
      <c r="OM172" s="21"/>
      <c r="ON172" s="21"/>
      <c r="OO172" s="21"/>
      <c r="OP172" s="21"/>
      <c r="OQ172" s="21"/>
      <c r="OR172" s="21"/>
      <c r="OS172" s="21"/>
      <c r="OT172" s="21"/>
      <c r="OU172" s="21"/>
      <c r="OV172" s="21"/>
      <c r="OW172" s="21"/>
      <c r="OX172" s="21"/>
      <c r="OY172" s="21"/>
      <c r="OZ172" s="21"/>
      <c r="PA172" s="21"/>
      <c r="PB172" s="21"/>
      <c r="PC172" s="21"/>
      <c r="PD172" s="21"/>
      <c r="PE172" s="21"/>
      <c r="PF172" s="21"/>
      <c r="PG172" s="21"/>
      <c r="PH172" s="21"/>
      <c r="PI172" s="21"/>
      <c r="PJ172" s="21"/>
      <c r="PK172" s="21"/>
      <c r="PL172" s="21"/>
      <c r="PM172" s="21"/>
      <c r="PN172" s="21"/>
      <c r="PO172" s="21"/>
      <c r="PP172" s="21"/>
      <c r="PQ172" s="21"/>
      <c r="PR172" s="21"/>
      <c r="PS172" s="21"/>
      <c r="PT172" s="21"/>
      <c r="PU172" s="21"/>
      <c r="PV172" s="21"/>
      <c r="PW172" s="21"/>
      <c r="PX172" s="21"/>
      <c r="PY172" s="21"/>
      <c r="PZ172" s="21"/>
      <c r="QA172" s="21"/>
      <c r="QB172" s="21"/>
      <c r="QC172" s="21"/>
      <c r="QD172" s="21"/>
    </row>
    <row r="173" spans="1:446" x14ac:dyDescent="0.25">
      <c r="A173" s="21"/>
      <c r="B173" s="21"/>
      <c r="C173" s="21"/>
      <c r="D173" s="21"/>
      <c r="E173" s="21"/>
      <c r="F173" s="21"/>
      <c r="G173" s="21"/>
      <c r="H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  <c r="X173" s="21"/>
      <c r="Y173" s="21"/>
      <c r="Z173" s="21"/>
      <c r="AA173" s="21"/>
      <c r="AB173" s="21"/>
      <c r="AC173" s="21"/>
      <c r="AD173" s="21"/>
      <c r="AE173" s="21"/>
      <c r="AF173" s="21"/>
      <c r="AG173" s="21"/>
      <c r="AH173" s="21"/>
      <c r="AI173" s="21"/>
      <c r="AJ173" s="21"/>
      <c r="AK173" s="21"/>
      <c r="AL173" s="21"/>
      <c r="AM173" s="21"/>
      <c r="AN173" s="21"/>
      <c r="AO173" s="21"/>
      <c r="AP173" s="21"/>
      <c r="AQ173" s="21"/>
      <c r="AR173" s="21"/>
      <c r="AS173" s="21"/>
      <c r="AT173" s="21"/>
      <c r="AU173" s="21"/>
      <c r="AV173" s="21"/>
      <c r="AW173" s="21"/>
      <c r="AX173" s="21"/>
      <c r="AY173" s="21"/>
      <c r="AZ173" s="21"/>
      <c r="BA173" s="21"/>
      <c r="BB173" s="21"/>
      <c r="BC173" s="21"/>
      <c r="BD173" s="21"/>
      <c r="BE173" s="21"/>
      <c r="BF173" s="21"/>
      <c r="BG173" s="21"/>
      <c r="BH173" s="21"/>
      <c r="BI173" s="21"/>
      <c r="BJ173" s="21"/>
      <c r="BK173" s="21"/>
      <c r="BL173" s="21"/>
      <c r="BM173" s="21"/>
      <c r="BN173" s="21"/>
      <c r="BO173" s="21"/>
      <c r="BP173" s="21"/>
      <c r="BQ173" s="21"/>
      <c r="BR173" s="21"/>
      <c r="BS173" s="21"/>
      <c r="BT173" s="21"/>
      <c r="BU173" s="21"/>
      <c r="BV173" s="21"/>
      <c r="BW173" s="21"/>
      <c r="BX173" s="21"/>
      <c r="BY173" s="21"/>
      <c r="BZ173" s="21"/>
      <c r="CA173" s="21"/>
      <c r="CB173" s="21"/>
      <c r="CC173" s="21"/>
      <c r="CD173" s="21"/>
      <c r="CE173" s="21"/>
      <c r="CF173" s="21"/>
      <c r="CG173" s="21"/>
      <c r="CH173" s="21"/>
      <c r="CI173" s="21"/>
      <c r="CJ173" s="21"/>
      <c r="CK173" s="21"/>
      <c r="CL173" s="21"/>
      <c r="CM173" s="21"/>
      <c r="CN173" s="21"/>
      <c r="CO173" s="21"/>
      <c r="CP173" s="21"/>
      <c r="CQ173" s="21"/>
      <c r="CR173" s="21"/>
      <c r="CS173" s="21"/>
      <c r="CT173" s="21"/>
      <c r="CU173" s="21"/>
      <c r="CV173" s="21"/>
      <c r="CW173" s="21"/>
      <c r="CX173" s="21"/>
      <c r="CY173" s="21"/>
      <c r="CZ173" s="21"/>
      <c r="DA173" s="21"/>
      <c r="DB173" s="21"/>
      <c r="DC173" s="21"/>
      <c r="DD173" s="21"/>
      <c r="DE173" s="21"/>
      <c r="DF173" s="21"/>
      <c r="DG173" s="21"/>
      <c r="DH173" s="21"/>
      <c r="DI173" s="21"/>
      <c r="DJ173" s="21"/>
      <c r="DK173" s="21"/>
      <c r="DL173" s="21"/>
      <c r="DM173" s="21"/>
      <c r="DN173" s="21"/>
      <c r="DO173" s="21"/>
      <c r="DP173" s="21"/>
      <c r="DQ173" s="21"/>
      <c r="DR173" s="21"/>
      <c r="DS173" s="21"/>
      <c r="DT173" s="21"/>
      <c r="DU173" s="21"/>
      <c r="DV173" s="21"/>
      <c r="DW173" s="21"/>
      <c r="DX173" s="21"/>
      <c r="DY173" s="21"/>
      <c r="DZ173" s="21"/>
      <c r="EA173" s="21"/>
      <c r="EB173" s="21"/>
      <c r="EC173" s="21"/>
      <c r="ED173" s="21"/>
      <c r="EE173" s="21"/>
      <c r="EF173" s="21"/>
      <c r="EG173" s="21"/>
      <c r="EH173" s="21"/>
      <c r="EI173" s="21"/>
      <c r="EJ173" s="21"/>
      <c r="EK173" s="21"/>
      <c r="EL173" s="21"/>
      <c r="EM173" s="21"/>
      <c r="EN173" s="21"/>
      <c r="EO173" s="21"/>
      <c r="EP173" s="21"/>
      <c r="EQ173" s="21"/>
      <c r="ER173" s="21"/>
      <c r="ES173" s="21"/>
      <c r="ET173" s="21"/>
      <c r="EU173" s="21"/>
      <c r="EV173" s="21"/>
      <c r="EW173" s="21"/>
      <c r="EX173" s="21"/>
      <c r="EY173" s="21"/>
      <c r="EZ173" s="21"/>
      <c r="FA173" s="21"/>
      <c r="FB173" s="21"/>
      <c r="FC173" s="21"/>
      <c r="FD173" s="21"/>
      <c r="FE173" s="21"/>
      <c r="FF173" s="21"/>
      <c r="FG173" s="21"/>
      <c r="FH173" s="21"/>
      <c r="FI173" s="21"/>
      <c r="FJ173" s="21"/>
      <c r="FK173" s="21"/>
      <c r="FL173" s="21"/>
      <c r="FM173" s="21"/>
      <c r="FN173" s="21"/>
      <c r="FO173" s="21"/>
      <c r="FP173" s="21"/>
      <c r="FQ173" s="21"/>
      <c r="FR173" s="21"/>
      <c r="FS173" s="21"/>
      <c r="FT173" s="21"/>
      <c r="FU173" s="21"/>
      <c r="FV173" s="21"/>
      <c r="FW173" s="21"/>
      <c r="FX173" s="21"/>
      <c r="FY173" s="21"/>
      <c r="FZ173" s="21"/>
      <c r="GA173" s="21"/>
      <c r="GB173" s="21"/>
      <c r="GC173" s="21"/>
      <c r="GD173" s="21"/>
      <c r="GE173" s="21"/>
      <c r="GF173" s="21"/>
      <c r="GG173" s="21"/>
      <c r="GH173" s="21"/>
      <c r="GI173" s="21"/>
      <c r="GJ173" s="21"/>
      <c r="GK173" s="21"/>
      <c r="GL173" s="21"/>
      <c r="GM173" s="21"/>
      <c r="GN173" s="21"/>
      <c r="GO173" s="21"/>
      <c r="GP173" s="21"/>
      <c r="GQ173" s="21"/>
      <c r="GR173" s="21"/>
      <c r="GS173" s="21"/>
      <c r="GT173" s="21"/>
      <c r="GU173" s="21"/>
      <c r="GV173" s="21"/>
      <c r="GW173" s="21"/>
      <c r="GX173" s="21"/>
      <c r="GY173" s="21"/>
      <c r="GZ173" s="21"/>
      <c r="HA173" s="21"/>
      <c r="HB173" s="21"/>
      <c r="HC173" s="21"/>
      <c r="HD173" s="21"/>
      <c r="HE173" s="21"/>
      <c r="HF173" s="21"/>
      <c r="HG173" s="21"/>
      <c r="HH173" s="21"/>
      <c r="HI173" s="21"/>
      <c r="HJ173" s="21"/>
      <c r="HK173" s="21"/>
      <c r="HL173" s="21"/>
      <c r="HM173" s="21"/>
      <c r="HN173" s="21"/>
      <c r="HO173" s="21"/>
      <c r="HP173" s="21"/>
      <c r="HQ173" s="21"/>
      <c r="HR173" s="21"/>
      <c r="HS173" s="21"/>
      <c r="HT173" s="21"/>
      <c r="HU173" s="21"/>
      <c r="HV173" s="21"/>
      <c r="HW173" s="21"/>
      <c r="HX173" s="21"/>
      <c r="HY173" s="21"/>
      <c r="HZ173" s="21"/>
      <c r="IA173" s="21"/>
      <c r="IB173" s="21"/>
      <c r="IC173" s="21"/>
      <c r="ID173" s="21"/>
      <c r="IE173" s="21"/>
      <c r="IF173" s="21"/>
      <c r="IG173" s="21"/>
      <c r="IH173" s="21"/>
      <c r="II173" s="21"/>
      <c r="IJ173" s="21"/>
      <c r="IK173" s="21"/>
      <c r="IL173" s="21"/>
      <c r="IM173" s="21"/>
      <c r="IN173" s="21"/>
      <c r="IO173" s="21"/>
      <c r="IP173" s="21"/>
      <c r="IQ173" s="21"/>
      <c r="IR173" s="21"/>
      <c r="IS173" s="21"/>
      <c r="IT173" s="21"/>
      <c r="IU173" s="21"/>
      <c r="IV173" s="21"/>
      <c r="IW173" s="21"/>
      <c r="IX173" s="21"/>
      <c r="IY173" s="21"/>
      <c r="IZ173" s="21"/>
      <c r="JA173" s="21"/>
      <c r="JB173" s="21"/>
      <c r="JC173" s="21"/>
      <c r="JD173" s="21"/>
      <c r="JE173" s="21"/>
      <c r="JF173" s="21"/>
      <c r="JG173" s="21"/>
      <c r="JH173" s="21"/>
      <c r="JI173" s="21"/>
      <c r="JJ173" s="21"/>
      <c r="JK173" s="21"/>
      <c r="JL173" s="21"/>
      <c r="JM173" s="21"/>
      <c r="JN173" s="21"/>
      <c r="JO173" s="21"/>
      <c r="JP173" s="21"/>
      <c r="JQ173" s="21"/>
      <c r="JR173" s="21"/>
      <c r="JS173" s="21"/>
      <c r="JT173" s="21"/>
      <c r="JU173" s="21"/>
      <c r="JV173" s="21"/>
      <c r="JW173" s="21"/>
      <c r="JX173" s="21"/>
      <c r="JY173" s="21"/>
      <c r="JZ173" s="21"/>
      <c r="KA173" s="21"/>
      <c r="KB173" s="21"/>
      <c r="KC173" s="21"/>
      <c r="KD173" s="21"/>
      <c r="KE173" s="21"/>
      <c r="KF173" s="21"/>
      <c r="KG173" s="21"/>
      <c r="KH173" s="21"/>
      <c r="KI173" s="21"/>
      <c r="KJ173" s="21"/>
      <c r="KK173" s="21"/>
      <c r="KL173" s="21"/>
      <c r="KM173" s="21"/>
      <c r="KN173" s="21"/>
      <c r="KO173" s="21"/>
      <c r="KP173" s="21"/>
      <c r="KQ173" s="21"/>
      <c r="KR173" s="21"/>
      <c r="KS173" s="21"/>
      <c r="KT173" s="21"/>
      <c r="KU173" s="21"/>
      <c r="KV173" s="21"/>
      <c r="KW173" s="21"/>
      <c r="KX173" s="21"/>
      <c r="KY173" s="21"/>
      <c r="KZ173" s="21"/>
      <c r="LA173" s="21"/>
      <c r="LB173" s="21"/>
      <c r="LC173" s="21"/>
      <c r="LD173" s="21"/>
      <c r="LE173" s="21"/>
      <c r="LF173" s="21"/>
      <c r="LG173" s="21"/>
      <c r="LH173" s="21"/>
      <c r="LI173" s="21"/>
      <c r="LJ173" s="21"/>
      <c r="LK173" s="21"/>
      <c r="LL173" s="21"/>
      <c r="LM173" s="21"/>
      <c r="LN173" s="21"/>
      <c r="LO173" s="21"/>
      <c r="LP173" s="21"/>
      <c r="LQ173" s="21"/>
      <c r="LR173" s="21"/>
      <c r="LS173" s="21"/>
      <c r="LT173" s="21"/>
      <c r="LU173" s="21"/>
      <c r="LV173" s="21"/>
      <c r="LW173" s="21"/>
      <c r="LX173" s="21"/>
      <c r="LY173" s="21"/>
      <c r="LZ173" s="21"/>
      <c r="MA173" s="21"/>
      <c r="MB173" s="21"/>
      <c r="MC173" s="21"/>
      <c r="MD173" s="21"/>
      <c r="ME173" s="21"/>
      <c r="MF173" s="21"/>
      <c r="MG173" s="21"/>
      <c r="MH173" s="21"/>
      <c r="MI173" s="21"/>
      <c r="MJ173" s="21"/>
      <c r="MK173" s="21"/>
      <c r="ML173" s="21"/>
      <c r="MM173" s="21"/>
      <c r="MN173" s="21"/>
      <c r="MO173" s="21"/>
      <c r="MP173" s="21"/>
      <c r="MQ173" s="21"/>
      <c r="MR173" s="21"/>
      <c r="MS173" s="21"/>
      <c r="MT173" s="21"/>
      <c r="MU173" s="21"/>
      <c r="MV173" s="21"/>
      <c r="MW173" s="21"/>
      <c r="MX173" s="21"/>
      <c r="MY173" s="21"/>
      <c r="MZ173" s="21"/>
      <c r="NA173" s="21"/>
      <c r="NB173" s="21"/>
      <c r="NC173" s="21"/>
      <c r="ND173" s="21"/>
      <c r="NE173" s="21"/>
      <c r="NF173" s="21"/>
      <c r="NG173" s="21"/>
      <c r="NH173" s="21"/>
      <c r="NI173" s="21"/>
      <c r="NJ173" s="21"/>
      <c r="NK173" s="21"/>
      <c r="NL173" s="21"/>
      <c r="NM173" s="21"/>
      <c r="NN173" s="21"/>
      <c r="NO173" s="21"/>
      <c r="NP173" s="21"/>
      <c r="NQ173" s="21"/>
      <c r="NR173" s="21"/>
      <c r="NS173" s="21"/>
      <c r="NT173" s="21"/>
      <c r="NU173" s="21"/>
      <c r="NV173" s="21"/>
      <c r="NW173" s="21"/>
      <c r="NX173" s="21"/>
      <c r="NY173" s="21"/>
      <c r="NZ173" s="21"/>
      <c r="OA173" s="21"/>
      <c r="OB173" s="21"/>
      <c r="OC173" s="21"/>
      <c r="OD173" s="21"/>
      <c r="OE173" s="21"/>
      <c r="OF173" s="21"/>
      <c r="OG173" s="21"/>
      <c r="OH173" s="21"/>
      <c r="OI173" s="21"/>
      <c r="OJ173" s="21"/>
      <c r="OK173" s="21"/>
      <c r="OL173" s="21"/>
      <c r="OM173" s="21"/>
      <c r="ON173" s="21"/>
      <c r="OO173" s="21"/>
      <c r="OP173" s="21"/>
      <c r="OQ173" s="21"/>
      <c r="OR173" s="21"/>
      <c r="OS173" s="21"/>
      <c r="OT173" s="21"/>
      <c r="OU173" s="21"/>
      <c r="OV173" s="21"/>
      <c r="OW173" s="21"/>
      <c r="OX173" s="21"/>
      <c r="OY173" s="21"/>
      <c r="OZ173" s="21"/>
      <c r="PA173" s="21"/>
      <c r="PB173" s="21"/>
      <c r="PC173" s="21"/>
      <c r="PD173" s="21"/>
      <c r="PE173" s="21"/>
      <c r="PF173" s="21"/>
      <c r="PG173" s="21"/>
      <c r="PH173" s="21"/>
      <c r="PI173" s="21"/>
      <c r="PJ173" s="21"/>
      <c r="PK173" s="21"/>
      <c r="PL173" s="21"/>
      <c r="PM173" s="21"/>
      <c r="PN173" s="21"/>
      <c r="PO173" s="21"/>
      <c r="PP173" s="21"/>
      <c r="PQ173" s="21"/>
      <c r="PR173" s="21"/>
      <c r="PS173" s="21"/>
      <c r="PT173" s="21"/>
      <c r="PU173" s="21"/>
      <c r="PV173" s="21"/>
      <c r="PW173" s="21"/>
      <c r="PX173" s="21"/>
      <c r="PY173" s="21"/>
      <c r="PZ173" s="21"/>
      <c r="QA173" s="21"/>
      <c r="QB173" s="21"/>
      <c r="QC173" s="21"/>
      <c r="QD173" s="21"/>
    </row>
    <row r="174" spans="1:446" x14ac:dyDescent="0.25">
      <c r="A174" s="21"/>
      <c r="B174" s="21"/>
      <c r="C174" s="21"/>
      <c r="D174" s="21"/>
      <c r="E174" s="21"/>
      <c r="F174" s="21"/>
      <c r="G174" s="21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  <c r="AA174" s="21"/>
      <c r="AB174" s="21"/>
      <c r="AC174" s="21"/>
      <c r="AD174" s="21"/>
      <c r="AE174" s="21"/>
      <c r="AF174" s="21"/>
      <c r="AG174" s="21"/>
      <c r="AH174" s="21"/>
      <c r="AI174" s="21"/>
      <c r="AJ174" s="21"/>
      <c r="AK174" s="21"/>
      <c r="AL174" s="21"/>
      <c r="AM174" s="21"/>
      <c r="AN174" s="21"/>
      <c r="AO174" s="21"/>
      <c r="AP174" s="21"/>
      <c r="AQ174" s="21"/>
      <c r="AR174" s="21"/>
      <c r="AS174" s="21"/>
      <c r="AT174" s="21"/>
      <c r="AU174" s="21"/>
      <c r="AV174" s="21"/>
      <c r="AW174" s="21"/>
      <c r="AX174" s="21"/>
      <c r="AY174" s="21"/>
      <c r="AZ174" s="21"/>
      <c r="BA174" s="21"/>
      <c r="BB174" s="21"/>
      <c r="BC174" s="21"/>
      <c r="BD174" s="21"/>
      <c r="BE174" s="21"/>
      <c r="BF174" s="21"/>
      <c r="BG174" s="21"/>
      <c r="BH174" s="21"/>
      <c r="BI174" s="21"/>
      <c r="BJ174" s="21"/>
      <c r="BK174" s="21"/>
      <c r="BL174" s="21"/>
      <c r="BM174" s="21"/>
      <c r="BN174" s="21"/>
      <c r="BO174" s="21"/>
      <c r="BP174" s="21"/>
      <c r="BQ174" s="21"/>
      <c r="BR174" s="21"/>
      <c r="BS174" s="21"/>
      <c r="BT174" s="21"/>
      <c r="BU174" s="21"/>
      <c r="BV174" s="21"/>
      <c r="BW174" s="21"/>
      <c r="BX174" s="21"/>
      <c r="BY174" s="21"/>
      <c r="BZ174" s="21"/>
      <c r="CA174" s="21"/>
      <c r="CB174" s="21"/>
      <c r="CC174" s="21"/>
      <c r="CD174" s="21"/>
      <c r="CE174" s="21"/>
      <c r="CF174" s="21"/>
      <c r="CG174" s="21"/>
      <c r="CH174" s="21"/>
      <c r="CI174" s="21"/>
      <c r="CJ174" s="21"/>
      <c r="CK174" s="21"/>
      <c r="CL174" s="21"/>
      <c r="CM174" s="21"/>
      <c r="CN174" s="21"/>
      <c r="CO174" s="21"/>
      <c r="CP174" s="21"/>
      <c r="CQ174" s="21"/>
      <c r="CR174" s="21"/>
      <c r="CS174" s="21"/>
      <c r="CT174" s="21"/>
      <c r="CU174" s="21"/>
      <c r="CV174" s="21"/>
      <c r="CW174" s="21"/>
      <c r="CX174" s="21"/>
      <c r="CY174" s="21"/>
      <c r="CZ174" s="21"/>
      <c r="DA174" s="21"/>
      <c r="DB174" s="21"/>
      <c r="DC174" s="21"/>
      <c r="DD174" s="21"/>
      <c r="DE174" s="21"/>
      <c r="DF174" s="21"/>
      <c r="DG174" s="21"/>
      <c r="DH174" s="21"/>
      <c r="DI174" s="21"/>
      <c r="DJ174" s="21"/>
      <c r="DK174" s="21"/>
      <c r="DL174" s="21"/>
      <c r="DM174" s="21"/>
      <c r="DN174" s="21"/>
      <c r="DO174" s="21"/>
      <c r="DP174" s="21"/>
      <c r="DQ174" s="21"/>
      <c r="DR174" s="21"/>
      <c r="DS174" s="21"/>
      <c r="DT174" s="21"/>
      <c r="DU174" s="21"/>
      <c r="DV174" s="21"/>
      <c r="DW174" s="21"/>
      <c r="DX174" s="21"/>
      <c r="DY174" s="21"/>
      <c r="DZ174" s="21"/>
      <c r="EA174" s="21"/>
      <c r="EB174" s="21"/>
      <c r="EC174" s="21"/>
      <c r="ED174" s="21"/>
      <c r="EE174" s="21"/>
      <c r="EF174" s="21"/>
      <c r="EG174" s="21"/>
      <c r="EH174" s="21"/>
      <c r="EI174" s="21"/>
      <c r="EJ174" s="21"/>
      <c r="EK174" s="21"/>
      <c r="EL174" s="21"/>
      <c r="EM174" s="21"/>
      <c r="EN174" s="21"/>
      <c r="EO174" s="21"/>
      <c r="EP174" s="21"/>
      <c r="EQ174" s="21"/>
      <c r="ER174" s="21"/>
      <c r="ES174" s="21"/>
      <c r="ET174" s="21"/>
      <c r="EU174" s="21"/>
      <c r="EV174" s="21"/>
      <c r="EW174" s="21"/>
      <c r="EX174" s="21"/>
      <c r="EY174" s="21"/>
      <c r="EZ174" s="21"/>
      <c r="FA174" s="21"/>
      <c r="FB174" s="21"/>
      <c r="FC174" s="21"/>
      <c r="FD174" s="21"/>
      <c r="FE174" s="21"/>
      <c r="FF174" s="21"/>
      <c r="FG174" s="21"/>
      <c r="FH174" s="21"/>
      <c r="FI174" s="21"/>
      <c r="FJ174" s="21"/>
      <c r="FK174" s="21"/>
      <c r="FL174" s="21"/>
      <c r="FM174" s="21"/>
      <c r="FN174" s="21"/>
      <c r="FO174" s="21"/>
      <c r="FP174" s="21"/>
      <c r="FQ174" s="21"/>
      <c r="FR174" s="21"/>
      <c r="FS174" s="21"/>
      <c r="FT174" s="21"/>
      <c r="FU174" s="21"/>
      <c r="FV174" s="21"/>
      <c r="FW174" s="21"/>
      <c r="FX174" s="21"/>
      <c r="FY174" s="21"/>
      <c r="FZ174" s="21"/>
      <c r="GA174" s="21"/>
      <c r="GB174" s="21"/>
      <c r="GC174" s="21"/>
      <c r="GD174" s="21"/>
      <c r="GE174" s="21"/>
      <c r="GF174" s="21"/>
      <c r="GG174" s="21"/>
      <c r="GH174" s="21"/>
      <c r="GI174" s="21"/>
      <c r="GJ174" s="21"/>
      <c r="GK174" s="21"/>
      <c r="GL174" s="21"/>
      <c r="GM174" s="21"/>
      <c r="GN174" s="21"/>
      <c r="GO174" s="21"/>
      <c r="GP174" s="21"/>
      <c r="GQ174" s="21"/>
      <c r="GR174" s="21"/>
      <c r="GS174" s="21"/>
      <c r="GT174" s="21"/>
      <c r="GU174" s="21"/>
      <c r="GV174" s="21"/>
      <c r="GW174" s="21"/>
      <c r="GX174" s="21"/>
      <c r="GY174" s="21"/>
      <c r="GZ174" s="21"/>
      <c r="HA174" s="21"/>
      <c r="HB174" s="21"/>
      <c r="HC174" s="21"/>
      <c r="HD174" s="21"/>
      <c r="HE174" s="21"/>
      <c r="HF174" s="21"/>
      <c r="HG174" s="21"/>
      <c r="HH174" s="21"/>
      <c r="HI174" s="21"/>
      <c r="HJ174" s="21"/>
      <c r="HK174" s="21"/>
      <c r="HL174" s="21"/>
      <c r="HM174" s="21"/>
      <c r="HN174" s="21"/>
      <c r="HO174" s="21"/>
      <c r="HP174" s="21"/>
      <c r="HQ174" s="21"/>
      <c r="HR174" s="21"/>
      <c r="HS174" s="21"/>
      <c r="HT174" s="21"/>
      <c r="HU174" s="21"/>
      <c r="HV174" s="21"/>
      <c r="HW174" s="21"/>
      <c r="HX174" s="21"/>
      <c r="HY174" s="21"/>
      <c r="HZ174" s="21"/>
      <c r="IA174" s="21"/>
      <c r="IB174" s="21"/>
      <c r="IC174" s="21"/>
      <c r="ID174" s="21"/>
      <c r="IE174" s="21"/>
      <c r="IF174" s="21"/>
      <c r="IG174" s="21"/>
      <c r="IH174" s="21"/>
      <c r="II174" s="21"/>
      <c r="IJ174" s="21"/>
      <c r="IK174" s="21"/>
      <c r="IL174" s="21"/>
      <c r="IM174" s="21"/>
      <c r="IN174" s="21"/>
      <c r="IO174" s="21"/>
      <c r="IP174" s="21"/>
      <c r="IQ174" s="21"/>
      <c r="IR174" s="21"/>
      <c r="IS174" s="21"/>
      <c r="IT174" s="21"/>
      <c r="IU174" s="21"/>
      <c r="IV174" s="21"/>
      <c r="IW174" s="21"/>
      <c r="IX174" s="21"/>
      <c r="IY174" s="21"/>
      <c r="IZ174" s="21"/>
      <c r="JA174" s="21"/>
      <c r="JB174" s="21"/>
      <c r="JC174" s="21"/>
      <c r="JD174" s="21"/>
      <c r="JE174" s="21"/>
      <c r="JF174" s="21"/>
      <c r="JG174" s="21"/>
      <c r="JH174" s="21"/>
      <c r="JI174" s="21"/>
      <c r="JJ174" s="21"/>
      <c r="JK174" s="21"/>
      <c r="JL174" s="21"/>
      <c r="JM174" s="21"/>
      <c r="JN174" s="21"/>
      <c r="JO174" s="21"/>
      <c r="JP174" s="21"/>
      <c r="JQ174" s="21"/>
      <c r="JR174" s="21"/>
      <c r="JS174" s="21"/>
      <c r="JT174" s="21"/>
      <c r="JU174" s="21"/>
      <c r="JV174" s="21"/>
      <c r="JW174" s="21"/>
      <c r="JX174" s="21"/>
      <c r="JY174" s="21"/>
      <c r="JZ174" s="21"/>
      <c r="KA174" s="21"/>
      <c r="KB174" s="21"/>
      <c r="KC174" s="21"/>
      <c r="KD174" s="21"/>
      <c r="KE174" s="21"/>
      <c r="KF174" s="21"/>
      <c r="KG174" s="21"/>
      <c r="KH174" s="21"/>
      <c r="KI174" s="21"/>
      <c r="KJ174" s="21"/>
      <c r="KK174" s="21"/>
      <c r="KL174" s="21"/>
      <c r="KM174" s="21"/>
      <c r="KN174" s="21"/>
      <c r="KO174" s="21"/>
      <c r="KP174" s="21"/>
      <c r="KQ174" s="21"/>
      <c r="KR174" s="21"/>
      <c r="KS174" s="21"/>
      <c r="KT174" s="21"/>
      <c r="KU174" s="21"/>
      <c r="KV174" s="21"/>
      <c r="KW174" s="21"/>
      <c r="KX174" s="21"/>
      <c r="KY174" s="21"/>
      <c r="KZ174" s="21"/>
      <c r="LA174" s="21"/>
      <c r="LB174" s="21"/>
      <c r="LC174" s="21"/>
      <c r="LD174" s="21"/>
      <c r="LE174" s="21"/>
      <c r="LF174" s="21"/>
      <c r="LG174" s="21"/>
      <c r="LH174" s="21"/>
      <c r="LI174" s="21"/>
      <c r="LJ174" s="21"/>
      <c r="LK174" s="21"/>
      <c r="LL174" s="21"/>
      <c r="LM174" s="21"/>
      <c r="LN174" s="21"/>
      <c r="LO174" s="21"/>
      <c r="LP174" s="21"/>
      <c r="LQ174" s="21"/>
      <c r="LR174" s="21"/>
      <c r="LS174" s="21"/>
      <c r="LT174" s="21"/>
      <c r="LU174" s="21"/>
      <c r="LV174" s="21"/>
      <c r="LW174" s="21"/>
      <c r="LX174" s="21"/>
      <c r="LY174" s="21"/>
      <c r="LZ174" s="21"/>
      <c r="MA174" s="21"/>
      <c r="MB174" s="21"/>
      <c r="MC174" s="21"/>
      <c r="MD174" s="21"/>
      <c r="ME174" s="21"/>
      <c r="MF174" s="21"/>
      <c r="MG174" s="21"/>
      <c r="MH174" s="21"/>
      <c r="MI174" s="21"/>
      <c r="MJ174" s="21"/>
      <c r="MK174" s="21"/>
      <c r="ML174" s="21"/>
      <c r="MM174" s="21"/>
      <c r="MN174" s="21"/>
      <c r="MO174" s="21"/>
      <c r="MP174" s="21"/>
      <c r="MQ174" s="21"/>
      <c r="MR174" s="21"/>
      <c r="MS174" s="21"/>
      <c r="MT174" s="21"/>
      <c r="MU174" s="21"/>
      <c r="MV174" s="21"/>
      <c r="MW174" s="21"/>
      <c r="MX174" s="21"/>
      <c r="MY174" s="21"/>
      <c r="MZ174" s="21"/>
      <c r="NA174" s="21"/>
      <c r="NB174" s="21"/>
      <c r="NC174" s="21"/>
      <c r="ND174" s="21"/>
      <c r="NE174" s="21"/>
      <c r="NF174" s="21"/>
      <c r="NG174" s="21"/>
      <c r="NH174" s="21"/>
      <c r="NI174" s="21"/>
      <c r="NJ174" s="21"/>
      <c r="NK174" s="21"/>
      <c r="NL174" s="21"/>
      <c r="NM174" s="21"/>
      <c r="NN174" s="21"/>
      <c r="NO174" s="21"/>
      <c r="NP174" s="21"/>
      <c r="NQ174" s="21"/>
      <c r="NR174" s="21"/>
      <c r="NS174" s="21"/>
      <c r="NT174" s="21"/>
      <c r="NU174" s="21"/>
      <c r="NV174" s="21"/>
      <c r="NW174" s="21"/>
      <c r="NX174" s="21"/>
      <c r="NY174" s="21"/>
      <c r="NZ174" s="21"/>
      <c r="OA174" s="21"/>
      <c r="OB174" s="21"/>
      <c r="OC174" s="21"/>
      <c r="OD174" s="21"/>
      <c r="OE174" s="21"/>
      <c r="OF174" s="21"/>
      <c r="OG174" s="21"/>
      <c r="OH174" s="21"/>
      <c r="OI174" s="21"/>
      <c r="OJ174" s="21"/>
      <c r="OK174" s="21"/>
      <c r="OL174" s="21"/>
      <c r="OM174" s="21"/>
      <c r="ON174" s="21"/>
      <c r="OO174" s="21"/>
      <c r="OP174" s="21"/>
      <c r="OQ174" s="21"/>
      <c r="OR174" s="21"/>
      <c r="OS174" s="21"/>
      <c r="OT174" s="21"/>
      <c r="OU174" s="21"/>
      <c r="OV174" s="21"/>
      <c r="OW174" s="21"/>
      <c r="OX174" s="21"/>
      <c r="OY174" s="21"/>
      <c r="OZ174" s="21"/>
      <c r="PA174" s="21"/>
      <c r="PB174" s="21"/>
      <c r="PC174" s="21"/>
      <c r="PD174" s="21"/>
      <c r="PE174" s="21"/>
      <c r="PF174" s="21"/>
      <c r="PG174" s="21"/>
      <c r="PH174" s="21"/>
      <c r="PI174" s="21"/>
      <c r="PJ174" s="21"/>
      <c r="PK174" s="21"/>
      <c r="PL174" s="21"/>
      <c r="PM174" s="21"/>
      <c r="PN174" s="21"/>
      <c r="PO174" s="21"/>
      <c r="PP174" s="21"/>
      <c r="PQ174" s="21"/>
      <c r="PR174" s="21"/>
      <c r="PS174" s="21"/>
      <c r="PT174" s="21"/>
      <c r="PU174" s="21"/>
      <c r="PV174" s="21"/>
      <c r="PW174" s="21"/>
      <c r="PX174" s="21"/>
      <c r="PY174" s="21"/>
      <c r="PZ174" s="21"/>
      <c r="QA174" s="21"/>
      <c r="QB174" s="21"/>
      <c r="QC174" s="21"/>
      <c r="QD174" s="21"/>
    </row>
    <row r="175" spans="1:446" x14ac:dyDescent="0.25">
      <c r="A175" s="21"/>
      <c r="B175" s="21"/>
      <c r="C175" s="21"/>
      <c r="D175" s="21"/>
      <c r="E175" s="21"/>
      <c r="F175" s="21"/>
      <c r="G175" s="21"/>
      <c r="H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  <c r="Y175" s="21"/>
      <c r="Z175" s="21"/>
      <c r="AA175" s="21"/>
      <c r="AB175" s="21"/>
      <c r="AC175" s="21"/>
      <c r="AD175" s="21"/>
      <c r="AE175" s="21"/>
      <c r="AF175" s="21"/>
      <c r="AG175" s="21"/>
      <c r="AH175" s="21"/>
      <c r="AI175" s="21"/>
      <c r="AJ175" s="21"/>
      <c r="AK175" s="21"/>
      <c r="AL175" s="21"/>
      <c r="AM175" s="21"/>
      <c r="AN175" s="21"/>
      <c r="AO175" s="21"/>
      <c r="AP175" s="21"/>
      <c r="AQ175" s="21"/>
      <c r="AR175" s="21"/>
      <c r="AS175" s="21"/>
      <c r="AT175" s="21"/>
      <c r="AU175" s="21"/>
      <c r="AV175" s="21"/>
      <c r="AW175" s="21"/>
      <c r="AX175" s="21"/>
      <c r="AY175" s="21"/>
      <c r="AZ175" s="21"/>
      <c r="BA175" s="21"/>
      <c r="BB175" s="21"/>
      <c r="BC175" s="21"/>
      <c r="BD175" s="21"/>
      <c r="BE175" s="21"/>
      <c r="BF175" s="21"/>
      <c r="BG175" s="21"/>
      <c r="BH175" s="21"/>
      <c r="BI175" s="21"/>
      <c r="BJ175" s="21"/>
      <c r="BK175" s="21"/>
      <c r="BL175" s="21"/>
      <c r="BM175" s="21"/>
      <c r="BN175" s="21"/>
      <c r="BO175" s="21"/>
      <c r="BP175" s="21"/>
      <c r="BQ175" s="21"/>
      <c r="BR175" s="21"/>
      <c r="BS175" s="21"/>
      <c r="BT175" s="21"/>
      <c r="BU175" s="21"/>
      <c r="BV175" s="21"/>
      <c r="BW175" s="21"/>
      <c r="BX175" s="21"/>
      <c r="BY175" s="21"/>
      <c r="BZ175" s="21"/>
      <c r="CA175" s="21"/>
      <c r="CB175" s="21"/>
      <c r="CC175" s="21"/>
      <c r="CD175" s="21"/>
      <c r="CE175" s="21"/>
      <c r="CF175" s="21"/>
      <c r="CG175" s="21"/>
      <c r="CH175" s="21"/>
      <c r="CI175" s="21"/>
      <c r="CJ175" s="21"/>
      <c r="CK175" s="21"/>
      <c r="CL175" s="21"/>
      <c r="CM175" s="21"/>
      <c r="CN175" s="21"/>
      <c r="CO175" s="21"/>
      <c r="CP175" s="21"/>
      <c r="CQ175" s="21"/>
      <c r="CR175" s="21"/>
      <c r="CS175" s="21"/>
      <c r="CT175" s="21"/>
      <c r="CU175" s="21"/>
      <c r="CV175" s="21"/>
      <c r="CW175" s="21"/>
      <c r="CX175" s="21"/>
      <c r="CY175" s="21"/>
      <c r="CZ175" s="21"/>
      <c r="DA175" s="21"/>
      <c r="DB175" s="21"/>
      <c r="DC175" s="21"/>
      <c r="DD175" s="21"/>
      <c r="DE175" s="21"/>
      <c r="DF175" s="21"/>
      <c r="DG175" s="21"/>
      <c r="DH175" s="21"/>
      <c r="DI175" s="21"/>
      <c r="DJ175" s="21"/>
      <c r="DK175" s="21"/>
      <c r="DL175" s="21"/>
      <c r="DM175" s="21"/>
      <c r="DN175" s="21"/>
      <c r="DO175" s="21"/>
      <c r="DP175" s="21"/>
      <c r="DQ175" s="21"/>
      <c r="DR175" s="21"/>
      <c r="DS175" s="21"/>
      <c r="DT175" s="21"/>
      <c r="DU175" s="21"/>
      <c r="DV175" s="21"/>
      <c r="DW175" s="21"/>
      <c r="DX175" s="21"/>
      <c r="DY175" s="21"/>
      <c r="DZ175" s="21"/>
      <c r="EA175" s="21"/>
      <c r="EB175" s="21"/>
      <c r="EC175" s="21"/>
      <c r="ED175" s="21"/>
      <c r="EE175" s="21"/>
      <c r="EF175" s="21"/>
      <c r="EG175" s="21"/>
      <c r="EH175" s="21"/>
      <c r="EI175" s="21"/>
      <c r="EJ175" s="21"/>
      <c r="EK175" s="21"/>
      <c r="EL175" s="21"/>
      <c r="EM175" s="21"/>
      <c r="EN175" s="21"/>
      <c r="EO175" s="21"/>
      <c r="EP175" s="21"/>
      <c r="EQ175" s="21"/>
      <c r="ER175" s="21"/>
      <c r="ES175" s="21"/>
      <c r="ET175" s="21"/>
      <c r="EU175" s="21"/>
      <c r="EV175" s="21"/>
      <c r="EW175" s="21"/>
      <c r="EX175" s="21"/>
      <c r="EY175" s="21"/>
      <c r="EZ175" s="21"/>
      <c r="FA175" s="21"/>
      <c r="FB175" s="21"/>
      <c r="FC175" s="21"/>
      <c r="FD175" s="21"/>
      <c r="FE175" s="21"/>
      <c r="FF175" s="21"/>
      <c r="FG175" s="21"/>
      <c r="FH175" s="21"/>
      <c r="FI175" s="21"/>
      <c r="FJ175" s="21"/>
      <c r="FK175" s="21"/>
      <c r="FL175" s="21"/>
      <c r="FM175" s="21"/>
      <c r="FN175" s="21"/>
      <c r="FO175" s="21"/>
      <c r="FP175" s="21"/>
      <c r="FQ175" s="21"/>
      <c r="FR175" s="21"/>
      <c r="FS175" s="21"/>
      <c r="FT175" s="21"/>
      <c r="FU175" s="21"/>
      <c r="FV175" s="21"/>
      <c r="FW175" s="21"/>
      <c r="FX175" s="21"/>
      <c r="FY175" s="21"/>
      <c r="FZ175" s="21"/>
      <c r="GA175" s="21"/>
      <c r="GB175" s="21"/>
      <c r="GC175" s="21"/>
      <c r="GD175" s="21"/>
      <c r="GE175" s="21"/>
      <c r="GF175" s="21"/>
      <c r="GG175" s="21"/>
      <c r="GH175" s="21"/>
      <c r="GI175" s="21"/>
      <c r="GJ175" s="21"/>
      <c r="GK175" s="21"/>
      <c r="GL175" s="21"/>
      <c r="GM175" s="21"/>
      <c r="GN175" s="21"/>
      <c r="GO175" s="21"/>
      <c r="GP175" s="21"/>
      <c r="GQ175" s="21"/>
      <c r="GR175" s="21"/>
      <c r="GS175" s="21"/>
      <c r="GT175" s="21"/>
      <c r="GU175" s="21"/>
      <c r="GV175" s="21"/>
      <c r="GW175" s="21"/>
      <c r="GX175" s="21"/>
      <c r="GY175" s="21"/>
      <c r="GZ175" s="21"/>
      <c r="HA175" s="21"/>
      <c r="HB175" s="21"/>
      <c r="HC175" s="21"/>
      <c r="HD175" s="21"/>
      <c r="HE175" s="21"/>
      <c r="HF175" s="21"/>
      <c r="HG175" s="21"/>
      <c r="HH175" s="21"/>
      <c r="HI175" s="21"/>
      <c r="HJ175" s="21"/>
      <c r="HK175" s="21"/>
      <c r="HL175" s="21"/>
      <c r="HM175" s="21"/>
      <c r="HN175" s="21"/>
      <c r="HO175" s="21"/>
      <c r="HP175" s="21"/>
      <c r="HQ175" s="21"/>
      <c r="HR175" s="21"/>
      <c r="HS175" s="21"/>
      <c r="HT175" s="21"/>
      <c r="HU175" s="21"/>
      <c r="HV175" s="21"/>
      <c r="HW175" s="21"/>
      <c r="HX175" s="21"/>
      <c r="HY175" s="21"/>
      <c r="HZ175" s="21"/>
      <c r="IA175" s="21"/>
      <c r="IB175" s="21"/>
      <c r="IC175" s="21"/>
      <c r="ID175" s="21"/>
      <c r="IE175" s="21"/>
      <c r="IF175" s="21"/>
      <c r="IG175" s="21"/>
      <c r="IH175" s="21"/>
      <c r="II175" s="21"/>
      <c r="IJ175" s="21"/>
      <c r="IK175" s="21"/>
      <c r="IL175" s="21"/>
      <c r="IM175" s="21"/>
      <c r="IN175" s="21"/>
      <c r="IO175" s="21"/>
      <c r="IP175" s="21"/>
      <c r="IQ175" s="21"/>
      <c r="IR175" s="21"/>
      <c r="IS175" s="21"/>
      <c r="IT175" s="21"/>
      <c r="IU175" s="21"/>
      <c r="IV175" s="21"/>
      <c r="IW175" s="21"/>
      <c r="IX175" s="21"/>
      <c r="IY175" s="21"/>
      <c r="IZ175" s="21"/>
      <c r="JA175" s="21"/>
      <c r="JB175" s="21"/>
      <c r="JC175" s="21"/>
      <c r="JD175" s="21"/>
      <c r="JE175" s="21"/>
      <c r="JF175" s="21"/>
      <c r="JG175" s="21"/>
      <c r="JH175" s="21"/>
      <c r="JI175" s="21"/>
      <c r="JJ175" s="21"/>
      <c r="JK175" s="21"/>
      <c r="JL175" s="21"/>
      <c r="JM175" s="21"/>
      <c r="JN175" s="21"/>
      <c r="JO175" s="21"/>
      <c r="JP175" s="21"/>
      <c r="JQ175" s="21"/>
      <c r="JR175" s="21"/>
      <c r="JS175" s="21"/>
      <c r="JT175" s="21"/>
      <c r="JU175" s="21"/>
      <c r="JV175" s="21"/>
      <c r="JW175" s="21"/>
      <c r="JX175" s="21"/>
      <c r="JY175" s="21"/>
      <c r="JZ175" s="21"/>
      <c r="KA175" s="21"/>
      <c r="KB175" s="21"/>
      <c r="KC175" s="21"/>
      <c r="KD175" s="21"/>
      <c r="KE175" s="21"/>
      <c r="KF175" s="21"/>
      <c r="KG175" s="21"/>
      <c r="KH175" s="21"/>
      <c r="KI175" s="21"/>
      <c r="KJ175" s="21"/>
      <c r="KK175" s="21"/>
      <c r="KL175" s="21"/>
      <c r="KM175" s="21"/>
      <c r="KN175" s="21"/>
      <c r="KO175" s="21"/>
      <c r="KP175" s="21"/>
      <c r="KQ175" s="21"/>
      <c r="KR175" s="21"/>
      <c r="KS175" s="21"/>
      <c r="KT175" s="21"/>
      <c r="KU175" s="21"/>
      <c r="KV175" s="21"/>
      <c r="KW175" s="21"/>
      <c r="KX175" s="21"/>
      <c r="KY175" s="21"/>
      <c r="KZ175" s="21"/>
      <c r="LA175" s="21"/>
      <c r="LB175" s="21"/>
      <c r="LC175" s="21"/>
      <c r="LD175" s="21"/>
      <c r="LE175" s="21"/>
      <c r="LF175" s="21"/>
      <c r="LG175" s="21"/>
      <c r="LH175" s="21"/>
      <c r="LI175" s="21"/>
      <c r="LJ175" s="21"/>
      <c r="LK175" s="21"/>
      <c r="LL175" s="21"/>
      <c r="LM175" s="21"/>
      <c r="LN175" s="21"/>
      <c r="LO175" s="21"/>
      <c r="LP175" s="21"/>
      <c r="LQ175" s="21"/>
      <c r="LR175" s="21"/>
      <c r="LS175" s="21"/>
      <c r="LT175" s="21"/>
      <c r="LU175" s="21"/>
      <c r="LV175" s="21"/>
      <c r="LW175" s="21"/>
      <c r="LX175" s="21"/>
      <c r="LY175" s="21"/>
      <c r="LZ175" s="21"/>
      <c r="MA175" s="21"/>
      <c r="MB175" s="21"/>
      <c r="MC175" s="21"/>
      <c r="MD175" s="21"/>
      <c r="ME175" s="21"/>
      <c r="MF175" s="21"/>
      <c r="MG175" s="21"/>
      <c r="MH175" s="21"/>
      <c r="MI175" s="21"/>
      <c r="MJ175" s="21"/>
      <c r="MK175" s="21"/>
      <c r="ML175" s="21"/>
      <c r="MM175" s="21"/>
      <c r="MN175" s="21"/>
      <c r="MO175" s="21"/>
      <c r="MP175" s="21"/>
      <c r="MQ175" s="21"/>
      <c r="MR175" s="21"/>
      <c r="MS175" s="21"/>
      <c r="MT175" s="21"/>
      <c r="MU175" s="21"/>
      <c r="MV175" s="21"/>
      <c r="MW175" s="21"/>
      <c r="MX175" s="21"/>
      <c r="MY175" s="21"/>
      <c r="MZ175" s="21"/>
      <c r="NA175" s="21"/>
      <c r="NB175" s="21"/>
      <c r="NC175" s="21"/>
      <c r="ND175" s="21"/>
      <c r="NE175" s="21"/>
      <c r="NF175" s="21"/>
      <c r="NG175" s="21"/>
      <c r="NH175" s="21"/>
      <c r="NI175" s="21"/>
      <c r="NJ175" s="21"/>
      <c r="NK175" s="21"/>
      <c r="NL175" s="21"/>
      <c r="NM175" s="21"/>
      <c r="NN175" s="21"/>
      <c r="NO175" s="21"/>
      <c r="NP175" s="21"/>
      <c r="NQ175" s="21"/>
      <c r="NR175" s="21"/>
      <c r="NS175" s="21"/>
      <c r="NT175" s="21"/>
      <c r="NU175" s="21"/>
      <c r="NV175" s="21"/>
      <c r="NW175" s="21"/>
      <c r="NX175" s="21"/>
      <c r="NY175" s="21"/>
      <c r="NZ175" s="21"/>
      <c r="OA175" s="21"/>
      <c r="OB175" s="21"/>
      <c r="OC175" s="21"/>
      <c r="OD175" s="21"/>
      <c r="OE175" s="21"/>
      <c r="OF175" s="21"/>
      <c r="OG175" s="21"/>
      <c r="OH175" s="21"/>
      <c r="OI175" s="21"/>
      <c r="OJ175" s="21"/>
      <c r="OK175" s="21"/>
      <c r="OL175" s="21"/>
      <c r="OM175" s="21"/>
      <c r="ON175" s="21"/>
      <c r="OO175" s="21"/>
      <c r="OP175" s="21"/>
      <c r="OQ175" s="21"/>
      <c r="OR175" s="21"/>
      <c r="OS175" s="21"/>
      <c r="OT175" s="21"/>
      <c r="OU175" s="21"/>
      <c r="OV175" s="21"/>
      <c r="OW175" s="21"/>
      <c r="OX175" s="21"/>
      <c r="OY175" s="21"/>
      <c r="OZ175" s="21"/>
      <c r="PA175" s="21"/>
      <c r="PB175" s="21"/>
      <c r="PC175" s="21"/>
      <c r="PD175" s="21"/>
      <c r="PE175" s="21"/>
      <c r="PF175" s="21"/>
      <c r="PG175" s="21"/>
      <c r="PH175" s="21"/>
      <c r="PI175" s="21"/>
      <c r="PJ175" s="21"/>
      <c r="PK175" s="21"/>
      <c r="PL175" s="21"/>
      <c r="PM175" s="21"/>
      <c r="PN175" s="21"/>
      <c r="PO175" s="21"/>
      <c r="PP175" s="21"/>
      <c r="PQ175" s="21"/>
      <c r="PR175" s="21"/>
      <c r="PS175" s="21"/>
      <c r="PT175" s="21"/>
      <c r="PU175" s="21"/>
      <c r="PV175" s="21"/>
      <c r="PW175" s="21"/>
      <c r="PX175" s="21"/>
      <c r="PY175" s="21"/>
      <c r="PZ175" s="21"/>
      <c r="QA175" s="21"/>
      <c r="QB175" s="21"/>
      <c r="QC175" s="21"/>
      <c r="QD175" s="21"/>
    </row>
    <row r="176" spans="1:446" x14ac:dyDescent="0.25">
      <c r="A176" s="21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  <c r="AA176" s="21"/>
      <c r="AB176" s="21"/>
      <c r="AC176" s="21"/>
      <c r="AD176" s="21"/>
      <c r="AE176" s="21"/>
      <c r="AF176" s="21"/>
      <c r="AG176" s="21"/>
      <c r="AH176" s="21"/>
      <c r="AI176" s="21"/>
      <c r="AJ176" s="21"/>
      <c r="AK176" s="21"/>
      <c r="AL176" s="21"/>
      <c r="AM176" s="21"/>
      <c r="AN176" s="21"/>
      <c r="AO176" s="21"/>
      <c r="AP176" s="21"/>
      <c r="AQ176" s="21"/>
      <c r="AR176" s="21"/>
      <c r="AS176" s="21"/>
      <c r="AT176" s="21"/>
      <c r="AU176" s="21"/>
      <c r="AV176" s="21"/>
      <c r="AW176" s="21"/>
      <c r="AX176" s="21"/>
      <c r="AY176" s="21"/>
      <c r="AZ176" s="21"/>
      <c r="BA176" s="21"/>
      <c r="BB176" s="21"/>
      <c r="BC176" s="21"/>
      <c r="BD176" s="21"/>
      <c r="BE176" s="21"/>
      <c r="BF176" s="21"/>
      <c r="BG176" s="21"/>
      <c r="BH176" s="21"/>
      <c r="BI176" s="21"/>
      <c r="BJ176" s="21"/>
      <c r="BK176" s="21"/>
      <c r="BL176" s="21"/>
      <c r="BM176" s="21"/>
      <c r="BN176" s="21"/>
      <c r="BO176" s="21"/>
      <c r="BP176" s="21"/>
      <c r="BQ176" s="21"/>
      <c r="BR176" s="21"/>
      <c r="BS176" s="21"/>
      <c r="BT176" s="21"/>
      <c r="BU176" s="21"/>
      <c r="BV176" s="21"/>
      <c r="BW176" s="21"/>
      <c r="BX176" s="21"/>
      <c r="BY176" s="21"/>
      <c r="BZ176" s="21"/>
      <c r="CA176" s="21"/>
      <c r="CB176" s="21"/>
      <c r="CC176" s="21"/>
      <c r="CD176" s="21"/>
      <c r="CE176" s="21"/>
      <c r="CF176" s="21"/>
      <c r="CG176" s="21"/>
      <c r="CH176" s="21"/>
      <c r="CI176" s="21"/>
      <c r="CJ176" s="21"/>
      <c r="CK176" s="21"/>
      <c r="CL176" s="21"/>
      <c r="CM176" s="21"/>
      <c r="CN176" s="21"/>
      <c r="CO176" s="21"/>
      <c r="CP176" s="21"/>
      <c r="CQ176" s="21"/>
      <c r="CR176" s="21"/>
      <c r="CS176" s="21"/>
      <c r="CT176" s="21"/>
      <c r="CU176" s="21"/>
      <c r="CV176" s="21"/>
      <c r="CW176" s="21"/>
      <c r="CX176" s="21"/>
      <c r="CY176" s="21"/>
      <c r="CZ176" s="21"/>
      <c r="DA176" s="21"/>
      <c r="DB176" s="21"/>
      <c r="DC176" s="21"/>
      <c r="DD176" s="21"/>
      <c r="DE176" s="21"/>
      <c r="DF176" s="21"/>
      <c r="DG176" s="21"/>
      <c r="DH176" s="21"/>
      <c r="DI176" s="21"/>
      <c r="DJ176" s="21"/>
      <c r="DK176" s="21"/>
      <c r="DL176" s="21"/>
      <c r="DM176" s="21"/>
      <c r="DN176" s="21"/>
      <c r="DO176" s="21"/>
      <c r="DP176" s="21"/>
      <c r="DQ176" s="21"/>
      <c r="DR176" s="21"/>
      <c r="DS176" s="21"/>
      <c r="DT176" s="21"/>
      <c r="DU176" s="21"/>
      <c r="DV176" s="21"/>
      <c r="DW176" s="21"/>
      <c r="DX176" s="21"/>
      <c r="DY176" s="21"/>
      <c r="DZ176" s="21"/>
      <c r="EA176" s="21"/>
      <c r="EB176" s="21"/>
      <c r="EC176" s="21"/>
      <c r="ED176" s="21"/>
      <c r="EE176" s="21"/>
      <c r="EF176" s="21"/>
      <c r="EG176" s="21"/>
      <c r="EH176" s="21"/>
      <c r="EI176" s="21"/>
      <c r="EJ176" s="21"/>
      <c r="EK176" s="21"/>
      <c r="EL176" s="21"/>
      <c r="EM176" s="21"/>
      <c r="EN176" s="21"/>
      <c r="EO176" s="21"/>
      <c r="EP176" s="21"/>
      <c r="EQ176" s="21"/>
      <c r="ER176" s="21"/>
      <c r="ES176" s="21"/>
      <c r="ET176" s="21"/>
      <c r="EU176" s="21"/>
      <c r="EV176" s="21"/>
      <c r="EW176" s="21"/>
      <c r="EX176" s="21"/>
      <c r="EY176" s="21"/>
      <c r="EZ176" s="21"/>
      <c r="FA176" s="21"/>
      <c r="FB176" s="21"/>
      <c r="FC176" s="21"/>
      <c r="FD176" s="21"/>
      <c r="FE176" s="21"/>
      <c r="FF176" s="21"/>
      <c r="FG176" s="21"/>
      <c r="FH176" s="21"/>
      <c r="FI176" s="21"/>
      <c r="FJ176" s="21"/>
      <c r="FK176" s="21"/>
      <c r="FL176" s="21"/>
      <c r="FM176" s="21"/>
      <c r="FN176" s="21"/>
      <c r="FO176" s="21"/>
      <c r="FP176" s="21"/>
      <c r="FQ176" s="21"/>
      <c r="FR176" s="21"/>
      <c r="FS176" s="21"/>
      <c r="FT176" s="21"/>
      <c r="FU176" s="21"/>
      <c r="FV176" s="21"/>
      <c r="FW176" s="21"/>
      <c r="FX176" s="21"/>
      <c r="FY176" s="21"/>
      <c r="FZ176" s="21"/>
      <c r="GA176" s="21"/>
      <c r="GB176" s="21"/>
      <c r="GC176" s="21"/>
      <c r="GD176" s="21"/>
      <c r="GE176" s="21"/>
      <c r="GF176" s="21"/>
      <c r="GG176" s="21"/>
      <c r="GH176" s="21"/>
      <c r="GI176" s="21"/>
      <c r="GJ176" s="21"/>
      <c r="GK176" s="21"/>
      <c r="GL176" s="21"/>
      <c r="GM176" s="21"/>
      <c r="GN176" s="21"/>
      <c r="GO176" s="21"/>
      <c r="GP176" s="21"/>
      <c r="GQ176" s="21"/>
      <c r="GR176" s="21"/>
      <c r="GS176" s="21"/>
      <c r="GT176" s="21"/>
      <c r="GU176" s="21"/>
      <c r="GV176" s="21"/>
      <c r="GW176" s="21"/>
      <c r="GX176" s="21"/>
      <c r="GY176" s="21"/>
      <c r="GZ176" s="21"/>
      <c r="HA176" s="21"/>
      <c r="HB176" s="21"/>
      <c r="HC176" s="21"/>
      <c r="HD176" s="21"/>
      <c r="HE176" s="21"/>
      <c r="HF176" s="21"/>
      <c r="HG176" s="21"/>
      <c r="HH176" s="21"/>
      <c r="HI176" s="21"/>
      <c r="HJ176" s="21"/>
      <c r="HK176" s="21"/>
      <c r="HL176" s="21"/>
      <c r="HM176" s="21"/>
      <c r="HN176" s="21"/>
      <c r="HO176" s="21"/>
      <c r="HP176" s="21"/>
      <c r="HQ176" s="21"/>
      <c r="HR176" s="21"/>
      <c r="HS176" s="21"/>
      <c r="HT176" s="21"/>
      <c r="HU176" s="21"/>
      <c r="HV176" s="21"/>
      <c r="HW176" s="21"/>
      <c r="HX176" s="21"/>
      <c r="HY176" s="21"/>
      <c r="HZ176" s="21"/>
      <c r="IA176" s="21"/>
      <c r="IB176" s="21"/>
      <c r="IC176" s="21"/>
      <c r="ID176" s="21"/>
      <c r="IE176" s="21"/>
      <c r="IF176" s="21"/>
      <c r="IG176" s="21"/>
      <c r="IH176" s="21"/>
      <c r="II176" s="21"/>
      <c r="IJ176" s="21"/>
      <c r="IK176" s="21"/>
      <c r="IL176" s="21"/>
      <c r="IM176" s="21"/>
      <c r="IN176" s="21"/>
      <c r="IO176" s="21"/>
      <c r="IP176" s="21"/>
      <c r="IQ176" s="21"/>
      <c r="IR176" s="21"/>
      <c r="IS176" s="21"/>
      <c r="IT176" s="21"/>
      <c r="IU176" s="21"/>
      <c r="IV176" s="21"/>
      <c r="IW176" s="21"/>
      <c r="IX176" s="21"/>
      <c r="IY176" s="21"/>
      <c r="IZ176" s="21"/>
      <c r="JA176" s="21"/>
      <c r="JB176" s="21"/>
      <c r="JC176" s="21"/>
      <c r="JD176" s="21"/>
      <c r="JE176" s="21"/>
      <c r="JF176" s="21"/>
      <c r="JG176" s="21"/>
      <c r="JH176" s="21"/>
      <c r="JI176" s="21"/>
      <c r="JJ176" s="21"/>
      <c r="JK176" s="21"/>
      <c r="JL176" s="21"/>
      <c r="JM176" s="21"/>
      <c r="JN176" s="21"/>
      <c r="JO176" s="21"/>
      <c r="JP176" s="21"/>
      <c r="JQ176" s="21"/>
      <c r="JR176" s="21"/>
      <c r="JS176" s="21"/>
      <c r="JT176" s="21"/>
      <c r="JU176" s="21"/>
      <c r="JV176" s="21"/>
      <c r="JW176" s="21"/>
      <c r="JX176" s="21"/>
      <c r="JY176" s="21"/>
      <c r="JZ176" s="21"/>
      <c r="KA176" s="21"/>
      <c r="KB176" s="21"/>
      <c r="KC176" s="21"/>
      <c r="KD176" s="21"/>
      <c r="KE176" s="21"/>
      <c r="KF176" s="21"/>
      <c r="KG176" s="21"/>
      <c r="KH176" s="21"/>
      <c r="KI176" s="21"/>
      <c r="KJ176" s="21"/>
      <c r="KK176" s="21"/>
      <c r="KL176" s="21"/>
      <c r="KM176" s="21"/>
      <c r="KN176" s="21"/>
      <c r="KO176" s="21"/>
      <c r="KP176" s="21"/>
      <c r="KQ176" s="21"/>
      <c r="KR176" s="21"/>
      <c r="KS176" s="21"/>
      <c r="KT176" s="21"/>
      <c r="KU176" s="21"/>
      <c r="KV176" s="21"/>
      <c r="KW176" s="21"/>
      <c r="KX176" s="21"/>
      <c r="KY176" s="21"/>
      <c r="KZ176" s="21"/>
      <c r="LA176" s="21"/>
      <c r="LB176" s="21"/>
      <c r="LC176" s="21"/>
      <c r="LD176" s="21"/>
      <c r="LE176" s="21"/>
      <c r="LF176" s="21"/>
      <c r="LG176" s="21"/>
      <c r="LH176" s="21"/>
      <c r="LI176" s="21"/>
      <c r="LJ176" s="21"/>
      <c r="LK176" s="21"/>
      <c r="LL176" s="21"/>
      <c r="LM176" s="21"/>
      <c r="LN176" s="21"/>
      <c r="LO176" s="21"/>
      <c r="LP176" s="21"/>
      <c r="LQ176" s="21"/>
      <c r="LR176" s="21"/>
      <c r="LS176" s="21"/>
      <c r="LT176" s="21"/>
      <c r="LU176" s="21"/>
      <c r="LV176" s="21"/>
      <c r="LW176" s="21"/>
      <c r="LX176" s="21"/>
      <c r="LY176" s="21"/>
      <c r="LZ176" s="21"/>
      <c r="MA176" s="21"/>
      <c r="MB176" s="21"/>
      <c r="MC176" s="21"/>
      <c r="MD176" s="21"/>
      <c r="ME176" s="21"/>
      <c r="MF176" s="21"/>
      <c r="MG176" s="21"/>
      <c r="MH176" s="21"/>
      <c r="MI176" s="21"/>
      <c r="MJ176" s="21"/>
      <c r="MK176" s="21"/>
      <c r="ML176" s="21"/>
      <c r="MM176" s="21"/>
      <c r="MN176" s="21"/>
      <c r="MO176" s="21"/>
      <c r="MP176" s="21"/>
      <c r="MQ176" s="21"/>
      <c r="MR176" s="21"/>
      <c r="MS176" s="21"/>
      <c r="MT176" s="21"/>
      <c r="MU176" s="21"/>
      <c r="MV176" s="21"/>
      <c r="MW176" s="21"/>
      <c r="MX176" s="21"/>
      <c r="MY176" s="21"/>
      <c r="MZ176" s="21"/>
      <c r="NA176" s="21"/>
      <c r="NB176" s="21"/>
      <c r="NC176" s="21"/>
      <c r="ND176" s="21"/>
      <c r="NE176" s="21"/>
      <c r="NF176" s="21"/>
      <c r="NG176" s="21"/>
      <c r="NH176" s="21"/>
      <c r="NI176" s="21"/>
      <c r="NJ176" s="21"/>
      <c r="NK176" s="21"/>
      <c r="NL176" s="21"/>
      <c r="NM176" s="21"/>
      <c r="NN176" s="21"/>
      <c r="NO176" s="21"/>
      <c r="NP176" s="21"/>
      <c r="NQ176" s="21"/>
      <c r="NR176" s="21"/>
      <c r="NS176" s="21"/>
      <c r="NT176" s="21"/>
      <c r="NU176" s="21"/>
      <c r="NV176" s="21"/>
      <c r="NW176" s="21"/>
      <c r="NX176" s="21"/>
      <c r="NY176" s="21"/>
      <c r="NZ176" s="21"/>
      <c r="OA176" s="21"/>
      <c r="OB176" s="21"/>
      <c r="OC176" s="21"/>
      <c r="OD176" s="21"/>
      <c r="OE176" s="21"/>
      <c r="OF176" s="21"/>
      <c r="OG176" s="21"/>
      <c r="OH176" s="21"/>
      <c r="OI176" s="21"/>
      <c r="OJ176" s="21"/>
      <c r="OK176" s="21"/>
      <c r="OL176" s="21"/>
      <c r="OM176" s="21"/>
      <c r="ON176" s="21"/>
      <c r="OO176" s="21"/>
      <c r="OP176" s="21"/>
      <c r="OQ176" s="21"/>
      <c r="OR176" s="21"/>
      <c r="OS176" s="21"/>
      <c r="OT176" s="21"/>
      <c r="OU176" s="21"/>
      <c r="OV176" s="21"/>
      <c r="OW176" s="21"/>
      <c r="OX176" s="21"/>
      <c r="OY176" s="21"/>
      <c r="OZ176" s="21"/>
      <c r="PA176" s="21"/>
      <c r="PB176" s="21"/>
      <c r="PC176" s="21"/>
      <c r="PD176" s="21"/>
      <c r="PE176" s="21"/>
      <c r="PF176" s="21"/>
      <c r="PG176" s="21"/>
      <c r="PH176" s="21"/>
      <c r="PI176" s="21"/>
      <c r="PJ176" s="21"/>
      <c r="PK176" s="21"/>
      <c r="PL176" s="21"/>
      <c r="PM176" s="21"/>
      <c r="PN176" s="21"/>
      <c r="PO176" s="21"/>
      <c r="PP176" s="21"/>
      <c r="PQ176" s="21"/>
      <c r="PR176" s="21"/>
      <c r="PS176" s="21"/>
      <c r="PT176" s="21"/>
      <c r="PU176" s="21"/>
      <c r="PV176" s="21"/>
      <c r="PW176" s="21"/>
      <c r="PX176" s="21"/>
      <c r="PY176" s="21"/>
      <c r="PZ176" s="21"/>
      <c r="QA176" s="21"/>
      <c r="QB176" s="21"/>
      <c r="QC176" s="21"/>
      <c r="QD176" s="21"/>
    </row>
    <row r="177" spans="1:446" x14ac:dyDescent="0.25">
      <c r="A177" s="21"/>
      <c r="B177" s="21"/>
      <c r="C177" s="21"/>
      <c r="D177" s="21"/>
      <c r="E177" s="21"/>
      <c r="F177" s="21"/>
      <c r="G177" s="21"/>
      <c r="H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  <c r="Y177" s="21"/>
      <c r="Z177" s="21"/>
      <c r="AA177" s="21"/>
      <c r="AB177" s="21"/>
      <c r="AC177" s="21"/>
      <c r="AD177" s="21"/>
      <c r="AE177" s="21"/>
      <c r="AF177" s="21"/>
      <c r="AG177" s="21"/>
      <c r="AH177" s="21"/>
      <c r="AI177" s="21"/>
      <c r="AJ177" s="21"/>
      <c r="AK177" s="21"/>
      <c r="AL177" s="21"/>
      <c r="AM177" s="21"/>
      <c r="AN177" s="21"/>
      <c r="AO177" s="21"/>
      <c r="AP177" s="21"/>
      <c r="AQ177" s="21"/>
      <c r="AR177" s="21"/>
      <c r="AS177" s="21"/>
      <c r="AT177" s="21"/>
      <c r="AU177" s="21"/>
      <c r="AV177" s="21"/>
      <c r="AW177" s="21"/>
      <c r="AX177" s="21"/>
      <c r="AY177" s="21"/>
      <c r="AZ177" s="21"/>
      <c r="BA177" s="21"/>
      <c r="BB177" s="21"/>
      <c r="BC177" s="21"/>
      <c r="BD177" s="21"/>
      <c r="BE177" s="21"/>
      <c r="BF177" s="21"/>
      <c r="BG177" s="21"/>
      <c r="BH177" s="21"/>
      <c r="BI177" s="21"/>
      <c r="BJ177" s="21"/>
      <c r="BK177" s="21"/>
      <c r="BL177" s="21"/>
      <c r="BM177" s="21"/>
      <c r="BN177" s="21"/>
      <c r="BO177" s="21"/>
      <c r="BP177" s="21"/>
      <c r="BQ177" s="21"/>
      <c r="BR177" s="21"/>
      <c r="BS177" s="21"/>
      <c r="BT177" s="21"/>
      <c r="BU177" s="21"/>
      <c r="BV177" s="21"/>
      <c r="BW177" s="21"/>
      <c r="BX177" s="21"/>
      <c r="BY177" s="21"/>
      <c r="BZ177" s="21"/>
      <c r="CA177" s="21"/>
      <c r="CB177" s="21"/>
      <c r="CC177" s="21"/>
      <c r="CD177" s="21"/>
      <c r="CE177" s="21"/>
      <c r="CF177" s="21"/>
      <c r="CG177" s="21"/>
      <c r="CH177" s="21"/>
      <c r="CI177" s="21"/>
      <c r="CJ177" s="21"/>
      <c r="CK177" s="21"/>
      <c r="CL177" s="21"/>
      <c r="CM177" s="21"/>
      <c r="CN177" s="21"/>
      <c r="CO177" s="21"/>
      <c r="CP177" s="21"/>
      <c r="CQ177" s="21"/>
      <c r="CR177" s="21"/>
      <c r="CS177" s="21"/>
      <c r="CT177" s="21"/>
      <c r="CU177" s="21"/>
      <c r="CV177" s="21"/>
      <c r="CW177" s="21"/>
      <c r="CX177" s="21"/>
      <c r="CY177" s="21"/>
      <c r="CZ177" s="21"/>
      <c r="DA177" s="21"/>
      <c r="DB177" s="21"/>
      <c r="DC177" s="21"/>
      <c r="DD177" s="21"/>
      <c r="DE177" s="21"/>
      <c r="DF177" s="21"/>
      <c r="DG177" s="21"/>
      <c r="DH177" s="21"/>
      <c r="DI177" s="21"/>
      <c r="DJ177" s="21"/>
      <c r="DK177" s="21"/>
      <c r="DL177" s="21"/>
      <c r="DM177" s="21"/>
      <c r="DN177" s="21"/>
      <c r="DO177" s="21"/>
      <c r="DP177" s="21"/>
      <c r="DQ177" s="21"/>
      <c r="DR177" s="21"/>
      <c r="DS177" s="21"/>
      <c r="DT177" s="21"/>
      <c r="DU177" s="21"/>
      <c r="DV177" s="21"/>
      <c r="DW177" s="21"/>
      <c r="DX177" s="21"/>
      <c r="DY177" s="21"/>
      <c r="DZ177" s="21"/>
      <c r="EA177" s="21"/>
      <c r="EB177" s="21"/>
      <c r="EC177" s="21"/>
      <c r="ED177" s="21"/>
      <c r="EE177" s="21"/>
      <c r="EF177" s="21"/>
      <c r="EG177" s="21"/>
      <c r="EH177" s="21"/>
      <c r="EI177" s="21"/>
      <c r="EJ177" s="21"/>
      <c r="EK177" s="21"/>
      <c r="EL177" s="21"/>
      <c r="EM177" s="21"/>
      <c r="EN177" s="21"/>
      <c r="EO177" s="21"/>
      <c r="EP177" s="21"/>
      <c r="EQ177" s="21"/>
      <c r="ER177" s="21"/>
      <c r="ES177" s="21"/>
      <c r="ET177" s="21"/>
      <c r="EU177" s="21"/>
      <c r="EV177" s="21"/>
      <c r="EW177" s="21"/>
      <c r="EX177" s="21"/>
      <c r="EY177" s="21"/>
      <c r="EZ177" s="21"/>
      <c r="FA177" s="21"/>
      <c r="FB177" s="21"/>
      <c r="FC177" s="21"/>
      <c r="FD177" s="21"/>
      <c r="FE177" s="21"/>
      <c r="FF177" s="21"/>
      <c r="FG177" s="21"/>
      <c r="FH177" s="21"/>
      <c r="FI177" s="21"/>
      <c r="FJ177" s="21"/>
      <c r="FK177" s="21"/>
      <c r="FL177" s="21"/>
      <c r="FM177" s="21"/>
      <c r="FN177" s="21"/>
      <c r="FO177" s="21"/>
      <c r="FP177" s="21"/>
      <c r="FQ177" s="21"/>
      <c r="FR177" s="21"/>
      <c r="FS177" s="21"/>
      <c r="FT177" s="21"/>
      <c r="FU177" s="21"/>
      <c r="FV177" s="21"/>
      <c r="FW177" s="21"/>
      <c r="FX177" s="21"/>
      <c r="FY177" s="21"/>
      <c r="FZ177" s="21"/>
      <c r="GA177" s="21"/>
      <c r="GB177" s="21"/>
      <c r="GC177" s="21"/>
      <c r="GD177" s="21"/>
      <c r="GE177" s="21"/>
      <c r="GF177" s="21"/>
      <c r="GG177" s="21"/>
      <c r="GH177" s="21"/>
      <c r="GI177" s="21"/>
      <c r="GJ177" s="21"/>
      <c r="GK177" s="21"/>
      <c r="GL177" s="21"/>
      <c r="GM177" s="21"/>
      <c r="GN177" s="21"/>
      <c r="GO177" s="21"/>
      <c r="GP177" s="21"/>
      <c r="GQ177" s="21"/>
      <c r="GR177" s="21"/>
      <c r="GS177" s="21"/>
      <c r="GT177" s="21"/>
      <c r="GU177" s="21"/>
      <c r="GV177" s="21"/>
      <c r="GW177" s="21"/>
      <c r="GX177" s="21"/>
      <c r="GY177" s="21"/>
      <c r="GZ177" s="21"/>
      <c r="HA177" s="21"/>
      <c r="HB177" s="21"/>
      <c r="HC177" s="21"/>
      <c r="HD177" s="21"/>
      <c r="HE177" s="21"/>
      <c r="HF177" s="21"/>
      <c r="HG177" s="21"/>
      <c r="HH177" s="21"/>
      <c r="HI177" s="21"/>
      <c r="HJ177" s="21"/>
      <c r="HK177" s="21"/>
      <c r="HL177" s="21"/>
      <c r="HM177" s="21"/>
      <c r="HN177" s="21"/>
      <c r="HO177" s="21"/>
      <c r="HP177" s="21"/>
      <c r="HQ177" s="21"/>
      <c r="HR177" s="21"/>
      <c r="HS177" s="21"/>
      <c r="HT177" s="21"/>
      <c r="HU177" s="21"/>
      <c r="HV177" s="21"/>
      <c r="HW177" s="21"/>
      <c r="HX177" s="21"/>
      <c r="HY177" s="21"/>
      <c r="HZ177" s="21"/>
      <c r="IA177" s="21"/>
      <c r="IB177" s="21"/>
      <c r="IC177" s="21"/>
      <c r="ID177" s="21"/>
      <c r="IE177" s="21"/>
      <c r="IF177" s="21"/>
      <c r="IG177" s="21"/>
      <c r="IH177" s="21"/>
      <c r="II177" s="21"/>
      <c r="IJ177" s="21"/>
      <c r="IK177" s="21"/>
      <c r="IL177" s="21"/>
      <c r="IM177" s="21"/>
      <c r="IN177" s="21"/>
      <c r="IO177" s="21"/>
      <c r="IP177" s="21"/>
      <c r="IQ177" s="21"/>
      <c r="IR177" s="21"/>
      <c r="IS177" s="21"/>
      <c r="IT177" s="21"/>
      <c r="IU177" s="21"/>
      <c r="IV177" s="21"/>
      <c r="IW177" s="21"/>
      <c r="IX177" s="21"/>
      <c r="IY177" s="21"/>
      <c r="IZ177" s="21"/>
      <c r="JA177" s="21"/>
      <c r="JB177" s="21"/>
      <c r="JC177" s="21"/>
      <c r="JD177" s="21"/>
      <c r="JE177" s="21"/>
      <c r="JF177" s="21"/>
      <c r="JG177" s="21"/>
      <c r="JH177" s="21"/>
      <c r="JI177" s="21"/>
      <c r="JJ177" s="21"/>
      <c r="JK177" s="21"/>
      <c r="JL177" s="21"/>
      <c r="JM177" s="21"/>
      <c r="JN177" s="21"/>
      <c r="JO177" s="21"/>
      <c r="JP177" s="21"/>
      <c r="JQ177" s="21"/>
      <c r="JR177" s="21"/>
      <c r="JS177" s="21"/>
      <c r="JT177" s="21"/>
      <c r="JU177" s="21"/>
      <c r="JV177" s="21"/>
      <c r="JW177" s="21"/>
      <c r="JX177" s="21"/>
      <c r="JY177" s="21"/>
      <c r="JZ177" s="21"/>
      <c r="KA177" s="21"/>
      <c r="KB177" s="21"/>
      <c r="KC177" s="21"/>
      <c r="KD177" s="21"/>
      <c r="KE177" s="21"/>
      <c r="KF177" s="21"/>
      <c r="KG177" s="21"/>
      <c r="KH177" s="21"/>
      <c r="KI177" s="21"/>
      <c r="KJ177" s="21"/>
      <c r="KK177" s="21"/>
      <c r="KL177" s="21"/>
      <c r="KM177" s="21"/>
      <c r="KN177" s="21"/>
      <c r="KO177" s="21"/>
      <c r="KP177" s="21"/>
      <c r="KQ177" s="21"/>
      <c r="KR177" s="21"/>
      <c r="KS177" s="21"/>
      <c r="KT177" s="21"/>
      <c r="KU177" s="21"/>
      <c r="KV177" s="21"/>
      <c r="KW177" s="21"/>
      <c r="KX177" s="21"/>
      <c r="KY177" s="21"/>
      <c r="KZ177" s="21"/>
      <c r="LA177" s="21"/>
      <c r="LB177" s="21"/>
      <c r="LC177" s="21"/>
      <c r="LD177" s="21"/>
      <c r="LE177" s="21"/>
      <c r="LF177" s="21"/>
      <c r="LG177" s="21"/>
      <c r="LH177" s="21"/>
      <c r="LI177" s="21"/>
      <c r="LJ177" s="21"/>
      <c r="LK177" s="21"/>
      <c r="LL177" s="21"/>
      <c r="LM177" s="21"/>
      <c r="LN177" s="21"/>
      <c r="LO177" s="21"/>
      <c r="LP177" s="21"/>
      <c r="LQ177" s="21"/>
      <c r="LR177" s="21"/>
      <c r="LS177" s="21"/>
      <c r="LT177" s="21"/>
      <c r="LU177" s="21"/>
      <c r="LV177" s="21"/>
      <c r="LW177" s="21"/>
      <c r="LX177" s="21"/>
      <c r="LY177" s="21"/>
      <c r="LZ177" s="21"/>
      <c r="MA177" s="21"/>
      <c r="MB177" s="21"/>
      <c r="MC177" s="21"/>
      <c r="MD177" s="21"/>
      <c r="ME177" s="21"/>
      <c r="MF177" s="21"/>
      <c r="MG177" s="21"/>
      <c r="MH177" s="21"/>
      <c r="MI177" s="21"/>
      <c r="MJ177" s="21"/>
      <c r="MK177" s="21"/>
      <c r="ML177" s="21"/>
      <c r="MM177" s="21"/>
      <c r="MN177" s="21"/>
      <c r="MO177" s="21"/>
      <c r="MP177" s="21"/>
      <c r="MQ177" s="21"/>
      <c r="MR177" s="21"/>
      <c r="MS177" s="21"/>
      <c r="MT177" s="21"/>
      <c r="MU177" s="21"/>
      <c r="MV177" s="21"/>
      <c r="MW177" s="21"/>
      <c r="MX177" s="21"/>
      <c r="MY177" s="21"/>
      <c r="MZ177" s="21"/>
      <c r="NA177" s="21"/>
      <c r="NB177" s="21"/>
      <c r="NC177" s="21"/>
      <c r="ND177" s="21"/>
      <c r="NE177" s="21"/>
      <c r="NF177" s="21"/>
      <c r="NG177" s="21"/>
      <c r="NH177" s="21"/>
      <c r="NI177" s="21"/>
      <c r="NJ177" s="21"/>
      <c r="NK177" s="21"/>
      <c r="NL177" s="21"/>
      <c r="NM177" s="21"/>
      <c r="NN177" s="21"/>
      <c r="NO177" s="21"/>
      <c r="NP177" s="21"/>
      <c r="NQ177" s="21"/>
      <c r="NR177" s="21"/>
      <c r="NS177" s="21"/>
      <c r="NT177" s="21"/>
      <c r="NU177" s="21"/>
      <c r="NV177" s="21"/>
      <c r="NW177" s="21"/>
      <c r="NX177" s="21"/>
      <c r="NY177" s="21"/>
      <c r="NZ177" s="21"/>
      <c r="OA177" s="21"/>
      <c r="OB177" s="21"/>
      <c r="OC177" s="21"/>
      <c r="OD177" s="21"/>
      <c r="OE177" s="21"/>
      <c r="OF177" s="21"/>
      <c r="OG177" s="21"/>
      <c r="OH177" s="21"/>
      <c r="OI177" s="21"/>
      <c r="OJ177" s="21"/>
      <c r="OK177" s="21"/>
      <c r="OL177" s="21"/>
      <c r="OM177" s="21"/>
      <c r="ON177" s="21"/>
      <c r="OO177" s="21"/>
      <c r="OP177" s="21"/>
      <c r="OQ177" s="21"/>
      <c r="OR177" s="21"/>
      <c r="OS177" s="21"/>
      <c r="OT177" s="21"/>
      <c r="OU177" s="21"/>
      <c r="OV177" s="21"/>
      <c r="OW177" s="21"/>
      <c r="OX177" s="21"/>
      <c r="OY177" s="21"/>
      <c r="OZ177" s="21"/>
      <c r="PA177" s="21"/>
      <c r="PB177" s="21"/>
      <c r="PC177" s="21"/>
      <c r="PD177" s="21"/>
      <c r="PE177" s="21"/>
      <c r="PF177" s="21"/>
      <c r="PG177" s="21"/>
      <c r="PH177" s="21"/>
      <c r="PI177" s="21"/>
      <c r="PJ177" s="21"/>
      <c r="PK177" s="21"/>
      <c r="PL177" s="21"/>
      <c r="PM177" s="21"/>
      <c r="PN177" s="21"/>
      <c r="PO177" s="21"/>
      <c r="PP177" s="21"/>
      <c r="PQ177" s="21"/>
      <c r="PR177" s="21"/>
      <c r="PS177" s="21"/>
      <c r="PT177" s="21"/>
      <c r="PU177" s="21"/>
      <c r="PV177" s="21"/>
      <c r="PW177" s="21"/>
      <c r="PX177" s="21"/>
      <c r="PY177" s="21"/>
      <c r="PZ177" s="21"/>
      <c r="QA177" s="21"/>
      <c r="QB177" s="21"/>
      <c r="QC177" s="21"/>
      <c r="QD177" s="21"/>
    </row>
    <row r="178" spans="1:446" x14ac:dyDescent="0.25">
      <c r="A178" s="21"/>
      <c r="B178" s="21"/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  <c r="AA178" s="21"/>
      <c r="AB178" s="21"/>
      <c r="AC178" s="21"/>
      <c r="AD178" s="21"/>
      <c r="AE178" s="21"/>
      <c r="AF178" s="21"/>
      <c r="AG178" s="21"/>
      <c r="AH178" s="21"/>
      <c r="AI178" s="21"/>
      <c r="AJ178" s="21"/>
      <c r="AK178" s="21"/>
      <c r="AL178" s="21"/>
      <c r="AM178" s="21"/>
      <c r="AN178" s="21"/>
      <c r="AO178" s="21"/>
      <c r="AP178" s="21"/>
      <c r="AQ178" s="21"/>
      <c r="AR178" s="21"/>
      <c r="AS178" s="21"/>
      <c r="AT178" s="21"/>
      <c r="AU178" s="21"/>
      <c r="AV178" s="21"/>
      <c r="AW178" s="21"/>
      <c r="AX178" s="21"/>
      <c r="AY178" s="21"/>
      <c r="AZ178" s="21"/>
      <c r="BA178" s="21"/>
      <c r="BB178" s="21"/>
      <c r="BC178" s="21"/>
      <c r="BD178" s="21"/>
      <c r="BE178" s="21"/>
      <c r="BF178" s="21"/>
      <c r="BG178" s="21"/>
      <c r="BH178" s="21"/>
      <c r="BI178" s="21"/>
      <c r="BJ178" s="21"/>
      <c r="BK178" s="21"/>
      <c r="BL178" s="21"/>
      <c r="BM178" s="21"/>
      <c r="BN178" s="21"/>
      <c r="BO178" s="21"/>
      <c r="BP178" s="21"/>
      <c r="BQ178" s="21"/>
      <c r="BR178" s="21"/>
      <c r="BS178" s="21"/>
      <c r="BT178" s="21"/>
      <c r="BU178" s="21"/>
      <c r="BV178" s="21"/>
      <c r="BW178" s="21"/>
      <c r="BX178" s="21"/>
      <c r="BY178" s="21"/>
      <c r="BZ178" s="21"/>
      <c r="CA178" s="21"/>
      <c r="CB178" s="21"/>
      <c r="CC178" s="21"/>
      <c r="CD178" s="21"/>
      <c r="CE178" s="21"/>
      <c r="CF178" s="21"/>
      <c r="CG178" s="21"/>
      <c r="CH178" s="21"/>
      <c r="CI178" s="21"/>
      <c r="CJ178" s="21"/>
      <c r="CK178" s="21"/>
      <c r="CL178" s="21"/>
      <c r="CM178" s="21"/>
      <c r="CN178" s="21"/>
      <c r="CO178" s="21"/>
      <c r="CP178" s="21"/>
      <c r="CQ178" s="21"/>
      <c r="CR178" s="21"/>
      <c r="CS178" s="21"/>
      <c r="CT178" s="21"/>
      <c r="CU178" s="21"/>
      <c r="CV178" s="21"/>
      <c r="CW178" s="21"/>
      <c r="CX178" s="21"/>
      <c r="CY178" s="21"/>
      <c r="CZ178" s="21"/>
      <c r="DA178" s="21"/>
      <c r="DB178" s="21"/>
      <c r="DC178" s="21"/>
      <c r="DD178" s="21"/>
      <c r="DE178" s="21"/>
      <c r="DF178" s="21"/>
      <c r="DG178" s="21"/>
      <c r="DH178" s="21"/>
      <c r="DI178" s="21"/>
      <c r="DJ178" s="21"/>
      <c r="DK178" s="21"/>
      <c r="DL178" s="21"/>
      <c r="DM178" s="21"/>
      <c r="DN178" s="21"/>
      <c r="DO178" s="21"/>
      <c r="DP178" s="21"/>
      <c r="DQ178" s="21"/>
      <c r="DR178" s="21"/>
      <c r="DS178" s="21"/>
      <c r="DT178" s="21"/>
      <c r="DU178" s="21"/>
      <c r="DV178" s="21"/>
      <c r="DW178" s="21"/>
      <c r="DX178" s="21"/>
      <c r="DY178" s="21"/>
      <c r="DZ178" s="21"/>
      <c r="EA178" s="21"/>
      <c r="EB178" s="21"/>
      <c r="EC178" s="21"/>
      <c r="ED178" s="21"/>
      <c r="EE178" s="21"/>
      <c r="EF178" s="21"/>
      <c r="EG178" s="21"/>
      <c r="EH178" s="21"/>
      <c r="EI178" s="21"/>
      <c r="EJ178" s="21"/>
      <c r="EK178" s="21"/>
      <c r="EL178" s="21"/>
      <c r="EM178" s="21"/>
      <c r="EN178" s="21"/>
      <c r="EO178" s="21"/>
      <c r="EP178" s="21"/>
      <c r="EQ178" s="21"/>
      <c r="ER178" s="21"/>
      <c r="ES178" s="21"/>
      <c r="ET178" s="21"/>
      <c r="EU178" s="21"/>
      <c r="EV178" s="21"/>
      <c r="EW178" s="21"/>
      <c r="EX178" s="21"/>
      <c r="EY178" s="21"/>
      <c r="EZ178" s="21"/>
      <c r="FA178" s="21"/>
      <c r="FB178" s="21"/>
      <c r="FC178" s="21"/>
      <c r="FD178" s="21"/>
      <c r="FE178" s="21"/>
      <c r="FF178" s="21"/>
      <c r="FG178" s="21"/>
      <c r="FH178" s="21"/>
      <c r="FI178" s="21"/>
      <c r="FJ178" s="21"/>
      <c r="FK178" s="21"/>
      <c r="FL178" s="21"/>
      <c r="FM178" s="21"/>
      <c r="FN178" s="21"/>
      <c r="FO178" s="21"/>
      <c r="FP178" s="21"/>
      <c r="FQ178" s="21"/>
      <c r="FR178" s="21"/>
      <c r="FS178" s="21"/>
      <c r="FT178" s="21"/>
      <c r="FU178" s="21"/>
      <c r="FV178" s="21"/>
      <c r="FW178" s="21"/>
      <c r="FX178" s="21"/>
      <c r="FY178" s="21"/>
      <c r="FZ178" s="21"/>
      <c r="GA178" s="21"/>
      <c r="GB178" s="21"/>
      <c r="GC178" s="21"/>
      <c r="GD178" s="21"/>
      <c r="GE178" s="21"/>
      <c r="GF178" s="21"/>
      <c r="GG178" s="21"/>
      <c r="GH178" s="21"/>
      <c r="GI178" s="21"/>
      <c r="GJ178" s="21"/>
      <c r="GK178" s="21"/>
      <c r="GL178" s="21"/>
      <c r="GM178" s="21"/>
      <c r="GN178" s="21"/>
      <c r="GO178" s="21"/>
      <c r="GP178" s="21"/>
      <c r="GQ178" s="21"/>
      <c r="GR178" s="21"/>
      <c r="GS178" s="21"/>
      <c r="GT178" s="21"/>
      <c r="GU178" s="21"/>
      <c r="GV178" s="21"/>
      <c r="GW178" s="21"/>
      <c r="GX178" s="21"/>
      <c r="GY178" s="21"/>
      <c r="GZ178" s="21"/>
      <c r="HA178" s="21"/>
      <c r="HB178" s="21"/>
      <c r="HC178" s="21"/>
      <c r="HD178" s="21"/>
      <c r="HE178" s="21"/>
      <c r="HF178" s="21"/>
      <c r="HG178" s="21"/>
      <c r="HH178" s="21"/>
      <c r="HI178" s="21"/>
      <c r="HJ178" s="21"/>
      <c r="HK178" s="21"/>
      <c r="HL178" s="21"/>
      <c r="HM178" s="21"/>
      <c r="HN178" s="21"/>
      <c r="HO178" s="21"/>
      <c r="HP178" s="21"/>
      <c r="HQ178" s="21"/>
      <c r="HR178" s="21"/>
      <c r="HS178" s="21"/>
      <c r="HT178" s="21"/>
      <c r="HU178" s="21"/>
      <c r="HV178" s="21"/>
      <c r="HW178" s="21"/>
      <c r="HX178" s="21"/>
      <c r="HY178" s="21"/>
      <c r="HZ178" s="21"/>
      <c r="IA178" s="21"/>
      <c r="IB178" s="21"/>
      <c r="IC178" s="21"/>
      <c r="ID178" s="21"/>
      <c r="IE178" s="21"/>
      <c r="IF178" s="21"/>
      <c r="IG178" s="21"/>
      <c r="IH178" s="21"/>
      <c r="II178" s="21"/>
      <c r="IJ178" s="21"/>
      <c r="IK178" s="21"/>
      <c r="IL178" s="21"/>
      <c r="IM178" s="21"/>
      <c r="IN178" s="21"/>
      <c r="IO178" s="21"/>
      <c r="IP178" s="21"/>
      <c r="IQ178" s="21"/>
      <c r="IR178" s="21"/>
      <c r="IS178" s="21"/>
      <c r="IT178" s="21"/>
      <c r="IU178" s="21"/>
      <c r="IV178" s="21"/>
      <c r="IW178" s="21"/>
      <c r="IX178" s="21"/>
      <c r="IY178" s="21"/>
      <c r="IZ178" s="21"/>
      <c r="JA178" s="21"/>
      <c r="JB178" s="21"/>
      <c r="JC178" s="21"/>
      <c r="JD178" s="21"/>
      <c r="JE178" s="21"/>
      <c r="JF178" s="21"/>
      <c r="JG178" s="21"/>
      <c r="JH178" s="21"/>
      <c r="JI178" s="21"/>
      <c r="JJ178" s="21"/>
      <c r="JK178" s="21"/>
      <c r="JL178" s="21"/>
      <c r="JM178" s="21"/>
      <c r="JN178" s="21"/>
      <c r="JO178" s="21"/>
      <c r="JP178" s="21"/>
      <c r="JQ178" s="21"/>
      <c r="JR178" s="21"/>
      <c r="JS178" s="21"/>
      <c r="JT178" s="21"/>
      <c r="JU178" s="21"/>
      <c r="JV178" s="21"/>
      <c r="JW178" s="21"/>
      <c r="JX178" s="21"/>
      <c r="JY178" s="21"/>
      <c r="JZ178" s="21"/>
      <c r="KA178" s="21"/>
      <c r="KB178" s="21"/>
      <c r="KC178" s="21"/>
      <c r="KD178" s="21"/>
      <c r="KE178" s="21"/>
      <c r="KF178" s="21"/>
      <c r="KG178" s="21"/>
      <c r="KH178" s="21"/>
      <c r="KI178" s="21"/>
      <c r="KJ178" s="21"/>
      <c r="KK178" s="21"/>
      <c r="KL178" s="21"/>
      <c r="KM178" s="21"/>
      <c r="KN178" s="21"/>
      <c r="KO178" s="21"/>
      <c r="KP178" s="21"/>
      <c r="KQ178" s="21"/>
      <c r="KR178" s="21"/>
      <c r="KS178" s="21"/>
      <c r="KT178" s="21"/>
      <c r="KU178" s="21"/>
      <c r="KV178" s="21"/>
      <c r="KW178" s="21"/>
      <c r="KX178" s="21"/>
      <c r="KY178" s="21"/>
      <c r="KZ178" s="21"/>
      <c r="LA178" s="21"/>
      <c r="LB178" s="21"/>
      <c r="LC178" s="21"/>
      <c r="LD178" s="21"/>
      <c r="LE178" s="21"/>
      <c r="LF178" s="21"/>
      <c r="LG178" s="21"/>
      <c r="LH178" s="21"/>
      <c r="LI178" s="21"/>
      <c r="LJ178" s="21"/>
      <c r="LK178" s="21"/>
      <c r="LL178" s="21"/>
      <c r="LM178" s="21"/>
      <c r="LN178" s="21"/>
      <c r="LO178" s="21"/>
      <c r="LP178" s="21"/>
      <c r="LQ178" s="21"/>
      <c r="LR178" s="21"/>
      <c r="LS178" s="21"/>
      <c r="LT178" s="21"/>
      <c r="LU178" s="21"/>
      <c r="LV178" s="21"/>
      <c r="LW178" s="21"/>
      <c r="LX178" s="21"/>
      <c r="LY178" s="21"/>
      <c r="LZ178" s="21"/>
      <c r="MA178" s="21"/>
      <c r="MB178" s="21"/>
      <c r="MC178" s="21"/>
      <c r="MD178" s="21"/>
      <c r="ME178" s="21"/>
      <c r="MF178" s="21"/>
      <c r="MG178" s="21"/>
      <c r="MH178" s="21"/>
      <c r="MI178" s="21"/>
      <c r="MJ178" s="21"/>
      <c r="MK178" s="21"/>
      <c r="ML178" s="21"/>
      <c r="MM178" s="21"/>
      <c r="MN178" s="21"/>
      <c r="MO178" s="21"/>
      <c r="MP178" s="21"/>
      <c r="MQ178" s="21"/>
      <c r="MR178" s="21"/>
      <c r="MS178" s="21"/>
      <c r="MT178" s="21"/>
      <c r="MU178" s="21"/>
      <c r="MV178" s="21"/>
      <c r="MW178" s="21"/>
      <c r="MX178" s="21"/>
      <c r="MY178" s="21"/>
      <c r="MZ178" s="21"/>
      <c r="NA178" s="21"/>
      <c r="NB178" s="21"/>
      <c r="NC178" s="21"/>
      <c r="ND178" s="21"/>
      <c r="NE178" s="21"/>
      <c r="NF178" s="21"/>
      <c r="NG178" s="21"/>
      <c r="NH178" s="21"/>
      <c r="NI178" s="21"/>
      <c r="NJ178" s="21"/>
      <c r="NK178" s="21"/>
      <c r="NL178" s="21"/>
      <c r="NM178" s="21"/>
      <c r="NN178" s="21"/>
      <c r="NO178" s="21"/>
      <c r="NP178" s="21"/>
      <c r="NQ178" s="21"/>
      <c r="NR178" s="21"/>
      <c r="NS178" s="21"/>
      <c r="NT178" s="21"/>
      <c r="NU178" s="21"/>
      <c r="NV178" s="21"/>
      <c r="NW178" s="21"/>
      <c r="NX178" s="21"/>
      <c r="NY178" s="21"/>
      <c r="NZ178" s="21"/>
      <c r="OA178" s="21"/>
      <c r="OB178" s="21"/>
      <c r="OC178" s="21"/>
      <c r="OD178" s="21"/>
      <c r="OE178" s="21"/>
      <c r="OF178" s="21"/>
      <c r="OG178" s="21"/>
      <c r="OH178" s="21"/>
      <c r="OI178" s="21"/>
      <c r="OJ178" s="21"/>
      <c r="OK178" s="21"/>
      <c r="OL178" s="21"/>
      <c r="OM178" s="21"/>
      <c r="ON178" s="21"/>
      <c r="OO178" s="21"/>
      <c r="OP178" s="21"/>
      <c r="OQ178" s="21"/>
      <c r="OR178" s="21"/>
      <c r="OS178" s="21"/>
      <c r="OT178" s="21"/>
      <c r="OU178" s="21"/>
      <c r="OV178" s="21"/>
      <c r="OW178" s="21"/>
      <c r="OX178" s="21"/>
      <c r="OY178" s="21"/>
      <c r="OZ178" s="21"/>
      <c r="PA178" s="21"/>
      <c r="PB178" s="21"/>
      <c r="PC178" s="21"/>
      <c r="PD178" s="21"/>
      <c r="PE178" s="21"/>
      <c r="PF178" s="21"/>
      <c r="PG178" s="21"/>
      <c r="PH178" s="21"/>
      <c r="PI178" s="21"/>
      <c r="PJ178" s="21"/>
      <c r="PK178" s="21"/>
      <c r="PL178" s="21"/>
      <c r="PM178" s="21"/>
      <c r="PN178" s="21"/>
      <c r="PO178" s="21"/>
      <c r="PP178" s="21"/>
      <c r="PQ178" s="21"/>
      <c r="PR178" s="21"/>
      <c r="PS178" s="21"/>
      <c r="PT178" s="21"/>
      <c r="PU178" s="21"/>
      <c r="PV178" s="21"/>
      <c r="PW178" s="21"/>
      <c r="PX178" s="21"/>
      <c r="PY178" s="21"/>
      <c r="PZ178" s="21"/>
      <c r="QA178" s="21"/>
      <c r="QB178" s="21"/>
      <c r="QC178" s="21"/>
      <c r="QD178" s="21"/>
    </row>
    <row r="179" spans="1:446" x14ac:dyDescent="0.25">
      <c r="A179" s="21"/>
      <c r="B179" s="21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  <c r="Y179" s="21"/>
      <c r="Z179" s="21"/>
      <c r="AA179" s="21"/>
      <c r="AB179" s="21"/>
      <c r="AC179" s="21"/>
      <c r="AD179" s="21"/>
      <c r="AE179" s="21"/>
      <c r="AF179" s="21"/>
      <c r="AG179" s="21"/>
      <c r="AH179" s="21"/>
      <c r="AI179" s="21"/>
      <c r="AJ179" s="21"/>
      <c r="AK179" s="21"/>
      <c r="AL179" s="21"/>
      <c r="AM179" s="21"/>
      <c r="AN179" s="21"/>
      <c r="AO179" s="21"/>
      <c r="AP179" s="21"/>
      <c r="AQ179" s="21"/>
      <c r="AR179" s="21"/>
      <c r="AS179" s="21"/>
      <c r="AT179" s="21"/>
      <c r="AU179" s="21"/>
      <c r="AV179" s="21"/>
      <c r="AW179" s="21"/>
      <c r="AX179" s="21"/>
      <c r="AY179" s="21"/>
      <c r="AZ179" s="21"/>
      <c r="BA179" s="21"/>
      <c r="BB179" s="21"/>
      <c r="BC179" s="21"/>
      <c r="BD179" s="21"/>
      <c r="BE179" s="21"/>
      <c r="BF179" s="21"/>
      <c r="BG179" s="21"/>
      <c r="BH179" s="21"/>
      <c r="BI179" s="21"/>
      <c r="BJ179" s="21"/>
      <c r="BK179" s="21"/>
      <c r="BL179" s="21"/>
      <c r="BM179" s="21"/>
      <c r="BN179" s="21"/>
      <c r="BO179" s="21"/>
      <c r="BP179" s="21"/>
      <c r="BQ179" s="21"/>
      <c r="BR179" s="21"/>
      <c r="BS179" s="21"/>
      <c r="BT179" s="21"/>
      <c r="BU179" s="21"/>
      <c r="BV179" s="21"/>
      <c r="BW179" s="21"/>
      <c r="BX179" s="21"/>
      <c r="BY179" s="21"/>
      <c r="BZ179" s="21"/>
      <c r="CA179" s="21"/>
      <c r="CB179" s="21"/>
      <c r="CC179" s="21"/>
      <c r="CD179" s="21"/>
      <c r="CE179" s="21"/>
      <c r="CF179" s="21"/>
      <c r="CG179" s="21"/>
      <c r="CH179" s="21"/>
      <c r="CI179" s="21"/>
      <c r="CJ179" s="21"/>
      <c r="CK179" s="21"/>
      <c r="CL179" s="21"/>
      <c r="CM179" s="21"/>
      <c r="CN179" s="21"/>
      <c r="CO179" s="21"/>
      <c r="CP179" s="21"/>
      <c r="CQ179" s="21"/>
      <c r="CR179" s="21"/>
      <c r="CS179" s="21"/>
      <c r="CT179" s="21"/>
      <c r="CU179" s="21"/>
      <c r="CV179" s="21"/>
      <c r="CW179" s="21"/>
      <c r="CX179" s="21"/>
      <c r="CY179" s="21"/>
      <c r="CZ179" s="21"/>
      <c r="DA179" s="21"/>
      <c r="DB179" s="21"/>
      <c r="DC179" s="21"/>
      <c r="DD179" s="21"/>
      <c r="DE179" s="21"/>
      <c r="DF179" s="21"/>
      <c r="DG179" s="21"/>
      <c r="DH179" s="21"/>
      <c r="DI179" s="21"/>
      <c r="DJ179" s="21"/>
      <c r="DK179" s="21"/>
      <c r="DL179" s="21"/>
      <c r="DM179" s="21"/>
      <c r="DN179" s="21"/>
      <c r="DO179" s="21"/>
      <c r="DP179" s="21"/>
      <c r="DQ179" s="21"/>
      <c r="DR179" s="21"/>
      <c r="DS179" s="21"/>
      <c r="DT179" s="21"/>
      <c r="DU179" s="21"/>
      <c r="DV179" s="21"/>
      <c r="DW179" s="21"/>
      <c r="DX179" s="21"/>
      <c r="DY179" s="21"/>
      <c r="DZ179" s="21"/>
      <c r="EA179" s="21"/>
      <c r="EB179" s="21"/>
      <c r="EC179" s="21"/>
      <c r="ED179" s="21"/>
      <c r="EE179" s="21"/>
      <c r="EF179" s="21"/>
      <c r="EG179" s="21"/>
      <c r="EH179" s="21"/>
      <c r="EI179" s="21"/>
      <c r="EJ179" s="21"/>
      <c r="EK179" s="21"/>
      <c r="EL179" s="21"/>
      <c r="EM179" s="21"/>
      <c r="EN179" s="21"/>
      <c r="EO179" s="21"/>
      <c r="EP179" s="21"/>
      <c r="EQ179" s="21"/>
      <c r="ER179" s="21"/>
      <c r="ES179" s="21"/>
      <c r="ET179" s="21"/>
      <c r="EU179" s="21"/>
      <c r="EV179" s="21"/>
      <c r="EW179" s="21"/>
      <c r="EX179" s="21"/>
      <c r="EY179" s="21"/>
      <c r="EZ179" s="21"/>
      <c r="FA179" s="21"/>
      <c r="FB179" s="21"/>
      <c r="FC179" s="21"/>
      <c r="FD179" s="21"/>
      <c r="FE179" s="21"/>
      <c r="FF179" s="21"/>
      <c r="FG179" s="21"/>
      <c r="FH179" s="21"/>
      <c r="FI179" s="21"/>
      <c r="FJ179" s="21"/>
      <c r="FK179" s="21"/>
      <c r="FL179" s="21"/>
      <c r="FM179" s="21"/>
      <c r="FN179" s="21"/>
      <c r="FO179" s="21"/>
      <c r="FP179" s="21"/>
      <c r="FQ179" s="21"/>
      <c r="FR179" s="21"/>
      <c r="FS179" s="21"/>
      <c r="FT179" s="21"/>
      <c r="FU179" s="21"/>
      <c r="FV179" s="21"/>
      <c r="FW179" s="21"/>
      <c r="FX179" s="21"/>
      <c r="FY179" s="21"/>
      <c r="FZ179" s="21"/>
      <c r="GA179" s="21"/>
      <c r="GB179" s="21"/>
      <c r="GC179" s="21"/>
      <c r="GD179" s="21"/>
      <c r="GE179" s="21"/>
      <c r="GF179" s="21"/>
      <c r="GG179" s="21"/>
      <c r="GH179" s="21"/>
      <c r="GI179" s="21"/>
      <c r="GJ179" s="21"/>
      <c r="GK179" s="21"/>
      <c r="GL179" s="21"/>
      <c r="GM179" s="21"/>
      <c r="GN179" s="21"/>
      <c r="GO179" s="21"/>
      <c r="GP179" s="21"/>
      <c r="GQ179" s="21"/>
      <c r="GR179" s="21"/>
      <c r="GS179" s="21"/>
      <c r="GT179" s="21"/>
      <c r="GU179" s="21"/>
      <c r="GV179" s="21"/>
      <c r="GW179" s="21"/>
      <c r="GX179" s="21"/>
      <c r="GY179" s="21"/>
      <c r="GZ179" s="21"/>
      <c r="HA179" s="21"/>
      <c r="HB179" s="21"/>
      <c r="HC179" s="21"/>
      <c r="HD179" s="21"/>
      <c r="HE179" s="21"/>
      <c r="HF179" s="21"/>
      <c r="HG179" s="21"/>
      <c r="HH179" s="21"/>
      <c r="HI179" s="21"/>
      <c r="HJ179" s="21"/>
      <c r="HK179" s="21"/>
      <c r="HL179" s="21"/>
      <c r="HM179" s="21"/>
      <c r="HN179" s="21"/>
      <c r="HO179" s="21"/>
      <c r="HP179" s="21"/>
      <c r="HQ179" s="21"/>
      <c r="HR179" s="21"/>
      <c r="HS179" s="21"/>
      <c r="HT179" s="21"/>
      <c r="HU179" s="21"/>
      <c r="HV179" s="21"/>
      <c r="HW179" s="21"/>
      <c r="HX179" s="21"/>
      <c r="HY179" s="21"/>
      <c r="HZ179" s="21"/>
      <c r="IA179" s="21"/>
      <c r="IB179" s="21"/>
      <c r="IC179" s="21"/>
      <c r="ID179" s="21"/>
      <c r="IE179" s="21"/>
      <c r="IF179" s="21"/>
      <c r="IG179" s="21"/>
      <c r="IH179" s="21"/>
      <c r="II179" s="21"/>
      <c r="IJ179" s="21"/>
      <c r="IK179" s="21"/>
      <c r="IL179" s="21"/>
      <c r="IM179" s="21"/>
      <c r="IN179" s="21"/>
      <c r="IO179" s="21"/>
      <c r="IP179" s="21"/>
      <c r="IQ179" s="21"/>
      <c r="IR179" s="21"/>
      <c r="IS179" s="21"/>
      <c r="IT179" s="21"/>
      <c r="IU179" s="21"/>
      <c r="IV179" s="21"/>
      <c r="IW179" s="21"/>
      <c r="IX179" s="21"/>
      <c r="IY179" s="21"/>
      <c r="IZ179" s="21"/>
      <c r="JA179" s="21"/>
      <c r="JB179" s="21"/>
      <c r="JC179" s="21"/>
      <c r="JD179" s="21"/>
      <c r="JE179" s="21"/>
      <c r="JF179" s="21"/>
      <c r="JG179" s="21"/>
      <c r="JH179" s="21"/>
      <c r="JI179" s="21"/>
      <c r="JJ179" s="21"/>
      <c r="JK179" s="21"/>
      <c r="JL179" s="21"/>
      <c r="JM179" s="21"/>
      <c r="JN179" s="21"/>
      <c r="JO179" s="21"/>
      <c r="JP179" s="21"/>
      <c r="JQ179" s="21"/>
      <c r="JR179" s="21"/>
      <c r="JS179" s="21"/>
      <c r="JT179" s="21"/>
      <c r="JU179" s="21"/>
      <c r="JV179" s="21"/>
      <c r="JW179" s="21"/>
      <c r="JX179" s="21"/>
      <c r="JY179" s="21"/>
      <c r="JZ179" s="21"/>
      <c r="KA179" s="21"/>
      <c r="KB179" s="21"/>
      <c r="KC179" s="21"/>
      <c r="KD179" s="21"/>
      <c r="KE179" s="21"/>
      <c r="KF179" s="21"/>
      <c r="KG179" s="21"/>
      <c r="KH179" s="21"/>
      <c r="KI179" s="21"/>
      <c r="KJ179" s="21"/>
      <c r="KK179" s="21"/>
      <c r="KL179" s="21"/>
      <c r="KM179" s="21"/>
      <c r="KN179" s="21"/>
      <c r="KO179" s="21"/>
      <c r="KP179" s="21"/>
      <c r="KQ179" s="21"/>
      <c r="KR179" s="21"/>
      <c r="KS179" s="21"/>
      <c r="KT179" s="21"/>
      <c r="KU179" s="21"/>
      <c r="KV179" s="21"/>
      <c r="KW179" s="21"/>
      <c r="KX179" s="21"/>
      <c r="KY179" s="21"/>
      <c r="KZ179" s="21"/>
      <c r="LA179" s="21"/>
      <c r="LB179" s="21"/>
      <c r="LC179" s="21"/>
      <c r="LD179" s="21"/>
      <c r="LE179" s="21"/>
      <c r="LF179" s="21"/>
      <c r="LG179" s="21"/>
      <c r="LH179" s="21"/>
      <c r="LI179" s="21"/>
      <c r="LJ179" s="21"/>
      <c r="LK179" s="21"/>
      <c r="LL179" s="21"/>
      <c r="LM179" s="21"/>
      <c r="LN179" s="21"/>
      <c r="LO179" s="21"/>
      <c r="LP179" s="21"/>
      <c r="LQ179" s="21"/>
      <c r="LR179" s="21"/>
      <c r="LS179" s="21"/>
      <c r="LT179" s="21"/>
      <c r="LU179" s="21"/>
      <c r="LV179" s="21"/>
      <c r="LW179" s="21"/>
      <c r="LX179" s="21"/>
      <c r="LY179" s="21"/>
      <c r="LZ179" s="21"/>
      <c r="MA179" s="21"/>
      <c r="MB179" s="21"/>
      <c r="MC179" s="21"/>
      <c r="MD179" s="21"/>
      <c r="ME179" s="21"/>
      <c r="MF179" s="21"/>
      <c r="MG179" s="21"/>
      <c r="MH179" s="21"/>
      <c r="MI179" s="21"/>
      <c r="MJ179" s="21"/>
      <c r="MK179" s="21"/>
      <c r="ML179" s="21"/>
      <c r="MM179" s="21"/>
      <c r="MN179" s="21"/>
      <c r="MO179" s="21"/>
      <c r="MP179" s="21"/>
      <c r="MQ179" s="21"/>
      <c r="MR179" s="21"/>
      <c r="MS179" s="21"/>
      <c r="MT179" s="21"/>
      <c r="MU179" s="21"/>
      <c r="MV179" s="21"/>
      <c r="MW179" s="21"/>
      <c r="MX179" s="21"/>
      <c r="MY179" s="21"/>
      <c r="MZ179" s="21"/>
      <c r="NA179" s="21"/>
      <c r="NB179" s="21"/>
      <c r="NC179" s="21"/>
      <c r="ND179" s="21"/>
      <c r="NE179" s="21"/>
      <c r="NF179" s="21"/>
      <c r="NG179" s="21"/>
      <c r="NH179" s="21"/>
      <c r="NI179" s="21"/>
      <c r="NJ179" s="21"/>
      <c r="NK179" s="21"/>
      <c r="NL179" s="21"/>
      <c r="NM179" s="21"/>
      <c r="NN179" s="21"/>
      <c r="NO179" s="21"/>
      <c r="NP179" s="21"/>
      <c r="NQ179" s="21"/>
      <c r="NR179" s="21"/>
      <c r="NS179" s="21"/>
      <c r="NT179" s="21"/>
      <c r="NU179" s="21"/>
      <c r="NV179" s="21"/>
      <c r="NW179" s="21"/>
      <c r="NX179" s="21"/>
      <c r="NY179" s="21"/>
      <c r="NZ179" s="21"/>
      <c r="OA179" s="21"/>
      <c r="OB179" s="21"/>
      <c r="OC179" s="21"/>
      <c r="OD179" s="21"/>
      <c r="OE179" s="21"/>
      <c r="OF179" s="21"/>
      <c r="OG179" s="21"/>
      <c r="OH179" s="21"/>
      <c r="OI179" s="21"/>
      <c r="OJ179" s="21"/>
      <c r="OK179" s="21"/>
      <c r="OL179" s="21"/>
      <c r="OM179" s="21"/>
      <c r="ON179" s="21"/>
      <c r="OO179" s="21"/>
      <c r="OP179" s="21"/>
      <c r="OQ179" s="21"/>
      <c r="OR179" s="21"/>
      <c r="OS179" s="21"/>
      <c r="OT179" s="21"/>
      <c r="OU179" s="21"/>
      <c r="OV179" s="21"/>
      <c r="OW179" s="21"/>
      <c r="OX179" s="21"/>
      <c r="OY179" s="21"/>
      <c r="OZ179" s="21"/>
      <c r="PA179" s="21"/>
      <c r="PB179" s="21"/>
      <c r="PC179" s="21"/>
      <c r="PD179" s="21"/>
      <c r="PE179" s="21"/>
      <c r="PF179" s="21"/>
      <c r="PG179" s="21"/>
      <c r="PH179" s="21"/>
      <c r="PI179" s="21"/>
      <c r="PJ179" s="21"/>
      <c r="PK179" s="21"/>
      <c r="PL179" s="21"/>
      <c r="PM179" s="21"/>
      <c r="PN179" s="21"/>
      <c r="PO179" s="21"/>
      <c r="PP179" s="21"/>
      <c r="PQ179" s="21"/>
      <c r="PR179" s="21"/>
      <c r="PS179" s="21"/>
      <c r="PT179" s="21"/>
      <c r="PU179" s="21"/>
      <c r="PV179" s="21"/>
      <c r="PW179" s="21"/>
      <c r="PX179" s="21"/>
      <c r="PY179" s="21"/>
      <c r="PZ179" s="21"/>
      <c r="QA179" s="21"/>
      <c r="QB179" s="21"/>
      <c r="QC179" s="21"/>
      <c r="QD179" s="21"/>
    </row>
    <row r="180" spans="1:446" x14ac:dyDescent="0.25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  <c r="Y180" s="21"/>
      <c r="Z180" s="21"/>
      <c r="AA180" s="21"/>
      <c r="AB180" s="21"/>
      <c r="AC180" s="21"/>
      <c r="AD180" s="21"/>
      <c r="AE180" s="21"/>
      <c r="AF180" s="21"/>
      <c r="AG180" s="21"/>
      <c r="AH180" s="21"/>
      <c r="AI180" s="21"/>
      <c r="AJ180" s="21"/>
      <c r="AK180" s="21"/>
      <c r="AL180" s="21"/>
      <c r="AM180" s="21"/>
      <c r="AN180" s="21"/>
      <c r="AO180" s="21"/>
      <c r="AP180" s="21"/>
      <c r="AQ180" s="21"/>
      <c r="AR180" s="21"/>
      <c r="AS180" s="21"/>
      <c r="AT180" s="21"/>
      <c r="AU180" s="21"/>
      <c r="AV180" s="21"/>
      <c r="AW180" s="21"/>
      <c r="AX180" s="21"/>
      <c r="AY180" s="21"/>
      <c r="AZ180" s="21"/>
      <c r="BA180" s="21"/>
      <c r="BB180" s="21"/>
      <c r="BC180" s="21"/>
      <c r="BD180" s="21"/>
      <c r="BE180" s="21"/>
      <c r="BF180" s="21"/>
      <c r="BG180" s="21"/>
      <c r="BH180" s="21"/>
      <c r="BI180" s="21"/>
      <c r="BJ180" s="21"/>
      <c r="BK180" s="21"/>
      <c r="BL180" s="21"/>
      <c r="BM180" s="21"/>
      <c r="BN180" s="21"/>
      <c r="BO180" s="21"/>
      <c r="BP180" s="21"/>
      <c r="BQ180" s="21"/>
      <c r="BR180" s="21"/>
      <c r="BS180" s="21"/>
      <c r="BT180" s="21"/>
      <c r="BU180" s="21"/>
      <c r="BV180" s="21"/>
      <c r="BW180" s="21"/>
      <c r="BX180" s="21"/>
      <c r="BY180" s="21"/>
      <c r="BZ180" s="21"/>
      <c r="CA180" s="21"/>
      <c r="CB180" s="21"/>
      <c r="CC180" s="21"/>
      <c r="CD180" s="21"/>
      <c r="CE180" s="21"/>
      <c r="CF180" s="21"/>
      <c r="CG180" s="21"/>
      <c r="CH180" s="21"/>
      <c r="CI180" s="21"/>
      <c r="CJ180" s="21"/>
      <c r="CK180" s="21"/>
      <c r="CL180" s="21"/>
      <c r="CM180" s="21"/>
      <c r="CN180" s="21"/>
      <c r="CO180" s="21"/>
      <c r="CP180" s="21"/>
      <c r="CQ180" s="21"/>
      <c r="CR180" s="21"/>
      <c r="CS180" s="21"/>
      <c r="CT180" s="21"/>
      <c r="CU180" s="21"/>
      <c r="CV180" s="21"/>
      <c r="CW180" s="21"/>
      <c r="CX180" s="21"/>
      <c r="CY180" s="21"/>
      <c r="CZ180" s="21"/>
      <c r="DA180" s="21"/>
      <c r="DB180" s="21"/>
      <c r="DC180" s="21"/>
      <c r="DD180" s="21"/>
      <c r="DE180" s="21"/>
      <c r="DF180" s="21"/>
      <c r="DG180" s="21"/>
      <c r="DH180" s="21"/>
      <c r="DI180" s="21"/>
      <c r="DJ180" s="21"/>
      <c r="DK180" s="21"/>
      <c r="DL180" s="21"/>
      <c r="DM180" s="21"/>
      <c r="DN180" s="21"/>
      <c r="DO180" s="21"/>
      <c r="DP180" s="21"/>
      <c r="DQ180" s="21"/>
      <c r="DR180" s="21"/>
      <c r="DS180" s="21"/>
      <c r="DT180" s="21"/>
      <c r="DU180" s="21"/>
      <c r="DV180" s="21"/>
      <c r="DW180" s="21"/>
      <c r="DX180" s="21"/>
      <c r="DY180" s="21"/>
      <c r="DZ180" s="21"/>
      <c r="EA180" s="21"/>
      <c r="EB180" s="21"/>
      <c r="EC180" s="21"/>
      <c r="ED180" s="21"/>
      <c r="EE180" s="21"/>
      <c r="EF180" s="21"/>
      <c r="EG180" s="21"/>
      <c r="EH180" s="21"/>
      <c r="EI180" s="21"/>
      <c r="EJ180" s="21"/>
      <c r="EK180" s="21"/>
      <c r="EL180" s="21"/>
      <c r="EM180" s="21"/>
      <c r="EN180" s="21"/>
      <c r="EO180" s="21"/>
      <c r="EP180" s="21"/>
      <c r="EQ180" s="21"/>
      <c r="ER180" s="21"/>
      <c r="ES180" s="21"/>
      <c r="ET180" s="21"/>
      <c r="EU180" s="21"/>
      <c r="EV180" s="21"/>
      <c r="EW180" s="21"/>
      <c r="EX180" s="21"/>
      <c r="EY180" s="21"/>
      <c r="EZ180" s="21"/>
      <c r="FA180" s="21"/>
      <c r="FB180" s="21"/>
      <c r="FC180" s="21"/>
      <c r="FD180" s="21"/>
      <c r="FE180" s="21"/>
      <c r="FF180" s="21"/>
      <c r="FG180" s="21"/>
      <c r="FH180" s="21"/>
      <c r="FI180" s="21"/>
      <c r="FJ180" s="21"/>
      <c r="FK180" s="21"/>
      <c r="FL180" s="21"/>
      <c r="FM180" s="21"/>
      <c r="FN180" s="21"/>
      <c r="FO180" s="21"/>
      <c r="FP180" s="21"/>
      <c r="FQ180" s="21"/>
      <c r="FR180" s="21"/>
      <c r="FS180" s="21"/>
      <c r="FT180" s="21"/>
      <c r="FU180" s="21"/>
      <c r="FV180" s="21"/>
      <c r="FW180" s="21"/>
      <c r="FX180" s="21"/>
      <c r="FY180" s="21"/>
      <c r="FZ180" s="21"/>
      <c r="GA180" s="21"/>
      <c r="GB180" s="21"/>
      <c r="GC180" s="21"/>
      <c r="GD180" s="21"/>
      <c r="GE180" s="21"/>
      <c r="GF180" s="21"/>
      <c r="GG180" s="21"/>
      <c r="GH180" s="21"/>
      <c r="GI180" s="21"/>
      <c r="GJ180" s="21"/>
      <c r="GK180" s="21"/>
      <c r="GL180" s="21"/>
      <c r="GM180" s="21"/>
      <c r="GN180" s="21"/>
      <c r="GO180" s="21"/>
      <c r="GP180" s="21"/>
      <c r="GQ180" s="21"/>
      <c r="GR180" s="21"/>
      <c r="GS180" s="21"/>
      <c r="GT180" s="21"/>
      <c r="GU180" s="21"/>
      <c r="GV180" s="21"/>
      <c r="GW180" s="21"/>
      <c r="GX180" s="21"/>
      <c r="GY180" s="21"/>
      <c r="GZ180" s="21"/>
      <c r="HA180" s="21"/>
      <c r="HB180" s="21"/>
      <c r="HC180" s="21"/>
      <c r="HD180" s="21"/>
      <c r="HE180" s="21"/>
      <c r="HF180" s="21"/>
      <c r="HG180" s="21"/>
      <c r="HH180" s="21"/>
      <c r="HI180" s="21"/>
      <c r="HJ180" s="21"/>
      <c r="HK180" s="21"/>
      <c r="HL180" s="21"/>
      <c r="HM180" s="21"/>
      <c r="HN180" s="21"/>
      <c r="HO180" s="21"/>
      <c r="HP180" s="21"/>
      <c r="HQ180" s="21"/>
      <c r="HR180" s="21"/>
      <c r="HS180" s="21"/>
      <c r="HT180" s="21"/>
      <c r="HU180" s="21"/>
      <c r="HV180" s="21"/>
      <c r="HW180" s="21"/>
      <c r="HX180" s="21"/>
      <c r="HY180" s="21"/>
      <c r="HZ180" s="21"/>
      <c r="IA180" s="21"/>
      <c r="IB180" s="21"/>
      <c r="IC180" s="21"/>
      <c r="ID180" s="21"/>
      <c r="IE180" s="21"/>
      <c r="IF180" s="21"/>
      <c r="IG180" s="21"/>
      <c r="IH180" s="21"/>
      <c r="II180" s="21"/>
      <c r="IJ180" s="21"/>
      <c r="IK180" s="21"/>
      <c r="IL180" s="21"/>
      <c r="IM180" s="21"/>
      <c r="IN180" s="21"/>
      <c r="IO180" s="21"/>
      <c r="IP180" s="21"/>
      <c r="IQ180" s="21"/>
      <c r="IR180" s="21"/>
      <c r="IS180" s="21"/>
      <c r="IT180" s="21"/>
      <c r="IU180" s="21"/>
      <c r="IV180" s="21"/>
      <c r="IW180" s="21"/>
      <c r="IX180" s="21"/>
      <c r="IY180" s="21"/>
      <c r="IZ180" s="21"/>
      <c r="JA180" s="21"/>
      <c r="JB180" s="21"/>
      <c r="JC180" s="21"/>
      <c r="JD180" s="21"/>
      <c r="JE180" s="21"/>
      <c r="JF180" s="21"/>
      <c r="JG180" s="21"/>
      <c r="JH180" s="21"/>
      <c r="JI180" s="21"/>
      <c r="JJ180" s="21"/>
      <c r="JK180" s="21"/>
      <c r="JL180" s="21"/>
      <c r="JM180" s="21"/>
      <c r="JN180" s="21"/>
      <c r="JO180" s="21"/>
      <c r="JP180" s="21"/>
      <c r="JQ180" s="21"/>
      <c r="JR180" s="21"/>
      <c r="JS180" s="21"/>
      <c r="JT180" s="21"/>
      <c r="JU180" s="21"/>
      <c r="JV180" s="21"/>
      <c r="JW180" s="21"/>
      <c r="JX180" s="21"/>
      <c r="JY180" s="21"/>
      <c r="JZ180" s="21"/>
      <c r="KA180" s="21"/>
      <c r="KB180" s="21"/>
      <c r="KC180" s="21"/>
      <c r="KD180" s="21"/>
      <c r="KE180" s="21"/>
      <c r="KF180" s="21"/>
      <c r="KG180" s="21"/>
      <c r="KH180" s="21"/>
      <c r="KI180" s="21"/>
      <c r="KJ180" s="21"/>
      <c r="KK180" s="21"/>
      <c r="KL180" s="21"/>
      <c r="KM180" s="21"/>
      <c r="KN180" s="21"/>
      <c r="KO180" s="21"/>
      <c r="KP180" s="21"/>
      <c r="KQ180" s="21"/>
      <c r="KR180" s="21"/>
      <c r="KS180" s="21"/>
      <c r="KT180" s="21"/>
      <c r="KU180" s="21"/>
      <c r="KV180" s="21"/>
      <c r="KW180" s="21"/>
      <c r="KX180" s="21"/>
      <c r="KY180" s="21"/>
      <c r="KZ180" s="21"/>
      <c r="LA180" s="21"/>
      <c r="LB180" s="21"/>
      <c r="LC180" s="21"/>
      <c r="LD180" s="21"/>
      <c r="LE180" s="21"/>
      <c r="LF180" s="21"/>
      <c r="LG180" s="21"/>
      <c r="LH180" s="21"/>
      <c r="LI180" s="21"/>
      <c r="LJ180" s="21"/>
      <c r="LK180" s="21"/>
      <c r="LL180" s="21"/>
      <c r="LM180" s="21"/>
      <c r="LN180" s="21"/>
      <c r="LO180" s="21"/>
      <c r="LP180" s="21"/>
      <c r="LQ180" s="21"/>
      <c r="LR180" s="21"/>
      <c r="LS180" s="21"/>
      <c r="LT180" s="21"/>
      <c r="LU180" s="21"/>
      <c r="LV180" s="21"/>
      <c r="LW180" s="21"/>
      <c r="LX180" s="21"/>
      <c r="LY180" s="21"/>
      <c r="LZ180" s="21"/>
      <c r="MA180" s="21"/>
      <c r="MB180" s="21"/>
      <c r="MC180" s="21"/>
      <c r="MD180" s="21"/>
      <c r="ME180" s="21"/>
      <c r="MF180" s="21"/>
      <c r="MG180" s="21"/>
      <c r="MH180" s="21"/>
      <c r="MI180" s="21"/>
      <c r="MJ180" s="21"/>
      <c r="MK180" s="21"/>
      <c r="ML180" s="21"/>
      <c r="MM180" s="21"/>
      <c r="MN180" s="21"/>
      <c r="MO180" s="21"/>
      <c r="MP180" s="21"/>
      <c r="MQ180" s="21"/>
      <c r="MR180" s="21"/>
      <c r="MS180" s="21"/>
      <c r="MT180" s="21"/>
      <c r="MU180" s="21"/>
      <c r="MV180" s="21"/>
      <c r="MW180" s="21"/>
      <c r="MX180" s="21"/>
      <c r="MY180" s="21"/>
      <c r="MZ180" s="21"/>
      <c r="NA180" s="21"/>
      <c r="NB180" s="21"/>
      <c r="NC180" s="21"/>
      <c r="ND180" s="21"/>
      <c r="NE180" s="21"/>
      <c r="NF180" s="21"/>
      <c r="NG180" s="21"/>
      <c r="NH180" s="21"/>
      <c r="NI180" s="21"/>
      <c r="NJ180" s="21"/>
      <c r="NK180" s="21"/>
      <c r="NL180" s="21"/>
      <c r="NM180" s="21"/>
      <c r="NN180" s="21"/>
      <c r="NO180" s="21"/>
      <c r="NP180" s="21"/>
      <c r="NQ180" s="21"/>
      <c r="NR180" s="21"/>
      <c r="NS180" s="21"/>
      <c r="NT180" s="21"/>
      <c r="NU180" s="21"/>
      <c r="NV180" s="21"/>
      <c r="NW180" s="21"/>
      <c r="NX180" s="21"/>
      <c r="NY180" s="21"/>
      <c r="NZ180" s="21"/>
      <c r="OA180" s="21"/>
      <c r="OB180" s="21"/>
      <c r="OC180" s="21"/>
      <c r="OD180" s="21"/>
      <c r="OE180" s="21"/>
      <c r="OF180" s="21"/>
      <c r="OG180" s="21"/>
      <c r="OH180" s="21"/>
      <c r="OI180" s="21"/>
      <c r="OJ180" s="21"/>
      <c r="OK180" s="21"/>
      <c r="OL180" s="21"/>
      <c r="OM180" s="21"/>
      <c r="ON180" s="21"/>
      <c r="OO180" s="21"/>
      <c r="OP180" s="21"/>
      <c r="OQ180" s="21"/>
      <c r="OR180" s="21"/>
      <c r="OS180" s="21"/>
      <c r="OT180" s="21"/>
      <c r="OU180" s="21"/>
      <c r="OV180" s="21"/>
      <c r="OW180" s="21"/>
      <c r="OX180" s="21"/>
      <c r="OY180" s="21"/>
      <c r="OZ180" s="21"/>
      <c r="PA180" s="21"/>
      <c r="PB180" s="21"/>
      <c r="PC180" s="21"/>
      <c r="PD180" s="21"/>
      <c r="PE180" s="21"/>
      <c r="PF180" s="21"/>
      <c r="PG180" s="21"/>
      <c r="PH180" s="21"/>
      <c r="PI180" s="21"/>
      <c r="PJ180" s="21"/>
      <c r="PK180" s="21"/>
      <c r="PL180" s="21"/>
      <c r="PM180" s="21"/>
      <c r="PN180" s="21"/>
      <c r="PO180" s="21"/>
      <c r="PP180" s="21"/>
      <c r="PQ180" s="21"/>
      <c r="PR180" s="21"/>
      <c r="PS180" s="21"/>
      <c r="PT180" s="21"/>
      <c r="PU180" s="21"/>
      <c r="PV180" s="21"/>
      <c r="PW180" s="21"/>
      <c r="PX180" s="21"/>
      <c r="PY180" s="21"/>
      <c r="PZ180" s="21"/>
      <c r="QA180" s="21"/>
      <c r="QB180" s="21"/>
      <c r="QC180" s="21"/>
      <c r="QD180" s="21"/>
    </row>
    <row r="181" spans="1:446" x14ac:dyDescent="0.25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  <c r="Y181" s="21"/>
      <c r="Z181" s="21"/>
      <c r="AA181" s="21"/>
      <c r="AB181" s="21"/>
      <c r="AC181" s="21"/>
      <c r="AD181" s="21"/>
      <c r="AE181" s="21"/>
      <c r="AF181" s="21"/>
      <c r="AG181" s="21"/>
      <c r="AH181" s="21"/>
      <c r="AI181" s="21"/>
      <c r="AJ181" s="21"/>
      <c r="AK181" s="21"/>
      <c r="AL181" s="21"/>
      <c r="AM181" s="21"/>
      <c r="AN181" s="21"/>
      <c r="AO181" s="21"/>
      <c r="AP181" s="21"/>
      <c r="AQ181" s="21"/>
      <c r="AR181" s="21"/>
      <c r="AS181" s="21"/>
      <c r="AT181" s="21"/>
      <c r="AU181" s="21"/>
      <c r="AV181" s="21"/>
      <c r="AW181" s="21"/>
      <c r="AX181" s="21"/>
      <c r="AY181" s="21"/>
      <c r="AZ181" s="21"/>
      <c r="BA181" s="21"/>
      <c r="BB181" s="21"/>
      <c r="BC181" s="21"/>
      <c r="BD181" s="21"/>
      <c r="BE181" s="21"/>
      <c r="BF181" s="21"/>
      <c r="BG181" s="21"/>
      <c r="BH181" s="21"/>
      <c r="BI181" s="21"/>
      <c r="BJ181" s="21"/>
      <c r="BK181" s="21"/>
      <c r="BL181" s="21"/>
      <c r="BM181" s="21"/>
      <c r="BN181" s="21"/>
      <c r="BO181" s="21"/>
      <c r="BP181" s="21"/>
      <c r="BQ181" s="21"/>
      <c r="BR181" s="21"/>
      <c r="BS181" s="21"/>
      <c r="BT181" s="21"/>
      <c r="BU181" s="21"/>
      <c r="BV181" s="21"/>
      <c r="BW181" s="21"/>
      <c r="BX181" s="21"/>
      <c r="BY181" s="21"/>
      <c r="BZ181" s="21"/>
      <c r="CA181" s="21"/>
      <c r="CB181" s="21"/>
      <c r="CC181" s="21"/>
      <c r="CD181" s="21"/>
      <c r="CE181" s="21"/>
      <c r="CF181" s="21"/>
      <c r="CG181" s="21"/>
      <c r="CH181" s="21"/>
      <c r="CI181" s="21"/>
      <c r="CJ181" s="21"/>
      <c r="CK181" s="21"/>
      <c r="CL181" s="21"/>
      <c r="CM181" s="21"/>
      <c r="CN181" s="21"/>
      <c r="CO181" s="21"/>
      <c r="CP181" s="21"/>
      <c r="CQ181" s="21"/>
      <c r="CR181" s="21"/>
      <c r="CS181" s="21"/>
      <c r="CT181" s="21"/>
      <c r="CU181" s="21"/>
      <c r="CV181" s="21"/>
      <c r="CW181" s="21"/>
      <c r="CX181" s="21"/>
      <c r="CY181" s="21"/>
      <c r="CZ181" s="21"/>
      <c r="DA181" s="21"/>
      <c r="DB181" s="21"/>
      <c r="DC181" s="21"/>
      <c r="DD181" s="21"/>
      <c r="DE181" s="21"/>
      <c r="DF181" s="21"/>
      <c r="DG181" s="21"/>
      <c r="DH181" s="21"/>
      <c r="DI181" s="21"/>
      <c r="DJ181" s="21"/>
      <c r="DK181" s="21"/>
      <c r="DL181" s="21"/>
      <c r="DM181" s="21"/>
      <c r="DN181" s="21"/>
      <c r="DO181" s="21"/>
      <c r="DP181" s="21"/>
      <c r="DQ181" s="21"/>
      <c r="DR181" s="21"/>
      <c r="DS181" s="21"/>
      <c r="DT181" s="21"/>
      <c r="DU181" s="21"/>
      <c r="DV181" s="21"/>
      <c r="DW181" s="21"/>
      <c r="DX181" s="21"/>
      <c r="DY181" s="21"/>
      <c r="DZ181" s="21"/>
      <c r="EA181" s="21"/>
      <c r="EB181" s="21"/>
      <c r="EC181" s="21"/>
      <c r="ED181" s="21"/>
      <c r="EE181" s="21"/>
      <c r="EF181" s="21"/>
      <c r="EG181" s="21"/>
      <c r="EH181" s="21"/>
      <c r="EI181" s="21"/>
      <c r="EJ181" s="21"/>
      <c r="EK181" s="21"/>
      <c r="EL181" s="21"/>
      <c r="EM181" s="21"/>
      <c r="EN181" s="21"/>
      <c r="EO181" s="21"/>
      <c r="EP181" s="21"/>
      <c r="EQ181" s="21"/>
      <c r="ER181" s="21"/>
      <c r="ES181" s="21"/>
      <c r="ET181" s="21"/>
      <c r="EU181" s="21"/>
      <c r="EV181" s="21"/>
      <c r="EW181" s="21"/>
      <c r="EX181" s="21"/>
      <c r="EY181" s="21"/>
      <c r="EZ181" s="21"/>
      <c r="FA181" s="21"/>
      <c r="FB181" s="21"/>
      <c r="FC181" s="21"/>
      <c r="FD181" s="21"/>
      <c r="FE181" s="21"/>
      <c r="FF181" s="21"/>
      <c r="FG181" s="21"/>
      <c r="FH181" s="21"/>
      <c r="FI181" s="21"/>
      <c r="FJ181" s="21"/>
      <c r="FK181" s="21"/>
      <c r="FL181" s="21"/>
      <c r="FM181" s="21"/>
      <c r="FN181" s="21"/>
      <c r="FO181" s="21"/>
      <c r="FP181" s="21"/>
      <c r="FQ181" s="21"/>
      <c r="FR181" s="21"/>
      <c r="FS181" s="21"/>
      <c r="FT181" s="21"/>
      <c r="FU181" s="21"/>
      <c r="FV181" s="21"/>
      <c r="FW181" s="21"/>
      <c r="FX181" s="21"/>
      <c r="FY181" s="21"/>
      <c r="FZ181" s="21"/>
      <c r="GA181" s="21"/>
      <c r="GB181" s="21"/>
      <c r="GC181" s="21"/>
      <c r="GD181" s="21"/>
      <c r="GE181" s="21"/>
      <c r="GF181" s="21"/>
      <c r="GG181" s="21"/>
      <c r="GH181" s="21"/>
      <c r="GI181" s="21"/>
      <c r="GJ181" s="21"/>
      <c r="GK181" s="21"/>
      <c r="GL181" s="21"/>
      <c r="GM181" s="21"/>
      <c r="GN181" s="21"/>
      <c r="GO181" s="21"/>
      <c r="GP181" s="21"/>
      <c r="GQ181" s="21"/>
      <c r="GR181" s="21"/>
      <c r="GS181" s="21"/>
      <c r="GT181" s="21"/>
      <c r="GU181" s="21"/>
      <c r="GV181" s="21"/>
      <c r="GW181" s="21"/>
      <c r="GX181" s="21"/>
      <c r="GY181" s="21"/>
      <c r="GZ181" s="21"/>
      <c r="HA181" s="21"/>
      <c r="HB181" s="21"/>
      <c r="HC181" s="21"/>
      <c r="HD181" s="21"/>
      <c r="HE181" s="21"/>
      <c r="HF181" s="21"/>
      <c r="HG181" s="21"/>
      <c r="HH181" s="21"/>
      <c r="HI181" s="21"/>
      <c r="HJ181" s="21"/>
      <c r="HK181" s="21"/>
      <c r="HL181" s="21"/>
      <c r="HM181" s="21"/>
      <c r="HN181" s="21"/>
      <c r="HO181" s="21"/>
      <c r="HP181" s="21"/>
      <c r="HQ181" s="21"/>
      <c r="HR181" s="21"/>
      <c r="HS181" s="21"/>
      <c r="HT181" s="21"/>
      <c r="HU181" s="21"/>
      <c r="HV181" s="21"/>
      <c r="HW181" s="21"/>
      <c r="HX181" s="21"/>
      <c r="HY181" s="21"/>
      <c r="HZ181" s="21"/>
      <c r="IA181" s="21"/>
      <c r="IB181" s="21"/>
      <c r="IC181" s="21"/>
      <c r="ID181" s="21"/>
      <c r="IE181" s="21"/>
      <c r="IF181" s="21"/>
      <c r="IG181" s="21"/>
      <c r="IH181" s="21"/>
      <c r="II181" s="21"/>
      <c r="IJ181" s="21"/>
      <c r="IK181" s="21"/>
      <c r="IL181" s="21"/>
      <c r="IM181" s="21"/>
      <c r="IN181" s="21"/>
      <c r="IO181" s="21"/>
      <c r="IP181" s="21"/>
      <c r="IQ181" s="21"/>
      <c r="IR181" s="21"/>
      <c r="IS181" s="21"/>
      <c r="IT181" s="21"/>
      <c r="IU181" s="21"/>
      <c r="IV181" s="21"/>
      <c r="IW181" s="21"/>
      <c r="IX181" s="21"/>
      <c r="IY181" s="21"/>
      <c r="IZ181" s="21"/>
      <c r="JA181" s="21"/>
      <c r="JB181" s="21"/>
      <c r="JC181" s="21"/>
      <c r="JD181" s="21"/>
      <c r="JE181" s="21"/>
      <c r="JF181" s="21"/>
      <c r="JG181" s="21"/>
      <c r="JH181" s="21"/>
      <c r="JI181" s="21"/>
      <c r="JJ181" s="21"/>
      <c r="JK181" s="21"/>
      <c r="JL181" s="21"/>
      <c r="JM181" s="21"/>
      <c r="JN181" s="21"/>
      <c r="JO181" s="21"/>
      <c r="JP181" s="21"/>
      <c r="JQ181" s="21"/>
      <c r="JR181" s="21"/>
      <c r="JS181" s="21"/>
      <c r="JT181" s="21"/>
      <c r="JU181" s="21"/>
      <c r="JV181" s="21"/>
      <c r="JW181" s="21"/>
      <c r="JX181" s="21"/>
      <c r="JY181" s="21"/>
      <c r="JZ181" s="21"/>
      <c r="KA181" s="21"/>
      <c r="KB181" s="21"/>
      <c r="KC181" s="21"/>
      <c r="KD181" s="21"/>
      <c r="KE181" s="21"/>
      <c r="KF181" s="21"/>
      <c r="KG181" s="21"/>
      <c r="KH181" s="21"/>
      <c r="KI181" s="21"/>
      <c r="KJ181" s="21"/>
      <c r="KK181" s="21"/>
      <c r="KL181" s="21"/>
      <c r="KM181" s="21"/>
      <c r="KN181" s="21"/>
      <c r="KO181" s="21"/>
      <c r="KP181" s="21"/>
      <c r="KQ181" s="21"/>
      <c r="KR181" s="21"/>
      <c r="KS181" s="21"/>
      <c r="KT181" s="21"/>
      <c r="KU181" s="21"/>
      <c r="KV181" s="21"/>
      <c r="KW181" s="21"/>
      <c r="KX181" s="21"/>
      <c r="KY181" s="21"/>
      <c r="KZ181" s="21"/>
      <c r="LA181" s="21"/>
      <c r="LB181" s="21"/>
      <c r="LC181" s="21"/>
      <c r="LD181" s="21"/>
      <c r="LE181" s="21"/>
      <c r="LF181" s="21"/>
      <c r="LG181" s="21"/>
      <c r="LH181" s="21"/>
      <c r="LI181" s="21"/>
      <c r="LJ181" s="21"/>
      <c r="LK181" s="21"/>
      <c r="LL181" s="21"/>
      <c r="LM181" s="21"/>
      <c r="LN181" s="21"/>
      <c r="LO181" s="21"/>
      <c r="LP181" s="21"/>
      <c r="LQ181" s="21"/>
      <c r="LR181" s="21"/>
      <c r="LS181" s="21"/>
      <c r="LT181" s="21"/>
      <c r="LU181" s="21"/>
      <c r="LV181" s="21"/>
      <c r="LW181" s="21"/>
      <c r="LX181" s="21"/>
      <c r="LY181" s="21"/>
      <c r="LZ181" s="21"/>
      <c r="MA181" s="21"/>
      <c r="MB181" s="21"/>
      <c r="MC181" s="21"/>
      <c r="MD181" s="21"/>
      <c r="ME181" s="21"/>
      <c r="MF181" s="21"/>
      <c r="MG181" s="21"/>
      <c r="MH181" s="21"/>
      <c r="MI181" s="21"/>
      <c r="MJ181" s="21"/>
      <c r="MK181" s="21"/>
      <c r="ML181" s="21"/>
      <c r="MM181" s="21"/>
      <c r="MN181" s="21"/>
      <c r="MO181" s="21"/>
      <c r="MP181" s="21"/>
      <c r="MQ181" s="21"/>
      <c r="MR181" s="21"/>
      <c r="MS181" s="21"/>
      <c r="MT181" s="21"/>
      <c r="MU181" s="21"/>
      <c r="MV181" s="21"/>
      <c r="MW181" s="21"/>
      <c r="MX181" s="21"/>
      <c r="MY181" s="21"/>
      <c r="MZ181" s="21"/>
      <c r="NA181" s="21"/>
      <c r="NB181" s="21"/>
      <c r="NC181" s="21"/>
      <c r="ND181" s="21"/>
      <c r="NE181" s="21"/>
      <c r="NF181" s="21"/>
      <c r="NG181" s="21"/>
      <c r="NH181" s="21"/>
      <c r="NI181" s="21"/>
      <c r="NJ181" s="21"/>
      <c r="NK181" s="21"/>
      <c r="NL181" s="21"/>
      <c r="NM181" s="21"/>
      <c r="NN181" s="21"/>
      <c r="NO181" s="21"/>
      <c r="NP181" s="21"/>
      <c r="NQ181" s="21"/>
      <c r="NR181" s="21"/>
      <c r="NS181" s="21"/>
      <c r="NT181" s="21"/>
      <c r="NU181" s="21"/>
      <c r="NV181" s="21"/>
      <c r="NW181" s="21"/>
      <c r="NX181" s="21"/>
      <c r="NY181" s="21"/>
      <c r="NZ181" s="21"/>
      <c r="OA181" s="21"/>
      <c r="OB181" s="21"/>
      <c r="OC181" s="21"/>
      <c r="OD181" s="21"/>
      <c r="OE181" s="21"/>
      <c r="OF181" s="21"/>
      <c r="OG181" s="21"/>
      <c r="OH181" s="21"/>
      <c r="OI181" s="21"/>
      <c r="OJ181" s="21"/>
      <c r="OK181" s="21"/>
      <c r="OL181" s="21"/>
      <c r="OM181" s="21"/>
      <c r="ON181" s="21"/>
      <c r="OO181" s="21"/>
      <c r="OP181" s="21"/>
      <c r="OQ181" s="21"/>
      <c r="OR181" s="21"/>
      <c r="OS181" s="21"/>
      <c r="OT181" s="21"/>
      <c r="OU181" s="21"/>
      <c r="OV181" s="21"/>
      <c r="OW181" s="21"/>
      <c r="OX181" s="21"/>
      <c r="OY181" s="21"/>
      <c r="OZ181" s="21"/>
      <c r="PA181" s="21"/>
      <c r="PB181" s="21"/>
      <c r="PC181" s="21"/>
      <c r="PD181" s="21"/>
      <c r="PE181" s="21"/>
      <c r="PF181" s="21"/>
      <c r="PG181" s="21"/>
      <c r="PH181" s="21"/>
      <c r="PI181" s="21"/>
      <c r="PJ181" s="21"/>
      <c r="PK181" s="21"/>
      <c r="PL181" s="21"/>
      <c r="PM181" s="21"/>
      <c r="PN181" s="21"/>
      <c r="PO181" s="21"/>
      <c r="PP181" s="21"/>
      <c r="PQ181" s="21"/>
      <c r="PR181" s="21"/>
      <c r="PS181" s="21"/>
      <c r="PT181" s="21"/>
      <c r="PU181" s="21"/>
      <c r="PV181" s="21"/>
      <c r="PW181" s="21"/>
      <c r="PX181" s="21"/>
      <c r="PY181" s="21"/>
      <c r="PZ181" s="21"/>
      <c r="QA181" s="21"/>
      <c r="QB181" s="21"/>
      <c r="QC181" s="21"/>
      <c r="QD181" s="21"/>
    </row>
    <row r="182" spans="1:446" x14ac:dyDescent="0.25">
      <c r="A182" s="21"/>
      <c r="B182" s="21"/>
      <c r="C182" s="21"/>
      <c r="D182" s="21"/>
      <c r="E182" s="21"/>
      <c r="F182" s="21"/>
      <c r="G182" s="21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  <c r="Y182" s="21"/>
      <c r="Z182" s="21"/>
      <c r="AA182" s="21"/>
      <c r="AB182" s="21"/>
      <c r="AC182" s="21"/>
      <c r="AD182" s="21"/>
      <c r="AE182" s="21"/>
      <c r="AF182" s="21"/>
      <c r="AG182" s="21"/>
      <c r="AH182" s="21"/>
      <c r="AI182" s="21"/>
      <c r="AJ182" s="21"/>
      <c r="AK182" s="21"/>
      <c r="AL182" s="21"/>
      <c r="AM182" s="21"/>
      <c r="AN182" s="21"/>
      <c r="AO182" s="21"/>
      <c r="AP182" s="21"/>
      <c r="AQ182" s="21"/>
      <c r="AR182" s="21"/>
      <c r="AS182" s="21"/>
      <c r="AT182" s="21"/>
      <c r="AU182" s="21"/>
      <c r="AV182" s="21"/>
      <c r="AW182" s="21"/>
      <c r="AX182" s="21"/>
      <c r="AY182" s="21"/>
      <c r="AZ182" s="21"/>
      <c r="BA182" s="21"/>
      <c r="BB182" s="21"/>
      <c r="BC182" s="21"/>
      <c r="BD182" s="21"/>
      <c r="BE182" s="21"/>
      <c r="BF182" s="21"/>
      <c r="BG182" s="21"/>
      <c r="BH182" s="21"/>
      <c r="BI182" s="21"/>
      <c r="BJ182" s="21"/>
      <c r="BK182" s="21"/>
      <c r="BL182" s="21"/>
      <c r="BM182" s="21"/>
      <c r="BN182" s="21"/>
      <c r="BO182" s="21"/>
      <c r="BP182" s="21"/>
      <c r="BQ182" s="21"/>
      <c r="BR182" s="21"/>
      <c r="BS182" s="21"/>
      <c r="BT182" s="21"/>
      <c r="BU182" s="21"/>
      <c r="BV182" s="21"/>
      <c r="BW182" s="21"/>
      <c r="BX182" s="21"/>
      <c r="BY182" s="21"/>
      <c r="BZ182" s="21"/>
      <c r="CA182" s="21"/>
      <c r="CB182" s="21"/>
      <c r="CC182" s="21"/>
      <c r="CD182" s="21"/>
      <c r="CE182" s="21"/>
      <c r="CF182" s="21"/>
      <c r="CG182" s="21"/>
      <c r="CH182" s="21"/>
      <c r="CI182" s="21"/>
      <c r="CJ182" s="21"/>
      <c r="CK182" s="21"/>
      <c r="CL182" s="21"/>
      <c r="CM182" s="21"/>
      <c r="CN182" s="21"/>
      <c r="CO182" s="21"/>
      <c r="CP182" s="21"/>
      <c r="CQ182" s="21"/>
      <c r="CR182" s="21"/>
      <c r="CS182" s="21"/>
      <c r="CT182" s="21"/>
      <c r="CU182" s="21"/>
      <c r="CV182" s="21"/>
      <c r="CW182" s="21"/>
      <c r="CX182" s="21"/>
      <c r="CY182" s="21"/>
      <c r="CZ182" s="21"/>
      <c r="DA182" s="21"/>
      <c r="DB182" s="21"/>
      <c r="DC182" s="21"/>
      <c r="DD182" s="21"/>
      <c r="DE182" s="21"/>
      <c r="DF182" s="21"/>
      <c r="DG182" s="21"/>
      <c r="DH182" s="21"/>
      <c r="DI182" s="21"/>
      <c r="DJ182" s="21"/>
      <c r="DK182" s="21"/>
      <c r="DL182" s="21"/>
      <c r="DM182" s="21"/>
      <c r="DN182" s="21"/>
      <c r="DO182" s="21"/>
      <c r="DP182" s="21"/>
      <c r="DQ182" s="21"/>
      <c r="DR182" s="21"/>
      <c r="DS182" s="21"/>
      <c r="DT182" s="21"/>
      <c r="DU182" s="21"/>
      <c r="DV182" s="21"/>
      <c r="DW182" s="21"/>
      <c r="DX182" s="21"/>
      <c r="DY182" s="21"/>
      <c r="DZ182" s="21"/>
      <c r="EA182" s="21"/>
      <c r="EB182" s="21"/>
      <c r="EC182" s="21"/>
      <c r="ED182" s="21"/>
      <c r="EE182" s="21"/>
      <c r="EF182" s="21"/>
      <c r="EG182" s="21"/>
      <c r="EH182" s="21"/>
      <c r="EI182" s="21"/>
      <c r="EJ182" s="21"/>
      <c r="EK182" s="21"/>
      <c r="EL182" s="21"/>
      <c r="EM182" s="21"/>
      <c r="EN182" s="21"/>
      <c r="EO182" s="21"/>
      <c r="EP182" s="21"/>
      <c r="EQ182" s="21"/>
      <c r="ER182" s="21"/>
      <c r="ES182" s="21"/>
      <c r="ET182" s="21"/>
      <c r="EU182" s="21"/>
      <c r="EV182" s="21"/>
      <c r="EW182" s="21"/>
      <c r="EX182" s="21"/>
      <c r="EY182" s="21"/>
      <c r="EZ182" s="21"/>
      <c r="FA182" s="21"/>
      <c r="FB182" s="21"/>
      <c r="FC182" s="21"/>
      <c r="FD182" s="21"/>
      <c r="FE182" s="21"/>
      <c r="FF182" s="21"/>
      <c r="FG182" s="21"/>
      <c r="FH182" s="21"/>
      <c r="FI182" s="21"/>
      <c r="FJ182" s="21"/>
      <c r="FK182" s="21"/>
      <c r="FL182" s="21"/>
      <c r="FM182" s="21"/>
      <c r="FN182" s="21"/>
      <c r="FO182" s="21"/>
      <c r="FP182" s="21"/>
      <c r="FQ182" s="21"/>
      <c r="FR182" s="21"/>
      <c r="FS182" s="21"/>
      <c r="FT182" s="21"/>
      <c r="FU182" s="21"/>
      <c r="FV182" s="21"/>
      <c r="FW182" s="21"/>
      <c r="FX182" s="21"/>
      <c r="FY182" s="21"/>
      <c r="FZ182" s="21"/>
      <c r="GA182" s="21"/>
      <c r="GB182" s="21"/>
      <c r="GC182" s="21"/>
      <c r="GD182" s="21"/>
      <c r="GE182" s="21"/>
      <c r="GF182" s="21"/>
      <c r="GG182" s="21"/>
      <c r="GH182" s="21"/>
      <c r="GI182" s="21"/>
      <c r="GJ182" s="21"/>
      <c r="GK182" s="21"/>
      <c r="GL182" s="21"/>
      <c r="GM182" s="21"/>
      <c r="GN182" s="21"/>
      <c r="GO182" s="21"/>
      <c r="GP182" s="21"/>
      <c r="GQ182" s="21"/>
      <c r="GR182" s="21"/>
      <c r="GS182" s="21"/>
      <c r="GT182" s="21"/>
      <c r="GU182" s="21"/>
      <c r="GV182" s="21"/>
      <c r="GW182" s="21"/>
      <c r="GX182" s="21"/>
      <c r="GY182" s="21"/>
      <c r="GZ182" s="21"/>
      <c r="HA182" s="21"/>
      <c r="HB182" s="21"/>
      <c r="HC182" s="21"/>
      <c r="HD182" s="21"/>
      <c r="HE182" s="21"/>
      <c r="HF182" s="21"/>
      <c r="HG182" s="21"/>
      <c r="HH182" s="21"/>
      <c r="HI182" s="21"/>
      <c r="HJ182" s="21"/>
      <c r="HK182" s="21"/>
      <c r="HL182" s="21"/>
      <c r="HM182" s="21"/>
      <c r="HN182" s="21"/>
      <c r="HO182" s="21"/>
      <c r="HP182" s="21"/>
      <c r="HQ182" s="21"/>
      <c r="HR182" s="21"/>
      <c r="HS182" s="21"/>
      <c r="HT182" s="21"/>
      <c r="HU182" s="21"/>
      <c r="HV182" s="21"/>
      <c r="HW182" s="21"/>
      <c r="HX182" s="21"/>
      <c r="HY182" s="21"/>
      <c r="HZ182" s="21"/>
      <c r="IA182" s="21"/>
      <c r="IB182" s="21"/>
      <c r="IC182" s="21"/>
      <c r="ID182" s="21"/>
      <c r="IE182" s="21"/>
      <c r="IF182" s="21"/>
      <c r="IG182" s="21"/>
      <c r="IH182" s="21"/>
      <c r="II182" s="21"/>
      <c r="IJ182" s="21"/>
      <c r="IK182" s="21"/>
      <c r="IL182" s="21"/>
      <c r="IM182" s="21"/>
      <c r="IN182" s="21"/>
      <c r="IO182" s="21"/>
      <c r="IP182" s="21"/>
      <c r="IQ182" s="21"/>
      <c r="IR182" s="21"/>
      <c r="IS182" s="21"/>
      <c r="IT182" s="21"/>
      <c r="IU182" s="21"/>
      <c r="IV182" s="21"/>
      <c r="IW182" s="21"/>
      <c r="IX182" s="21"/>
      <c r="IY182" s="21"/>
      <c r="IZ182" s="21"/>
      <c r="JA182" s="21"/>
      <c r="JB182" s="21"/>
      <c r="JC182" s="21"/>
      <c r="JD182" s="21"/>
      <c r="JE182" s="21"/>
      <c r="JF182" s="21"/>
      <c r="JG182" s="21"/>
      <c r="JH182" s="21"/>
      <c r="JI182" s="21"/>
      <c r="JJ182" s="21"/>
      <c r="JK182" s="21"/>
      <c r="JL182" s="21"/>
      <c r="JM182" s="21"/>
      <c r="JN182" s="21"/>
      <c r="JO182" s="21"/>
      <c r="JP182" s="21"/>
      <c r="JQ182" s="21"/>
      <c r="JR182" s="21"/>
      <c r="JS182" s="21"/>
      <c r="JT182" s="21"/>
      <c r="JU182" s="21"/>
      <c r="JV182" s="21"/>
      <c r="JW182" s="21"/>
      <c r="JX182" s="21"/>
      <c r="JY182" s="21"/>
      <c r="JZ182" s="21"/>
      <c r="KA182" s="21"/>
      <c r="KB182" s="21"/>
      <c r="KC182" s="21"/>
      <c r="KD182" s="21"/>
      <c r="KE182" s="21"/>
      <c r="KF182" s="21"/>
      <c r="KG182" s="21"/>
      <c r="KH182" s="21"/>
      <c r="KI182" s="21"/>
      <c r="KJ182" s="21"/>
      <c r="KK182" s="21"/>
      <c r="KL182" s="21"/>
      <c r="KM182" s="21"/>
      <c r="KN182" s="21"/>
      <c r="KO182" s="21"/>
      <c r="KP182" s="21"/>
      <c r="KQ182" s="21"/>
      <c r="KR182" s="21"/>
      <c r="KS182" s="21"/>
      <c r="KT182" s="21"/>
      <c r="KU182" s="21"/>
      <c r="KV182" s="21"/>
      <c r="KW182" s="21"/>
      <c r="KX182" s="21"/>
      <c r="KY182" s="21"/>
      <c r="KZ182" s="21"/>
      <c r="LA182" s="21"/>
      <c r="LB182" s="21"/>
      <c r="LC182" s="21"/>
      <c r="LD182" s="21"/>
      <c r="LE182" s="21"/>
      <c r="LF182" s="21"/>
      <c r="LG182" s="21"/>
      <c r="LH182" s="21"/>
      <c r="LI182" s="21"/>
      <c r="LJ182" s="21"/>
      <c r="LK182" s="21"/>
      <c r="LL182" s="21"/>
      <c r="LM182" s="21"/>
      <c r="LN182" s="21"/>
      <c r="LO182" s="21"/>
      <c r="LP182" s="21"/>
      <c r="LQ182" s="21"/>
      <c r="LR182" s="21"/>
      <c r="LS182" s="21"/>
      <c r="LT182" s="21"/>
      <c r="LU182" s="21"/>
      <c r="LV182" s="21"/>
      <c r="LW182" s="21"/>
      <c r="LX182" s="21"/>
      <c r="LY182" s="21"/>
      <c r="LZ182" s="21"/>
      <c r="MA182" s="21"/>
      <c r="MB182" s="21"/>
      <c r="MC182" s="21"/>
      <c r="MD182" s="21"/>
      <c r="ME182" s="21"/>
      <c r="MF182" s="21"/>
      <c r="MG182" s="21"/>
      <c r="MH182" s="21"/>
      <c r="MI182" s="21"/>
      <c r="MJ182" s="21"/>
      <c r="MK182" s="21"/>
      <c r="ML182" s="21"/>
      <c r="MM182" s="21"/>
      <c r="MN182" s="21"/>
      <c r="MO182" s="21"/>
      <c r="MP182" s="21"/>
      <c r="MQ182" s="21"/>
      <c r="MR182" s="21"/>
      <c r="MS182" s="21"/>
      <c r="MT182" s="21"/>
      <c r="MU182" s="21"/>
      <c r="MV182" s="21"/>
      <c r="MW182" s="21"/>
      <c r="MX182" s="21"/>
      <c r="MY182" s="21"/>
      <c r="MZ182" s="21"/>
      <c r="NA182" s="21"/>
      <c r="NB182" s="21"/>
      <c r="NC182" s="21"/>
      <c r="ND182" s="21"/>
      <c r="NE182" s="21"/>
      <c r="NF182" s="21"/>
      <c r="NG182" s="21"/>
      <c r="NH182" s="21"/>
      <c r="NI182" s="21"/>
      <c r="NJ182" s="21"/>
      <c r="NK182" s="21"/>
      <c r="NL182" s="21"/>
      <c r="NM182" s="21"/>
      <c r="NN182" s="21"/>
      <c r="NO182" s="21"/>
      <c r="NP182" s="21"/>
      <c r="NQ182" s="21"/>
      <c r="NR182" s="21"/>
      <c r="NS182" s="21"/>
      <c r="NT182" s="21"/>
      <c r="NU182" s="21"/>
      <c r="NV182" s="21"/>
      <c r="NW182" s="21"/>
      <c r="NX182" s="21"/>
      <c r="NY182" s="21"/>
      <c r="NZ182" s="21"/>
      <c r="OA182" s="21"/>
      <c r="OB182" s="21"/>
      <c r="OC182" s="21"/>
      <c r="OD182" s="21"/>
      <c r="OE182" s="21"/>
      <c r="OF182" s="21"/>
      <c r="OG182" s="21"/>
      <c r="OH182" s="21"/>
      <c r="OI182" s="21"/>
      <c r="OJ182" s="21"/>
      <c r="OK182" s="21"/>
      <c r="OL182" s="21"/>
      <c r="OM182" s="21"/>
      <c r="ON182" s="21"/>
      <c r="OO182" s="21"/>
      <c r="OP182" s="21"/>
      <c r="OQ182" s="21"/>
      <c r="OR182" s="21"/>
      <c r="OS182" s="21"/>
      <c r="OT182" s="21"/>
      <c r="OU182" s="21"/>
      <c r="OV182" s="21"/>
      <c r="OW182" s="21"/>
      <c r="OX182" s="21"/>
      <c r="OY182" s="21"/>
      <c r="OZ182" s="21"/>
      <c r="PA182" s="21"/>
      <c r="PB182" s="21"/>
      <c r="PC182" s="21"/>
      <c r="PD182" s="21"/>
      <c r="PE182" s="21"/>
      <c r="PF182" s="21"/>
      <c r="PG182" s="21"/>
      <c r="PH182" s="21"/>
      <c r="PI182" s="21"/>
      <c r="PJ182" s="21"/>
      <c r="PK182" s="21"/>
      <c r="PL182" s="21"/>
      <c r="PM182" s="21"/>
      <c r="PN182" s="21"/>
      <c r="PO182" s="21"/>
      <c r="PP182" s="21"/>
      <c r="PQ182" s="21"/>
      <c r="PR182" s="21"/>
      <c r="PS182" s="21"/>
      <c r="PT182" s="21"/>
      <c r="PU182" s="21"/>
      <c r="PV182" s="21"/>
      <c r="PW182" s="21"/>
      <c r="PX182" s="21"/>
      <c r="PY182" s="21"/>
      <c r="PZ182" s="21"/>
      <c r="QA182" s="21"/>
      <c r="QB182" s="21"/>
      <c r="QC182" s="21"/>
      <c r="QD182" s="21"/>
    </row>
    <row r="183" spans="1:446" x14ac:dyDescent="0.25">
      <c r="A183" s="21"/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  <c r="Y183" s="21"/>
      <c r="Z183" s="21"/>
      <c r="AA183" s="21"/>
      <c r="AB183" s="21"/>
      <c r="AC183" s="21"/>
      <c r="AD183" s="21"/>
      <c r="AE183" s="21"/>
      <c r="AF183" s="21"/>
      <c r="AG183" s="21"/>
      <c r="AH183" s="21"/>
      <c r="AI183" s="21"/>
      <c r="AJ183" s="21"/>
      <c r="AK183" s="21"/>
      <c r="AL183" s="21"/>
      <c r="AM183" s="21"/>
      <c r="AN183" s="21"/>
      <c r="AO183" s="21"/>
      <c r="AP183" s="21"/>
      <c r="AQ183" s="21"/>
      <c r="AR183" s="21"/>
      <c r="AS183" s="21"/>
      <c r="AT183" s="21"/>
      <c r="AU183" s="21"/>
      <c r="AV183" s="21"/>
      <c r="AW183" s="21"/>
      <c r="AX183" s="21"/>
      <c r="AY183" s="21"/>
      <c r="AZ183" s="21"/>
      <c r="BA183" s="21"/>
      <c r="BB183" s="21"/>
      <c r="BC183" s="21"/>
      <c r="BD183" s="21"/>
      <c r="BE183" s="21"/>
      <c r="BF183" s="21"/>
      <c r="BG183" s="21"/>
      <c r="BH183" s="21"/>
      <c r="BI183" s="21"/>
      <c r="BJ183" s="21"/>
      <c r="BK183" s="21"/>
      <c r="BL183" s="21"/>
      <c r="BM183" s="21"/>
      <c r="BN183" s="21"/>
      <c r="BO183" s="21"/>
      <c r="BP183" s="21"/>
      <c r="BQ183" s="21"/>
      <c r="BR183" s="21"/>
      <c r="BS183" s="21"/>
      <c r="BT183" s="21"/>
      <c r="BU183" s="21"/>
      <c r="BV183" s="21"/>
      <c r="BW183" s="21"/>
      <c r="BX183" s="21"/>
      <c r="BY183" s="21"/>
      <c r="BZ183" s="21"/>
      <c r="CA183" s="21"/>
      <c r="CB183" s="21"/>
      <c r="CC183" s="21"/>
      <c r="CD183" s="21"/>
      <c r="CE183" s="21"/>
      <c r="CF183" s="21"/>
      <c r="CG183" s="21"/>
      <c r="CH183" s="21"/>
      <c r="CI183" s="21"/>
      <c r="CJ183" s="21"/>
      <c r="CK183" s="21"/>
      <c r="CL183" s="21"/>
      <c r="CM183" s="21"/>
      <c r="CN183" s="21"/>
      <c r="CO183" s="21"/>
      <c r="CP183" s="21"/>
      <c r="CQ183" s="21"/>
      <c r="CR183" s="21"/>
      <c r="CS183" s="21"/>
      <c r="CT183" s="21"/>
      <c r="CU183" s="21"/>
      <c r="CV183" s="21"/>
      <c r="CW183" s="21"/>
      <c r="CX183" s="21"/>
      <c r="CY183" s="21"/>
      <c r="CZ183" s="21"/>
      <c r="DA183" s="21"/>
      <c r="DB183" s="21"/>
      <c r="DC183" s="21"/>
      <c r="DD183" s="21"/>
      <c r="DE183" s="21"/>
      <c r="DF183" s="21"/>
      <c r="DG183" s="21"/>
      <c r="DH183" s="21"/>
      <c r="DI183" s="21"/>
      <c r="DJ183" s="21"/>
      <c r="DK183" s="21"/>
      <c r="DL183" s="21"/>
      <c r="DM183" s="21"/>
      <c r="DN183" s="21"/>
      <c r="DO183" s="21"/>
      <c r="DP183" s="21"/>
      <c r="DQ183" s="21"/>
      <c r="DR183" s="21"/>
      <c r="DS183" s="21"/>
      <c r="DT183" s="21"/>
      <c r="DU183" s="21"/>
      <c r="DV183" s="21"/>
      <c r="DW183" s="21"/>
      <c r="DX183" s="21"/>
      <c r="DY183" s="21"/>
      <c r="DZ183" s="21"/>
      <c r="EA183" s="21"/>
      <c r="EB183" s="21"/>
      <c r="EC183" s="21"/>
      <c r="ED183" s="21"/>
      <c r="EE183" s="21"/>
      <c r="EF183" s="21"/>
      <c r="EG183" s="21"/>
      <c r="EH183" s="21"/>
      <c r="EI183" s="21"/>
      <c r="EJ183" s="21"/>
      <c r="EK183" s="21"/>
      <c r="EL183" s="21"/>
      <c r="EM183" s="21"/>
      <c r="EN183" s="21"/>
      <c r="EO183" s="21"/>
      <c r="EP183" s="21"/>
      <c r="EQ183" s="21"/>
      <c r="ER183" s="21"/>
      <c r="ES183" s="21"/>
      <c r="ET183" s="21"/>
      <c r="EU183" s="21"/>
      <c r="EV183" s="21"/>
      <c r="EW183" s="21"/>
      <c r="EX183" s="21"/>
      <c r="EY183" s="21"/>
      <c r="EZ183" s="21"/>
      <c r="FA183" s="21"/>
      <c r="FB183" s="21"/>
      <c r="FC183" s="21"/>
      <c r="FD183" s="21"/>
      <c r="FE183" s="21"/>
      <c r="FF183" s="21"/>
      <c r="FG183" s="21"/>
      <c r="FH183" s="21"/>
      <c r="FI183" s="21"/>
      <c r="FJ183" s="21"/>
      <c r="FK183" s="21"/>
      <c r="FL183" s="21"/>
      <c r="FM183" s="21"/>
      <c r="FN183" s="21"/>
      <c r="FO183" s="21"/>
      <c r="FP183" s="21"/>
      <c r="FQ183" s="21"/>
      <c r="FR183" s="21"/>
      <c r="FS183" s="21"/>
      <c r="FT183" s="21"/>
      <c r="FU183" s="21"/>
      <c r="FV183" s="21"/>
      <c r="FW183" s="21"/>
      <c r="FX183" s="21"/>
      <c r="FY183" s="21"/>
      <c r="FZ183" s="21"/>
      <c r="GA183" s="21"/>
      <c r="GB183" s="21"/>
      <c r="GC183" s="21"/>
      <c r="GD183" s="21"/>
      <c r="GE183" s="21"/>
      <c r="GF183" s="21"/>
      <c r="GG183" s="21"/>
      <c r="GH183" s="21"/>
      <c r="GI183" s="21"/>
      <c r="GJ183" s="21"/>
      <c r="GK183" s="21"/>
      <c r="GL183" s="21"/>
      <c r="GM183" s="21"/>
      <c r="GN183" s="21"/>
      <c r="GO183" s="21"/>
      <c r="GP183" s="21"/>
      <c r="GQ183" s="21"/>
      <c r="GR183" s="21"/>
      <c r="GS183" s="21"/>
      <c r="GT183" s="21"/>
      <c r="GU183" s="21"/>
      <c r="GV183" s="21"/>
      <c r="GW183" s="21"/>
      <c r="GX183" s="21"/>
      <c r="GY183" s="21"/>
      <c r="GZ183" s="21"/>
      <c r="HA183" s="21"/>
      <c r="HB183" s="21"/>
      <c r="HC183" s="21"/>
      <c r="HD183" s="21"/>
      <c r="HE183" s="21"/>
      <c r="HF183" s="21"/>
      <c r="HG183" s="21"/>
      <c r="HH183" s="21"/>
      <c r="HI183" s="21"/>
      <c r="HJ183" s="21"/>
      <c r="HK183" s="21"/>
      <c r="HL183" s="21"/>
      <c r="HM183" s="21"/>
      <c r="HN183" s="21"/>
      <c r="HO183" s="21"/>
      <c r="HP183" s="21"/>
      <c r="HQ183" s="21"/>
      <c r="HR183" s="21"/>
      <c r="HS183" s="21"/>
      <c r="HT183" s="21"/>
      <c r="HU183" s="21"/>
      <c r="HV183" s="21"/>
      <c r="HW183" s="21"/>
      <c r="HX183" s="21"/>
      <c r="HY183" s="21"/>
      <c r="HZ183" s="21"/>
      <c r="IA183" s="21"/>
      <c r="IB183" s="21"/>
      <c r="IC183" s="21"/>
      <c r="ID183" s="21"/>
      <c r="IE183" s="21"/>
      <c r="IF183" s="21"/>
      <c r="IG183" s="21"/>
      <c r="IH183" s="21"/>
      <c r="II183" s="21"/>
      <c r="IJ183" s="21"/>
      <c r="IK183" s="21"/>
      <c r="IL183" s="21"/>
      <c r="IM183" s="21"/>
      <c r="IN183" s="21"/>
      <c r="IO183" s="21"/>
      <c r="IP183" s="21"/>
      <c r="IQ183" s="21"/>
      <c r="IR183" s="21"/>
      <c r="IS183" s="21"/>
      <c r="IT183" s="21"/>
      <c r="IU183" s="21"/>
      <c r="IV183" s="21"/>
      <c r="IW183" s="21"/>
      <c r="IX183" s="21"/>
      <c r="IY183" s="21"/>
      <c r="IZ183" s="21"/>
      <c r="JA183" s="21"/>
      <c r="JB183" s="21"/>
      <c r="JC183" s="21"/>
      <c r="JD183" s="21"/>
      <c r="JE183" s="21"/>
      <c r="JF183" s="21"/>
      <c r="JG183" s="21"/>
      <c r="JH183" s="21"/>
      <c r="JI183" s="21"/>
      <c r="JJ183" s="21"/>
      <c r="JK183" s="21"/>
      <c r="JL183" s="21"/>
      <c r="JM183" s="21"/>
      <c r="JN183" s="21"/>
      <c r="JO183" s="21"/>
      <c r="JP183" s="21"/>
      <c r="JQ183" s="21"/>
      <c r="JR183" s="21"/>
      <c r="JS183" s="21"/>
      <c r="JT183" s="21"/>
      <c r="JU183" s="21"/>
      <c r="JV183" s="21"/>
      <c r="JW183" s="21"/>
      <c r="JX183" s="21"/>
      <c r="JY183" s="21"/>
      <c r="JZ183" s="21"/>
      <c r="KA183" s="21"/>
      <c r="KB183" s="21"/>
      <c r="KC183" s="21"/>
      <c r="KD183" s="21"/>
      <c r="KE183" s="21"/>
      <c r="KF183" s="21"/>
      <c r="KG183" s="21"/>
      <c r="KH183" s="21"/>
      <c r="KI183" s="21"/>
      <c r="KJ183" s="21"/>
      <c r="KK183" s="21"/>
      <c r="KL183" s="21"/>
      <c r="KM183" s="21"/>
      <c r="KN183" s="21"/>
      <c r="KO183" s="21"/>
      <c r="KP183" s="21"/>
      <c r="KQ183" s="21"/>
      <c r="KR183" s="21"/>
      <c r="KS183" s="21"/>
      <c r="KT183" s="21"/>
      <c r="KU183" s="21"/>
      <c r="KV183" s="21"/>
      <c r="KW183" s="21"/>
      <c r="KX183" s="21"/>
      <c r="KY183" s="21"/>
      <c r="KZ183" s="21"/>
      <c r="LA183" s="21"/>
      <c r="LB183" s="21"/>
      <c r="LC183" s="21"/>
      <c r="LD183" s="21"/>
      <c r="LE183" s="21"/>
      <c r="LF183" s="21"/>
      <c r="LG183" s="21"/>
      <c r="LH183" s="21"/>
      <c r="LI183" s="21"/>
      <c r="LJ183" s="21"/>
      <c r="LK183" s="21"/>
      <c r="LL183" s="21"/>
      <c r="LM183" s="21"/>
      <c r="LN183" s="21"/>
      <c r="LO183" s="21"/>
      <c r="LP183" s="21"/>
      <c r="LQ183" s="21"/>
      <c r="LR183" s="21"/>
      <c r="LS183" s="21"/>
      <c r="LT183" s="21"/>
      <c r="LU183" s="21"/>
      <c r="LV183" s="21"/>
      <c r="LW183" s="21"/>
      <c r="LX183" s="21"/>
      <c r="LY183" s="21"/>
      <c r="LZ183" s="21"/>
      <c r="MA183" s="21"/>
      <c r="MB183" s="21"/>
      <c r="MC183" s="21"/>
      <c r="MD183" s="21"/>
      <c r="ME183" s="21"/>
      <c r="MF183" s="21"/>
      <c r="MG183" s="21"/>
      <c r="MH183" s="21"/>
      <c r="MI183" s="21"/>
      <c r="MJ183" s="21"/>
      <c r="MK183" s="21"/>
      <c r="ML183" s="21"/>
      <c r="MM183" s="21"/>
      <c r="MN183" s="21"/>
      <c r="MO183" s="21"/>
      <c r="MP183" s="21"/>
      <c r="MQ183" s="21"/>
      <c r="MR183" s="21"/>
      <c r="MS183" s="21"/>
      <c r="MT183" s="21"/>
      <c r="MU183" s="21"/>
      <c r="MV183" s="21"/>
      <c r="MW183" s="21"/>
      <c r="MX183" s="21"/>
      <c r="MY183" s="21"/>
      <c r="MZ183" s="21"/>
      <c r="NA183" s="21"/>
      <c r="NB183" s="21"/>
      <c r="NC183" s="21"/>
      <c r="ND183" s="21"/>
      <c r="NE183" s="21"/>
      <c r="NF183" s="21"/>
      <c r="NG183" s="21"/>
      <c r="NH183" s="21"/>
      <c r="NI183" s="21"/>
      <c r="NJ183" s="21"/>
      <c r="NK183" s="21"/>
      <c r="NL183" s="21"/>
      <c r="NM183" s="21"/>
      <c r="NN183" s="21"/>
      <c r="NO183" s="21"/>
      <c r="NP183" s="21"/>
      <c r="NQ183" s="21"/>
      <c r="NR183" s="21"/>
      <c r="NS183" s="21"/>
      <c r="NT183" s="21"/>
      <c r="NU183" s="21"/>
      <c r="NV183" s="21"/>
      <c r="NW183" s="21"/>
      <c r="NX183" s="21"/>
      <c r="NY183" s="21"/>
      <c r="NZ183" s="21"/>
      <c r="OA183" s="21"/>
      <c r="OB183" s="21"/>
      <c r="OC183" s="21"/>
      <c r="OD183" s="21"/>
      <c r="OE183" s="21"/>
      <c r="OF183" s="21"/>
      <c r="OG183" s="21"/>
      <c r="OH183" s="21"/>
      <c r="OI183" s="21"/>
      <c r="OJ183" s="21"/>
      <c r="OK183" s="21"/>
      <c r="OL183" s="21"/>
      <c r="OM183" s="21"/>
      <c r="ON183" s="21"/>
      <c r="OO183" s="21"/>
      <c r="OP183" s="21"/>
      <c r="OQ183" s="21"/>
      <c r="OR183" s="21"/>
      <c r="OS183" s="21"/>
      <c r="OT183" s="21"/>
      <c r="OU183" s="21"/>
      <c r="OV183" s="21"/>
      <c r="OW183" s="21"/>
      <c r="OX183" s="21"/>
      <c r="OY183" s="21"/>
      <c r="OZ183" s="21"/>
      <c r="PA183" s="21"/>
      <c r="PB183" s="21"/>
      <c r="PC183" s="21"/>
      <c r="PD183" s="21"/>
      <c r="PE183" s="21"/>
      <c r="PF183" s="21"/>
      <c r="PG183" s="21"/>
      <c r="PH183" s="21"/>
      <c r="PI183" s="21"/>
      <c r="PJ183" s="21"/>
      <c r="PK183" s="21"/>
      <c r="PL183" s="21"/>
      <c r="PM183" s="21"/>
      <c r="PN183" s="21"/>
      <c r="PO183" s="21"/>
      <c r="PP183" s="21"/>
      <c r="PQ183" s="21"/>
      <c r="PR183" s="21"/>
      <c r="PS183" s="21"/>
      <c r="PT183" s="21"/>
      <c r="PU183" s="21"/>
      <c r="PV183" s="21"/>
      <c r="PW183" s="21"/>
      <c r="PX183" s="21"/>
      <c r="PY183" s="21"/>
      <c r="PZ183" s="21"/>
      <c r="QA183" s="21"/>
      <c r="QB183" s="21"/>
      <c r="QC183" s="21"/>
      <c r="QD183" s="21"/>
    </row>
    <row r="184" spans="1:446" x14ac:dyDescent="0.25">
      <c r="A184" s="21"/>
      <c r="B184" s="21"/>
      <c r="C184" s="21"/>
      <c r="D184" s="21"/>
      <c r="E184" s="21"/>
      <c r="F184" s="21"/>
      <c r="G184" s="21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  <c r="Y184" s="21"/>
      <c r="Z184" s="21"/>
      <c r="AA184" s="21"/>
      <c r="AB184" s="21"/>
      <c r="AC184" s="21"/>
      <c r="AD184" s="21"/>
      <c r="AE184" s="21"/>
      <c r="AF184" s="21"/>
      <c r="AG184" s="21"/>
      <c r="AH184" s="21"/>
      <c r="AI184" s="21"/>
      <c r="AJ184" s="21"/>
      <c r="AK184" s="21"/>
      <c r="AL184" s="21"/>
      <c r="AM184" s="21"/>
      <c r="AN184" s="21"/>
      <c r="AO184" s="21"/>
      <c r="AP184" s="21"/>
      <c r="AQ184" s="21"/>
      <c r="AR184" s="21"/>
      <c r="AS184" s="21"/>
      <c r="AT184" s="21"/>
      <c r="AU184" s="21"/>
      <c r="AV184" s="21"/>
      <c r="AW184" s="21"/>
      <c r="AX184" s="21"/>
      <c r="AY184" s="21"/>
      <c r="AZ184" s="21"/>
      <c r="BA184" s="21"/>
      <c r="BB184" s="21"/>
      <c r="BC184" s="21"/>
      <c r="BD184" s="21"/>
      <c r="BE184" s="21"/>
      <c r="BF184" s="21"/>
      <c r="BG184" s="21"/>
      <c r="BH184" s="21"/>
      <c r="BI184" s="21"/>
      <c r="BJ184" s="21"/>
      <c r="BK184" s="21"/>
      <c r="BL184" s="21"/>
      <c r="BM184" s="21"/>
      <c r="BN184" s="21"/>
      <c r="BO184" s="21"/>
      <c r="BP184" s="21"/>
      <c r="BQ184" s="21"/>
      <c r="BR184" s="21"/>
      <c r="BS184" s="21"/>
      <c r="BT184" s="21"/>
      <c r="BU184" s="21"/>
      <c r="BV184" s="21"/>
      <c r="BW184" s="21"/>
      <c r="BX184" s="21"/>
      <c r="BY184" s="21"/>
      <c r="BZ184" s="21"/>
      <c r="CA184" s="21"/>
      <c r="CB184" s="21"/>
      <c r="CC184" s="21"/>
      <c r="CD184" s="21"/>
      <c r="CE184" s="21"/>
      <c r="CF184" s="21"/>
      <c r="CG184" s="21"/>
      <c r="CH184" s="21"/>
      <c r="CI184" s="21"/>
      <c r="CJ184" s="21"/>
      <c r="CK184" s="21"/>
      <c r="CL184" s="21"/>
      <c r="CM184" s="21"/>
      <c r="CN184" s="21"/>
      <c r="CO184" s="21"/>
      <c r="CP184" s="21"/>
      <c r="CQ184" s="21"/>
      <c r="CR184" s="21"/>
      <c r="CS184" s="21"/>
      <c r="CT184" s="21"/>
      <c r="CU184" s="21"/>
      <c r="CV184" s="21"/>
      <c r="CW184" s="21"/>
      <c r="CX184" s="21"/>
      <c r="CY184" s="21"/>
      <c r="CZ184" s="21"/>
      <c r="DA184" s="21"/>
      <c r="DB184" s="21"/>
      <c r="DC184" s="21"/>
      <c r="DD184" s="21"/>
      <c r="DE184" s="21"/>
      <c r="DF184" s="21"/>
      <c r="DG184" s="21"/>
      <c r="DH184" s="21"/>
      <c r="DI184" s="21"/>
      <c r="DJ184" s="21"/>
      <c r="DK184" s="21"/>
      <c r="DL184" s="21"/>
      <c r="DM184" s="21"/>
      <c r="DN184" s="21"/>
      <c r="DO184" s="21"/>
      <c r="DP184" s="21"/>
      <c r="DQ184" s="21"/>
      <c r="DR184" s="21"/>
      <c r="DS184" s="21"/>
      <c r="DT184" s="21"/>
      <c r="DU184" s="21"/>
      <c r="DV184" s="21"/>
      <c r="DW184" s="21"/>
      <c r="DX184" s="21"/>
      <c r="DY184" s="21"/>
      <c r="DZ184" s="21"/>
      <c r="EA184" s="21"/>
      <c r="EB184" s="21"/>
      <c r="EC184" s="21"/>
      <c r="ED184" s="21"/>
      <c r="EE184" s="21"/>
      <c r="EF184" s="21"/>
      <c r="EG184" s="21"/>
      <c r="EH184" s="21"/>
      <c r="EI184" s="21"/>
      <c r="EJ184" s="21"/>
      <c r="EK184" s="21"/>
      <c r="EL184" s="21"/>
      <c r="EM184" s="21"/>
      <c r="EN184" s="21"/>
      <c r="EO184" s="21"/>
      <c r="EP184" s="21"/>
      <c r="EQ184" s="21"/>
      <c r="ER184" s="21"/>
      <c r="ES184" s="21"/>
      <c r="ET184" s="21"/>
      <c r="EU184" s="21"/>
      <c r="EV184" s="21"/>
      <c r="EW184" s="21"/>
      <c r="EX184" s="21"/>
      <c r="EY184" s="21"/>
      <c r="EZ184" s="21"/>
      <c r="FA184" s="21"/>
      <c r="FB184" s="21"/>
      <c r="FC184" s="21"/>
      <c r="FD184" s="21"/>
      <c r="FE184" s="21"/>
      <c r="FF184" s="21"/>
      <c r="FG184" s="21"/>
      <c r="FH184" s="21"/>
      <c r="FI184" s="21"/>
      <c r="FJ184" s="21"/>
      <c r="FK184" s="21"/>
      <c r="FL184" s="21"/>
      <c r="FM184" s="21"/>
      <c r="FN184" s="21"/>
      <c r="FO184" s="21"/>
      <c r="FP184" s="21"/>
      <c r="FQ184" s="21"/>
      <c r="FR184" s="21"/>
      <c r="FS184" s="21"/>
      <c r="FT184" s="21"/>
      <c r="FU184" s="21"/>
      <c r="FV184" s="21"/>
      <c r="FW184" s="21"/>
      <c r="FX184" s="21"/>
      <c r="FY184" s="21"/>
      <c r="FZ184" s="21"/>
      <c r="GA184" s="21"/>
      <c r="GB184" s="21"/>
      <c r="GC184" s="21"/>
      <c r="GD184" s="21"/>
      <c r="GE184" s="21"/>
      <c r="GF184" s="21"/>
      <c r="GG184" s="21"/>
      <c r="GH184" s="21"/>
      <c r="GI184" s="21"/>
      <c r="GJ184" s="21"/>
      <c r="GK184" s="21"/>
      <c r="GL184" s="21"/>
      <c r="GM184" s="21"/>
      <c r="GN184" s="21"/>
      <c r="GO184" s="21"/>
      <c r="GP184" s="21"/>
      <c r="GQ184" s="21"/>
      <c r="GR184" s="21"/>
      <c r="GS184" s="21"/>
      <c r="GT184" s="21"/>
      <c r="GU184" s="21"/>
      <c r="GV184" s="21"/>
      <c r="GW184" s="21"/>
      <c r="GX184" s="21"/>
      <c r="GY184" s="21"/>
      <c r="GZ184" s="21"/>
      <c r="HA184" s="21"/>
      <c r="HB184" s="21"/>
      <c r="HC184" s="21"/>
      <c r="HD184" s="21"/>
      <c r="HE184" s="21"/>
      <c r="HF184" s="21"/>
      <c r="HG184" s="21"/>
      <c r="HH184" s="21"/>
      <c r="HI184" s="21"/>
      <c r="HJ184" s="21"/>
      <c r="HK184" s="21"/>
      <c r="HL184" s="21"/>
      <c r="HM184" s="21"/>
      <c r="HN184" s="21"/>
      <c r="HO184" s="21"/>
      <c r="HP184" s="21"/>
      <c r="HQ184" s="21"/>
      <c r="HR184" s="21"/>
      <c r="HS184" s="21"/>
      <c r="HT184" s="21"/>
      <c r="HU184" s="21"/>
      <c r="HV184" s="21"/>
      <c r="HW184" s="21"/>
      <c r="HX184" s="21"/>
      <c r="HY184" s="21"/>
      <c r="HZ184" s="21"/>
      <c r="IA184" s="21"/>
      <c r="IB184" s="21"/>
      <c r="IC184" s="21"/>
      <c r="ID184" s="21"/>
      <c r="IE184" s="21"/>
      <c r="IF184" s="21"/>
      <c r="IG184" s="21"/>
      <c r="IH184" s="21"/>
      <c r="II184" s="21"/>
      <c r="IJ184" s="21"/>
      <c r="IK184" s="21"/>
      <c r="IL184" s="21"/>
      <c r="IM184" s="21"/>
      <c r="IN184" s="21"/>
      <c r="IO184" s="21"/>
      <c r="IP184" s="21"/>
      <c r="IQ184" s="21"/>
      <c r="IR184" s="21"/>
      <c r="IS184" s="21"/>
      <c r="IT184" s="21"/>
      <c r="IU184" s="21"/>
      <c r="IV184" s="21"/>
      <c r="IW184" s="21"/>
      <c r="IX184" s="21"/>
      <c r="IY184" s="21"/>
      <c r="IZ184" s="21"/>
      <c r="JA184" s="21"/>
      <c r="JB184" s="21"/>
      <c r="JC184" s="21"/>
      <c r="JD184" s="21"/>
      <c r="JE184" s="21"/>
      <c r="JF184" s="21"/>
      <c r="JG184" s="21"/>
      <c r="JH184" s="21"/>
      <c r="JI184" s="21"/>
      <c r="JJ184" s="21"/>
      <c r="JK184" s="21"/>
      <c r="JL184" s="21"/>
      <c r="JM184" s="21"/>
      <c r="JN184" s="21"/>
      <c r="JO184" s="21"/>
      <c r="JP184" s="21"/>
      <c r="JQ184" s="21"/>
      <c r="JR184" s="21"/>
      <c r="JS184" s="21"/>
      <c r="JT184" s="21"/>
      <c r="JU184" s="21"/>
      <c r="JV184" s="21"/>
      <c r="JW184" s="21"/>
      <c r="JX184" s="21"/>
      <c r="JY184" s="21"/>
      <c r="JZ184" s="21"/>
      <c r="KA184" s="21"/>
      <c r="KB184" s="21"/>
      <c r="KC184" s="21"/>
      <c r="KD184" s="21"/>
      <c r="KE184" s="21"/>
      <c r="KF184" s="21"/>
      <c r="KG184" s="21"/>
      <c r="KH184" s="21"/>
      <c r="KI184" s="21"/>
      <c r="KJ184" s="21"/>
      <c r="KK184" s="21"/>
      <c r="KL184" s="21"/>
      <c r="KM184" s="21"/>
      <c r="KN184" s="21"/>
      <c r="KO184" s="21"/>
      <c r="KP184" s="21"/>
      <c r="KQ184" s="21"/>
      <c r="KR184" s="21"/>
      <c r="KS184" s="21"/>
      <c r="KT184" s="21"/>
      <c r="KU184" s="21"/>
      <c r="KV184" s="21"/>
      <c r="KW184" s="21"/>
      <c r="KX184" s="21"/>
      <c r="KY184" s="21"/>
      <c r="KZ184" s="21"/>
      <c r="LA184" s="21"/>
      <c r="LB184" s="21"/>
      <c r="LC184" s="21"/>
      <c r="LD184" s="21"/>
      <c r="LE184" s="21"/>
      <c r="LF184" s="21"/>
      <c r="LG184" s="21"/>
      <c r="LH184" s="21"/>
      <c r="LI184" s="21"/>
      <c r="LJ184" s="21"/>
      <c r="LK184" s="21"/>
      <c r="LL184" s="21"/>
      <c r="LM184" s="21"/>
      <c r="LN184" s="21"/>
      <c r="LO184" s="21"/>
      <c r="LP184" s="21"/>
      <c r="LQ184" s="21"/>
      <c r="LR184" s="21"/>
      <c r="LS184" s="21"/>
      <c r="LT184" s="21"/>
      <c r="LU184" s="21"/>
      <c r="LV184" s="21"/>
      <c r="LW184" s="21"/>
      <c r="LX184" s="21"/>
      <c r="LY184" s="21"/>
      <c r="LZ184" s="21"/>
      <c r="MA184" s="21"/>
      <c r="MB184" s="21"/>
      <c r="MC184" s="21"/>
      <c r="MD184" s="21"/>
      <c r="ME184" s="21"/>
      <c r="MF184" s="21"/>
      <c r="MG184" s="21"/>
      <c r="MH184" s="21"/>
      <c r="MI184" s="21"/>
      <c r="MJ184" s="21"/>
      <c r="MK184" s="21"/>
      <c r="ML184" s="21"/>
      <c r="MM184" s="21"/>
      <c r="MN184" s="21"/>
      <c r="MO184" s="21"/>
      <c r="MP184" s="21"/>
      <c r="MQ184" s="21"/>
      <c r="MR184" s="21"/>
      <c r="MS184" s="21"/>
      <c r="MT184" s="21"/>
      <c r="MU184" s="21"/>
      <c r="MV184" s="21"/>
      <c r="MW184" s="21"/>
      <c r="MX184" s="21"/>
      <c r="MY184" s="21"/>
      <c r="MZ184" s="21"/>
      <c r="NA184" s="21"/>
      <c r="NB184" s="21"/>
      <c r="NC184" s="21"/>
      <c r="ND184" s="21"/>
      <c r="NE184" s="21"/>
      <c r="NF184" s="21"/>
      <c r="NG184" s="21"/>
      <c r="NH184" s="21"/>
      <c r="NI184" s="21"/>
      <c r="NJ184" s="21"/>
      <c r="NK184" s="21"/>
      <c r="NL184" s="21"/>
      <c r="NM184" s="21"/>
      <c r="NN184" s="21"/>
      <c r="NO184" s="21"/>
      <c r="NP184" s="21"/>
      <c r="NQ184" s="21"/>
      <c r="NR184" s="21"/>
      <c r="NS184" s="21"/>
      <c r="NT184" s="21"/>
      <c r="NU184" s="21"/>
      <c r="NV184" s="21"/>
      <c r="NW184" s="21"/>
      <c r="NX184" s="21"/>
      <c r="NY184" s="21"/>
      <c r="NZ184" s="21"/>
      <c r="OA184" s="21"/>
      <c r="OB184" s="21"/>
      <c r="OC184" s="21"/>
      <c r="OD184" s="21"/>
      <c r="OE184" s="21"/>
      <c r="OF184" s="21"/>
      <c r="OG184" s="21"/>
      <c r="OH184" s="21"/>
      <c r="OI184" s="21"/>
      <c r="OJ184" s="21"/>
      <c r="OK184" s="21"/>
      <c r="OL184" s="21"/>
      <c r="OM184" s="21"/>
      <c r="ON184" s="21"/>
      <c r="OO184" s="21"/>
      <c r="OP184" s="21"/>
      <c r="OQ184" s="21"/>
      <c r="OR184" s="21"/>
      <c r="OS184" s="21"/>
      <c r="OT184" s="21"/>
      <c r="OU184" s="21"/>
      <c r="OV184" s="21"/>
      <c r="OW184" s="21"/>
      <c r="OX184" s="21"/>
      <c r="OY184" s="21"/>
      <c r="OZ184" s="21"/>
      <c r="PA184" s="21"/>
      <c r="PB184" s="21"/>
      <c r="PC184" s="21"/>
      <c r="PD184" s="21"/>
      <c r="PE184" s="21"/>
      <c r="PF184" s="21"/>
      <c r="PG184" s="21"/>
      <c r="PH184" s="21"/>
      <c r="PI184" s="21"/>
      <c r="PJ184" s="21"/>
      <c r="PK184" s="21"/>
      <c r="PL184" s="21"/>
      <c r="PM184" s="21"/>
      <c r="PN184" s="21"/>
      <c r="PO184" s="21"/>
      <c r="PP184" s="21"/>
      <c r="PQ184" s="21"/>
      <c r="PR184" s="21"/>
      <c r="PS184" s="21"/>
      <c r="PT184" s="21"/>
      <c r="PU184" s="21"/>
      <c r="PV184" s="21"/>
      <c r="PW184" s="21"/>
      <c r="PX184" s="21"/>
      <c r="PY184" s="21"/>
      <c r="PZ184" s="21"/>
      <c r="QA184" s="21"/>
      <c r="QB184" s="21"/>
      <c r="QC184" s="21"/>
      <c r="QD184" s="21"/>
    </row>
    <row r="185" spans="1:446" x14ac:dyDescent="0.25">
      <c r="A185" s="21"/>
      <c r="B185" s="21"/>
      <c r="C185" s="21"/>
      <c r="D185" s="21"/>
      <c r="E185" s="21"/>
      <c r="F185" s="21"/>
      <c r="G185" s="21"/>
      <c r="H185" s="21"/>
      <c r="I185" s="21"/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1"/>
      <c r="V185" s="21"/>
      <c r="W185" s="21"/>
      <c r="X185" s="21"/>
      <c r="Y185" s="21"/>
      <c r="Z185" s="21"/>
      <c r="AA185" s="21"/>
      <c r="AB185" s="21"/>
      <c r="AC185" s="21"/>
      <c r="AD185" s="21"/>
      <c r="AE185" s="21"/>
      <c r="AF185" s="21"/>
      <c r="AG185" s="21"/>
      <c r="AH185" s="21"/>
      <c r="AI185" s="21"/>
      <c r="AJ185" s="21"/>
      <c r="AK185" s="21"/>
      <c r="AL185" s="21"/>
      <c r="AM185" s="21"/>
      <c r="AN185" s="21"/>
      <c r="AO185" s="21"/>
      <c r="AP185" s="21"/>
      <c r="AQ185" s="21"/>
      <c r="AR185" s="21"/>
      <c r="AS185" s="21"/>
      <c r="AT185" s="21"/>
      <c r="AU185" s="21"/>
      <c r="AV185" s="21"/>
      <c r="AW185" s="21"/>
      <c r="AX185" s="21"/>
      <c r="AY185" s="21"/>
      <c r="AZ185" s="21"/>
      <c r="BA185" s="21"/>
      <c r="BB185" s="21"/>
      <c r="BC185" s="21"/>
      <c r="BD185" s="21"/>
      <c r="BE185" s="21"/>
      <c r="BF185" s="21"/>
      <c r="BG185" s="21"/>
      <c r="BH185" s="21"/>
      <c r="BI185" s="21"/>
      <c r="BJ185" s="21"/>
      <c r="BK185" s="21"/>
      <c r="BL185" s="21"/>
      <c r="BM185" s="21"/>
      <c r="BN185" s="21"/>
      <c r="BO185" s="21"/>
      <c r="BP185" s="21"/>
      <c r="BQ185" s="21"/>
      <c r="BR185" s="21"/>
      <c r="BS185" s="21"/>
      <c r="BT185" s="21"/>
      <c r="BU185" s="21"/>
      <c r="BV185" s="21"/>
      <c r="BW185" s="21"/>
      <c r="BX185" s="21"/>
      <c r="BY185" s="21"/>
      <c r="BZ185" s="21"/>
      <c r="CA185" s="21"/>
      <c r="CB185" s="21"/>
      <c r="CC185" s="21"/>
      <c r="CD185" s="21"/>
      <c r="CE185" s="21"/>
      <c r="CF185" s="21"/>
      <c r="CG185" s="21"/>
      <c r="CH185" s="21"/>
      <c r="CI185" s="21"/>
      <c r="CJ185" s="21"/>
      <c r="CK185" s="21"/>
      <c r="CL185" s="21"/>
      <c r="CM185" s="21"/>
      <c r="CN185" s="21"/>
      <c r="CO185" s="21"/>
      <c r="CP185" s="21"/>
      <c r="CQ185" s="21"/>
      <c r="CR185" s="21"/>
      <c r="CS185" s="21"/>
      <c r="CT185" s="21"/>
      <c r="CU185" s="21"/>
      <c r="CV185" s="21"/>
      <c r="CW185" s="21"/>
      <c r="CX185" s="21"/>
      <c r="CY185" s="21"/>
      <c r="CZ185" s="21"/>
      <c r="DA185" s="21"/>
      <c r="DB185" s="21"/>
      <c r="DC185" s="21"/>
      <c r="DD185" s="21"/>
      <c r="DE185" s="21"/>
      <c r="DF185" s="21"/>
      <c r="DG185" s="21"/>
      <c r="DH185" s="21"/>
      <c r="DI185" s="21"/>
      <c r="DJ185" s="21"/>
      <c r="DK185" s="21"/>
      <c r="DL185" s="21"/>
      <c r="DM185" s="21"/>
      <c r="DN185" s="21"/>
      <c r="DO185" s="21"/>
      <c r="DP185" s="21"/>
      <c r="DQ185" s="21"/>
      <c r="DR185" s="21"/>
      <c r="DS185" s="21"/>
      <c r="DT185" s="21"/>
      <c r="DU185" s="21"/>
      <c r="DV185" s="21"/>
      <c r="DW185" s="21"/>
      <c r="DX185" s="21"/>
      <c r="DY185" s="21"/>
      <c r="DZ185" s="21"/>
      <c r="EA185" s="21"/>
      <c r="EB185" s="21"/>
      <c r="EC185" s="21"/>
      <c r="ED185" s="21"/>
      <c r="EE185" s="21"/>
      <c r="EF185" s="21"/>
      <c r="EG185" s="21"/>
      <c r="EH185" s="21"/>
      <c r="EI185" s="21"/>
      <c r="EJ185" s="21"/>
      <c r="EK185" s="21"/>
      <c r="EL185" s="21"/>
      <c r="EM185" s="21"/>
      <c r="EN185" s="21"/>
      <c r="EO185" s="21"/>
      <c r="EP185" s="21"/>
      <c r="EQ185" s="21"/>
      <c r="ER185" s="21"/>
      <c r="ES185" s="21"/>
      <c r="ET185" s="21"/>
      <c r="EU185" s="21"/>
      <c r="EV185" s="21"/>
      <c r="EW185" s="21"/>
      <c r="EX185" s="21"/>
      <c r="EY185" s="21"/>
      <c r="EZ185" s="21"/>
      <c r="FA185" s="21"/>
      <c r="FB185" s="21"/>
      <c r="FC185" s="21"/>
      <c r="FD185" s="21"/>
      <c r="FE185" s="21"/>
      <c r="FF185" s="21"/>
      <c r="FG185" s="21"/>
      <c r="FH185" s="21"/>
      <c r="FI185" s="21"/>
      <c r="FJ185" s="21"/>
      <c r="FK185" s="21"/>
      <c r="FL185" s="21"/>
      <c r="FM185" s="21"/>
      <c r="FN185" s="21"/>
      <c r="FO185" s="21"/>
      <c r="FP185" s="21"/>
      <c r="FQ185" s="21"/>
      <c r="FR185" s="21"/>
      <c r="FS185" s="21"/>
      <c r="FT185" s="21"/>
      <c r="FU185" s="21"/>
      <c r="FV185" s="21"/>
      <c r="FW185" s="21"/>
      <c r="FX185" s="21"/>
      <c r="FY185" s="21"/>
      <c r="FZ185" s="21"/>
      <c r="GA185" s="21"/>
      <c r="GB185" s="21"/>
      <c r="GC185" s="21"/>
      <c r="GD185" s="21"/>
      <c r="GE185" s="21"/>
      <c r="GF185" s="21"/>
      <c r="GG185" s="21"/>
      <c r="GH185" s="21"/>
      <c r="GI185" s="21"/>
      <c r="GJ185" s="21"/>
      <c r="GK185" s="21"/>
      <c r="GL185" s="21"/>
      <c r="GM185" s="21"/>
      <c r="GN185" s="21"/>
      <c r="GO185" s="21"/>
      <c r="GP185" s="21"/>
      <c r="GQ185" s="21"/>
      <c r="GR185" s="21"/>
      <c r="GS185" s="21"/>
      <c r="GT185" s="21"/>
      <c r="GU185" s="21"/>
      <c r="GV185" s="21"/>
      <c r="GW185" s="21"/>
      <c r="GX185" s="21"/>
      <c r="GY185" s="21"/>
      <c r="GZ185" s="21"/>
      <c r="HA185" s="21"/>
      <c r="HB185" s="21"/>
      <c r="HC185" s="21"/>
      <c r="HD185" s="21"/>
      <c r="HE185" s="21"/>
      <c r="HF185" s="21"/>
      <c r="HG185" s="21"/>
      <c r="HH185" s="21"/>
      <c r="HI185" s="21"/>
      <c r="HJ185" s="21"/>
      <c r="HK185" s="21"/>
      <c r="HL185" s="21"/>
      <c r="HM185" s="21"/>
      <c r="HN185" s="21"/>
      <c r="HO185" s="21"/>
      <c r="HP185" s="21"/>
      <c r="HQ185" s="21"/>
      <c r="HR185" s="21"/>
      <c r="HS185" s="21"/>
      <c r="HT185" s="21"/>
      <c r="HU185" s="21"/>
      <c r="HV185" s="21"/>
      <c r="HW185" s="21"/>
      <c r="HX185" s="21"/>
      <c r="HY185" s="21"/>
      <c r="HZ185" s="21"/>
      <c r="IA185" s="21"/>
      <c r="IB185" s="21"/>
      <c r="IC185" s="21"/>
      <c r="ID185" s="21"/>
      <c r="IE185" s="21"/>
      <c r="IF185" s="21"/>
      <c r="IG185" s="21"/>
      <c r="IH185" s="21"/>
      <c r="II185" s="21"/>
      <c r="IJ185" s="21"/>
      <c r="IK185" s="21"/>
      <c r="IL185" s="21"/>
      <c r="IM185" s="21"/>
      <c r="IN185" s="21"/>
      <c r="IO185" s="21"/>
      <c r="IP185" s="21"/>
      <c r="IQ185" s="21"/>
      <c r="IR185" s="21"/>
      <c r="IS185" s="21"/>
      <c r="IT185" s="21"/>
      <c r="IU185" s="21"/>
      <c r="IV185" s="21"/>
      <c r="IW185" s="21"/>
      <c r="IX185" s="21"/>
      <c r="IY185" s="21"/>
      <c r="IZ185" s="21"/>
      <c r="JA185" s="21"/>
      <c r="JB185" s="21"/>
      <c r="JC185" s="21"/>
      <c r="JD185" s="21"/>
      <c r="JE185" s="21"/>
      <c r="JF185" s="21"/>
      <c r="JG185" s="21"/>
      <c r="JH185" s="21"/>
      <c r="JI185" s="21"/>
      <c r="JJ185" s="21"/>
      <c r="JK185" s="21"/>
      <c r="JL185" s="21"/>
      <c r="JM185" s="21"/>
      <c r="JN185" s="21"/>
      <c r="JO185" s="21"/>
      <c r="JP185" s="21"/>
      <c r="JQ185" s="21"/>
      <c r="JR185" s="21"/>
      <c r="JS185" s="21"/>
      <c r="JT185" s="21"/>
      <c r="JU185" s="21"/>
      <c r="JV185" s="21"/>
      <c r="JW185" s="21"/>
      <c r="JX185" s="21"/>
      <c r="JY185" s="21"/>
      <c r="JZ185" s="21"/>
      <c r="KA185" s="21"/>
      <c r="KB185" s="21"/>
      <c r="KC185" s="21"/>
      <c r="KD185" s="21"/>
      <c r="KE185" s="21"/>
      <c r="KF185" s="21"/>
      <c r="KG185" s="21"/>
      <c r="KH185" s="21"/>
      <c r="KI185" s="21"/>
      <c r="KJ185" s="21"/>
      <c r="KK185" s="21"/>
      <c r="KL185" s="21"/>
      <c r="KM185" s="21"/>
      <c r="KN185" s="21"/>
      <c r="KO185" s="21"/>
      <c r="KP185" s="21"/>
      <c r="KQ185" s="21"/>
      <c r="KR185" s="21"/>
      <c r="KS185" s="21"/>
      <c r="KT185" s="21"/>
      <c r="KU185" s="21"/>
      <c r="KV185" s="21"/>
      <c r="KW185" s="21"/>
      <c r="KX185" s="21"/>
      <c r="KY185" s="21"/>
      <c r="KZ185" s="21"/>
      <c r="LA185" s="21"/>
      <c r="LB185" s="21"/>
      <c r="LC185" s="21"/>
      <c r="LD185" s="21"/>
      <c r="LE185" s="21"/>
      <c r="LF185" s="21"/>
      <c r="LG185" s="21"/>
      <c r="LH185" s="21"/>
      <c r="LI185" s="21"/>
      <c r="LJ185" s="21"/>
      <c r="LK185" s="21"/>
      <c r="LL185" s="21"/>
      <c r="LM185" s="21"/>
      <c r="LN185" s="21"/>
      <c r="LO185" s="21"/>
      <c r="LP185" s="21"/>
      <c r="LQ185" s="21"/>
      <c r="LR185" s="21"/>
      <c r="LS185" s="21"/>
      <c r="LT185" s="21"/>
      <c r="LU185" s="21"/>
      <c r="LV185" s="21"/>
      <c r="LW185" s="21"/>
      <c r="LX185" s="21"/>
      <c r="LY185" s="21"/>
      <c r="LZ185" s="21"/>
      <c r="MA185" s="21"/>
      <c r="MB185" s="21"/>
      <c r="MC185" s="21"/>
      <c r="MD185" s="21"/>
      <c r="ME185" s="21"/>
      <c r="MF185" s="21"/>
      <c r="MG185" s="21"/>
      <c r="MH185" s="21"/>
      <c r="MI185" s="21"/>
      <c r="MJ185" s="21"/>
      <c r="MK185" s="21"/>
      <c r="ML185" s="21"/>
      <c r="MM185" s="21"/>
      <c r="MN185" s="21"/>
      <c r="MO185" s="21"/>
      <c r="MP185" s="21"/>
      <c r="MQ185" s="21"/>
      <c r="MR185" s="21"/>
      <c r="MS185" s="21"/>
      <c r="MT185" s="21"/>
      <c r="MU185" s="21"/>
      <c r="MV185" s="21"/>
      <c r="MW185" s="21"/>
      <c r="MX185" s="21"/>
      <c r="MY185" s="21"/>
      <c r="MZ185" s="21"/>
      <c r="NA185" s="21"/>
      <c r="NB185" s="21"/>
      <c r="NC185" s="21"/>
      <c r="ND185" s="21"/>
      <c r="NE185" s="21"/>
      <c r="NF185" s="21"/>
      <c r="NG185" s="21"/>
      <c r="NH185" s="21"/>
      <c r="NI185" s="21"/>
      <c r="NJ185" s="21"/>
      <c r="NK185" s="21"/>
      <c r="NL185" s="21"/>
      <c r="NM185" s="21"/>
      <c r="NN185" s="21"/>
      <c r="NO185" s="21"/>
      <c r="NP185" s="21"/>
      <c r="NQ185" s="21"/>
      <c r="NR185" s="21"/>
      <c r="NS185" s="21"/>
      <c r="NT185" s="21"/>
      <c r="NU185" s="21"/>
      <c r="NV185" s="21"/>
      <c r="NW185" s="21"/>
      <c r="NX185" s="21"/>
      <c r="NY185" s="21"/>
      <c r="NZ185" s="21"/>
      <c r="OA185" s="21"/>
      <c r="OB185" s="21"/>
      <c r="OC185" s="21"/>
      <c r="OD185" s="21"/>
      <c r="OE185" s="21"/>
      <c r="OF185" s="21"/>
      <c r="OG185" s="21"/>
      <c r="OH185" s="21"/>
      <c r="OI185" s="21"/>
      <c r="OJ185" s="21"/>
      <c r="OK185" s="21"/>
      <c r="OL185" s="21"/>
      <c r="OM185" s="21"/>
      <c r="ON185" s="21"/>
      <c r="OO185" s="21"/>
      <c r="OP185" s="21"/>
      <c r="OQ185" s="21"/>
      <c r="OR185" s="21"/>
      <c r="OS185" s="21"/>
      <c r="OT185" s="21"/>
      <c r="OU185" s="21"/>
      <c r="OV185" s="21"/>
      <c r="OW185" s="21"/>
      <c r="OX185" s="21"/>
      <c r="OY185" s="21"/>
      <c r="OZ185" s="21"/>
      <c r="PA185" s="21"/>
      <c r="PB185" s="21"/>
      <c r="PC185" s="21"/>
      <c r="PD185" s="21"/>
      <c r="PE185" s="21"/>
      <c r="PF185" s="21"/>
      <c r="PG185" s="21"/>
      <c r="PH185" s="21"/>
      <c r="PI185" s="21"/>
      <c r="PJ185" s="21"/>
      <c r="PK185" s="21"/>
      <c r="PL185" s="21"/>
      <c r="PM185" s="21"/>
      <c r="PN185" s="21"/>
      <c r="PO185" s="21"/>
      <c r="PP185" s="21"/>
      <c r="PQ185" s="21"/>
      <c r="PR185" s="21"/>
      <c r="PS185" s="21"/>
      <c r="PT185" s="21"/>
      <c r="PU185" s="21"/>
      <c r="PV185" s="21"/>
      <c r="PW185" s="21"/>
      <c r="PX185" s="21"/>
      <c r="PY185" s="21"/>
      <c r="PZ185" s="21"/>
      <c r="QA185" s="21"/>
      <c r="QB185" s="21"/>
      <c r="QC185" s="21"/>
      <c r="QD185" s="21"/>
    </row>
    <row r="186" spans="1:446" x14ac:dyDescent="0.25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1"/>
      <c r="AC186" s="21"/>
      <c r="AD186" s="21"/>
      <c r="AE186" s="21"/>
      <c r="AF186" s="21"/>
      <c r="AG186" s="21"/>
      <c r="AH186" s="21"/>
      <c r="AI186" s="21"/>
      <c r="AJ186" s="21"/>
      <c r="AK186" s="21"/>
      <c r="AL186" s="21"/>
      <c r="AM186" s="21"/>
      <c r="AN186" s="21"/>
      <c r="AO186" s="21"/>
      <c r="AP186" s="21"/>
      <c r="AQ186" s="21"/>
      <c r="AR186" s="21"/>
      <c r="AS186" s="21"/>
      <c r="AT186" s="21"/>
      <c r="AU186" s="21"/>
      <c r="AV186" s="21"/>
      <c r="AW186" s="21"/>
      <c r="AX186" s="21"/>
      <c r="AY186" s="21"/>
      <c r="AZ186" s="21"/>
      <c r="BA186" s="21"/>
      <c r="BB186" s="21"/>
      <c r="BC186" s="21"/>
      <c r="BD186" s="21"/>
      <c r="BE186" s="21"/>
      <c r="BF186" s="21"/>
      <c r="BG186" s="21"/>
      <c r="BH186" s="21"/>
      <c r="BI186" s="21"/>
      <c r="BJ186" s="21"/>
      <c r="BK186" s="21"/>
      <c r="BL186" s="21"/>
      <c r="BM186" s="21"/>
      <c r="BN186" s="21"/>
      <c r="BO186" s="21"/>
      <c r="BP186" s="21"/>
      <c r="BQ186" s="21"/>
      <c r="BR186" s="21"/>
      <c r="BS186" s="21"/>
      <c r="BT186" s="21"/>
      <c r="BU186" s="21"/>
      <c r="BV186" s="21"/>
      <c r="BW186" s="21"/>
      <c r="BX186" s="21"/>
      <c r="BY186" s="21"/>
      <c r="BZ186" s="21"/>
      <c r="CA186" s="21"/>
      <c r="CB186" s="21"/>
      <c r="CC186" s="21"/>
      <c r="CD186" s="21"/>
      <c r="CE186" s="21"/>
      <c r="CF186" s="21"/>
      <c r="CG186" s="21"/>
      <c r="CH186" s="21"/>
      <c r="CI186" s="21"/>
      <c r="CJ186" s="21"/>
      <c r="CK186" s="21"/>
      <c r="CL186" s="21"/>
      <c r="CM186" s="21"/>
      <c r="CN186" s="21"/>
      <c r="CO186" s="21"/>
      <c r="CP186" s="21"/>
      <c r="CQ186" s="21"/>
      <c r="CR186" s="21"/>
      <c r="CS186" s="21"/>
      <c r="CT186" s="21"/>
      <c r="CU186" s="21"/>
      <c r="CV186" s="21"/>
      <c r="CW186" s="21"/>
      <c r="CX186" s="21"/>
      <c r="CY186" s="21"/>
      <c r="CZ186" s="21"/>
      <c r="DA186" s="21"/>
      <c r="DB186" s="21"/>
      <c r="DC186" s="21"/>
      <c r="DD186" s="21"/>
      <c r="DE186" s="21"/>
      <c r="DF186" s="21"/>
      <c r="DG186" s="21"/>
      <c r="DH186" s="21"/>
      <c r="DI186" s="21"/>
      <c r="DJ186" s="21"/>
      <c r="DK186" s="21"/>
      <c r="DL186" s="21"/>
      <c r="DM186" s="21"/>
      <c r="DN186" s="21"/>
      <c r="DO186" s="21"/>
      <c r="DP186" s="21"/>
      <c r="DQ186" s="21"/>
      <c r="DR186" s="21"/>
      <c r="DS186" s="21"/>
      <c r="DT186" s="21"/>
      <c r="DU186" s="21"/>
      <c r="DV186" s="21"/>
      <c r="DW186" s="21"/>
      <c r="DX186" s="21"/>
      <c r="DY186" s="21"/>
      <c r="DZ186" s="21"/>
      <c r="EA186" s="21"/>
      <c r="EB186" s="21"/>
      <c r="EC186" s="21"/>
      <c r="ED186" s="21"/>
      <c r="EE186" s="21"/>
      <c r="EF186" s="21"/>
      <c r="EG186" s="21"/>
      <c r="EH186" s="21"/>
      <c r="EI186" s="21"/>
      <c r="EJ186" s="21"/>
      <c r="EK186" s="21"/>
      <c r="EL186" s="21"/>
      <c r="EM186" s="21"/>
      <c r="EN186" s="21"/>
      <c r="EO186" s="21"/>
      <c r="EP186" s="21"/>
      <c r="EQ186" s="21"/>
      <c r="ER186" s="21"/>
      <c r="ES186" s="21"/>
      <c r="ET186" s="21"/>
      <c r="EU186" s="21"/>
      <c r="EV186" s="21"/>
      <c r="EW186" s="21"/>
      <c r="EX186" s="21"/>
      <c r="EY186" s="21"/>
      <c r="EZ186" s="21"/>
      <c r="FA186" s="21"/>
      <c r="FB186" s="21"/>
      <c r="FC186" s="21"/>
      <c r="FD186" s="21"/>
      <c r="FE186" s="21"/>
      <c r="FF186" s="21"/>
      <c r="FG186" s="21"/>
      <c r="FH186" s="21"/>
      <c r="FI186" s="21"/>
      <c r="FJ186" s="21"/>
      <c r="FK186" s="21"/>
      <c r="FL186" s="21"/>
      <c r="FM186" s="21"/>
      <c r="FN186" s="21"/>
      <c r="FO186" s="21"/>
      <c r="FP186" s="21"/>
      <c r="FQ186" s="21"/>
      <c r="FR186" s="21"/>
      <c r="FS186" s="21"/>
      <c r="FT186" s="21"/>
      <c r="FU186" s="21"/>
      <c r="FV186" s="21"/>
      <c r="FW186" s="21"/>
      <c r="FX186" s="21"/>
      <c r="FY186" s="21"/>
      <c r="FZ186" s="21"/>
      <c r="GA186" s="21"/>
      <c r="GB186" s="21"/>
      <c r="GC186" s="21"/>
      <c r="GD186" s="21"/>
      <c r="GE186" s="21"/>
      <c r="GF186" s="21"/>
      <c r="GG186" s="21"/>
      <c r="GH186" s="21"/>
      <c r="GI186" s="21"/>
      <c r="GJ186" s="21"/>
      <c r="GK186" s="21"/>
      <c r="GL186" s="21"/>
      <c r="GM186" s="21"/>
      <c r="GN186" s="21"/>
      <c r="GO186" s="21"/>
      <c r="GP186" s="21"/>
      <c r="GQ186" s="21"/>
      <c r="GR186" s="21"/>
      <c r="GS186" s="21"/>
      <c r="GT186" s="21"/>
      <c r="GU186" s="21"/>
      <c r="GV186" s="21"/>
      <c r="GW186" s="21"/>
      <c r="GX186" s="21"/>
      <c r="GY186" s="21"/>
      <c r="GZ186" s="21"/>
      <c r="HA186" s="21"/>
      <c r="HB186" s="21"/>
      <c r="HC186" s="21"/>
      <c r="HD186" s="21"/>
      <c r="HE186" s="21"/>
      <c r="HF186" s="21"/>
      <c r="HG186" s="21"/>
      <c r="HH186" s="21"/>
      <c r="HI186" s="21"/>
      <c r="HJ186" s="21"/>
      <c r="HK186" s="21"/>
      <c r="HL186" s="21"/>
      <c r="HM186" s="21"/>
      <c r="HN186" s="21"/>
      <c r="HO186" s="21"/>
      <c r="HP186" s="21"/>
      <c r="HQ186" s="21"/>
      <c r="HR186" s="21"/>
      <c r="HS186" s="21"/>
      <c r="HT186" s="21"/>
      <c r="HU186" s="21"/>
      <c r="HV186" s="21"/>
      <c r="HW186" s="21"/>
      <c r="HX186" s="21"/>
      <c r="HY186" s="21"/>
      <c r="HZ186" s="21"/>
      <c r="IA186" s="21"/>
      <c r="IB186" s="21"/>
      <c r="IC186" s="21"/>
      <c r="ID186" s="21"/>
      <c r="IE186" s="21"/>
      <c r="IF186" s="21"/>
      <c r="IG186" s="21"/>
      <c r="IH186" s="21"/>
      <c r="II186" s="21"/>
      <c r="IJ186" s="21"/>
      <c r="IK186" s="21"/>
      <c r="IL186" s="21"/>
      <c r="IM186" s="21"/>
      <c r="IN186" s="21"/>
      <c r="IO186" s="21"/>
      <c r="IP186" s="21"/>
      <c r="IQ186" s="21"/>
      <c r="IR186" s="21"/>
      <c r="IS186" s="21"/>
      <c r="IT186" s="21"/>
      <c r="IU186" s="21"/>
      <c r="IV186" s="21"/>
      <c r="IW186" s="21"/>
      <c r="IX186" s="21"/>
      <c r="IY186" s="21"/>
      <c r="IZ186" s="21"/>
      <c r="JA186" s="21"/>
      <c r="JB186" s="21"/>
      <c r="JC186" s="21"/>
      <c r="JD186" s="21"/>
      <c r="JE186" s="21"/>
      <c r="JF186" s="21"/>
      <c r="JG186" s="21"/>
      <c r="JH186" s="21"/>
      <c r="JI186" s="21"/>
      <c r="JJ186" s="21"/>
      <c r="JK186" s="21"/>
      <c r="JL186" s="21"/>
      <c r="JM186" s="21"/>
      <c r="JN186" s="21"/>
      <c r="JO186" s="21"/>
      <c r="JP186" s="21"/>
      <c r="JQ186" s="21"/>
      <c r="JR186" s="21"/>
      <c r="JS186" s="21"/>
      <c r="JT186" s="21"/>
      <c r="JU186" s="21"/>
      <c r="JV186" s="21"/>
      <c r="JW186" s="21"/>
      <c r="JX186" s="21"/>
      <c r="JY186" s="21"/>
      <c r="JZ186" s="21"/>
      <c r="KA186" s="21"/>
      <c r="KB186" s="21"/>
      <c r="KC186" s="21"/>
      <c r="KD186" s="21"/>
      <c r="KE186" s="21"/>
      <c r="KF186" s="21"/>
      <c r="KG186" s="21"/>
      <c r="KH186" s="21"/>
      <c r="KI186" s="21"/>
      <c r="KJ186" s="21"/>
      <c r="KK186" s="21"/>
      <c r="KL186" s="21"/>
      <c r="KM186" s="21"/>
      <c r="KN186" s="21"/>
      <c r="KO186" s="21"/>
      <c r="KP186" s="21"/>
      <c r="KQ186" s="21"/>
      <c r="KR186" s="21"/>
      <c r="KS186" s="21"/>
      <c r="KT186" s="21"/>
      <c r="KU186" s="21"/>
      <c r="KV186" s="21"/>
      <c r="KW186" s="21"/>
      <c r="KX186" s="21"/>
      <c r="KY186" s="21"/>
      <c r="KZ186" s="21"/>
      <c r="LA186" s="21"/>
      <c r="LB186" s="21"/>
      <c r="LC186" s="21"/>
      <c r="LD186" s="21"/>
      <c r="LE186" s="21"/>
      <c r="LF186" s="21"/>
      <c r="LG186" s="21"/>
      <c r="LH186" s="21"/>
      <c r="LI186" s="21"/>
      <c r="LJ186" s="21"/>
      <c r="LK186" s="21"/>
      <c r="LL186" s="21"/>
      <c r="LM186" s="21"/>
      <c r="LN186" s="21"/>
      <c r="LO186" s="21"/>
      <c r="LP186" s="21"/>
      <c r="LQ186" s="21"/>
      <c r="LR186" s="21"/>
      <c r="LS186" s="21"/>
      <c r="LT186" s="21"/>
      <c r="LU186" s="21"/>
      <c r="LV186" s="21"/>
      <c r="LW186" s="21"/>
      <c r="LX186" s="21"/>
      <c r="LY186" s="21"/>
      <c r="LZ186" s="21"/>
      <c r="MA186" s="21"/>
      <c r="MB186" s="21"/>
      <c r="MC186" s="21"/>
      <c r="MD186" s="21"/>
      <c r="ME186" s="21"/>
      <c r="MF186" s="21"/>
      <c r="MG186" s="21"/>
      <c r="MH186" s="21"/>
      <c r="MI186" s="21"/>
      <c r="MJ186" s="21"/>
      <c r="MK186" s="21"/>
      <c r="ML186" s="21"/>
      <c r="MM186" s="21"/>
      <c r="MN186" s="21"/>
      <c r="MO186" s="21"/>
      <c r="MP186" s="21"/>
      <c r="MQ186" s="21"/>
      <c r="MR186" s="21"/>
      <c r="MS186" s="21"/>
      <c r="MT186" s="21"/>
      <c r="MU186" s="21"/>
      <c r="MV186" s="21"/>
      <c r="MW186" s="21"/>
      <c r="MX186" s="21"/>
      <c r="MY186" s="21"/>
      <c r="MZ186" s="21"/>
      <c r="NA186" s="21"/>
      <c r="NB186" s="21"/>
      <c r="NC186" s="21"/>
      <c r="ND186" s="21"/>
      <c r="NE186" s="21"/>
      <c r="NF186" s="21"/>
      <c r="NG186" s="21"/>
      <c r="NH186" s="21"/>
      <c r="NI186" s="21"/>
      <c r="NJ186" s="21"/>
      <c r="NK186" s="21"/>
      <c r="NL186" s="21"/>
      <c r="NM186" s="21"/>
      <c r="NN186" s="21"/>
      <c r="NO186" s="21"/>
      <c r="NP186" s="21"/>
      <c r="NQ186" s="21"/>
      <c r="NR186" s="21"/>
      <c r="NS186" s="21"/>
      <c r="NT186" s="21"/>
      <c r="NU186" s="21"/>
      <c r="NV186" s="21"/>
      <c r="NW186" s="21"/>
      <c r="NX186" s="21"/>
      <c r="NY186" s="21"/>
      <c r="NZ186" s="21"/>
      <c r="OA186" s="21"/>
      <c r="OB186" s="21"/>
      <c r="OC186" s="21"/>
      <c r="OD186" s="21"/>
      <c r="OE186" s="21"/>
      <c r="OF186" s="21"/>
      <c r="OG186" s="21"/>
      <c r="OH186" s="21"/>
      <c r="OI186" s="21"/>
      <c r="OJ186" s="21"/>
      <c r="OK186" s="21"/>
      <c r="OL186" s="21"/>
      <c r="OM186" s="21"/>
      <c r="ON186" s="21"/>
      <c r="OO186" s="21"/>
      <c r="OP186" s="21"/>
      <c r="OQ186" s="21"/>
      <c r="OR186" s="21"/>
      <c r="OS186" s="21"/>
      <c r="OT186" s="21"/>
      <c r="OU186" s="21"/>
      <c r="OV186" s="21"/>
      <c r="OW186" s="21"/>
      <c r="OX186" s="21"/>
      <c r="OY186" s="21"/>
      <c r="OZ186" s="21"/>
      <c r="PA186" s="21"/>
      <c r="PB186" s="21"/>
      <c r="PC186" s="21"/>
      <c r="PD186" s="21"/>
      <c r="PE186" s="21"/>
      <c r="PF186" s="21"/>
      <c r="PG186" s="21"/>
      <c r="PH186" s="21"/>
      <c r="PI186" s="21"/>
      <c r="PJ186" s="21"/>
      <c r="PK186" s="21"/>
      <c r="PL186" s="21"/>
      <c r="PM186" s="21"/>
      <c r="PN186" s="21"/>
      <c r="PO186" s="21"/>
      <c r="PP186" s="21"/>
      <c r="PQ186" s="21"/>
      <c r="PR186" s="21"/>
      <c r="PS186" s="21"/>
      <c r="PT186" s="21"/>
      <c r="PU186" s="21"/>
      <c r="PV186" s="21"/>
      <c r="PW186" s="21"/>
      <c r="PX186" s="21"/>
      <c r="PY186" s="21"/>
      <c r="PZ186" s="21"/>
      <c r="QA186" s="21"/>
      <c r="QB186" s="21"/>
      <c r="QC186" s="21"/>
      <c r="QD186" s="21"/>
    </row>
    <row r="187" spans="1:446" x14ac:dyDescent="0.25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21"/>
      <c r="Y187" s="21"/>
      <c r="Z187" s="21"/>
      <c r="AA187" s="21"/>
      <c r="AB187" s="21"/>
      <c r="AC187" s="21"/>
      <c r="AD187" s="21"/>
      <c r="AE187" s="21"/>
      <c r="AF187" s="21"/>
      <c r="AG187" s="21"/>
      <c r="AH187" s="21"/>
      <c r="AI187" s="21"/>
      <c r="AJ187" s="21"/>
      <c r="AK187" s="21"/>
      <c r="AL187" s="21"/>
      <c r="AM187" s="21"/>
      <c r="AN187" s="21"/>
      <c r="AO187" s="21"/>
      <c r="AP187" s="21"/>
      <c r="AQ187" s="21"/>
      <c r="AR187" s="21"/>
      <c r="AS187" s="21"/>
      <c r="AT187" s="21"/>
      <c r="AU187" s="21"/>
      <c r="AV187" s="21"/>
      <c r="AW187" s="21"/>
      <c r="AX187" s="21"/>
      <c r="AY187" s="21"/>
      <c r="AZ187" s="21"/>
      <c r="BA187" s="21"/>
      <c r="BB187" s="21"/>
      <c r="BC187" s="21"/>
      <c r="BD187" s="21"/>
      <c r="BE187" s="21"/>
      <c r="BF187" s="21"/>
      <c r="BG187" s="21"/>
      <c r="BH187" s="21"/>
      <c r="BI187" s="21"/>
      <c r="BJ187" s="21"/>
      <c r="BK187" s="21"/>
      <c r="BL187" s="21"/>
      <c r="BM187" s="21"/>
      <c r="BN187" s="21"/>
      <c r="BO187" s="21"/>
      <c r="BP187" s="21"/>
      <c r="BQ187" s="21"/>
      <c r="BR187" s="21"/>
      <c r="BS187" s="21"/>
      <c r="BT187" s="21"/>
      <c r="BU187" s="21"/>
      <c r="BV187" s="21"/>
      <c r="BW187" s="21"/>
      <c r="BX187" s="21"/>
      <c r="BY187" s="21"/>
      <c r="BZ187" s="21"/>
      <c r="CA187" s="21"/>
      <c r="CB187" s="21"/>
      <c r="CC187" s="21"/>
      <c r="CD187" s="21"/>
      <c r="CE187" s="21"/>
      <c r="CF187" s="21"/>
      <c r="CG187" s="21"/>
      <c r="CH187" s="21"/>
      <c r="CI187" s="21"/>
      <c r="CJ187" s="21"/>
      <c r="CK187" s="21"/>
      <c r="CL187" s="21"/>
      <c r="CM187" s="21"/>
      <c r="CN187" s="21"/>
      <c r="CO187" s="21"/>
      <c r="CP187" s="21"/>
      <c r="CQ187" s="21"/>
      <c r="CR187" s="21"/>
      <c r="CS187" s="21"/>
      <c r="CT187" s="21"/>
      <c r="CU187" s="21"/>
      <c r="CV187" s="21"/>
      <c r="CW187" s="21"/>
      <c r="CX187" s="21"/>
      <c r="CY187" s="21"/>
      <c r="CZ187" s="21"/>
      <c r="DA187" s="21"/>
      <c r="DB187" s="21"/>
      <c r="DC187" s="21"/>
      <c r="DD187" s="21"/>
      <c r="DE187" s="21"/>
      <c r="DF187" s="21"/>
      <c r="DG187" s="21"/>
      <c r="DH187" s="21"/>
      <c r="DI187" s="21"/>
      <c r="DJ187" s="21"/>
      <c r="DK187" s="21"/>
      <c r="DL187" s="21"/>
      <c r="DM187" s="21"/>
      <c r="DN187" s="21"/>
      <c r="DO187" s="21"/>
      <c r="DP187" s="21"/>
      <c r="DQ187" s="21"/>
      <c r="DR187" s="21"/>
      <c r="DS187" s="21"/>
      <c r="DT187" s="21"/>
      <c r="DU187" s="21"/>
      <c r="DV187" s="21"/>
      <c r="DW187" s="21"/>
      <c r="DX187" s="21"/>
      <c r="DY187" s="21"/>
      <c r="DZ187" s="21"/>
      <c r="EA187" s="21"/>
      <c r="EB187" s="21"/>
      <c r="EC187" s="21"/>
      <c r="ED187" s="21"/>
      <c r="EE187" s="21"/>
      <c r="EF187" s="21"/>
      <c r="EG187" s="21"/>
      <c r="EH187" s="21"/>
      <c r="EI187" s="21"/>
      <c r="EJ187" s="21"/>
      <c r="EK187" s="21"/>
      <c r="EL187" s="21"/>
      <c r="EM187" s="21"/>
      <c r="EN187" s="21"/>
      <c r="EO187" s="21"/>
      <c r="EP187" s="21"/>
      <c r="EQ187" s="21"/>
      <c r="ER187" s="21"/>
      <c r="ES187" s="21"/>
      <c r="ET187" s="21"/>
      <c r="EU187" s="21"/>
      <c r="EV187" s="21"/>
      <c r="EW187" s="21"/>
      <c r="EX187" s="21"/>
      <c r="EY187" s="21"/>
      <c r="EZ187" s="21"/>
      <c r="FA187" s="21"/>
      <c r="FB187" s="21"/>
      <c r="FC187" s="21"/>
      <c r="FD187" s="21"/>
      <c r="FE187" s="21"/>
      <c r="FF187" s="21"/>
      <c r="FG187" s="21"/>
      <c r="FH187" s="21"/>
      <c r="FI187" s="21"/>
      <c r="FJ187" s="21"/>
      <c r="FK187" s="21"/>
      <c r="FL187" s="21"/>
      <c r="FM187" s="21"/>
      <c r="FN187" s="21"/>
      <c r="FO187" s="21"/>
      <c r="FP187" s="21"/>
      <c r="FQ187" s="21"/>
      <c r="FR187" s="21"/>
      <c r="FS187" s="21"/>
      <c r="FT187" s="21"/>
      <c r="FU187" s="21"/>
      <c r="FV187" s="21"/>
      <c r="FW187" s="21"/>
      <c r="FX187" s="21"/>
      <c r="FY187" s="21"/>
      <c r="FZ187" s="21"/>
      <c r="GA187" s="21"/>
      <c r="GB187" s="21"/>
      <c r="GC187" s="21"/>
      <c r="GD187" s="21"/>
      <c r="GE187" s="21"/>
      <c r="GF187" s="21"/>
      <c r="GG187" s="21"/>
      <c r="GH187" s="21"/>
      <c r="GI187" s="21"/>
      <c r="GJ187" s="21"/>
      <c r="GK187" s="21"/>
      <c r="GL187" s="21"/>
      <c r="GM187" s="21"/>
      <c r="GN187" s="21"/>
      <c r="GO187" s="21"/>
      <c r="GP187" s="21"/>
      <c r="GQ187" s="21"/>
      <c r="GR187" s="21"/>
      <c r="GS187" s="21"/>
      <c r="GT187" s="21"/>
      <c r="GU187" s="21"/>
      <c r="GV187" s="21"/>
      <c r="GW187" s="21"/>
      <c r="GX187" s="21"/>
      <c r="GY187" s="21"/>
      <c r="GZ187" s="21"/>
      <c r="HA187" s="21"/>
      <c r="HB187" s="21"/>
      <c r="HC187" s="21"/>
      <c r="HD187" s="21"/>
      <c r="HE187" s="21"/>
      <c r="HF187" s="21"/>
      <c r="HG187" s="21"/>
      <c r="HH187" s="21"/>
      <c r="HI187" s="21"/>
      <c r="HJ187" s="21"/>
      <c r="HK187" s="21"/>
      <c r="HL187" s="21"/>
      <c r="HM187" s="21"/>
      <c r="HN187" s="21"/>
      <c r="HO187" s="21"/>
      <c r="HP187" s="21"/>
      <c r="HQ187" s="21"/>
      <c r="HR187" s="21"/>
      <c r="HS187" s="21"/>
      <c r="HT187" s="21"/>
      <c r="HU187" s="21"/>
      <c r="HV187" s="21"/>
      <c r="HW187" s="21"/>
      <c r="HX187" s="21"/>
      <c r="HY187" s="21"/>
      <c r="HZ187" s="21"/>
      <c r="IA187" s="21"/>
      <c r="IB187" s="21"/>
      <c r="IC187" s="21"/>
      <c r="ID187" s="21"/>
      <c r="IE187" s="21"/>
      <c r="IF187" s="21"/>
      <c r="IG187" s="21"/>
      <c r="IH187" s="21"/>
      <c r="II187" s="21"/>
      <c r="IJ187" s="21"/>
      <c r="IK187" s="21"/>
      <c r="IL187" s="21"/>
      <c r="IM187" s="21"/>
      <c r="IN187" s="21"/>
      <c r="IO187" s="21"/>
      <c r="IP187" s="21"/>
      <c r="IQ187" s="21"/>
      <c r="IR187" s="21"/>
      <c r="IS187" s="21"/>
      <c r="IT187" s="21"/>
      <c r="IU187" s="21"/>
      <c r="IV187" s="21"/>
      <c r="IW187" s="21"/>
      <c r="IX187" s="21"/>
      <c r="IY187" s="21"/>
      <c r="IZ187" s="21"/>
      <c r="JA187" s="21"/>
      <c r="JB187" s="21"/>
      <c r="JC187" s="21"/>
      <c r="JD187" s="21"/>
      <c r="JE187" s="21"/>
      <c r="JF187" s="21"/>
      <c r="JG187" s="21"/>
      <c r="JH187" s="21"/>
      <c r="JI187" s="21"/>
      <c r="JJ187" s="21"/>
      <c r="JK187" s="21"/>
      <c r="JL187" s="21"/>
      <c r="JM187" s="21"/>
      <c r="JN187" s="21"/>
      <c r="JO187" s="21"/>
      <c r="JP187" s="21"/>
      <c r="JQ187" s="21"/>
      <c r="JR187" s="21"/>
      <c r="JS187" s="21"/>
      <c r="JT187" s="21"/>
      <c r="JU187" s="21"/>
      <c r="JV187" s="21"/>
      <c r="JW187" s="21"/>
      <c r="JX187" s="21"/>
      <c r="JY187" s="21"/>
      <c r="JZ187" s="21"/>
      <c r="KA187" s="21"/>
      <c r="KB187" s="21"/>
      <c r="KC187" s="21"/>
      <c r="KD187" s="21"/>
      <c r="KE187" s="21"/>
      <c r="KF187" s="21"/>
      <c r="KG187" s="21"/>
      <c r="KH187" s="21"/>
      <c r="KI187" s="21"/>
      <c r="KJ187" s="21"/>
      <c r="KK187" s="21"/>
      <c r="KL187" s="21"/>
      <c r="KM187" s="21"/>
      <c r="KN187" s="21"/>
      <c r="KO187" s="21"/>
      <c r="KP187" s="21"/>
      <c r="KQ187" s="21"/>
      <c r="KR187" s="21"/>
      <c r="KS187" s="21"/>
      <c r="KT187" s="21"/>
      <c r="KU187" s="21"/>
      <c r="KV187" s="21"/>
      <c r="KW187" s="21"/>
      <c r="KX187" s="21"/>
      <c r="KY187" s="21"/>
      <c r="KZ187" s="21"/>
      <c r="LA187" s="21"/>
      <c r="LB187" s="21"/>
      <c r="LC187" s="21"/>
      <c r="LD187" s="21"/>
      <c r="LE187" s="21"/>
      <c r="LF187" s="21"/>
      <c r="LG187" s="21"/>
      <c r="LH187" s="21"/>
      <c r="LI187" s="21"/>
      <c r="LJ187" s="21"/>
      <c r="LK187" s="21"/>
      <c r="LL187" s="21"/>
      <c r="LM187" s="21"/>
      <c r="LN187" s="21"/>
      <c r="LO187" s="21"/>
      <c r="LP187" s="21"/>
      <c r="LQ187" s="21"/>
      <c r="LR187" s="21"/>
      <c r="LS187" s="21"/>
      <c r="LT187" s="21"/>
      <c r="LU187" s="21"/>
      <c r="LV187" s="21"/>
      <c r="LW187" s="21"/>
      <c r="LX187" s="21"/>
      <c r="LY187" s="21"/>
      <c r="LZ187" s="21"/>
      <c r="MA187" s="21"/>
      <c r="MB187" s="21"/>
      <c r="MC187" s="21"/>
      <c r="MD187" s="21"/>
      <c r="ME187" s="21"/>
      <c r="MF187" s="21"/>
      <c r="MG187" s="21"/>
      <c r="MH187" s="21"/>
      <c r="MI187" s="21"/>
      <c r="MJ187" s="21"/>
      <c r="MK187" s="21"/>
      <c r="ML187" s="21"/>
      <c r="MM187" s="21"/>
      <c r="MN187" s="21"/>
      <c r="MO187" s="21"/>
      <c r="MP187" s="21"/>
      <c r="MQ187" s="21"/>
      <c r="MR187" s="21"/>
      <c r="MS187" s="21"/>
      <c r="MT187" s="21"/>
      <c r="MU187" s="21"/>
      <c r="MV187" s="21"/>
      <c r="MW187" s="21"/>
      <c r="MX187" s="21"/>
      <c r="MY187" s="21"/>
      <c r="MZ187" s="21"/>
      <c r="NA187" s="21"/>
      <c r="NB187" s="21"/>
      <c r="NC187" s="21"/>
      <c r="ND187" s="21"/>
      <c r="NE187" s="21"/>
      <c r="NF187" s="21"/>
      <c r="NG187" s="21"/>
      <c r="NH187" s="21"/>
      <c r="NI187" s="21"/>
      <c r="NJ187" s="21"/>
      <c r="NK187" s="21"/>
      <c r="NL187" s="21"/>
      <c r="NM187" s="21"/>
      <c r="NN187" s="21"/>
      <c r="NO187" s="21"/>
      <c r="NP187" s="21"/>
      <c r="NQ187" s="21"/>
      <c r="NR187" s="21"/>
      <c r="NS187" s="21"/>
      <c r="NT187" s="21"/>
      <c r="NU187" s="21"/>
      <c r="NV187" s="21"/>
      <c r="NW187" s="21"/>
      <c r="NX187" s="21"/>
      <c r="NY187" s="21"/>
      <c r="NZ187" s="21"/>
      <c r="OA187" s="21"/>
      <c r="OB187" s="21"/>
      <c r="OC187" s="21"/>
      <c r="OD187" s="21"/>
      <c r="OE187" s="21"/>
      <c r="OF187" s="21"/>
      <c r="OG187" s="21"/>
      <c r="OH187" s="21"/>
      <c r="OI187" s="21"/>
      <c r="OJ187" s="21"/>
      <c r="OK187" s="21"/>
      <c r="OL187" s="21"/>
      <c r="OM187" s="21"/>
      <c r="ON187" s="21"/>
      <c r="OO187" s="21"/>
      <c r="OP187" s="21"/>
      <c r="OQ187" s="21"/>
      <c r="OR187" s="21"/>
      <c r="OS187" s="21"/>
      <c r="OT187" s="21"/>
      <c r="OU187" s="21"/>
      <c r="OV187" s="21"/>
      <c r="OW187" s="21"/>
      <c r="OX187" s="21"/>
      <c r="OY187" s="21"/>
      <c r="OZ187" s="21"/>
      <c r="PA187" s="21"/>
      <c r="PB187" s="21"/>
      <c r="PC187" s="21"/>
      <c r="PD187" s="21"/>
      <c r="PE187" s="21"/>
      <c r="PF187" s="21"/>
      <c r="PG187" s="21"/>
      <c r="PH187" s="21"/>
      <c r="PI187" s="21"/>
      <c r="PJ187" s="21"/>
      <c r="PK187" s="21"/>
      <c r="PL187" s="21"/>
      <c r="PM187" s="21"/>
      <c r="PN187" s="21"/>
      <c r="PO187" s="21"/>
      <c r="PP187" s="21"/>
      <c r="PQ187" s="21"/>
      <c r="PR187" s="21"/>
      <c r="PS187" s="21"/>
      <c r="PT187" s="21"/>
      <c r="PU187" s="21"/>
      <c r="PV187" s="21"/>
      <c r="PW187" s="21"/>
      <c r="PX187" s="21"/>
      <c r="PY187" s="21"/>
      <c r="PZ187" s="21"/>
      <c r="QA187" s="21"/>
      <c r="QB187" s="21"/>
      <c r="QC187" s="21"/>
      <c r="QD187" s="21"/>
    </row>
    <row r="188" spans="1:446" x14ac:dyDescent="0.25">
      <c r="A188" s="21"/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  <c r="AA188" s="21"/>
      <c r="AB188" s="21"/>
      <c r="AC188" s="21"/>
      <c r="AD188" s="21"/>
      <c r="AE188" s="21"/>
      <c r="AF188" s="21"/>
      <c r="AG188" s="21"/>
      <c r="AH188" s="21"/>
      <c r="AI188" s="21"/>
      <c r="AJ188" s="21"/>
      <c r="AK188" s="21"/>
      <c r="AL188" s="21"/>
      <c r="AM188" s="21"/>
      <c r="AN188" s="21"/>
      <c r="AO188" s="21"/>
      <c r="AP188" s="21"/>
      <c r="AQ188" s="21"/>
      <c r="AR188" s="21"/>
      <c r="AS188" s="21"/>
      <c r="AT188" s="21"/>
      <c r="AU188" s="21"/>
      <c r="AV188" s="21"/>
      <c r="AW188" s="21"/>
      <c r="AX188" s="21"/>
      <c r="AY188" s="21"/>
      <c r="AZ188" s="21"/>
      <c r="BA188" s="21"/>
      <c r="BB188" s="21"/>
      <c r="BC188" s="21"/>
      <c r="BD188" s="21"/>
      <c r="BE188" s="21"/>
      <c r="BF188" s="21"/>
      <c r="BG188" s="21"/>
      <c r="BH188" s="21"/>
      <c r="BI188" s="21"/>
      <c r="BJ188" s="21"/>
      <c r="BK188" s="21"/>
      <c r="BL188" s="21"/>
      <c r="BM188" s="21"/>
      <c r="BN188" s="21"/>
      <c r="BO188" s="21"/>
      <c r="BP188" s="21"/>
      <c r="BQ188" s="21"/>
      <c r="BR188" s="21"/>
      <c r="BS188" s="21"/>
      <c r="BT188" s="21"/>
      <c r="BU188" s="21"/>
      <c r="BV188" s="21"/>
      <c r="BW188" s="21"/>
      <c r="BX188" s="21"/>
      <c r="BY188" s="21"/>
      <c r="BZ188" s="21"/>
      <c r="CA188" s="21"/>
      <c r="CB188" s="21"/>
      <c r="CC188" s="21"/>
      <c r="CD188" s="21"/>
      <c r="CE188" s="21"/>
      <c r="CF188" s="21"/>
      <c r="CG188" s="21"/>
      <c r="CH188" s="21"/>
      <c r="CI188" s="21"/>
      <c r="CJ188" s="21"/>
      <c r="CK188" s="21"/>
      <c r="CL188" s="21"/>
      <c r="CM188" s="21"/>
      <c r="CN188" s="21"/>
      <c r="CO188" s="21"/>
      <c r="CP188" s="21"/>
      <c r="CQ188" s="21"/>
      <c r="CR188" s="21"/>
      <c r="CS188" s="21"/>
      <c r="CT188" s="21"/>
      <c r="CU188" s="21"/>
      <c r="CV188" s="21"/>
      <c r="CW188" s="21"/>
      <c r="CX188" s="21"/>
      <c r="CY188" s="21"/>
      <c r="CZ188" s="21"/>
      <c r="DA188" s="21"/>
      <c r="DB188" s="21"/>
      <c r="DC188" s="21"/>
      <c r="DD188" s="21"/>
      <c r="DE188" s="21"/>
      <c r="DF188" s="21"/>
      <c r="DG188" s="21"/>
      <c r="DH188" s="21"/>
      <c r="DI188" s="21"/>
      <c r="DJ188" s="21"/>
      <c r="DK188" s="21"/>
      <c r="DL188" s="21"/>
      <c r="DM188" s="21"/>
      <c r="DN188" s="21"/>
      <c r="DO188" s="21"/>
      <c r="DP188" s="21"/>
      <c r="DQ188" s="21"/>
      <c r="DR188" s="21"/>
      <c r="DS188" s="21"/>
      <c r="DT188" s="21"/>
      <c r="DU188" s="21"/>
      <c r="DV188" s="21"/>
      <c r="DW188" s="21"/>
      <c r="DX188" s="21"/>
      <c r="DY188" s="21"/>
      <c r="DZ188" s="21"/>
      <c r="EA188" s="21"/>
      <c r="EB188" s="21"/>
      <c r="EC188" s="21"/>
      <c r="ED188" s="21"/>
      <c r="EE188" s="21"/>
      <c r="EF188" s="21"/>
      <c r="EG188" s="21"/>
      <c r="EH188" s="21"/>
      <c r="EI188" s="21"/>
      <c r="EJ188" s="21"/>
      <c r="EK188" s="21"/>
      <c r="EL188" s="21"/>
      <c r="EM188" s="21"/>
      <c r="EN188" s="21"/>
      <c r="EO188" s="21"/>
      <c r="EP188" s="21"/>
      <c r="EQ188" s="21"/>
      <c r="ER188" s="21"/>
      <c r="ES188" s="21"/>
      <c r="ET188" s="21"/>
      <c r="EU188" s="21"/>
      <c r="EV188" s="21"/>
      <c r="EW188" s="21"/>
      <c r="EX188" s="21"/>
      <c r="EY188" s="21"/>
      <c r="EZ188" s="21"/>
      <c r="FA188" s="21"/>
      <c r="FB188" s="21"/>
      <c r="FC188" s="21"/>
      <c r="FD188" s="21"/>
      <c r="FE188" s="21"/>
      <c r="FF188" s="21"/>
      <c r="FG188" s="21"/>
      <c r="FH188" s="21"/>
      <c r="FI188" s="21"/>
      <c r="FJ188" s="21"/>
      <c r="FK188" s="21"/>
      <c r="FL188" s="21"/>
      <c r="FM188" s="21"/>
      <c r="FN188" s="21"/>
      <c r="FO188" s="21"/>
      <c r="FP188" s="21"/>
      <c r="FQ188" s="21"/>
      <c r="FR188" s="21"/>
      <c r="FS188" s="21"/>
      <c r="FT188" s="21"/>
      <c r="FU188" s="21"/>
      <c r="FV188" s="21"/>
      <c r="FW188" s="21"/>
      <c r="FX188" s="21"/>
      <c r="FY188" s="21"/>
      <c r="FZ188" s="21"/>
      <c r="GA188" s="21"/>
      <c r="GB188" s="21"/>
      <c r="GC188" s="21"/>
      <c r="GD188" s="21"/>
      <c r="GE188" s="21"/>
      <c r="GF188" s="21"/>
      <c r="GG188" s="21"/>
      <c r="GH188" s="21"/>
      <c r="GI188" s="21"/>
      <c r="GJ188" s="21"/>
      <c r="GK188" s="21"/>
      <c r="GL188" s="21"/>
      <c r="GM188" s="21"/>
      <c r="GN188" s="21"/>
      <c r="GO188" s="21"/>
      <c r="GP188" s="21"/>
      <c r="GQ188" s="21"/>
      <c r="GR188" s="21"/>
      <c r="GS188" s="21"/>
      <c r="GT188" s="21"/>
      <c r="GU188" s="21"/>
      <c r="GV188" s="21"/>
      <c r="GW188" s="21"/>
      <c r="GX188" s="21"/>
      <c r="GY188" s="21"/>
      <c r="GZ188" s="21"/>
      <c r="HA188" s="21"/>
      <c r="HB188" s="21"/>
      <c r="HC188" s="21"/>
      <c r="HD188" s="21"/>
      <c r="HE188" s="21"/>
      <c r="HF188" s="21"/>
      <c r="HG188" s="21"/>
      <c r="HH188" s="21"/>
      <c r="HI188" s="21"/>
      <c r="HJ188" s="21"/>
      <c r="HK188" s="21"/>
      <c r="HL188" s="21"/>
      <c r="HM188" s="21"/>
      <c r="HN188" s="21"/>
      <c r="HO188" s="21"/>
      <c r="HP188" s="21"/>
      <c r="HQ188" s="21"/>
      <c r="HR188" s="21"/>
      <c r="HS188" s="21"/>
      <c r="HT188" s="21"/>
      <c r="HU188" s="21"/>
      <c r="HV188" s="21"/>
      <c r="HW188" s="21"/>
      <c r="HX188" s="21"/>
      <c r="HY188" s="21"/>
      <c r="HZ188" s="21"/>
      <c r="IA188" s="21"/>
      <c r="IB188" s="21"/>
      <c r="IC188" s="21"/>
      <c r="ID188" s="21"/>
      <c r="IE188" s="21"/>
      <c r="IF188" s="21"/>
      <c r="IG188" s="21"/>
      <c r="IH188" s="21"/>
      <c r="II188" s="21"/>
      <c r="IJ188" s="21"/>
      <c r="IK188" s="21"/>
      <c r="IL188" s="21"/>
      <c r="IM188" s="21"/>
      <c r="IN188" s="21"/>
      <c r="IO188" s="21"/>
      <c r="IP188" s="21"/>
      <c r="IQ188" s="21"/>
      <c r="IR188" s="21"/>
      <c r="IS188" s="21"/>
      <c r="IT188" s="21"/>
      <c r="IU188" s="21"/>
      <c r="IV188" s="21"/>
      <c r="IW188" s="21"/>
      <c r="IX188" s="21"/>
      <c r="IY188" s="21"/>
      <c r="IZ188" s="21"/>
      <c r="JA188" s="21"/>
      <c r="JB188" s="21"/>
      <c r="JC188" s="21"/>
      <c r="JD188" s="21"/>
      <c r="JE188" s="21"/>
      <c r="JF188" s="21"/>
      <c r="JG188" s="21"/>
      <c r="JH188" s="21"/>
      <c r="JI188" s="21"/>
      <c r="JJ188" s="21"/>
      <c r="JK188" s="21"/>
      <c r="JL188" s="21"/>
      <c r="JM188" s="21"/>
      <c r="JN188" s="21"/>
      <c r="JO188" s="21"/>
      <c r="JP188" s="21"/>
      <c r="JQ188" s="21"/>
      <c r="JR188" s="21"/>
      <c r="JS188" s="21"/>
      <c r="JT188" s="21"/>
      <c r="JU188" s="21"/>
      <c r="JV188" s="21"/>
      <c r="JW188" s="21"/>
      <c r="JX188" s="21"/>
      <c r="JY188" s="21"/>
      <c r="JZ188" s="21"/>
      <c r="KA188" s="21"/>
      <c r="KB188" s="21"/>
      <c r="KC188" s="21"/>
      <c r="KD188" s="21"/>
      <c r="KE188" s="21"/>
      <c r="KF188" s="21"/>
      <c r="KG188" s="21"/>
      <c r="KH188" s="21"/>
      <c r="KI188" s="21"/>
      <c r="KJ188" s="21"/>
      <c r="KK188" s="21"/>
      <c r="KL188" s="21"/>
      <c r="KM188" s="21"/>
      <c r="KN188" s="21"/>
      <c r="KO188" s="21"/>
      <c r="KP188" s="21"/>
      <c r="KQ188" s="21"/>
      <c r="KR188" s="21"/>
      <c r="KS188" s="21"/>
      <c r="KT188" s="21"/>
      <c r="KU188" s="21"/>
      <c r="KV188" s="21"/>
      <c r="KW188" s="21"/>
      <c r="KX188" s="21"/>
      <c r="KY188" s="21"/>
      <c r="KZ188" s="21"/>
      <c r="LA188" s="21"/>
      <c r="LB188" s="21"/>
      <c r="LC188" s="21"/>
      <c r="LD188" s="21"/>
      <c r="LE188" s="21"/>
      <c r="LF188" s="21"/>
      <c r="LG188" s="21"/>
      <c r="LH188" s="21"/>
      <c r="LI188" s="21"/>
      <c r="LJ188" s="21"/>
      <c r="LK188" s="21"/>
      <c r="LL188" s="21"/>
      <c r="LM188" s="21"/>
      <c r="LN188" s="21"/>
      <c r="LO188" s="21"/>
      <c r="LP188" s="21"/>
      <c r="LQ188" s="21"/>
      <c r="LR188" s="21"/>
      <c r="LS188" s="21"/>
      <c r="LT188" s="21"/>
      <c r="LU188" s="21"/>
      <c r="LV188" s="21"/>
      <c r="LW188" s="21"/>
      <c r="LX188" s="21"/>
      <c r="LY188" s="21"/>
      <c r="LZ188" s="21"/>
      <c r="MA188" s="21"/>
      <c r="MB188" s="21"/>
      <c r="MC188" s="21"/>
      <c r="MD188" s="21"/>
      <c r="ME188" s="21"/>
      <c r="MF188" s="21"/>
      <c r="MG188" s="21"/>
      <c r="MH188" s="21"/>
      <c r="MI188" s="21"/>
      <c r="MJ188" s="21"/>
      <c r="MK188" s="21"/>
      <c r="ML188" s="21"/>
      <c r="MM188" s="21"/>
      <c r="MN188" s="21"/>
      <c r="MO188" s="21"/>
      <c r="MP188" s="21"/>
      <c r="MQ188" s="21"/>
      <c r="MR188" s="21"/>
      <c r="MS188" s="21"/>
      <c r="MT188" s="21"/>
      <c r="MU188" s="21"/>
      <c r="MV188" s="21"/>
      <c r="MW188" s="21"/>
      <c r="MX188" s="21"/>
      <c r="MY188" s="21"/>
      <c r="MZ188" s="21"/>
      <c r="NA188" s="21"/>
      <c r="NB188" s="21"/>
      <c r="NC188" s="21"/>
      <c r="ND188" s="21"/>
      <c r="NE188" s="21"/>
      <c r="NF188" s="21"/>
      <c r="NG188" s="21"/>
      <c r="NH188" s="21"/>
      <c r="NI188" s="21"/>
      <c r="NJ188" s="21"/>
      <c r="NK188" s="21"/>
      <c r="NL188" s="21"/>
      <c r="NM188" s="21"/>
      <c r="NN188" s="21"/>
      <c r="NO188" s="21"/>
      <c r="NP188" s="21"/>
      <c r="NQ188" s="21"/>
      <c r="NR188" s="21"/>
      <c r="NS188" s="21"/>
      <c r="NT188" s="21"/>
      <c r="NU188" s="21"/>
      <c r="NV188" s="21"/>
      <c r="NW188" s="21"/>
      <c r="NX188" s="21"/>
      <c r="NY188" s="21"/>
      <c r="NZ188" s="21"/>
      <c r="OA188" s="21"/>
      <c r="OB188" s="21"/>
      <c r="OC188" s="21"/>
      <c r="OD188" s="21"/>
      <c r="OE188" s="21"/>
      <c r="OF188" s="21"/>
      <c r="OG188" s="21"/>
      <c r="OH188" s="21"/>
      <c r="OI188" s="21"/>
      <c r="OJ188" s="21"/>
      <c r="OK188" s="21"/>
      <c r="OL188" s="21"/>
      <c r="OM188" s="21"/>
      <c r="ON188" s="21"/>
      <c r="OO188" s="21"/>
      <c r="OP188" s="21"/>
      <c r="OQ188" s="21"/>
      <c r="OR188" s="21"/>
      <c r="OS188" s="21"/>
      <c r="OT188" s="21"/>
      <c r="OU188" s="21"/>
      <c r="OV188" s="21"/>
      <c r="OW188" s="21"/>
      <c r="OX188" s="21"/>
      <c r="OY188" s="21"/>
      <c r="OZ188" s="21"/>
      <c r="PA188" s="21"/>
      <c r="PB188" s="21"/>
      <c r="PC188" s="21"/>
      <c r="PD188" s="21"/>
      <c r="PE188" s="21"/>
      <c r="PF188" s="21"/>
      <c r="PG188" s="21"/>
      <c r="PH188" s="21"/>
      <c r="PI188" s="21"/>
      <c r="PJ188" s="21"/>
      <c r="PK188" s="21"/>
      <c r="PL188" s="21"/>
      <c r="PM188" s="21"/>
      <c r="PN188" s="21"/>
      <c r="PO188" s="21"/>
      <c r="PP188" s="21"/>
      <c r="PQ188" s="21"/>
      <c r="PR188" s="21"/>
      <c r="PS188" s="21"/>
      <c r="PT188" s="21"/>
      <c r="PU188" s="21"/>
      <c r="PV188" s="21"/>
      <c r="PW188" s="21"/>
      <c r="PX188" s="21"/>
      <c r="PY188" s="21"/>
      <c r="PZ188" s="21"/>
      <c r="QA188" s="21"/>
      <c r="QB188" s="21"/>
      <c r="QC188" s="21"/>
      <c r="QD188" s="21"/>
    </row>
    <row r="189" spans="1:446" x14ac:dyDescent="0.25">
      <c r="A189" s="21"/>
      <c r="B189" s="21"/>
      <c r="C189" s="21"/>
      <c r="D189" s="21"/>
      <c r="E189" s="21"/>
      <c r="F189" s="21"/>
      <c r="G189" s="21"/>
      <c r="H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  <c r="Y189" s="21"/>
      <c r="Z189" s="21"/>
      <c r="AA189" s="21"/>
      <c r="AB189" s="21"/>
      <c r="AC189" s="21"/>
      <c r="AD189" s="21"/>
      <c r="AE189" s="21"/>
      <c r="AF189" s="21"/>
      <c r="AG189" s="21"/>
      <c r="AH189" s="21"/>
      <c r="AI189" s="21"/>
      <c r="AJ189" s="21"/>
      <c r="AK189" s="21"/>
      <c r="AL189" s="21"/>
      <c r="AM189" s="21"/>
      <c r="AN189" s="21"/>
      <c r="AO189" s="21"/>
      <c r="AP189" s="21"/>
      <c r="AQ189" s="21"/>
      <c r="AR189" s="21"/>
      <c r="AS189" s="21"/>
      <c r="AT189" s="21"/>
      <c r="AU189" s="21"/>
      <c r="AV189" s="21"/>
      <c r="AW189" s="21"/>
      <c r="AX189" s="21"/>
      <c r="AY189" s="21"/>
      <c r="AZ189" s="21"/>
      <c r="BA189" s="21"/>
      <c r="BB189" s="21"/>
      <c r="BC189" s="21"/>
      <c r="BD189" s="21"/>
      <c r="BE189" s="21"/>
      <c r="BF189" s="21"/>
      <c r="BG189" s="21"/>
      <c r="BH189" s="21"/>
      <c r="BI189" s="21"/>
      <c r="BJ189" s="21"/>
      <c r="BK189" s="21"/>
      <c r="BL189" s="21"/>
      <c r="BM189" s="21"/>
      <c r="BN189" s="21"/>
      <c r="BO189" s="21"/>
      <c r="BP189" s="21"/>
      <c r="BQ189" s="21"/>
      <c r="BR189" s="21"/>
      <c r="BS189" s="21"/>
      <c r="BT189" s="21"/>
      <c r="BU189" s="21"/>
      <c r="BV189" s="21"/>
      <c r="BW189" s="21"/>
      <c r="BX189" s="21"/>
      <c r="BY189" s="21"/>
      <c r="BZ189" s="21"/>
      <c r="CA189" s="21"/>
      <c r="CB189" s="21"/>
      <c r="CC189" s="21"/>
      <c r="CD189" s="21"/>
      <c r="CE189" s="21"/>
      <c r="CF189" s="21"/>
      <c r="CG189" s="21"/>
      <c r="CH189" s="21"/>
      <c r="CI189" s="21"/>
      <c r="CJ189" s="21"/>
      <c r="CK189" s="21"/>
      <c r="CL189" s="21"/>
      <c r="CM189" s="21"/>
      <c r="CN189" s="21"/>
      <c r="CO189" s="21"/>
      <c r="CP189" s="21"/>
      <c r="CQ189" s="21"/>
      <c r="CR189" s="21"/>
      <c r="CS189" s="21"/>
      <c r="CT189" s="21"/>
      <c r="CU189" s="21"/>
      <c r="CV189" s="21"/>
      <c r="CW189" s="21"/>
      <c r="CX189" s="21"/>
      <c r="CY189" s="21"/>
      <c r="CZ189" s="21"/>
      <c r="DA189" s="21"/>
      <c r="DB189" s="21"/>
      <c r="DC189" s="21"/>
      <c r="DD189" s="21"/>
      <c r="DE189" s="21"/>
      <c r="DF189" s="21"/>
      <c r="DG189" s="21"/>
      <c r="DH189" s="21"/>
      <c r="DI189" s="21"/>
      <c r="DJ189" s="21"/>
      <c r="DK189" s="21"/>
      <c r="DL189" s="21"/>
      <c r="DM189" s="21"/>
      <c r="DN189" s="21"/>
      <c r="DO189" s="21"/>
      <c r="DP189" s="21"/>
      <c r="DQ189" s="21"/>
      <c r="DR189" s="21"/>
      <c r="DS189" s="21"/>
      <c r="DT189" s="21"/>
      <c r="DU189" s="21"/>
      <c r="DV189" s="21"/>
      <c r="DW189" s="21"/>
      <c r="DX189" s="21"/>
      <c r="DY189" s="21"/>
      <c r="DZ189" s="21"/>
      <c r="EA189" s="21"/>
      <c r="EB189" s="21"/>
      <c r="EC189" s="21"/>
      <c r="ED189" s="21"/>
      <c r="EE189" s="21"/>
      <c r="EF189" s="21"/>
      <c r="EG189" s="21"/>
      <c r="EH189" s="21"/>
      <c r="EI189" s="21"/>
      <c r="EJ189" s="21"/>
      <c r="EK189" s="21"/>
      <c r="EL189" s="21"/>
      <c r="EM189" s="21"/>
      <c r="EN189" s="21"/>
      <c r="EO189" s="21"/>
      <c r="EP189" s="21"/>
      <c r="EQ189" s="21"/>
      <c r="ER189" s="21"/>
      <c r="ES189" s="21"/>
      <c r="ET189" s="21"/>
      <c r="EU189" s="21"/>
      <c r="EV189" s="21"/>
      <c r="EW189" s="21"/>
      <c r="EX189" s="21"/>
      <c r="EY189" s="21"/>
      <c r="EZ189" s="21"/>
      <c r="FA189" s="21"/>
      <c r="FB189" s="21"/>
      <c r="FC189" s="21"/>
      <c r="FD189" s="21"/>
      <c r="FE189" s="21"/>
      <c r="FF189" s="21"/>
      <c r="FG189" s="21"/>
      <c r="FH189" s="21"/>
      <c r="FI189" s="21"/>
      <c r="FJ189" s="21"/>
      <c r="FK189" s="21"/>
      <c r="FL189" s="21"/>
      <c r="FM189" s="21"/>
      <c r="FN189" s="21"/>
      <c r="FO189" s="21"/>
      <c r="FP189" s="21"/>
      <c r="FQ189" s="21"/>
      <c r="FR189" s="21"/>
      <c r="FS189" s="21"/>
      <c r="FT189" s="21"/>
      <c r="FU189" s="21"/>
      <c r="FV189" s="21"/>
      <c r="FW189" s="21"/>
      <c r="FX189" s="21"/>
      <c r="FY189" s="21"/>
      <c r="FZ189" s="21"/>
      <c r="GA189" s="21"/>
      <c r="GB189" s="21"/>
      <c r="GC189" s="21"/>
      <c r="GD189" s="21"/>
      <c r="GE189" s="21"/>
      <c r="GF189" s="21"/>
      <c r="GG189" s="21"/>
      <c r="GH189" s="21"/>
      <c r="GI189" s="21"/>
      <c r="GJ189" s="21"/>
      <c r="GK189" s="21"/>
      <c r="GL189" s="21"/>
      <c r="GM189" s="21"/>
      <c r="GN189" s="21"/>
      <c r="GO189" s="21"/>
      <c r="GP189" s="21"/>
      <c r="GQ189" s="21"/>
      <c r="GR189" s="21"/>
      <c r="GS189" s="21"/>
      <c r="GT189" s="21"/>
      <c r="GU189" s="21"/>
      <c r="GV189" s="21"/>
      <c r="GW189" s="21"/>
      <c r="GX189" s="21"/>
      <c r="GY189" s="21"/>
      <c r="GZ189" s="21"/>
      <c r="HA189" s="21"/>
      <c r="HB189" s="21"/>
      <c r="HC189" s="21"/>
      <c r="HD189" s="21"/>
      <c r="HE189" s="21"/>
      <c r="HF189" s="21"/>
      <c r="HG189" s="21"/>
      <c r="HH189" s="21"/>
      <c r="HI189" s="21"/>
      <c r="HJ189" s="21"/>
      <c r="HK189" s="21"/>
      <c r="HL189" s="21"/>
      <c r="HM189" s="21"/>
      <c r="HN189" s="21"/>
      <c r="HO189" s="21"/>
      <c r="HP189" s="21"/>
      <c r="HQ189" s="21"/>
      <c r="HR189" s="21"/>
      <c r="HS189" s="21"/>
      <c r="HT189" s="21"/>
      <c r="HU189" s="21"/>
      <c r="HV189" s="21"/>
      <c r="HW189" s="21"/>
      <c r="HX189" s="21"/>
      <c r="HY189" s="21"/>
      <c r="HZ189" s="21"/>
      <c r="IA189" s="21"/>
      <c r="IB189" s="21"/>
      <c r="IC189" s="21"/>
      <c r="ID189" s="21"/>
      <c r="IE189" s="21"/>
      <c r="IF189" s="21"/>
      <c r="IG189" s="21"/>
      <c r="IH189" s="21"/>
      <c r="II189" s="21"/>
      <c r="IJ189" s="21"/>
      <c r="IK189" s="21"/>
      <c r="IL189" s="21"/>
      <c r="IM189" s="21"/>
      <c r="IN189" s="21"/>
      <c r="IO189" s="21"/>
      <c r="IP189" s="21"/>
      <c r="IQ189" s="21"/>
      <c r="IR189" s="21"/>
      <c r="IS189" s="21"/>
      <c r="IT189" s="21"/>
      <c r="IU189" s="21"/>
      <c r="IV189" s="21"/>
      <c r="IW189" s="21"/>
      <c r="IX189" s="21"/>
      <c r="IY189" s="21"/>
      <c r="IZ189" s="21"/>
      <c r="JA189" s="21"/>
      <c r="JB189" s="21"/>
      <c r="JC189" s="21"/>
      <c r="JD189" s="21"/>
      <c r="JE189" s="21"/>
      <c r="JF189" s="21"/>
      <c r="JG189" s="21"/>
      <c r="JH189" s="21"/>
      <c r="JI189" s="21"/>
      <c r="JJ189" s="21"/>
      <c r="JK189" s="21"/>
      <c r="JL189" s="21"/>
      <c r="JM189" s="21"/>
      <c r="JN189" s="21"/>
      <c r="JO189" s="21"/>
      <c r="JP189" s="21"/>
      <c r="JQ189" s="21"/>
      <c r="JR189" s="21"/>
      <c r="JS189" s="21"/>
      <c r="JT189" s="21"/>
      <c r="JU189" s="21"/>
      <c r="JV189" s="21"/>
      <c r="JW189" s="21"/>
      <c r="JX189" s="21"/>
      <c r="JY189" s="21"/>
      <c r="JZ189" s="21"/>
      <c r="KA189" s="21"/>
      <c r="KB189" s="21"/>
      <c r="KC189" s="21"/>
      <c r="KD189" s="21"/>
      <c r="KE189" s="21"/>
      <c r="KF189" s="21"/>
      <c r="KG189" s="21"/>
      <c r="KH189" s="21"/>
      <c r="KI189" s="21"/>
      <c r="KJ189" s="21"/>
      <c r="KK189" s="21"/>
      <c r="KL189" s="21"/>
      <c r="KM189" s="21"/>
      <c r="KN189" s="21"/>
      <c r="KO189" s="21"/>
      <c r="KP189" s="21"/>
      <c r="KQ189" s="21"/>
      <c r="KR189" s="21"/>
      <c r="KS189" s="21"/>
      <c r="KT189" s="21"/>
      <c r="KU189" s="21"/>
      <c r="KV189" s="21"/>
      <c r="KW189" s="21"/>
      <c r="KX189" s="21"/>
      <c r="KY189" s="21"/>
      <c r="KZ189" s="21"/>
      <c r="LA189" s="21"/>
      <c r="LB189" s="21"/>
      <c r="LC189" s="21"/>
      <c r="LD189" s="21"/>
      <c r="LE189" s="21"/>
      <c r="LF189" s="21"/>
      <c r="LG189" s="21"/>
      <c r="LH189" s="21"/>
      <c r="LI189" s="21"/>
      <c r="LJ189" s="21"/>
      <c r="LK189" s="21"/>
      <c r="LL189" s="21"/>
      <c r="LM189" s="21"/>
      <c r="LN189" s="21"/>
      <c r="LO189" s="21"/>
      <c r="LP189" s="21"/>
      <c r="LQ189" s="21"/>
      <c r="LR189" s="21"/>
      <c r="LS189" s="21"/>
      <c r="LT189" s="21"/>
      <c r="LU189" s="21"/>
      <c r="LV189" s="21"/>
      <c r="LW189" s="21"/>
      <c r="LX189" s="21"/>
      <c r="LY189" s="21"/>
      <c r="LZ189" s="21"/>
      <c r="MA189" s="21"/>
      <c r="MB189" s="21"/>
      <c r="MC189" s="21"/>
      <c r="MD189" s="21"/>
      <c r="ME189" s="21"/>
      <c r="MF189" s="21"/>
      <c r="MG189" s="21"/>
      <c r="MH189" s="21"/>
      <c r="MI189" s="21"/>
      <c r="MJ189" s="21"/>
      <c r="MK189" s="21"/>
      <c r="ML189" s="21"/>
      <c r="MM189" s="21"/>
      <c r="MN189" s="21"/>
      <c r="MO189" s="21"/>
      <c r="MP189" s="21"/>
      <c r="MQ189" s="21"/>
      <c r="MR189" s="21"/>
      <c r="MS189" s="21"/>
      <c r="MT189" s="21"/>
      <c r="MU189" s="21"/>
      <c r="MV189" s="21"/>
      <c r="MW189" s="21"/>
      <c r="MX189" s="21"/>
      <c r="MY189" s="21"/>
      <c r="MZ189" s="21"/>
      <c r="NA189" s="21"/>
      <c r="NB189" s="21"/>
      <c r="NC189" s="21"/>
      <c r="ND189" s="21"/>
      <c r="NE189" s="21"/>
      <c r="NF189" s="21"/>
      <c r="NG189" s="21"/>
      <c r="NH189" s="21"/>
      <c r="NI189" s="21"/>
      <c r="NJ189" s="21"/>
      <c r="NK189" s="21"/>
      <c r="NL189" s="21"/>
      <c r="NM189" s="21"/>
      <c r="NN189" s="21"/>
      <c r="NO189" s="21"/>
      <c r="NP189" s="21"/>
      <c r="NQ189" s="21"/>
      <c r="NR189" s="21"/>
      <c r="NS189" s="21"/>
      <c r="NT189" s="21"/>
      <c r="NU189" s="21"/>
      <c r="NV189" s="21"/>
      <c r="NW189" s="21"/>
      <c r="NX189" s="21"/>
      <c r="NY189" s="21"/>
      <c r="NZ189" s="21"/>
      <c r="OA189" s="21"/>
      <c r="OB189" s="21"/>
      <c r="OC189" s="21"/>
      <c r="OD189" s="21"/>
      <c r="OE189" s="21"/>
      <c r="OF189" s="21"/>
      <c r="OG189" s="21"/>
      <c r="OH189" s="21"/>
      <c r="OI189" s="21"/>
      <c r="OJ189" s="21"/>
      <c r="OK189" s="21"/>
      <c r="OL189" s="21"/>
      <c r="OM189" s="21"/>
      <c r="ON189" s="21"/>
      <c r="OO189" s="21"/>
      <c r="OP189" s="21"/>
      <c r="OQ189" s="21"/>
      <c r="OR189" s="21"/>
      <c r="OS189" s="21"/>
      <c r="OT189" s="21"/>
      <c r="OU189" s="21"/>
      <c r="OV189" s="21"/>
      <c r="OW189" s="21"/>
      <c r="OX189" s="21"/>
      <c r="OY189" s="21"/>
      <c r="OZ189" s="21"/>
      <c r="PA189" s="21"/>
      <c r="PB189" s="21"/>
      <c r="PC189" s="21"/>
      <c r="PD189" s="21"/>
      <c r="PE189" s="21"/>
      <c r="PF189" s="21"/>
      <c r="PG189" s="21"/>
      <c r="PH189" s="21"/>
      <c r="PI189" s="21"/>
      <c r="PJ189" s="21"/>
      <c r="PK189" s="21"/>
      <c r="PL189" s="21"/>
      <c r="PM189" s="21"/>
      <c r="PN189" s="21"/>
      <c r="PO189" s="21"/>
      <c r="PP189" s="21"/>
      <c r="PQ189" s="21"/>
      <c r="PR189" s="21"/>
      <c r="PS189" s="21"/>
      <c r="PT189" s="21"/>
      <c r="PU189" s="21"/>
      <c r="PV189" s="21"/>
      <c r="PW189" s="21"/>
      <c r="PX189" s="21"/>
      <c r="PY189" s="21"/>
      <c r="PZ189" s="21"/>
      <c r="QA189" s="21"/>
      <c r="QB189" s="21"/>
      <c r="QC189" s="21"/>
      <c r="QD189" s="21"/>
    </row>
    <row r="190" spans="1:446" x14ac:dyDescent="0.25">
      <c r="A190" s="21"/>
      <c r="B190" s="21"/>
      <c r="C190" s="21"/>
      <c r="D190" s="21"/>
      <c r="E190" s="21"/>
      <c r="F190" s="21"/>
      <c r="G190" s="21"/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  <c r="AA190" s="21"/>
      <c r="AB190" s="21"/>
      <c r="AC190" s="21"/>
      <c r="AD190" s="21"/>
      <c r="AE190" s="21"/>
      <c r="AF190" s="21"/>
      <c r="AG190" s="21"/>
      <c r="AH190" s="21"/>
      <c r="AI190" s="21"/>
      <c r="AJ190" s="21"/>
      <c r="AK190" s="21"/>
      <c r="AL190" s="21"/>
      <c r="AM190" s="21"/>
      <c r="AN190" s="21"/>
      <c r="AO190" s="21"/>
      <c r="AP190" s="21"/>
      <c r="AQ190" s="21"/>
      <c r="AR190" s="21"/>
      <c r="AS190" s="21"/>
      <c r="AT190" s="21"/>
      <c r="AU190" s="21"/>
      <c r="AV190" s="21"/>
      <c r="AW190" s="21"/>
      <c r="AX190" s="21"/>
      <c r="AY190" s="21"/>
      <c r="AZ190" s="21"/>
      <c r="BA190" s="21"/>
      <c r="BB190" s="21"/>
      <c r="BC190" s="21"/>
      <c r="BD190" s="21"/>
      <c r="BE190" s="21"/>
      <c r="BF190" s="21"/>
      <c r="BG190" s="21"/>
      <c r="BH190" s="21"/>
      <c r="BI190" s="21"/>
      <c r="BJ190" s="21"/>
      <c r="BK190" s="21"/>
      <c r="BL190" s="21"/>
      <c r="BM190" s="21"/>
      <c r="BN190" s="21"/>
      <c r="BO190" s="21"/>
      <c r="BP190" s="21"/>
      <c r="BQ190" s="21"/>
      <c r="BR190" s="21"/>
      <c r="BS190" s="21"/>
      <c r="BT190" s="21"/>
      <c r="BU190" s="21"/>
      <c r="BV190" s="21"/>
      <c r="BW190" s="21"/>
      <c r="BX190" s="21"/>
      <c r="BY190" s="21"/>
      <c r="BZ190" s="21"/>
      <c r="CA190" s="21"/>
      <c r="CB190" s="21"/>
      <c r="CC190" s="21"/>
      <c r="CD190" s="21"/>
      <c r="CE190" s="21"/>
      <c r="CF190" s="21"/>
      <c r="CG190" s="21"/>
      <c r="CH190" s="21"/>
      <c r="CI190" s="21"/>
      <c r="CJ190" s="21"/>
      <c r="CK190" s="21"/>
      <c r="CL190" s="21"/>
      <c r="CM190" s="21"/>
      <c r="CN190" s="21"/>
      <c r="CO190" s="21"/>
      <c r="CP190" s="21"/>
      <c r="CQ190" s="21"/>
      <c r="CR190" s="21"/>
      <c r="CS190" s="21"/>
      <c r="CT190" s="21"/>
      <c r="CU190" s="21"/>
      <c r="CV190" s="21"/>
      <c r="CW190" s="21"/>
      <c r="CX190" s="21"/>
      <c r="CY190" s="21"/>
      <c r="CZ190" s="21"/>
      <c r="DA190" s="21"/>
      <c r="DB190" s="21"/>
      <c r="DC190" s="21"/>
      <c r="DD190" s="21"/>
      <c r="DE190" s="21"/>
      <c r="DF190" s="21"/>
      <c r="DG190" s="21"/>
      <c r="DH190" s="21"/>
      <c r="DI190" s="21"/>
      <c r="DJ190" s="21"/>
      <c r="DK190" s="21"/>
      <c r="DL190" s="21"/>
      <c r="DM190" s="21"/>
      <c r="DN190" s="21"/>
      <c r="DO190" s="21"/>
      <c r="DP190" s="21"/>
      <c r="DQ190" s="21"/>
      <c r="DR190" s="21"/>
      <c r="DS190" s="21"/>
      <c r="DT190" s="21"/>
      <c r="DU190" s="21"/>
      <c r="DV190" s="21"/>
      <c r="DW190" s="21"/>
      <c r="DX190" s="21"/>
      <c r="DY190" s="21"/>
      <c r="DZ190" s="21"/>
      <c r="EA190" s="21"/>
      <c r="EB190" s="21"/>
      <c r="EC190" s="21"/>
      <c r="ED190" s="21"/>
      <c r="EE190" s="21"/>
      <c r="EF190" s="21"/>
      <c r="EG190" s="21"/>
      <c r="EH190" s="21"/>
      <c r="EI190" s="21"/>
      <c r="EJ190" s="21"/>
      <c r="EK190" s="21"/>
      <c r="EL190" s="21"/>
      <c r="EM190" s="21"/>
      <c r="EN190" s="21"/>
      <c r="EO190" s="21"/>
      <c r="EP190" s="21"/>
      <c r="EQ190" s="21"/>
      <c r="ER190" s="21"/>
      <c r="ES190" s="21"/>
      <c r="ET190" s="21"/>
      <c r="EU190" s="21"/>
      <c r="EV190" s="21"/>
      <c r="EW190" s="21"/>
      <c r="EX190" s="21"/>
      <c r="EY190" s="21"/>
      <c r="EZ190" s="21"/>
      <c r="FA190" s="21"/>
      <c r="FB190" s="21"/>
      <c r="FC190" s="21"/>
      <c r="FD190" s="21"/>
      <c r="FE190" s="21"/>
      <c r="FF190" s="21"/>
      <c r="FG190" s="21"/>
      <c r="FH190" s="21"/>
      <c r="FI190" s="21"/>
      <c r="FJ190" s="21"/>
      <c r="FK190" s="21"/>
      <c r="FL190" s="21"/>
      <c r="FM190" s="21"/>
      <c r="FN190" s="21"/>
      <c r="FO190" s="21"/>
      <c r="FP190" s="21"/>
      <c r="FQ190" s="21"/>
      <c r="FR190" s="21"/>
      <c r="FS190" s="21"/>
      <c r="FT190" s="21"/>
      <c r="FU190" s="21"/>
      <c r="FV190" s="21"/>
      <c r="FW190" s="21"/>
      <c r="FX190" s="21"/>
      <c r="FY190" s="21"/>
      <c r="FZ190" s="21"/>
      <c r="GA190" s="21"/>
      <c r="GB190" s="21"/>
      <c r="GC190" s="21"/>
      <c r="GD190" s="21"/>
      <c r="GE190" s="21"/>
      <c r="GF190" s="21"/>
      <c r="GG190" s="21"/>
      <c r="GH190" s="21"/>
      <c r="GI190" s="21"/>
      <c r="GJ190" s="21"/>
      <c r="GK190" s="21"/>
      <c r="GL190" s="21"/>
      <c r="GM190" s="21"/>
      <c r="GN190" s="21"/>
      <c r="GO190" s="21"/>
      <c r="GP190" s="21"/>
      <c r="GQ190" s="21"/>
      <c r="GR190" s="21"/>
      <c r="GS190" s="21"/>
      <c r="GT190" s="21"/>
      <c r="GU190" s="21"/>
      <c r="GV190" s="21"/>
      <c r="GW190" s="21"/>
      <c r="GX190" s="21"/>
      <c r="GY190" s="21"/>
      <c r="GZ190" s="21"/>
      <c r="HA190" s="21"/>
      <c r="HB190" s="21"/>
      <c r="HC190" s="21"/>
      <c r="HD190" s="21"/>
      <c r="HE190" s="21"/>
      <c r="HF190" s="21"/>
      <c r="HG190" s="21"/>
      <c r="HH190" s="21"/>
      <c r="HI190" s="21"/>
      <c r="HJ190" s="21"/>
      <c r="HK190" s="21"/>
      <c r="HL190" s="21"/>
      <c r="HM190" s="21"/>
      <c r="HN190" s="21"/>
      <c r="HO190" s="21"/>
      <c r="HP190" s="21"/>
      <c r="HQ190" s="21"/>
      <c r="HR190" s="21"/>
      <c r="HS190" s="21"/>
      <c r="HT190" s="21"/>
      <c r="HU190" s="21"/>
      <c r="HV190" s="21"/>
      <c r="HW190" s="21"/>
      <c r="HX190" s="21"/>
      <c r="HY190" s="21"/>
      <c r="HZ190" s="21"/>
      <c r="IA190" s="21"/>
      <c r="IB190" s="21"/>
      <c r="IC190" s="21"/>
      <c r="ID190" s="21"/>
      <c r="IE190" s="21"/>
      <c r="IF190" s="21"/>
      <c r="IG190" s="21"/>
      <c r="IH190" s="21"/>
      <c r="II190" s="21"/>
      <c r="IJ190" s="21"/>
      <c r="IK190" s="21"/>
      <c r="IL190" s="21"/>
      <c r="IM190" s="21"/>
      <c r="IN190" s="21"/>
      <c r="IO190" s="21"/>
      <c r="IP190" s="21"/>
      <c r="IQ190" s="21"/>
      <c r="IR190" s="21"/>
      <c r="IS190" s="21"/>
      <c r="IT190" s="21"/>
      <c r="IU190" s="21"/>
      <c r="IV190" s="21"/>
      <c r="IW190" s="21"/>
      <c r="IX190" s="21"/>
      <c r="IY190" s="21"/>
      <c r="IZ190" s="21"/>
      <c r="JA190" s="21"/>
      <c r="JB190" s="21"/>
      <c r="JC190" s="21"/>
      <c r="JD190" s="21"/>
      <c r="JE190" s="21"/>
      <c r="JF190" s="21"/>
      <c r="JG190" s="21"/>
      <c r="JH190" s="21"/>
      <c r="JI190" s="21"/>
      <c r="JJ190" s="21"/>
      <c r="JK190" s="21"/>
      <c r="JL190" s="21"/>
      <c r="JM190" s="21"/>
      <c r="JN190" s="21"/>
      <c r="JO190" s="21"/>
      <c r="JP190" s="21"/>
      <c r="JQ190" s="21"/>
      <c r="JR190" s="21"/>
      <c r="JS190" s="21"/>
      <c r="JT190" s="21"/>
      <c r="JU190" s="21"/>
      <c r="JV190" s="21"/>
      <c r="JW190" s="21"/>
      <c r="JX190" s="21"/>
      <c r="JY190" s="21"/>
      <c r="JZ190" s="21"/>
      <c r="KA190" s="21"/>
      <c r="KB190" s="21"/>
      <c r="KC190" s="21"/>
      <c r="KD190" s="21"/>
      <c r="KE190" s="21"/>
      <c r="KF190" s="21"/>
      <c r="KG190" s="21"/>
      <c r="KH190" s="21"/>
      <c r="KI190" s="21"/>
      <c r="KJ190" s="21"/>
      <c r="KK190" s="21"/>
      <c r="KL190" s="21"/>
      <c r="KM190" s="21"/>
      <c r="KN190" s="21"/>
      <c r="KO190" s="21"/>
      <c r="KP190" s="21"/>
      <c r="KQ190" s="21"/>
      <c r="KR190" s="21"/>
      <c r="KS190" s="21"/>
      <c r="KT190" s="21"/>
      <c r="KU190" s="21"/>
      <c r="KV190" s="21"/>
      <c r="KW190" s="21"/>
      <c r="KX190" s="21"/>
      <c r="KY190" s="21"/>
      <c r="KZ190" s="21"/>
      <c r="LA190" s="21"/>
      <c r="LB190" s="21"/>
      <c r="LC190" s="21"/>
      <c r="LD190" s="21"/>
      <c r="LE190" s="21"/>
      <c r="LF190" s="21"/>
      <c r="LG190" s="21"/>
      <c r="LH190" s="21"/>
      <c r="LI190" s="21"/>
      <c r="LJ190" s="21"/>
      <c r="LK190" s="21"/>
      <c r="LL190" s="21"/>
      <c r="LM190" s="21"/>
      <c r="LN190" s="21"/>
      <c r="LO190" s="21"/>
      <c r="LP190" s="21"/>
      <c r="LQ190" s="21"/>
      <c r="LR190" s="21"/>
      <c r="LS190" s="21"/>
      <c r="LT190" s="21"/>
      <c r="LU190" s="21"/>
      <c r="LV190" s="21"/>
      <c r="LW190" s="21"/>
      <c r="LX190" s="21"/>
      <c r="LY190" s="21"/>
      <c r="LZ190" s="21"/>
      <c r="MA190" s="21"/>
      <c r="MB190" s="21"/>
      <c r="MC190" s="21"/>
      <c r="MD190" s="21"/>
      <c r="ME190" s="21"/>
      <c r="MF190" s="21"/>
      <c r="MG190" s="21"/>
      <c r="MH190" s="21"/>
      <c r="MI190" s="21"/>
      <c r="MJ190" s="21"/>
      <c r="MK190" s="21"/>
      <c r="ML190" s="21"/>
      <c r="MM190" s="21"/>
      <c r="MN190" s="21"/>
      <c r="MO190" s="21"/>
      <c r="MP190" s="21"/>
      <c r="MQ190" s="21"/>
      <c r="MR190" s="21"/>
      <c r="MS190" s="21"/>
      <c r="MT190" s="21"/>
      <c r="MU190" s="21"/>
      <c r="MV190" s="21"/>
      <c r="MW190" s="21"/>
      <c r="MX190" s="21"/>
      <c r="MY190" s="21"/>
      <c r="MZ190" s="21"/>
      <c r="NA190" s="21"/>
      <c r="NB190" s="21"/>
      <c r="NC190" s="21"/>
      <c r="ND190" s="21"/>
      <c r="NE190" s="21"/>
      <c r="NF190" s="21"/>
      <c r="NG190" s="21"/>
      <c r="NH190" s="21"/>
      <c r="NI190" s="21"/>
      <c r="NJ190" s="21"/>
      <c r="NK190" s="21"/>
      <c r="NL190" s="21"/>
      <c r="NM190" s="21"/>
      <c r="NN190" s="21"/>
      <c r="NO190" s="21"/>
      <c r="NP190" s="21"/>
      <c r="NQ190" s="21"/>
      <c r="NR190" s="21"/>
      <c r="NS190" s="21"/>
      <c r="NT190" s="21"/>
      <c r="NU190" s="21"/>
      <c r="NV190" s="21"/>
      <c r="NW190" s="21"/>
      <c r="NX190" s="21"/>
      <c r="NY190" s="21"/>
      <c r="NZ190" s="21"/>
      <c r="OA190" s="21"/>
      <c r="OB190" s="21"/>
      <c r="OC190" s="21"/>
      <c r="OD190" s="21"/>
      <c r="OE190" s="21"/>
      <c r="OF190" s="21"/>
      <c r="OG190" s="21"/>
      <c r="OH190" s="21"/>
      <c r="OI190" s="21"/>
      <c r="OJ190" s="21"/>
      <c r="OK190" s="21"/>
      <c r="OL190" s="21"/>
      <c r="OM190" s="21"/>
      <c r="ON190" s="21"/>
      <c r="OO190" s="21"/>
      <c r="OP190" s="21"/>
      <c r="OQ190" s="21"/>
      <c r="OR190" s="21"/>
      <c r="OS190" s="21"/>
      <c r="OT190" s="21"/>
      <c r="OU190" s="21"/>
      <c r="OV190" s="21"/>
      <c r="OW190" s="21"/>
      <c r="OX190" s="21"/>
      <c r="OY190" s="21"/>
      <c r="OZ190" s="21"/>
      <c r="PA190" s="21"/>
      <c r="PB190" s="21"/>
      <c r="PC190" s="21"/>
      <c r="PD190" s="21"/>
      <c r="PE190" s="21"/>
      <c r="PF190" s="21"/>
      <c r="PG190" s="21"/>
      <c r="PH190" s="21"/>
      <c r="PI190" s="21"/>
      <c r="PJ190" s="21"/>
      <c r="PK190" s="21"/>
      <c r="PL190" s="21"/>
      <c r="PM190" s="21"/>
      <c r="PN190" s="21"/>
      <c r="PO190" s="21"/>
      <c r="PP190" s="21"/>
      <c r="PQ190" s="21"/>
      <c r="PR190" s="21"/>
      <c r="PS190" s="21"/>
      <c r="PT190" s="21"/>
      <c r="PU190" s="21"/>
      <c r="PV190" s="21"/>
      <c r="PW190" s="21"/>
      <c r="PX190" s="21"/>
      <c r="PY190" s="21"/>
      <c r="PZ190" s="21"/>
      <c r="QA190" s="21"/>
      <c r="QB190" s="21"/>
      <c r="QC190" s="21"/>
      <c r="QD190" s="21"/>
    </row>
    <row r="191" spans="1:446" x14ac:dyDescent="0.25">
      <c r="A191" s="21"/>
      <c r="B191" s="21"/>
      <c r="C191" s="21"/>
      <c r="D191" s="21"/>
      <c r="E191" s="21"/>
      <c r="F191" s="21"/>
      <c r="G191" s="21"/>
      <c r="H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  <c r="Y191" s="21"/>
      <c r="Z191" s="21"/>
      <c r="AA191" s="21"/>
      <c r="AB191" s="21"/>
      <c r="AC191" s="21"/>
      <c r="AD191" s="21"/>
      <c r="AE191" s="21"/>
      <c r="AF191" s="21"/>
      <c r="AG191" s="21"/>
      <c r="AH191" s="21"/>
      <c r="AI191" s="21"/>
      <c r="AJ191" s="21"/>
      <c r="AK191" s="21"/>
      <c r="AL191" s="21"/>
      <c r="AM191" s="21"/>
      <c r="AN191" s="21"/>
      <c r="AO191" s="21"/>
      <c r="AP191" s="21"/>
      <c r="AQ191" s="21"/>
      <c r="AR191" s="21"/>
      <c r="AS191" s="21"/>
      <c r="AT191" s="21"/>
      <c r="AU191" s="21"/>
      <c r="AV191" s="21"/>
      <c r="AW191" s="21"/>
      <c r="AX191" s="21"/>
      <c r="AY191" s="21"/>
      <c r="AZ191" s="21"/>
      <c r="BA191" s="21"/>
      <c r="BB191" s="21"/>
      <c r="BC191" s="21"/>
      <c r="BD191" s="21"/>
      <c r="BE191" s="21"/>
      <c r="BF191" s="21"/>
      <c r="BG191" s="21"/>
      <c r="BH191" s="21"/>
      <c r="BI191" s="21"/>
      <c r="BJ191" s="21"/>
      <c r="BK191" s="21"/>
      <c r="BL191" s="21"/>
      <c r="BM191" s="21"/>
      <c r="BN191" s="21"/>
      <c r="BO191" s="21"/>
      <c r="BP191" s="21"/>
      <c r="BQ191" s="21"/>
      <c r="BR191" s="21"/>
      <c r="BS191" s="21"/>
      <c r="BT191" s="21"/>
      <c r="BU191" s="21"/>
      <c r="BV191" s="21"/>
      <c r="BW191" s="21"/>
      <c r="BX191" s="21"/>
      <c r="BY191" s="21"/>
      <c r="BZ191" s="21"/>
      <c r="CA191" s="21"/>
      <c r="CB191" s="21"/>
      <c r="CC191" s="21"/>
      <c r="CD191" s="21"/>
      <c r="CE191" s="21"/>
      <c r="CF191" s="21"/>
      <c r="CG191" s="21"/>
      <c r="CH191" s="21"/>
      <c r="CI191" s="21"/>
      <c r="CJ191" s="21"/>
      <c r="CK191" s="21"/>
      <c r="CL191" s="21"/>
      <c r="CM191" s="21"/>
      <c r="CN191" s="21"/>
      <c r="CO191" s="21"/>
      <c r="CP191" s="21"/>
      <c r="CQ191" s="21"/>
      <c r="CR191" s="21"/>
      <c r="CS191" s="21"/>
      <c r="CT191" s="21"/>
      <c r="CU191" s="21"/>
      <c r="CV191" s="21"/>
      <c r="CW191" s="21"/>
      <c r="CX191" s="21"/>
      <c r="CY191" s="21"/>
      <c r="CZ191" s="21"/>
      <c r="DA191" s="21"/>
      <c r="DB191" s="21"/>
      <c r="DC191" s="21"/>
      <c r="DD191" s="21"/>
      <c r="DE191" s="21"/>
      <c r="DF191" s="21"/>
      <c r="DG191" s="21"/>
      <c r="DH191" s="21"/>
      <c r="DI191" s="21"/>
      <c r="DJ191" s="21"/>
      <c r="DK191" s="21"/>
      <c r="DL191" s="21"/>
      <c r="DM191" s="21"/>
      <c r="DN191" s="21"/>
      <c r="DO191" s="21"/>
      <c r="DP191" s="21"/>
      <c r="DQ191" s="21"/>
      <c r="DR191" s="21"/>
      <c r="DS191" s="21"/>
      <c r="DT191" s="21"/>
      <c r="DU191" s="21"/>
      <c r="DV191" s="21"/>
      <c r="DW191" s="21"/>
      <c r="DX191" s="21"/>
      <c r="DY191" s="21"/>
      <c r="DZ191" s="21"/>
      <c r="EA191" s="21"/>
      <c r="EB191" s="21"/>
      <c r="EC191" s="21"/>
      <c r="ED191" s="21"/>
      <c r="EE191" s="21"/>
      <c r="EF191" s="21"/>
      <c r="EG191" s="21"/>
      <c r="EH191" s="21"/>
      <c r="EI191" s="21"/>
      <c r="EJ191" s="21"/>
      <c r="EK191" s="21"/>
      <c r="EL191" s="21"/>
      <c r="EM191" s="21"/>
      <c r="EN191" s="21"/>
      <c r="EO191" s="21"/>
      <c r="EP191" s="21"/>
      <c r="EQ191" s="21"/>
      <c r="ER191" s="21"/>
      <c r="ES191" s="21"/>
      <c r="ET191" s="21"/>
      <c r="EU191" s="21"/>
      <c r="EV191" s="21"/>
      <c r="EW191" s="21"/>
      <c r="EX191" s="21"/>
      <c r="EY191" s="21"/>
      <c r="EZ191" s="21"/>
      <c r="FA191" s="21"/>
      <c r="FB191" s="21"/>
      <c r="FC191" s="21"/>
      <c r="FD191" s="21"/>
      <c r="FE191" s="21"/>
      <c r="FF191" s="21"/>
      <c r="FG191" s="21"/>
      <c r="FH191" s="21"/>
      <c r="FI191" s="21"/>
      <c r="FJ191" s="21"/>
      <c r="FK191" s="21"/>
      <c r="FL191" s="21"/>
      <c r="FM191" s="21"/>
      <c r="FN191" s="21"/>
      <c r="FO191" s="21"/>
      <c r="FP191" s="21"/>
      <c r="FQ191" s="21"/>
      <c r="FR191" s="21"/>
      <c r="FS191" s="21"/>
      <c r="FT191" s="21"/>
      <c r="FU191" s="21"/>
      <c r="FV191" s="21"/>
      <c r="FW191" s="21"/>
      <c r="FX191" s="21"/>
      <c r="FY191" s="21"/>
      <c r="FZ191" s="21"/>
      <c r="GA191" s="21"/>
      <c r="GB191" s="21"/>
      <c r="GC191" s="21"/>
      <c r="GD191" s="21"/>
      <c r="GE191" s="21"/>
      <c r="GF191" s="21"/>
      <c r="GG191" s="21"/>
      <c r="GH191" s="21"/>
      <c r="GI191" s="21"/>
      <c r="GJ191" s="21"/>
      <c r="GK191" s="21"/>
      <c r="GL191" s="21"/>
      <c r="GM191" s="21"/>
      <c r="GN191" s="21"/>
      <c r="GO191" s="21"/>
      <c r="GP191" s="21"/>
      <c r="GQ191" s="21"/>
      <c r="GR191" s="21"/>
      <c r="GS191" s="21"/>
      <c r="GT191" s="21"/>
      <c r="GU191" s="21"/>
      <c r="GV191" s="21"/>
      <c r="GW191" s="21"/>
      <c r="GX191" s="21"/>
      <c r="GY191" s="21"/>
      <c r="GZ191" s="21"/>
      <c r="HA191" s="21"/>
      <c r="HB191" s="21"/>
      <c r="HC191" s="21"/>
      <c r="HD191" s="21"/>
      <c r="HE191" s="21"/>
      <c r="HF191" s="21"/>
      <c r="HG191" s="21"/>
      <c r="HH191" s="21"/>
      <c r="HI191" s="21"/>
      <c r="HJ191" s="21"/>
      <c r="HK191" s="21"/>
      <c r="HL191" s="21"/>
      <c r="HM191" s="21"/>
      <c r="HN191" s="21"/>
      <c r="HO191" s="21"/>
      <c r="HP191" s="21"/>
      <c r="HQ191" s="21"/>
      <c r="HR191" s="21"/>
      <c r="HS191" s="21"/>
      <c r="HT191" s="21"/>
      <c r="HU191" s="21"/>
      <c r="HV191" s="21"/>
      <c r="HW191" s="21"/>
      <c r="HX191" s="21"/>
      <c r="HY191" s="21"/>
      <c r="HZ191" s="21"/>
      <c r="IA191" s="21"/>
      <c r="IB191" s="21"/>
      <c r="IC191" s="21"/>
      <c r="ID191" s="21"/>
      <c r="IE191" s="21"/>
      <c r="IF191" s="21"/>
      <c r="IG191" s="21"/>
      <c r="IH191" s="21"/>
      <c r="II191" s="21"/>
      <c r="IJ191" s="21"/>
      <c r="IK191" s="21"/>
      <c r="IL191" s="21"/>
      <c r="IM191" s="21"/>
      <c r="IN191" s="21"/>
      <c r="IO191" s="21"/>
      <c r="IP191" s="21"/>
      <c r="IQ191" s="21"/>
      <c r="IR191" s="21"/>
      <c r="IS191" s="21"/>
      <c r="IT191" s="21"/>
      <c r="IU191" s="21"/>
      <c r="IV191" s="21"/>
      <c r="IW191" s="21"/>
      <c r="IX191" s="21"/>
      <c r="IY191" s="21"/>
      <c r="IZ191" s="21"/>
      <c r="JA191" s="21"/>
      <c r="JB191" s="21"/>
      <c r="JC191" s="21"/>
      <c r="JD191" s="21"/>
      <c r="JE191" s="21"/>
      <c r="JF191" s="21"/>
      <c r="JG191" s="21"/>
      <c r="JH191" s="21"/>
      <c r="JI191" s="21"/>
      <c r="JJ191" s="21"/>
      <c r="JK191" s="21"/>
      <c r="JL191" s="21"/>
      <c r="JM191" s="21"/>
      <c r="JN191" s="21"/>
      <c r="JO191" s="21"/>
      <c r="JP191" s="21"/>
      <c r="JQ191" s="21"/>
      <c r="JR191" s="21"/>
      <c r="JS191" s="21"/>
      <c r="JT191" s="21"/>
      <c r="JU191" s="21"/>
      <c r="JV191" s="21"/>
      <c r="JW191" s="21"/>
      <c r="JX191" s="21"/>
      <c r="JY191" s="21"/>
      <c r="JZ191" s="21"/>
      <c r="KA191" s="21"/>
      <c r="KB191" s="21"/>
      <c r="KC191" s="21"/>
      <c r="KD191" s="21"/>
      <c r="KE191" s="21"/>
      <c r="KF191" s="21"/>
      <c r="KG191" s="21"/>
      <c r="KH191" s="21"/>
      <c r="KI191" s="21"/>
      <c r="KJ191" s="21"/>
      <c r="KK191" s="21"/>
      <c r="KL191" s="21"/>
      <c r="KM191" s="21"/>
      <c r="KN191" s="21"/>
      <c r="KO191" s="21"/>
      <c r="KP191" s="21"/>
      <c r="KQ191" s="21"/>
      <c r="KR191" s="21"/>
      <c r="KS191" s="21"/>
      <c r="KT191" s="21"/>
      <c r="KU191" s="21"/>
      <c r="KV191" s="21"/>
      <c r="KW191" s="21"/>
      <c r="KX191" s="21"/>
      <c r="KY191" s="21"/>
      <c r="KZ191" s="21"/>
      <c r="LA191" s="21"/>
      <c r="LB191" s="21"/>
      <c r="LC191" s="21"/>
      <c r="LD191" s="21"/>
      <c r="LE191" s="21"/>
      <c r="LF191" s="21"/>
      <c r="LG191" s="21"/>
      <c r="LH191" s="21"/>
      <c r="LI191" s="21"/>
      <c r="LJ191" s="21"/>
      <c r="LK191" s="21"/>
      <c r="LL191" s="21"/>
      <c r="LM191" s="21"/>
      <c r="LN191" s="21"/>
      <c r="LO191" s="21"/>
      <c r="LP191" s="21"/>
      <c r="LQ191" s="21"/>
      <c r="LR191" s="21"/>
      <c r="LS191" s="21"/>
      <c r="LT191" s="21"/>
      <c r="LU191" s="21"/>
      <c r="LV191" s="21"/>
      <c r="LW191" s="21"/>
      <c r="LX191" s="21"/>
      <c r="LY191" s="21"/>
      <c r="LZ191" s="21"/>
      <c r="MA191" s="21"/>
      <c r="MB191" s="21"/>
      <c r="MC191" s="21"/>
      <c r="MD191" s="21"/>
      <c r="ME191" s="21"/>
      <c r="MF191" s="21"/>
      <c r="MG191" s="21"/>
      <c r="MH191" s="21"/>
      <c r="MI191" s="21"/>
      <c r="MJ191" s="21"/>
      <c r="MK191" s="21"/>
      <c r="ML191" s="21"/>
      <c r="MM191" s="21"/>
      <c r="MN191" s="21"/>
      <c r="MO191" s="21"/>
      <c r="MP191" s="21"/>
      <c r="MQ191" s="21"/>
      <c r="MR191" s="21"/>
      <c r="MS191" s="21"/>
      <c r="MT191" s="21"/>
      <c r="MU191" s="21"/>
      <c r="MV191" s="21"/>
      <c r="MW191" s="21"/>
      <c r="MX191" s="21"/>
      <c r="MY191" s="21"/>
      <c r="MZ191" s="21"/>
      <c r="NA191" s="21"/>
      <c r="NB191" s="21"/>
      <c r="NC191" s="21"/>
      <c r="ND191" s="21"/>
      <c r="NE191" s="21"/>
      <c r="NF191" s="21"/>
      <c r="NG191" s="21"/>
      <c r="NH191" s="21"/>
      <c r="NI191" s="21"/>
      <c r="NJ191" s="21"/>
      <c r="NK191" s="21"/>
      <c r="NL191" s="21"/>
      <c r="NM191" s="21"/>
      <c r="NN191" s="21"/>
      <c r="NO191" s="21"/>
      <c r="NP191" s="21"/>
      <c r="NQ191" s="21"/>
      <c r="NR191" s="21"/>
      <c r="NS191" s="21"/>
      <c r="NT191" s="21"/>
      <c r="NU191" s="21"/>
      <c r="NV191" s="21"/>
      <c r="NW191" s="21"/>
      <c r="NX191" s="21"/>
      <c r="NY191" s="21"/>
      <c r="NZ191" s="21"/>
      <c r="OA191" s="21"/>
      <c r="OB191" s="21"/>
      <c r="OC191" s="21"/>
      <c r="OD191" s="21"/>
      <c r="OE191" s="21"/>
      <c r="OF191" s="21"/>
      <c r="OG191" s="21"/>
      <c r="OH191" s="21"/>
      <c r="OI191" s="21"/>
      <c r="OJ191" s="21"/>
      <c r="OK191" s="21"/>
      <c r="OL191" s="21"/>
      <c r="OM191" s="21"/>
      <c r="ON191" s="21"/>
      <c r="OO191" s="21"/>
      <c r="OP191" s="21"/>
      <c r="OQ191" s="21"/>
      <c r="OR191" s="21"/>
      <c r="OS191" s="21"/>
      <c r="OT191" s="21"/>
      <c r="OU191" s="21"/>
      <c r="OV191" s="21"/>
      <c r="OW191" s="21"/>
      <c r="OX191" s="21"/>
      <c r="OY191" s="21"/>
      <c r="OZ191" s="21"/>
      <c r="PA191" s="21"/>
      <c r="PB191" s="21"/>
      <c r="PC191" s="21"/>
      <c r="PD191" s="21"/>
      <c r="PE191" s="21"/>
      <c r="PF191" s="21"/>
      <c r="PG191" s="21"/>
      <c r="PH191" s="21"/>
      <c r="PI191" s="21"/>
      <c r="PJ191" s="21"/>
      <c r="PK191" s="21"/>
      <c r="PL191" s="21"/>
      <c r="PM191" s="21"/>
      <c r="PN191" s="21"/>
      <c r="PO191" s="21"/>
      <c r="PP191" s="21"/>
      <c r="PQ191" s="21"/>
      <c r="PR191" s="21"/>
      <c r="PS191" s="21"/>
      <c r="PT191" s="21"/>
      <c r="PU191" s="21"/>
      <c r="PV191" s="21"/>
      <c r="PW191" s="21"/>
      <c r="PX191" s="21"/>
      <c r="PY191" s="21"/>
      <c r="PZ191" s="21"/>
      <c r="QA191" s="21"/>
      <c r="QB191" s="21"/>
      <c r="QC191" s="21"/>
      <c r="QD191" s="21"/>
    </row>
    <row r="192" spans="1:446" x14ac:dyDescent="0.25">
      <c r="A192" s="21"/>
      <c r="B192" s="21"/>
      <c r="C192" s="21"/>
      <c r="D192" s="21"/>
      <c r="E192" s="21"/>
      <c r="F192" s="21"/>
      <c r="G192" s="21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  <c r="Y192" s="21"/>
      <c r="Z192" s="21"/>
      <c r="AA192" s="21"/>
      <c r="AB192" s="21"/>
      <c r="AC192" s="21"/>
      <c r="AD192" s="21"/>
      <c r="AE192" s="21"/>
      <c r="AF192" s="21"/>
      <c r="AG192" s="21"/>
      <c r="AH192" s="21"/>
      <c r="AI192" s="21"/>
      <c r="AJ192" s="21"/>
      <c r="AK192" s="21"/>
      <c r="AL192" s="21"/>
      <c r="AM192" s="21"/>
      <c r="AN192" s="21"/>
      <c r="AO192" s="21"/>
      <c r="AP192" s="21"/>
      <c r="AQ192" s="21"/>
      <c r="AR192" s="21"/>
      <c r="AS192" s="21"/>
      <c r="AT192" s="21"/>
      <c r="AU192" s="21"/>
      <c r="AV192" s="21"/>
      <c r="AW192" s="21"/>
      <c r="AX192" s="21"/>
      <c r="AY192" s="21"/>
      <c r="AZ192" s="21"/>
      <c r="BA192" s="21"/>
      <c r="BB192" s="21"/>
      <c r="BC192" s="21"/>
      <c r="BD192" s="21"/>
      <c r="BE192" s="21"/>
      <c r="BF192" s="21"/>
      <c r="BG192" s="21"/>
      <c r="BH192" s="21"/>
      <c r="BI192" s="21"/>
      <c r="BJ192" s="21"/>
      <c r="BK192" s="21"/>
      <c r="BL192" s="21"/>
      <c r="BM192" s="21"/>
      <c r="BN192" s="21"/>
      <c r="BO192" s="21"/>
      <c r="BP192" s="21"/>
      <c r="BQ192" s="21"/>
      <c r="BR192" s="21"/>
      <c r="BS192" s="21"/>
      <c r="BT192" s="21"/>
      <c r="BU192" s="21"/>
      <c r="BV192" s="21"/>
      <c r="BW192" s="21"/>
      <c r="BX192" s="21"/>
      <c r="BY192" s="21"/>
      <c r="BZ192" s="21"/>
      <c r="CA192" s="21"/>
      <c r="CB192" s="21"/>
      <c r="CC192" s="21"/>
      <c r="CD192" s="21"/>
      <c r="CE192" s="21"/>
      <c r="CF192" s="21"/>
      <c r="CG192" s="21"/>
      <c r="CH192" s="21"/>
      <c r="CI192" s="21"/>
      <c r="CJ192" s="21"/>
      <c r="CK192" s="21"/>
      <c r="CL192" s="21"/>
      <c r="CM192" s="21"/>
      <c r="CN192" s="21"/>
      <c r="CO192" s="21"/>
      <c r="CP192" s="21"/>
      <c r="CQ192" s="21"/>
      <c r="CR192" s="21"/>
      <c r="CS192" s="21"/>
      <c r="CT192" s="21"/>
      <c r="CU192" s="21"/>
      <c r="CV192" s="21"/>
      <c r="CW192" s="21"/>
      <c r="CX192" s="21"/>
      <c r="CY192" s="21"/>
      <c r="CZ192" s="21"/>
      <c r="DA192" s="21"/>
      <c r="DB192" s="21"/>
      <c r="DC192" s="21"/>
      <c r="DD192" s="21"/>
      <c r="DE192" s="21"/>
      <c r="DF192" s="21"/>
      <c r="DG192" s="21"/>
      <c r="DH192" s="21"/>
      <c r="DI192" s="21"/>
      <c r="DJ192" s="21"/>
      <c r="DK192" s="21"/>
      <c r="DL192" s="21"/>
      <c r="DM192" s="21"/>
      <c r="DN192" s="21"/>
      <c r="DO192" s="21"/>
      <c r="DP192" s="21"/>
      <c r="DQ192" s="21"/>
      <c r="DR192" s="21"/>
      <c r="DS192" s="21"/>
      <c r="DT192" s="21"/>
      <c r="DU192" s="21"/>
      <c r="DV192" s="21"/>
      <c r="DW192" s="21"/>
      <c r="DX192" s="21"/>
      <c r="DY192" s="21"/>
      <c r="DZ192" s="21"/>
      <c r="EA192" s="21"/>
      <c r="EB192" s="21"/>
      <c r="EC192" s="21"/>
      <c r="ED192" s="21"/>
      <c r="EE192" s="21"/>
      <c r="EF192" s="21"/>
      <c r="EG192" s="21"/>
      <c r="EH192" s="21"/>
      <c r="EI192" s="21"/>
      <c r="EJ192" s="21"/>
      <c r="EK192" s="21"/>
      <c r="EL192" s="21"/>
      <c r="EM192" s="21"/>
      <c r="EN192" s="21"/>
      <c r="EO192" s="21"/>
      <c r="EP192" s="21"/>
      <c r="EQ192" s="21"/>
      <c r="ER192" s="21"/>
      <c r="ES192" s="21"/>
      <c r="ET192" s="21"/>
      <c r="EU192" s="21"/>
      <c r="EV192" s="21"/>
      <c r="EW192" s="21"/>
      <c r="EX192" s="21"/>
      <c r="EY192" s="21"/>
      <c r="EZ192" s="21"/>
      <c r="FA192" s="21"/>
      <c r="FB192" s="21"/>
      <c r="FC192" s="21"/>
      <c r="FD192" s="21"/>
      <c r="FE192" s="21"/>
      <c r="FF192" s="21"/>
      <c r="FG192" s="21"/>
      <c r="FH192" s="21"/>
      <c r="FI192" s="21"/>
      <c r="FJ192" s="21"/>
      <c r="FK192" s="21"/>
      <c r="FL192" s="21"/>
      <c r="FM192" s="21"/>
      <c r="FN192" s="21"/>
      <c r="FO192" s="21"/>
      <c r="FP192" s="21"/>
      <c r="FQ192" s="21"/>
      <c r="FR192" s="21"/>
      <c r="FS192" s="21"/>
      <c r="FT192" s="21"/>
      <c r="FU192" s="21"/>
      <c r="FV192" s="21"/>
      <c r="FW192" s="21"/>
      <c r="FX192" s="21"/>
      <c r="FY192" s="21"/>
      <c r="FZ192" s="21"/>
      <c r="GA192" s="21"/>
      <c r="GB192" s="21"/>
      <c r="GC192" s="21"/>
      <c r="GD192" s="21"/>
      <c r="GE192" s="21"/>
      <c r="GF192" s="21"/>
      <c r="GG192" s="21"/>
      <c r="GH192" s="21"/>
      <c r="GI192" s="21"/>
      <c r="GJ192" s="21"/>
      <c r="GK192" s="21"/>
      <c r="GL192" s="21"/>
      <c r="GM192" s="21"/>
      <c r="GN192" s="21"/>
      <c r="GO192" s="21"/>
      <c r="GP192" s="21"/>
      <c r="GQ192" s="21"/>
      <c r="GR192" s="21"/>
      <c r="GS192" s="21"/>
      <c r="GT192" s="21"/>
      <c r="GU192" s="21"/>
      <c r="GV192" s="21"/>
      <c r="GW192" s="21"/>
      <c r="GX192" s="21"/>
      <c r="GY192" s="21"/>
      <c r="GZ192" s="21"/>
      <c r="HA192" s="21"/>
      <c r="HB192" s="21"/>
      <c r="HC192" s="21"/>
      <c r="HD192" s="21"/>
      <c r="HE192" s="21"/>
      <c r="HF192" s="21"/>
      <c r="HG192" s="21"/>
      <c r="HH192" s="21"/>
      <c r="HI192" s="21"/>
      <c r="HJ192" s="21"/>
      <c r="HK192" s="21"/>
      <c r="HL192" s="21"/>
      <c r="HM192" s="21"/>
      <c r="HN192" s="21"/>
      <c r="HO192" s="21"/>
      <c r="HP192" s="21"/>
      <c r="HQ192" s="21"/>
      <c r="HR192" s="21"/>
      <c r="HS192" s="21"/>
      <c r="HT192" s="21"/>
      <c r="HU192" s="21"/>
      <c r="HV192" s="21"/>
      <c r="HW192" s="21"/>
      <c r="HX192" s="21"/>
      <c r="HY192" s="21"/>
      <c r="HZ192" s="21"/>
      <c r="IA192" s="21"/>
      <c r="IB192" s="21"/>
      <c r="IC192" s="21"/>
      <c r="ID192" s="21"/>
      <c r="IE192" s="21"/>
      <c r="IF192" s="21"/>
      <c r="IG192" s="21"/>
      <c r="IH192" s="21"/>
      <c r="II192" s="21"/>
      <c r="IJ192" s="21"/>
      <c r="IK192" s="21"/>
      <c r="IL192" s="21"/>
      <c r="IM192" s="21"/>
      <c r="IN192" s="21"/>
      <c r="IO192" s="21"/>
      <c r="IP192" s="21"/>
      <c r="IQ192" s="21"/>
      <c r="IR192" s="21"/>
      <c r="IS192" s="21"/>
      <c r="IT192" s="21"/>
      <c r="IU192" s="21"/>
      <c r="IV192" s="21"/>
      <c r="IW192" s="21"/>
      <c r="IX192" s="21"/>
      <c r="IY192" s="21"/>
      <c r="IZ192" s="21"/>
      <c r="JA192" s="21"/>
      <c r="JB192" s="21"/>
      <c r="JC192" s="21"/>
      <c r="JD192" s="21"/>
      <c r="JE192" s="21"/>
      <c r="JF192" s="21"/>
      <c r="JG192" s="21"/>
      <c r="JH192" s="21"/>
      <c r="JI192" s="21"/>
      <c r="JJ192" s="21"/>
      <c r="JK192" s="21"/>
      <c r="JL192" s="21"/>
      <c r="JM192" s="21"/>
      <c r="JN192" s="21"/>
      <c r="JO192" s="21"/>
      <c r="JP192" s="21"/>
      <c r="JQ192" s="21"/>
      <c r="JR192" s="21"/>
      <c r="JS192" s="21"/>
      <c r="JT192" s="21"/>
      <c r="JU192" s="21"/>
      <c r="JV192" s="21"/>
      <c r="JW192" s="21"/>
      <c r="JX192" s="21"/>
      <c r="JY192" s="21"/>
      <c r="JZ192" s="21"/>
      <c r="KA192" s="21"/>
      <c r="KB192" s="21"/>
      <c r="KC192" s="21"/>
      <c r="KD192" s="21"/>
      <c r="KE192" s="21"/>
      <c r="KF192" s="21"/>
      <c r="KG192" s="21"/>
      <c r="KH192" s="21"/>
      <c r="KI192" s="21"/>
      <c r="KJ192" s="21"/>
      <c r="KK192" s="21"/>
      <c r="KL192" s="21"/>
      <c r="KM192" s="21"/>
      <c r="KN192" s="21"/>
      <c r="KO192" s="21"/>
      <c r="KP192" s="21"/>
      <c r="KQ192" s="21"/>
      <c r="KR192" s="21"/>
      <c r="KS192" s="21"/>
      <c r="KT192" s="21"/>
      <c r="KU192" s="21"/>
      <c r="KV192" s="21"/>
      <c r="KW192" s="21"/>
      <c r="KX192" s="21"/>
      <c r="KY192" s="21"/>
      <c r="KZ192" s="21"/>
      <c r="LA192" s="21"/>
      <c r="LB192" s="21"/>
      <c r="LC192" s="21"/>
      <c r="LD192" s="21"/>
      <c r="LE192" s="21"/>
      <c r="LF192" s="21"/>
      <c r="LG192" s="21"/>
      <c r="LH192" s="21"/>
      <c r="LI192" s="21"/>
      <c r="LJ192" s="21"/>
      <c r="LK192" s="21"/>
      <c r="LL192" s="21"/>
      <c r="LM192" s="21"/>
      <c r="LN192" s="21"/>
      <c r="LO192" s="21"/>
      <c r="LP192" s="21"/>
      <c r="LQ192" s="21"/>
      <c r="LR192" s="21"/>
      <c r="LS192" s="21"/>
      <c r="LT192" s="21"/>
      <c r="LU192" s="21"/>
      <c r="LV192" s="21"/>
      <c r="LW192" s="21"/>
      <c r="LX192" s="21"/>
      <c r="LY192" s="21"/>
      <c r="LZ192" s="21"/>
      <c r="MA192" s="21"/>
      <c r="MB192" s="21"/>
      <c r="MC192" s="21"/>
      <c r="MD192" s="21"/>
      <c r="ME192" s="21"/>
      <c r="MF192" s="21"/>
      <c r="MG192" s="21"/>
      <c r="MH192" s="21"/>
      <c r="MI192" s="21"/>
      <c r="MJ192" s="21"/>
      <c r="MK192" s="21"/>
      <c r="ML192" s="21"/>
      <c r="MM192" s="21"/>
      <c r="MN192" s="21"/>
      <c r="MO192" s="21"/>
      <c r="MP192" s="21"/>
      <c r="MQ192" s="21"/>
      <c r="MR192" s="21"/>
      <c r="MS192" s="21"/>
      <c r="MT192" s="21"/>
      <c r="MU192" s="21"/>
      <c r="MV192" s="21"/>
      <c r="MW192" s="21"/>
      <c r="MX192" s="21"/>
      <c r="MY192" s="21"/>
      <c r="MZ192" s="21"/>
      <c r="NA192" s="21"/>
      <c r="NB192" s="21"/>
      <c r="NC192" s="21"/>
      <c r="ND192" s="21"/>
      <c r="NE192" s="21"/>
      <c r="NF192" s="21"/>
      <c r="NG192" s="21"/>
      <c r="NH192" s="21"/>
      <c r="NI192" s="21"/>
      <c r="NJ192" s="21"/>
      <c r="NK192" s="21"/>
      <c r="NL192" s="21"/>
      <c r="NM192" s="21"/>
      <c r="NN192" s="21"/>
      <c r="NO192" s="21"/>
      <c r="NP192" s="21"/>
      <c r="NQ192" s="21"/>
      <c r="NR192" s="21"/>
      <c r="NS192" s="21"/>
      <c r="NT192" s="21"/>
      <c r="NU192" s="21"/>
      <c r="NV192" s="21"/>
      <c r="NW192" s="21"/>
      <c r="NX192" s="21"/>
      <c r="NY192" s="21"/>
      <c r="NZ192" s="21"/>
      <c r="OA192" s="21"/>
      <c r="OB192" s="21"/>
      <c r="OC192" s="21"/>
      <c r="OD192" s="21"/>
      <c r="OE192" s="21"/>
      <c r="OF192" s="21"/>
      <c r="OG192" s="21"/>
      <c r="OH192" s="21"/>
      <c r="OI192" s="21"/>
      <c r="OJ192" s="21"/>
      <c r="OK192" s="21"/>
      <c r="OL192" s="21"/>
      <c r="OM192" s="21"/>
      <c r="ON192" s="21"/>
      <c r="OO192" s="21"/>
      <c r="OP192" s="21"/>
      <c r="OQ192" s="21"/>
      <c r="OR192" s="21"/>
      <c r="OS192" s="21"/>
      <c r="OT192" s="21"/>
      <c r="OU192" s="21"/>
      <c r="OV192" s="21"/>
      <c r="OW192" s="21"/>
      <c r="OX192" s="21"/>
      <c r="OY192" s="21"/>
      <c r="OZ192" s="21"/>
      <c r="PA192" s="21"/>
      <c r="PB192" s="21"/>
      <c r="PC192" s="21"/>
      <c r="PD192" s="21"/>
      <c r="PE192" s="21"/>
      <c r="PF192" s="21"/>
      <c r="PG192" s="21"/>
      <c r="PH192" s="21"/>
      <c r="PI192" s="21"/>
      <c r="PJ192" s="21"/>
      <c r="PK192" s="21"/>
      <c r="PL192" s="21"/>
      <c r="PM192" s="21"/>
      <c r="PN192" s="21"/>
      <c r="PO192" s="21"/>
      <c r="PP192" s="21"/>
      <c r="PQ192" s="21"/>
      <c r="PR192" s="21"/>
      <c r="PS192" s="21"/>
      <c r="PT192" s="21"/>
      <c r="PU192" s="21"/>
      <c r="PV192" s="21"/>
      <c r="PW192" s="21"/>
      <c r="PX192" s="21"/>
      <c r="PY192" s="21"/>
      <c r="PZ192" s="21"/>
      <c r="QA192" s="21"/>
      <c r="QB192" s="21"/>
      <c r="QC192" s="21"/>
      <c r="QD192" s="21"/>
    </row>
    <row r="193" spans="1:446" x14ac:dyDescent="0.25">
      <c r="A193" s="21"/>
      <c r="B193" s="21"/>
      <c r="C193" s="21"/>
      <c r="D193" s="21"/>
      <c r="E193" s="21"/>
      <c r="F193" s="21"/>
      <c r="G193" s="21"/>
      <c r="H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  <c r="Y193" s="21"/>
      <c r="Z193" s="21"/>
      <c r="AA193" s="21"/>
      <c r="AB193" s="21"/>
      <c r="AC193" s="21"/>
      <c r="AD193" s="21"/>
      <c r="AE193" s="21"/>
      <c r="AF193" s="21"/>
      <c r="AG193" s="21"/>
      <c r="AH193" s="21"/>
      <c r="AI193" s="21"/>
      <c r="AJ193" s="21"/>
      <c r="AK193" s="21"/>
      <c r="AL193" s="21"/>
      <c r="AM193" s="21"/>
      <c r="AN193" s="21"/>
      <c r="AO193" s="21"/>
      <c r="AP193" s="21"/>
      <c r="AQ193" s="21"/>
      <c r="AR193" s="21"/>
      <c r="AS193" s="21"/>
      <c r="AT193" s="21"/>
      <c r="AU193" s="21"/>
      <c r="AV193" s="21"/>
      <c r="AW193" s="21"/>
      <c r="AX193" s="21"/>
      <c r="AY193" s="21"/>
      <c r="AZ193" s="21"/>
      <c r="BA193" s="21"/>
      <c r="BB193" s="21"/>
      <c r="BC193" s="21"/>
      <c r="BD193" s="21"/>
      <c r="BE193" s="21"/>
      <c r="BF193" s="21"/>
      <c r="BG193" s="21"/>
      <c r="BH193" s="21"/>
      <c r="BI193" s="21"/>
      <c r="BJ193" s="21"/>
      <c r="BK193" s="21"/>
      <c r="BL193" s="21"/>
      <c r="BM193" s="21"/>
      <c r="BN193" s="21"/>
      <c r="BO193" s="21"/>
      <c r="BP193" s="21"/>
      <c r="BQ193" s="21"/>
      <c r="BR193" s="21"/>
      <c r="BS193" s="21"/>
      <c r="BT193" s="21"/>
      <c r="BU193" s="21"/>
      <c r="BV193" s="21"/>
      <c r="BW193" s="21"/>
      <c r="BX193" s="21"/>
      <c r="BY193" s="21"/>
      <c r="BZ193" s="21"/>
      <c r="CA193" s="21"/>
      <c r="CB193" s="21"/>
      <c r="CC193" s="21"/>
      <c r="CD193" s="21"/>
      <c r="CE193" s="21"/>
      <c r="CF193" s="21"/>
      <c r="CG193" s="21"/>
      <c r="CH193" s="21"/>
      <c r="CI193" s="21"/>
      <c r="CJ193" s="21"/>
      <c r="CK193" s="21"/>
      <c r="CL193" s="21"/>
      <c r="CM193" s="21"/>
      <c r="CN193" s="21"/>
      <c r="CO193" s="21"/>
      <c r="CP193" s="21"/>
      <c r="CQ193" s="21"/>
      <c r="CR193" s="21"/>
      <c r="CS193" s="21"/>
      <c r="CT193" s="21"/>
      <c r="CU193" s="21"/>
      <c r="CV193" s="21"/>
      <c r="CW193" s="21"/>
      <c r="CX193" s="21"/>
      <c r="CY193" s="21"/>
      <c r="CZ193" s="21"/>
      <c r="DA193" s="21"/>
      <c r="DB193" s="21"/>
      <c r="DC193" s="21"/>
      <c r="DD193" s="21"/>
      <c r="DE193" s="21"/>
      <c r="DF193" s="21"/>
      <c r="DG193" s="21"/>
      <c r="DH193" s="21"/>
      <c r="DI193" s="21"/>
      <c r="DJ193" s="21"/>
      <c r="DK193" s="21"/>
      <c r="DL193" s="21"/>
      <c r="DM193" s="21"/>
      <c r="DN193" s="21"/>
      <c r="DO193" s="21"/>
      <c r="DP193" s="21"/>
      <c r="DQ193" s="21"/>
      <c r="DR193" s="21"/>
      <c r="DS193" s="21"/>
      <c r="DT193" s="21"/>
      <c r="DU193" s="21"/>
      <c r="DV193" s="21"/>
      <c r="DW193" s="21"/>
      <c r="DX193" s="21"/>
      <c r="DY193" s="21"/>
      <c r="DZ193" s="21"/>
      <c r="EA193" s="21"/>
      <c r="EB193" s="21"/>
      <c r="EC193" s="21"/>
      <c r="ED193" s="21"/>
      <c r="EE193" s="21"/>
      <c r="EF193" s="21"/>
      <c r="EG193" s="21"/>
      <c r="EH193" s="21"/>
      <c r="EI193" s="21"/>
      <c r="EJ193" s="21"/>
      <c r="EK193" s="21"/>
      <c r="EL193" s="21"/>
      <c r="EM193" s="21"/>
      <c r="EN193" s="21"/>
      <c r="EO193" s="21"/>
      <c r="EP193" s="21"/>
      <c r="EQ193" s="21"/>
      <c r="ER193" s="21"/>
      <c r="ES193" s="21"/>
      <c r="ET193" s="21"/>
      <c r="EU193" s="21"/>
      <c r="EV193" s="21"/>
      <c r="EW193" s="21"/>
      <c r="EX193" s="21"/>
      <c r="EY193" s="21"/>
      <c r="EZ193" s="21"/>
      <c r="FA193" s="21"/>
      <c r="FB193" s="21"/>
      <c r="FC193" s="21"/>
      <c r="FD193" s="21"/>
      <c r="FE193" s="21"/>
      <c r="FF193" s="21"/>
      <c r="FG193" s="21"/>
      <c r="FH193" s="21"/>
      <c r="FI193" s="21"/>
      <c r="FJ193" s="21"/>
      <c r="FK193" s="21"/>
      <c r="FL193" s="21"/>
      <c r="FM193" s="21"/>
      <c r="FN193" s="21"/>
      <c r="FO193" s="21"/>
      <c r="FP193" s="21"/>
      <c r="FQ193" s="21"/>
      <c r="FR193" s="21"/>
      <c r="FS193" s="21"/>
      <c r="FT193" s="21"/>
      <c r="FU193" s="21"/>
      <c r="FV193" s="21"/>
      <c r="FW193" s="21"/>
      <c r="FX193" s="21"/>
      <c r="FY193" s="21"/>
      <c r="FZ193" s="21"/>
      <c r="GA193" s="21"/>
      <c r="GB193" s="21"/>
      <c r="GC193" s="21"/>
      <c r="GD193" s="21"/>
      <c r="GE193" s="21"/>
      <c r="GF193" s="21"/>
      <c r="GG193" s="21"/>
      <c r="GH193" s="21"/>
      <c r="GI193" s="21"/>
      <c r="GJ193" s="21"/>
      <c r="GK193" s="21"/>
      <c r="GL193" s="21"/>
      <c r="GM193" s="21"/>
      <c r="GN193" s="21"/>
      <c r="GO193" s="21"/>
      <c r="GP193" s="21"/>
      <c r="GQ193" s="21"/>
      <c r="GR193" s="21"/>
      <c r="GS193" s="21"/>
      <c r="GT193" s="21"/>
      <c r="GU193" s="21"/>
      <c r="GV193" s="21"/>
      <c r="GW193" s="21"/>
      <c r="GX193" s="21"/>
      <c r="GY193" s="21"/>
      <c r="GZ193" s="21"/>
      <c r="HA193" s="21"/>
      <c r="HB193" s="21"/>
      <c r="HC193" s="21"/>
      <c r="HD193" s="21"/>
      <c r="HE193" s="21"/>
      <c r="HF193" s="21"/>
      <c r="HG193" s="21"/>
      <c r="HH193" s="21"/>
      <c r="HI193" s="21"/>
      <c r="HJ193" s="21"/>
      <c r="HK193" s="21"/>
      <c r="HL193" s="21"/>
      <c r="HM193" s="21"/>
      <c r="HN193" s="21"/>
      <c r="HO193" s="21"/>
      <c r="HP193" s="21"/>
      <c r="HQ193" s="21"/>
      <c r="HR193" s="21"/>
      <c r="HS193" s="21"/>
      <c r="HT193" s="21"/>
      <c r="HU193" s="21"/>
      <c r="HV193" s="21"/>
      <c r="HW193" s="21"/>
      <c r="HX193" s="21"/>
      <c r="HY193" s="21"/>
      <c r="HZ193" s="21"/>
      <c r="IA193" s="21"/>
      <c r="IB193" s="21"/>
      <c r="IC193" s="21"/>
      <c r="ID193" s="21"/>
      <c r="IE193" s="21"/>
      <c r="IF193" s="21"/>
      <c r="IG193" s="21"/>
      <c r="IH193" s="21"/>
      <c r="II193" s="21"/>
      <c r="IJ193" s="21"/>
      <c r="IK193" s="21"/>
      <c r="IL193" s="21"/>
      <c r="IM193" s="21"/>
      <c r="IN193" s="21"/>
      <c r="IO193" s="21"/>
      <c r="IP193" s="21"/>
      <c r="IQ193" s="21"/>
      <c r="IR193" s="21"/>
      <c r="IS193" s="21"/>
      <c r="IT193" s="21"/>
      <c r="IU193" s="21"/>
      <c r="IV193" s="21"/>
      <c r="IW193" s="21"/>
      <c r="IX193" s="21"/>
      <c r="IY193" s="21"/>
      <c r="IZ193" s="21"/>
      <c r="JA193" s="21"/>
      <c r="JB193" s="21"/>
      <c r="JC193" s="21"/>
      <c r="JD193" s="21"/>
      <c r="JE193" s="21"/>
      <c r="JF193" s="21"/>
      <c r="JG193" s="21"/>
      <c r="JH193" s="21"/>
      <c r="JI193" s="21"/>
      <c r="JJ193" s="21"/>
      <c r="JK193" s="21"/>
      <c r="JL193" s="21"/>
      <c r="JM193" s="21"/>
      <c r="JN193" s="21"/>
      <c r="JO193" s="21"/>
      <c r="JP193" s="21"/>
      <c r="JQ193" s="21"/>
      <c r="JR193" s="21"/>
      <c r="JS193" s="21"/>
      <c r="JT193" s="21"/>
      <c r="JU193" s="21"/>
      <c r="JV193" s="21"/>
      <c r="JW193" s="21"/>
      <c r="JX193" s="21"/>
      <c r="JY193" s="21"/>
      <c r="JZ193" s="21"/>
      <c r="KA193" s="21"/>
      <c r="KB193" s="21"/>
      <c r="KC193" s="21"/>
      <c r="KD193" s="21"/>
      <c r="KE193" s="21"/>
      <c r="KF193" s="21"/>
      <c r="KG193" s="21"/>
      <c r="KH193" s="21"/>
      <c r="KI193" s="21"/>
      <c r="KJ193" s="21"/>
      <c r="KK193" s="21"/>
      <c r="KL193" s="21"/>
      <c r="KM193" s="21"/>
      <c r="KN193" s="21"/>
      <c r="KO193" s="21"/>
      <c r="KP193" s="21"/>
      <c r="KQ193" s="21"/>
      <c r="KR193" s="21"/>
      <c r="KS193" s="21"/>
      <c r="KT193" s="21"/>
      <c r="KU193" s="21"/>
      <c r="KV193" s="21"/>
      <c r="KW193" s="21"/>
      <c r="KX193" s="21"/>
      <c r="KY193" s="21"/>
      <c r="KZ193" s="21"/>
      <c r="LA193" s="21"/>
      <c r="LB193" s="21"/>
      <c r="LC193" s="21"/>
      <c r="LD193" s="21"/>
      <c r="LE193" s="21"/>
      <c r="LF193" s="21"/>
      <c r="LG193" s="21"/>
      <c r="LH193" s="21"/>
      <c r="LI193" s="21"/>
      <c r="LJ193" s="21"/>
      <c r="LK193" s="21"/>
      <c r="LL193" s="21"/>
      <c r="LM193" s="21"/>
      <c r="LN193" s="21"/>
      <c r="LO193" s="21"/>
      <c r="LP193" s="21"/>
      <c r="LQ193" s="21"/>
      <c r="LR193" s="21"/>
      <c r="LS193" s="21"/>
      <c r="LT193" s="21"/>
      <c r="LU193" s="21"/>
      <c r="LV193" s="21"/>
      <c r="LW193" s="21"/>
      <c r="LX193" s="21"/>
      <c r="LY193" s="21"/>
      <c r="LZ193" s="21"/>
      <c r="MA193" s="21"/>
      <c r="MB193" s="21"/>
      <c r="MC193" s="21"/>
      <c r="MD193" s="21"/>
      <c r="ME193" s="21"/>
      <c r="MF193" s="21"/>
      <c r="MG193" s="21"/>
      <c r="MH193" s="21"/>
      <c r="MI193" s="21"/>
      <c r="MJ193" s="21"/>
      <c r="MK193" s="21"/>
      <c r="ML193" s="21"/>
      <c r="MM193" s="21"/>
      <c r="MN193" s="21"/>
      <c r="MO193" s="21"/>
      <c r="MP193" s="21"/>
      <c r="MQ193" s="21"/>
      <c r="MR193" s="21"/>
      <c r="MS193" s="21"/>
      <c r="MT193" s="21"/>
      <c r="MU193" s="21"/>
      <c r="MV193" s="21"/>
      <c r="MW193" s="21"/>
      <c r="MX193" s="21"/>
      <c r="MY193" s="21"/>
      <c r="MZ193" s="21"/>
      <c r="NA193" s="21"/>
      <c r="NB193" s="21"/>
      <c r="NC193" s="21"/>
      <c r="ND193" s="21"/>
      <c r="NE193" s="21"/>
      <c r="NF193" s="21"/>
      <c r="NG193" s="21"/>
      <c r="NH193" s="21"/>
      <c r="NI193" s="21"/>
      <c r="NJ193" s="21"/>
      <c r="NK193" s="21"/>
      <c r="NL193" s="21"/>
      <c r="NM193" s="21"/>
      <c r="NN193" s="21"/>
      <c r="NO193" s="21"/>
      <c r="NP193" s="21"/>
      <c r="NQ193" s="21"/>
      <c r="NR193" s="21"/>
      <c r="NS193" s="21"/>
      <c r="NT193" s="21"/>
      <c r="NU193" s="21"/>
      <c r="NV193" s="21"/>
      <c r="NW193" s="21"/>
      <c r="NX193" s="21"/>
      <c r="NY193" s="21"/>
      <c r="NZ193" s="21"/>
      <c r="OA193" s="21"/>
      <c r="OB193" s="21"/>
      <c r="OC193" s="21"/>
      <c r="OD193" s="21"/>
      <c r="OE193" s="21"/>
      <c r="OF193" s="21"/>
      <c r="OG193" s="21"/>
      <c r="OH193" s="21"/>
      <c r="OI193" s="21"/>
      <c r="OJ193" s="21"/>
      <c r="OK193" s="21"/>
      <c r="OL193" s="21"/>
      <c r="OM193" s="21"/>
      <c r="ON193" s="21"/>
      <c r="OO193" s="21"/>
      <c r="OP193" s="21"/>
      <c r="OQ193" s="21"/>
      <c r="OR193" s="21"/>
      <c r="OS193" s="21"/>
      <c r="OT193" s="21"/>
      <c r="OU193" s="21"/>
      <c r="OV193" s="21"/>
      <c r="OW193" s="21"/>
      <c r="OX193" s="21"/>
      <c r="OY193" s="21"/>
      <c r="OZ193" s="21"/>
      <c r="PA193" s="21"/>
      <c r="PB193" s="21"/>
      <c r="PC193" s="21"/>
      <c r="PD193" s="21"/>
      <c r="PE193" s="21"/>
      <c r="PF193" s="21"/>
      <c r="PG193" s="21"/>
      <c r="PH193" s="21"/>
      <c r="PI193" s="21"/>
      <c r="PJ193" s="21"/>
      <c r="PK193" s="21"/>
      <c r="PL193" s="21"/>
      <c r="PM193" s="21"/>
      <c r="PN193" s="21"/>
      <c r="PO193" s="21"/>
      <c r="PP193" s="21"/>
      <c r="PQ193" s="21"/>
      <c r="PR193" s="21"/>
      <c r="PS193" s="21"/>
      <c r="PT193" s="21"/>
      <c r="PU193" s="21"/>
      <c r="PV193" s="21"/>
      <c r="PW193" s="21"/>
      <c r="PX193" s="21"/>
      <c r="PY193" s="21"/>
      <c r="PZ193" s="21"/>
      <c r="QA193" s="21"/>
      <c r="QB193" s="21"/>
      <c r="QC193" s="21"/>
      <c r="QD193" s="21"/>
    </row>
    <row r="194" spans="1:446" x14ac:dyDescent="0.25">
      <c r="A194" s="21"/>
      <c r="B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  <c r="Y194" s="21"/>
      <c r="Z194" s="21"/>
      <c r="AA194" s="21"/>
      <c r="AB194" s="21"/>
      <c r="AC194" s="21"/>
      <c r="AD194" s="21"/>
      <c r="AE194" s="21"/>
      <c r="AF194" s="21"/>
      <c r="AG194" s="21"/>
      <c r="AH194" s="21"/>
      <c r="AI194" s="21"/>
      <c r="AJ194" s="21"/>
      <c r="AK194" s="21"/>
      <c r="AL194" s="21"/>
      <c r="AM194" s="21"/>
      <c r="AN194" s="21"/>
      <c r="AO194" s="21"/>
      <c r="AP194" s="21"/>
      <c r="AQ194" s="21"/>
      <c r="AR194" s="21"/>
      <c r="AS194" s="21"/>
      <c r="AT194" s="21"/>
      <c r="AU194" s="21"/>
      <c r="AV194" s="21"/>
      <c r="AW194" s="21"/>
      <c r="AX194" s="21"/>
      <c r="AY194" s="21"/>
      <c r="AZ194" s="21"/>
      <c r="BA194" s="21"/>
      <c r="BB194" s="21"/>
      <c r="BC194" s="21"/>
      <c r="BD194" s="21"/>
      <c r="BE194" s="21"/>
      <c r="BF194" s="21"/>
      <c r="BG194" s="21"/>
      <c r="BH194" s="21"/>
      <c r="BI194" s="21"/>
      <c r="BJ194" s="21"/>
      <c r="BK194" s="21"/>
      <c r="BL194" s="21"/>
      <c r="BM194" s="21"/>
      <c r="BN194" s="21"/>
      <c r="BO194" s="21"/>
      <c r="BP194" s="21"/>
      <c r="BQ194" s="21"/>
      <c r="BR194" s="21"/>
      <c r="BS194" s="21"/>
      <c r="BT194" s="21"/>
      <c r="BU194" s="21"/>
      <c r="BV194" s="21"/>
      <c r="BW194" s="21"/>
      <c r="BX194" s="21"/>
      <c r="BY194" s="21"/>
      <c r="BZ194" s="21"/>
      <c r="CA194" s="21"/>
      <c r="CB194" s="21"/>
      <c r="CC194" s="21"/>
      <c r="CD194" s="21"/>
      <c r="CE194" s="21"/>
      <c r="CF194" s="21"/>
      <c r="CG194" s="21"/>
      <c r="CH194" s="21"/>
      <c r="CI194" s="21"/>
      <c r="CJ194" s="21"/>
      <c r="CK194" s="21"/>
      <c r="CL194" s="21"/>
      <c r="CM194" s="21"/>
      <c r="CN194" s="21"/>
      <c r="CO194" s="21"/>
      <c r="CP194" s="21"/>
      <c r="CQ194" s="21"/>
      <c r="CR194" s="21"/>
      <c r="CS194" s="21"/>
      <c r="CT194" s="21"/>
      <c r="CU194" s="21"/>
      <c r="CV194" s="21"/>
      <c r="CW194" s="21"/>
      <c r="CX194" s="21"/>
      <c r="CY194" s="21"/>
      <c r="CZ194" s="21"/>
      <c r="DA194" s="21"/>
      <c r="DB194" s="21"/>
      <c r="DC194" s="21"/>
      <c r="DD194" s="21"/>
      <c r="DE194" s="21"/>
      <c r="DF194" s="21"/>
      <c r="DG194" s="21"/>
      <c r="DH194" s="21"/>
      <c r="DI194" s="21"/>
      <c r="DJ194" s="21"/>
      <c r="DK194" s="21"/>
      <c r="DL194" s="21"/>
      <c r="DM194" s="21"/>
      <c r="DN194" s="21"/>
      <c r="DO194" s="21"/>
      <c r="DP194" s="21"/>
      <c r="DQ194" s="21"/>
      <c r="DR194" s="21"/>
      <c r="DS194" s="21"/>
      <c r="DT194" s="21"/>
      <c r="DU194" s="21"/>
      <c r="DV194" s="21"/>
      <c r="DW194" s="21"/>
      <c r="DX194" s="21"/>
      <c r="DY194" s="21"/>
      <c r="DZ194" s="21"/>
      <c r="EA194" s="21"/>
      <c r="EB194" s="21"/>
      <c r="EC194" s="21"/>
      <c r="ED194" s="21"/>
      <c r="EE194" s="21"/>
      <c r="EF194" s="21"/>
      <c r="EG194" s="21"/>
      <c r="EH194" s="21"/>
      <c r="EI194" s="21"/>
      <c r="EJ194" s="21"/>
      <c r="EK194" s="21"/>
      <c r="EL194" s="21"/>
      <c r="EM194" s="21"/>
      <c r="EN194" s="21"/>
      <c r="EO194" s="21"/>
      <c r="EP194" s="21"/>
      <c r="EQ194" s="21"/>
      <c r="ER194" s="21"/>
      <c r="ES194" s="21"/>
      <c r="ET194" s="21"/>
      <c r="EU194" s="21"/>
      <c r="EV194" s="21"/>
      <c r="EW194" s="21"/>
      <c r="EX194" s="21"/>
      <c r="EY194" s="21"/>
      <c r="EZ194" s="21"/>
      <c r="FA194" s="21"/>
      <c r="FB194" s="21"/>
      <c r="FC194" s="21"/>
      <c r="FD194" s="21"/>
      <c r="FE194" s="21"/>
      <c r="FF194" s="21"/>
      <c r="FG194" s="21"/>
      <c r="FH194" s="21"/>
      <c r="FI194" s="21"/>
      <c r="FJ194" s="21"/>
      <c r="FK194" s="21"/>
      <c r="FL194" s="21"/>
      <c r="FM194" s="21"/>
      <c r="FN194" s="21"/>
      <c r="FO194" s="21"/>
      <c r="FP194" s="21"/>
      <c r="FQ194" s="21"/>
      <c r="FR194" s="21"/>
      <c r="FS194" s="21"/>
      <c r="FT194" s="21"/>
      <c r="FU194" s="21"/>
      <c r="FV194" s="21"/>
      <c r="FW194" s="21"/>
      <c r="FX194" s="21"/>
      <c r="FY194" s="21"/>
      <c r="FZ194" s="21"/>
      <c r="GA194" s="21"/>
      <c r="GB194" s="21"/>
      <c r="GC194" s="21"/>
      <c r="GD194" s="21"/>
      <c r="GE194" s="21"/>
      <c r="GF194" s="21"/>
      <c r="GG194" s="21"/>
      <c r="GH194" s="21"/>
      <c r="GI194" s="21"/>
      <c r="GJ194" s="21"/>
      <c r="GK194" s="21"/>
      <c r="GL194" s="21"/>
      <c r="GM194" s="21"/>
      <c r="GN194" s="21"/>
      <c r="GO194" s="21"/>
      <c r="GP194" s="21"/>
      <c r="GQ194" s="21"/>
      <c r="GR194" s="21"/>
      <c r="GS194" s="21"/>
      <c r="GT194" s="21"/>
      <c r="GU194" s="21"/>
      <c r="GV194" s="21"/>
      <c r="GW194" s="21"/>
      <c r="GX194" s="21"/>
      <c r="GY194" s="21"/>
      <c r="GZ194" s="21"/>
      <c r="HA194" s="21"/>
      <c r="HB194" s="21"/>
      <c r="HC194" s="21"/>
      <c r="HD194" s="21"/>
      <c r="HE194" s="21"/>
      <c r="HF194" s="21"/>
      <c r="HG194" s="21"/>
      <c r="HH194" s="21"/>
      <c r="HI194" s="21"/>
      <c r="HJ194" s="21"/>
      <c r="HK194" s="21"/>
      <c r="HL194" s="21"/>
      <c r="HM194" s="21"/>
      <c r="HN194" s="21"/>
      <c r="HO194" s="21"/>
      <c r="HP194" s="21"/>
      <c r="HQ194" s="21"/>
      <c r="HR194" s="21"/>
      <c r="HS194" s="21"/>
      <c r="HT194" s="21"/>
      <c r="HU194" s="21"/>
      <c r="HV194" s="21"/>
      <c r="HW194" s="21"/>
      <c r="HX194" s="21"/>
      <c r="HY194" s="21"/>
      <c r="HZ194" s="21"/>
      <c r="IA194" s="21"/>
      <c r="IB194" s="21"/>
      <c r="IC194" s="21"/>
      <c r="ID194" s="21"/>
      <c r="IE194" s="21"/>
      <c r="IF194" s="21"/>
      <c r="IG194" s="21"/>
      <c r="IH194" s="21"/>
      <c r="II194" s="21"/>
      <c r="IJ194" s="21"/>
      <c r="IK194" s="21"/>
      <c r="IL194" s="21"/>
      <c r="IM194" s="21"/>
      <c r="IN194" s="21"/>
      <c r="IO194" s="21"/>
      <c r="IP194" s="21"/>
      <c r="IQ194" s="21"/>
      <c r="IR194" s="21"/>
      <c r="IS194" s="21"/>
      <c r="IT194" s="21"/>
      <c r="IU194" s="21"/>
      <c r="IV194" s="21"/>
      <c r="IW194" s="21"/>
      <c r="IX194" s="21"/>
      <c r="IY194" s="21"/>
      <c r="IZ194" s="21"/>
      <c r="JA194" s="21"/>
      <c r="JB194" s="21"/>
      <c r="JC194" s="21"/>
      <c r="JD194" s="21"/>
      <c r="JE194" s="21"/>
      <c r="JF194" s="21"/>
      <c r="JG194" s="21"/>
      <c r="JH194" s="21"/>
      <c r="JI194" s="21"/>
      <c r="JJ194" s="21"/>
      <c r="JK194" s="21"/>
      <c r="JL194" s="21"/>
      <c r="JM194" s="21"/>
      <c r="JN194" s="21"/>
      <c r="JO194" s="21"/>
      <c r="JP194" s="21"/>
      <c r="JQ194" s="21"/>
      <c r="JR194" s="21"/>
      <c r="JS194" s="21"/>
      <c r="JT194" s="21"/>
      <c r="JU194" s="21"/>
      <c r="JV194" s="21"/>
      <c r="JW194" s="21"/>
      <c r="JX194" s="21"/>
      <c r="JY194" s="21"/>
      <c r="JZ194" s="21"/>
      <c r="KA194" s="21"/>
      <c r="KB194" s="21"/>
      <c r="KC194" s="21"/>
      <c r="KD194" s="21"/>
      <c r="KE194" s="21"/>
      <c r="KF194" s="21"/>
      <c r="KG194" s="21"/>
      <c r="KH194" s="21"/>
      <c r="KI194" s="21"/>
      <c r="KJ194" s="21"/>
      <c r="KK194" s="21"/>
      <c r="KL194" s="21"/>
      <c r="KM194" s="21"/>
      <c r="KN194" s="21"/>
      <c r="KO194" s="21"/>
      <c r="KP194" s="21"/>
      <c r="KQ194" s="21"/>
      <c r="KR194" s="21"/>
      <c r="KS194" s="21"/>
      <c r="KT194" s="21"/>
      <c r="KU194" s="21"/>
      <c r="KV194" s="21"/>
      <c r="KW194" s="21"/>
      <c r="KX194" s="21"/>
      <c r="KY194" s="21"/>
      <c r="KZ194" s="21"/>
      <c r="LA194" s="21"/>
      <c r="LB194" s="21"/>
      <c r="LC194" s="21"/>
      <c r="LD194" s="21"/>
      <c r="LE194" s="21"/>
      <c r="LF194" s="21"/>
      <c r="LG194" s="21"/>
      <c r="LH194" s="21"/>
      <c r="LI194" s="21"/>
      <c r="LJ194" s="21"/>
      <c r="LK194" s="21"/>
      <c r="LL194" s="21"/>
      <c r="LM194" s="21"/>
      <c r="LN194" s="21"/>
      <c r="LO194" s="21"/>
      <c r="LP194" s="21"/>
      <c r="LQ194" s="21"/>
      <c r="LR194" s="21"/>
      <c r="LS194" s="21"/>
      <c r="LT194" s="21"/>
      <c r="LU194" s="21"/>
      <c r="LV194" s="21"/>
      <c r="LW194" s="21"/>
      <c r="LX194" s="21"/>
      <c r="LY194" s="21"/>
      <c r="LZ194" s="21"/>
      <c r="MA194" s="21"/>
      <c r="MB194" s="21"/>
      <c r="MC194" s="21"/>
      <c r="MD194" s="21"/>
      <c r="ME194" s="21"/>
      <c r="MF194" s="21"/>
      <c r="MG194" s="21"/>
      <c r="MH194" s="21"/>
      <c r="MI194" s="21"/>
      <c r="MJ194" s="21"/>
      <c r="MK194" s="21"/>
      <c r="ML194" s="21"/>
      <c r="MM194" s="21"/>
      <c r="MN194" s="21"/>
      <c r="MO194" s="21"/>
      <c r="MP194" s="21"/>
      <c r="MQ194" s="21"/>
      <c r="MR194" s="21"/>
      <c r="MS194" s="21"/>
      <c r="MT194" s="21"/>
      <c r="MU194" s="21"/>
      <c r="MV194" s="21"/>
      <c r="MW194" s="21"/>
      <c r="MX194" s="21"/>
      <c r="MY194" s="21"/>
      <c r="MZ194" s="21"/>
      <c r="NA194" s="21"/>
      <c r="NB194" s="21"/>
      <c r="NC194" s="21"/>
      <c r="ND194" s="21"/>
      <c r="NE194" s="21"/>
      <c r="NF194" s="21"/>
      <c r="NG194" s="21"/>
      <c r="NH194" s="21"/>
      <c r="NI194" s="21"/>
      <c r="NJ194" s="21"/>
      <c r="NK194" s="21"/>
      <c r="NL194" s="21"/>
      <c r="NM194" s="21"/>
      <c r="NN194" s="21"/>
      <c r="NO194" s="21"/>
      <c r="NP194" s="21"/>
      <c r="NQ194" s="21"/>
      <c r="NR194" s="21"/>
      <c r="NS194" s="21"/>
      <c r="NT194" s="21"/>
      <c r="NU194" s="21"/>
      <c r="NV194" s="21"/>
      <c r="NW194" s="21"/>
      <c r="NX194" s="21"/>
      <c r="NY194" s="21"/>
      <c r="NZ194" s="21"/>
      <c r="OA194" s="21"/>
      <c r="OB194" s="21"/>
      <c r="OC194" s="21"/>
      <c r="OD194" s="21"/>
      <c r="OE194" s="21"/>
      <c r="OF194" s="21"/>
      <c r="OG194" s="21"/>
      <c r="OH194" s="21"/>
      <c r="OI194" s="21"/>
      <c r="OJ194" s="21"/>
      <c r="OK194" s="21"/>
      <c r="OL194" s="21"/>
      <c r="OM194" s="21"/>
      <c r="ON194" s="21"/>
      <c r="OO194" s="21"/>
      <c r="OP194" s="21"/>
      <c r="OQ194" s="21"/>
      <c r="OR194" s="21"/>
      <c r="OS194" s="21"/>
      <c r="OT194" s="21"/>
      <c r="OU194" s="21"/>
      <c r="OV194" s="21"/>
      <c r="OW194" s="21"/>
      <c r="OX194" s="21"/>
      <c r="OY194" s="21"/>
      <c r="OZ194" s="21"/>
      <c r="PA194" s="21"/>
      <c r="PB194" s="21"/>
      <c r="PC194" s="21"/>
      <c r="PD194" s="21"/>
      <c r="PE194" s="21"/>
      <c r="PF194" s="21"/>
      <c r="PG194" s="21"/>
      <c r="PH194" s="21"/>
      <c r="PI194" s="21"/>
      <c r="PJ194" s="21"/>
      <c r="PK194" s="21"/>
      <c r="PL194" s="21"/>
      <c r="PM194" s="21"/>
      <c r="PN194" s="21"/>
      <c r="PO194" s="21"/>
      <c r="PP194" s="21"/>
      <c r="PQ194" s="21"/>
      <c r="PR194" s="21"/>
      <c r="PS194" s="21"/>
      <c r="PT194" s="21"/>
      <c r="PU194" s="21"/>
      <c r="PV194" s="21"/>
      <c r="PW194" s="21"/>
      <c r="PX194" s="21"/>
      <c r="PY194" s="21"/>
      <c r="PZ194" s="21"/>
      <c r="QA194" s="21"/>
      <c r="QB194" s="21"/>
      <c r="QC194" s="21"/>
      <c r="QD194" s="21"/>
    </row>
    <row r="195" spans="1:446" x14ac:dyDescent="0.25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21"/>
      <c r="W195" s="21"/>
      <c r="X195" s="21"/>
      <c r="Y195" s="21"/>
      <c r="Z195" s="21"/>
      <c r="AA195" s="21"/>
      <c r="AB195" s="21"/>
      <c r="AC195" s="21"/>
      <c r="AD195" s="21"/>
      <c r="AE195" s="21"/>
      <c r="AF195" s="21"/>
      <c r="AG195" s="21"/>
      <c r="AH195" s="21"/>
      <c r="AI195" s="21"/>
      <c r="AJ195" s="21"/>
      <c r="AK195" s="21"/>
      <c r="AL195" s="21"/>
      <c r="AM195" s="21"/>
      <c r="AN195" s="21"/>
      <c r="AO195" s="21"/>
      <c r="AP195" s="21"/>
      <c r="AQ195" s="21"/>
      <c r="AR195" s="21"/>
      <c r="AS195" s="21"/>
      <c r="AT195" s="21"/>
      <c r="AU195" s="21"/>
      <c r="AV195" s="21"/>
      <c r="AW195" s="21"/>
      <c r="AX195" s="21"/>
      <c r="AY195" s="21"/>
      <c r="AZ195" s="21"/>
      <c r="BA195" s="21"/>
      <c r="BB195" s="21"/>
      <c r="BC195" s="21"/>
      <c r="BD195" s="21"/>
      <c r="BE195" s="21"/>
      <c r="BF195" s="21"/>
      <c r="BG195" s="21"/>
      <c r="BH195" s="21"/>
      <c r="BI195" s="21"/>
      <c r="BJ195" s="21"/>
      <c r="BK195" s="21"/>
      <c r="BL195" s="21"/>
      <c r="BM195" s="21"/>
      <c r="BN195" s="21"/>
      <c r="BO195" s="21"/>
      <c r="BP195" s="21"/>
      <c r="BQ195" s="21"/>
      <c r="BR195" s="21"/>
      <c r="BS195" s="21"/>
      <c r="BT195" s="21"/>
      <c r="BU195" s="21"/>
      <c r="BV195" s="21"/>
      <c r="BW195" s="21"/>
      <c r="BX195" s="21"/>
      <c r="BY195" s="21"/>
      <c r="BZ195" s="21"/>
      <c r="CA195" s="21"/>
      <c r="CB195" s="21"/>
      <c r="CC195" s="21"/>
      <c r="CD195" s="21"/>
      <c r="CE195" s="21"/>
      <c r="CF195" s="21"/>
      <c r="CG195" s="21"/>
      <c r="CH195" s="21"/>
      <c r="CI195" s="21"/>
      <c r="CJ195" s="21"/>
      <c r="CK195" s="21"/>
      <c r="CL195" s="21"/>
      <c r="CM195" s="21"/>
      <c r="CN195" s="21"/>
      <c r="CO195" s="21"/>
      <c r="CP195" s="21"/>
      <c r="CQ195" s="21"/>
      <c r="CR195" s="21"/>
      <c r="CS195" s="21"/>
      <c r="CT195" s="21"/>
      <c r="CU195" s="21"/>
      <c r="CV195" s="21"/>
      <c r="CW195" s="21"/>
      <c r="CX195" s="21"/>
      <c r="CY195" s="21"/>
      <c r="CZ195" s="21"/>
      <c r="DA195" s="21"/>
      <c r="DB195" s="21"/>
      <c r="DC195" s="21"/>
      <c r="DD195" s="21"/>
      <c r="DE195" s="21"/>
      <c r="DF195" s="21"/>
      <c r="DG195" s="21"/>
      <c r="DH195" s="21"/>
      <c r="DI195" s="21"/>
      <c r="DJ195" s="21"/>
      <c r="DK195" s="21"/>
      <c r="DL195" s="21"/>
      <c r="DM195" s="21"/>
      <c r="DN195" s="21"/>
      <c r="DO195" s="21"/>
      <c r="DP195" s="21"/>
      <c r="DQ195" s="21"/>
      <c r="DR195" s="21"/>
      <c r="DS195" s="21"/>
      <c r="DT195" s="21"/>
      <c r="DU195" s="21"/>
      <c r="DV195" s="21"/>
      <c r="DW195" s="21"/>
      <c r="DX195" s="21"/>
      <c r="DY195" s="21"/>
      <c r="DZ195" s="21"/>
      <c r="EA195" s="21"/>
      <c r="EB195" s="21"/>
      <c r="EC195" s="21"/>
      <c r="ED195" s="21"/>
      <c r="EE195" s="21"/>
      <c r="EF195" s="21"/>
      <c r="EG195" s="21"/>
      <c r="EH195" s="21"/>
      <c r="EI195" s="21"/>
      <c r="EJ195" s="21"/>
      <c r="EK195" s="21"/>
      <c r="EL195" s="21"/>
      <c r="EM195" s="21"/>
      <c r="EN195" s="21"/>
      <c r="EO195" s="21"/>
      <c r="EP195" s="21"/>
      <c r="EQ195" s="21"/>
      <c r="ER195" s="21"/>
      <c r="ES195" s="21"/>
      <c r="ET195" s="21"/>
      <c r="EU195" s="21"/>
      <c r="EV195" s="21"/>
      <c r="EW195" s="21"/>
      <c r="EX195" s="21"/>
      <c r="EY195" s="21"/>
      <c r="EZ195" s="21"/>
      <c r="FA195" s="21"/>
      <c r="FB195" s="21"/>
      <c r="FC195" s="21"/>
      <c r="FD195" s="21"/>
      <c r="FE195" s="21"/>
      <c r="FF195" s="21"/>
      <c r="FG195" s="21"/>
      <c r="FH195" s="21"/>
      <c r="FI195" s="21"/>
      <c r="FJ195" s="21"/>
      <c r="FK195" s="21"/>
      <c r="FL195" s="21"/>
      <c r="FM195" s="21"/>
      <c r="FN195" s="21"/>
      <c r="FO195" s="21"/>
      <c r="FP195" s="21"/>
      <c r="FQ195" s="21"/>
      <c r="FR195" s="21"/>
      <c r="FS195" s="21"/>
      <c r="FT195" s="21"/>
      <c r="FU195" s="21"/>
      <c r="FV195" s="21"/>
      <c r="FW195" s="21"/>
      <c r="FX195" s="21"/>
      <c r="FY195" s="21"/>
      <c r="FZ195" s="21"/>
      <c r="GA195" s="21"/>
      <c r="GB195" s="21"/>
      <c r="GC195" s="21"/>
      <c r="GD195" s="21"/>
      <c r="GE195" s="21"/>
      <c r="GF195" s="21"/>
      <c r="GG195" s="21"/>
      <c r="GH195" s="21"/>
      <c r="GI195" s="21"/>
      <c r="GJ195" s="21"/>
      <c r="GK195" s="21"/>
      <c r="GL195" s="21"/>
      <c r="GM195" s="21"/>
      <c r="GN195" s="21"/>
      <c r="GO195" s="21"/>
      <c r="GP195" s="21"/>
      <c r="GQ195" s="21"/>
      <c r="GR195" s="21"/>
      <c r="GS195" s="21"/>
      <c r="GT195" s="21"/>
      <c r="GU195" s="21"/>
      <c r="GV195" s="21"/>
      <c r="GW195" s="21"/>
      <c r="GX195" s="21"/>
      <c r="GY195" s="21"/>
      <c r="GZ195" s="21"/>
      <c r="HA195" s="21"/>
      <c r="HB195" s="21"/>
      <c r="HC195" s="21"/>
      <c r="HD195" s="21"/>
      <c r="HE195" s="21"/>
      <c r="HF195" s="21"/>
      <c r="HG195" s="21"/>
      <c r="HH195" s="21"/>
      <c r="HI195" s="21"/>
      <c r="HJ195" s="21"/>
      <c r="HK195" s="21"/>
      <c r="HL195" s="21"/>
      <c r="HM195" s="21"/>
      <c r="HN195" s="21"/>
      <c r="HO195" s="21"/>
      <c r="HP195" s="21"/>
      <c r="HQ195" s="21"/>
      <c r="HR195" s="21"/>
      <c r="HS195" s="21"/>
      <c r="HT195" s="21"/>
      <c r="HU195" s="21"/>
      <c r="HV195" s="21"/>
      <c r="HW195" s="21"/>
      <c r="HX195" s="21"/>
      <c r="HY195" s="21"/>
      <c r="HZ195" s="21"/>
      <c r="IA195" s="21"/>
      <c r="IB195" s="21"/>
      <c r="IC195" s="21"/>
      <c r="ID195" s="21"/>
      <c r="IE195" s="21"/>
      <c r="IF195" s="21"/>
      <c r="IG195" s="21"/>
      <c r="IH195" s="21"/>
      <c r="II195" s="21"/>
      <c r="IJ195" s="21"/>
      <c r="IK195" s="21"/>
      <c r="IL195" s="21"/>
      <c r="IM195" s="21"/>
      <c r="IN195" s="21"/>
      <c r="IO195" s="21"/>
      <c r="IP195" s="21"/>
      <c r="IQ195" s="21"/>
      <c r="IR195" s="21"/>
      <c r="IS195" s="21"/>
      <c r="IT195" s="21"/>
      <c r="IU195" s="21"/>
      <c r="IV195" s="21"/>
      <c r="IW195" s="21"/>
      <c r="IX195" s="21"/>
      <c r="IY195" s="21"/>
      <c r="IZ195" s="21"/>
      <c r="JA195" s="21"/>
      <c r="JB195" s="21"/>
      <c r="JC195" s="21"/>
      <c r="JD195" s="21"/>
      <c r="JE195" s="21"/>
      <c r="JF195" s="21"/>
      <c r="JG195" s="21"/>
      <c r="JH195" s="21"/>
      <c r="JI195" s="21"/>
      <c r="JJ195" s="21"/>
      <c r="JK195" s="21"/>
      <c r="JL195" s="21"/>
      <c r="JM195" s="21"/>
      <c r="JN195" s="21"/>
      <c r="JO195" s="21"/>
      <c r="JP195" s="21"/>
      <c r="JQ195" s="21"/>
      <c r="JR195" s="21"/>
      <c r="JS195" s="21"/>
      <c r="JT195" s="21"/>
      <c r="JU195" s="21"/>
      <c r="JV195" s="21"/>
      <c r="JW195" s="21"/>
      <c r="JX195" s="21"/>
      <c r="JY195" s="21"/>
      <c r="JZ195" s="21"/>
      <c r="KA195" s="21"/>
      <c r="KB195" s="21"/>
      <c r="KC195" s="21"/>
      <c r="KD195" s="21"/>
      <c r="KE195" s="21"/>
      <c r="KF195" s="21"/>
      <c r="KG195" s="21"/>
      <c r="KH195" s="21"/>
      <c r="KI195" s="21"/>
      <c r="KJ195" s="21"/>
      <c r="KK195" s="21"/>
      <c r="KL195" s="21"/>
      <c r="KM195" s="21"/>
      <c r="KN195" s="21"/>
      <c r="KO195" s="21"/>
      <c r="KP195" s="21"/>
      <c r="KQ195" s="21"/>
      <c r="KR195" s="21"/>
      <c r="KS195" s="21"/>
      <c r="KT195" s="21"/>
      <c r="KU195" s="21"/>
      <c r="KV195" s="21"/>
      <c r="KW195" s="21"/>
      <c r="KX195" s="21"/>
      <c r="KY195" s="21"/>
      <c r="KZ195" s="21"/>
      <c r="LA195" s="21"/>
      <c r="LB195" s="21"/>
      <c r="LC195" s="21"/>
      <c r="LD195" s="21"/>
      <c r="LE195" s="21"/>
      <c r="LF195" s="21"/>
      <c r="LG195" s="21"/>
      <c r="LH195" s="21"/>
      <c r="LI195" s="21"/>
      <c r="LJ195" s="21"/>
      <c r="LK195" s="21"/>
      <c r="LL195" s="21"/>
      <c r="LM195" s="21"/>
      <c r="LN195" s="21"/>
      <c r="LO195" s="21"/>
      <c r="LP195" s="21"/>
      <c r="LQ195" s="21"/>
      <c r="LR195" s="21"/>
      <c r="LS195" s="21"/>
      <c r="LT195" s="21"/>
      <c r="LU195" s="21"/>
      <c r="LV195" s="21"/>
      <c r="LW195" s="21"/>
      <c r="LX195" s="21"/>
      <c r="LY195" s="21"/>
      <c r="LZ195" s="21"/>
      <c r="MA195" s="21"/>
      <c r="MB195" s="21"/>
      <c r="MC195" s="21"/>
      <c r="MD195" s="21"/>
      <c r="ME195" s="21"/>
      <c r="MF195" s="21"/>
      <c r="MG195" s="21"/>
      <c r="MH195" s="21"/>
      <c r="MI195" s="21"/>
      <c r="MJ195" s="21"/>
      <c r="MK195" s="21"/>
      <c r="ML195" s="21"/>
      <c r="MM195" s="21"/>
      <c r="MN195" s="21"/>
      <c r="MO195" s="21"/>
      <c r="MP195" s="21"/>
      <c r="MQ195" s="21"/>
      <c r="MR195" s="21"/>
      <c r="MS195" s="21"/>
      <c r="MT195" s="21"/>
      <c r="MU195" s="21"/>
      <c r="MV195" s="21"/>
      <c r="MW195" s="21"/>
      <c r="MX195" s="21"/>
      <c r="MY195" s="21"/>
      <c r="MZ195" s="21"/>
      <c r="NA195" s="21"/>
      <c r="NB195" s="21"/>
      <c r="NC195" s="21"/>
      <c r="ND195" s="21"/>
      <c r="NE195" s="21"/>
      <c r="NF195" s="21"/>
      <c r="NG195" s="21"/>
      <c r="NH195" s="21"/>
      <c r="NI195" s="21"/>
      <c r="NJ195" s="21"/>
      <c r="NK195" s="21"/>
      <c r="NL195" s="21"/>
      <c r="NM195" s="21"/>
      <c r="NN195" s="21"/>
      <c r="NO195" s="21"/>
      <c r="NP195" s="21"/>
      <c r="NQ195" s="21"/>
      <c r="NR195" s="21"/>
      <c r="NS195" s="21"/>
      <c r="NT195" s="21"/>
      <c r="NU195" s="21"/>
      <c r="NV195" s="21"/>
      <c r="NW195" s="21"/>
      <c r="NX195" s="21"/>
      <c r="NY195" s="21"/>
      <c r="NZ195" s="21"/>
      <c r="OA195" s="21"/>
      <c r="OB195" s="21"/>
      <c r="OC195" s="21"/>
      <c r="OD195" s="21"/>
      <c r="OE195" s="21"/>
      <c r="OF195" s="21"/>
      <c r="OG195" s="21"/>
      <c r="OH195" s="21"/>
      <c r="OI195" s="21"/>
      <c r="OJ195" s="21"/>
      <c r="OK195" s="21"/>
      <c r="OL195" s="21"/>
      <c r="OM195" s="21"/>
      <c r="ON195" s="21"/>
      <c r="OO195" s="21"/>
      <c r="OP195" s="21"/>
      <c r="OQ195" s="21"/>
      <c r="OR195" s="21"/>
      <c r="OS195" s="21"/>
      <c r="OT195" s="21"/>
      <c r="OU195" s="21"/>
      <c r="OV195" s="21"/>
      <c r="OW195" s="21"/>
      <c r="OX195" s="21"/>
      <c r="OY195" s="21"/>
      <c r="OZ195" s="21"/>
      <c r="PA195" s="21"/>
      <c r="PB195" s="21"/>
      <c r="PC195" s="21"/>
      <c r="PD195" s="21"/>
      <c r="PE195" s="21"/>
      <c r="PF195" s="21"/>
      <c r="PG195" s="21"/>
      <c r="PH195" s="21"/>
      <c r="PI195" s="21"/>
      <c r="PJ195" s="21"/>
      <c r="PK195" s="21"/>
      <c r="PL195" s="21"/>
      <c r="PM195" s="21"/>
      <c r="PN195" s="21"/>
      <c r="PO195" s="21"/>
      <c r="PP195" s="21"/>
      <c r="PQ195" s="21"/>
      <c r="PR195" s="21"/>
      <c r="PS195" s="21"/>
      <c r="PT195" s="21"/>
      <c r="PU195" s="21"/>
      <c r="PV195" s="21"/>
      <c r="PW195" s="21"/>
      <c r="PX195" s="21"/>
      <c r="PY195" s="21"/>
      <c r="PZ195" s="21"/>
      <c r="QA195" s="21"/>
      <c r="QB195" s="21"/>
      <c r="QC195" s="21"/>
      <c r="QD195" s="21"/>
    </row>
    <row r="196" spans="1:446" x14ac:dyDescent="0.25">
      <c r="A196" s="21"/>
      <c r="B196" s="21"/>
      <c r="C196" s="21"/>
      <c r="D196" s="21"/>
      <c r="E196" s="21"/>
      <c r="F196" s="21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21"/>
      <c r="AC196" s="21"/>
      <c r="AD196" s="21"/>
      <c r="AE196" s="21"/>
      <c r="AF196" s="21"/>
      <c r="AG196" s="21"/>
      <c r="AH196" s="21"/>
      <c r="AI196" s="21"/>
      <c r="AJ196" s="21"/>
      <c r="AK196" s="21"/>
      <c r="AL196" s="21"/>
      <c r="AM196" s="21"/>
      <c r="AN196" s="21"/>
      <c r="AO196" s="21"/>
      <c r="AP196" s="21"/>
      <c r="AQ196" s="21"/>
      <c r="AR196" s="21"/>
      <c r="AS196" s="21"/>
      <c r="AT196" s="21"/>
      <c r="AU196" s="21"/>
      <c r="AV196" s="21"/>
      <c r="AW196" s="21"/>
      <c r="AX196" s="21"/>
      <c r="AY196" s="21"/>
      <c r="AZ196" s="21"/>
      <c r="BA196" s="21"/>
      <c r="BB196" s="21"/>
      <c r="BC196" s="21"/>
      <c r="BD196" s="21"/>
      <c r="BE196" s="21"/>
      <c r="BF196" s="21"/>
      <c r="BG196" s="21"/>
      <c r="BH196" s="21"/>
      <c r="BI196" s="21"/>
      <c r="BJ196" s="21"/>
      <c r="BK196" s="21"/>
      <c r="BL196" s="21"/>
      <c r="BM196" s="21"/>
      <c r="BN196" s="21"/>
      <c r="BO196" s="21"/>
      <c r="BP196" s="21"/>
      <c r="BQ196" s="21"/>
      <c r="BR196" s="21"/>
      <c r="BS196" s="21"/>
      <c r="BT196" s="21"/>
      <c r="BU196" s="21"/>
      <c r="BV196" s="21"/>
      <c r="BW196" s="21"/>
      <c r="BX196" s="21"/>
      <c r="BY196" s="21"/>
      <c r="BZ196" s="21"/>
      <c r="CA196" s="21"/>
      <c r="CB196" s="21"/>
      <c r="CC196" s="21"/>
      <c r="CD196" s="21"/>
      <c r="CE196" s="21"/>
      <c r="CF196" s="21"/>
      <c r="CG196" s="21"/>
      <c r="CH196" s="21"/>
      <c r="CI196" s="21"/>
      <c r="CJ196" s="21"/>
      <c r="CK196" s="21"/>
      <c r="CL196" s="21"/>
      <c r="CM196" s="21"/>
      <c r="CN196" s="21"/>
      <c r="CO196" s="21"/>
      <c r="CP196" s="21"/>
      <c r="CQ196" s="21"/>
      <c r="CR196" s="21"/>
      <c r="CS196" s="21"/>
      <c r="CT196" s="21"/>
      <c r="CU196" s="21"/>
      <c r="CV196" s="21"/>
      <c r="CW196" s="21"/>
      <c r="CX196" s="21"/>
      <c r="CY196" s="21"/>
      <c r="CZ196" s="21"/>
      <c r="DA196" s="21"/>
      <c r="DB196" s="21"/>
      <c r="DC196" s="21"/>
      <c r="DD196" s="21"/>
      <c r="DE196" s="21"/>
      <c r="DF196" s="21"/>
      <c r="DG196" s="21"/>
      <c r="DH196" s="21"/>
      <c r="DI196" s="21"/>
      <c r="DJ196" s="21"/>
      <c r="DK196" s="21"/>
      <c r="DL196" s="21"/>
      <c r="DM196" s="21"/>
      <c r="DN196" s="21"/>
      <c r="DO196" s="21"/>
      <c r="DP196" s="21"/>
      <c r="DQ196" s="21"/>
      <c r="DR196" s="21"/>
      <c r="DS196" s="21"/>
      <c r="DT196" s="21"/>
      <c r="DU196" s="21"/>
      <c r="DV196" s="21"/>
      <c r="DW196" s="21"/>
      <c r="DX196" s="21"/>
      <c r="DY196" s="21"/>
      <c r="DZ196" s="21"/>
      <c r="EA196" s="21"/>
      <c r="EB196" s="21"/>
      <c r="EC196" s="21"/>
      <c r="ED196" s="21"/>
      <c r="EE196" s="21"/>
      <c r="EF196" s="21"/>
      <c r="EG196" s="21"/>
      <c r="EH196" s="21"/>
      <c r="EI196" s="21"/>
      <c r="EJ196" s="21"/>
      <c r="EK196" s="21"/>
      <c r="EL196" s="21"/>
      <c r="EM196" s="21"/>
      <c r="EN196" s="21"/>
      <c r="EO196" s="21"/>
      <c r="EP196" s="21"/>
      <c r="EQ196" s="21"/>
      <c r="ER196" s="21"/>
      <c r="ES196" s="21"/>
      <c r="ET196" s="21"/>
      <c r="EU196" s="21"/>
      <c r="EV196" s="21"/>
      <c r="EW196" s="21"/>
      <c r="EX196" s="21"/>
      <c r="EY196" s="21"/>
      <c r="EZ196" s="21"/>
      <c r="FA196" s="21"/>
      <c r="FB196" s="21"/>
      <c r="FC196" s="21"/>
      <c r="FD196" s="21"/>
      <c r="FE196" s="21"/>
      <c r="FF196" s="21"/>
      <c r="FG196" s="21"/>
      <c r="FH196" s="21"/>
      <c r="FI196" s="21"/>
      <c r="FJ196" s="21"/>
      <c r="FK196" s="21"/>
      <c r="FL196" s="21"/>
      <c r="FM196" s="21"/>
      <c r="FN196" s="21"/>
      <c r="FO196" s="21"/>
      <c r="FP196" s="21"/>
      <c r="FQ196" s="21"/>
      <c r="FR196" s="21"/>
      <c r="FS196" s="21"/>
      <c r="FT196" s="21"/>
      <c r="FU196" s="21"/>
      <c r="FV196" s="21"/>
      <c r="FW196" s="21"/>
      <c r="FX196" s="21"/>
      <c r="FY196" s="21"/>
      <c r="FZ196" s="21"/>
      <c r="GA196" s="21"/>
      <c r="GB196" s="21"/>
      <c r="GC196" s="21"/>
      <c r="GD196" s="21"/>
      <c r="GE196" s="21"/>
      <c r="GF196" s="21"/>
      <c r="GG196" s="21"/>
      <c r="GH196" s="21"/>
      <c r="GI196" s="21"/>
      <c r="GJ196" s="21"/>
      <c r="GK196" s="21"/>
      <c r="GL196" s="21"/>
      <c r="GM196" s="21"/>
      <c r="GN196" s="21"/>
      <c r="GO196" s="21"/>
      <c r="GP196" s="21"/>
      <c r="GQ196" s="21"/>
      <c r="GR196" s="21"/>
      <c r="GS196" s="21"/>
      <c r="GT196" s="21"/>
      <c r="GU196" s="21"/>
      <c r="GV196" s="21"/>
      <c r="GW196" s="21"/>
      <c r="GX196" s="21"/>
      <c r="GY196" s="21"/>
      <c r="GZ196" s="21"/>
      <c r="HA196" s="21"/>
      <c r="HB196" s="21"/>
      <c r="HC196" s="21"/>
      <c r="HD196" s="21"/>
      <c r="HE196" s="21"/>
      <c r="HF196" s="21"/>
      <c r="HG196" s="21"/>
      <c r="HH196" s="21"/>
      <c r="HI196" s="21"/>
      <c r="HJ196" s="21"/>
      <c r="HK196" s="21"/>
      <c r="HL196" s="21"/>
      <c r="HM196" s="21"/>
      <c r="HN196" s="21"/>
      <c r="HO196" s="21"/>
      <c r="HP196" s="21"/>
      <c r="HQ196" s="21"/>
      <c r="HR196" s="21"/>
      <c r="HS196" s="21"/>
      <c r="HT196" s="21"/>
      <c r="HU196" s="21"/>
      <c r="HV196" s="21"/>
      <c r="HW196" s="21"/>
      <c r="HX196" s="21"/>
      <c r="HY196" s="21"/>
      <c r="HZ196" s="21"/>
      <c r="IA196" s="21"/>
      <c r="IB196" s="21"/>
      <c r="IC196" s="21"/>
      <c r="ID196" s="21"/>
      <c r="IE196" s="21"/>
      <c r="IF196" s="21"/>
      <c r="IG196" s="21"/>
      <c r="IH196" s="21"/>
      <c r="II196" s="21"/>
      <c r="IJ196" s="21"/>
      <c r="IK196" s="21"/>
      <c r="IL196" s="21"/>
      <c r="IM196" s="21"/>
      <c r="IN196" s="21"/>
      <c r="IO196" s="21"/>
      <c r="IP196" s="21"/>
      <c r="IQ196" s="21"/>
      <c r="IR196" s="21"/>
      <c r="IS196" s="21"/>
      <c r="IT196" s="21"/>
      <c r="IU196" s="21"/>
      <c r="IV196" s="21"/>
      <c r="IW196" s="21"/>
      <c r="IX196" s="21"/>
      <c r="IY196" s="21"/>
      <c r="IZ196" s="21"/>
      <c r="JA196" s="21"/>
      <c r="JB196" s="21"/>
      <c r="JC196" s="21"/>
      <c r="JD196" s="21"/>
      <c r="JE196" s="21"/>
      <c r="JF196" s="21"/>
      <c r="JG196" s="21"/>
      <c r="JH196" s="21"/>
      <c r="JI196" s="21"/>
      <c r="JJ196" s="21"/>
      <c r="JK196" s="21"/>
      <c r="JL196" s="21"/>
      <c r="JM196" s="21"/>
      <c r="JN196" s="21"/>
      <c r="JO196" s="21"/>
      <c r="JP196" s="21"/>
      <c r="JQ196" s="21"/>
      <c r="JR196" s="21"/>
      <c r="JS196" s="21"/>
      <c r="JT196" s="21"/>
      <c r="JU196" s="21"/>
      <c r="JV196" s="21"/>
      <c r="JW196" s="21"/>
      <c r="JX196" s="21"/>
      <c r="JY196" s="21"/>
      <c r="JZ196" s="21"/>
      <c r="KA196" s="21"/>
      <c r="KB196" s="21"/>
      <c r="KC196" s="21"/>
      <c r="KD196" s="21"/>
      <c r="KE196" s="21"/>
      <c r="KF196" s="21"/>
      <c r="KG196" s="21"/>
      <c r="KH196" s="21"/>
      <c r="KI196" s="21"/>
      <c r="KJ196" s="21"/>
      <c r="KK196" s="21"/>
      <c r="KL196" s="21"/>
      <c r="KM196" s="21"/>
      <c r="KN196" s="21"/>
      <c r="KO196" s="21"/>
      <c r="KP196" s="21"/>
      <c r="KQ196" s="21"/>
      <c r="KR196" s="21"/>
      <c r="KS196" s="21"/>
      <c r="KT196" s="21"/>
      <c r="KU196" s="21"/>
      <c r="KV196" s="21"/>
      <c r="KW196" s="21"/>
      <c r="KX196" s="21"/>
      <c r="KY196" s="21"/>
      <c r="KZ196" s="21"/>
      <c r="LA196" s="21"/>
      <c r="LB196" s="21"/>
      <c r="LC196" s="21"/>
      <c r="LD196" s="21"/>
      <c r="LE196" s="21"/>
      <c r="LF196" s="21"/>
      <c r="LG196" s="21"/>
      <c r="LH196" s="21"/>
      <c r="LI196" s="21"/>
      <c r="LJ196" s="21"/>
      <c r="LK196" s="21"/>
      <c r="LL196" s="21"/>
      <c r="LM196" s="21"/>
      <c r="LN196" s="21"/>
      <c r="LO196" s="21"/>
      <c r="LP196" s="21"/>
      <c r="LQ196" s="21"/>
      <c r="LR196" s="21"/>
      <c r="LS196" s="21"/>
      <c r="LT196" s="21"/>
      <c r="LU196" s="21"/>
      <c r="LV196" s="21"/>
      <c r="LW196" s="21"/>
      <c r="LX196" s="21"/>
      <c r="LY196" s="21"/>
      <c r="LZ196" s="21"/>
      <c r="MA196" s="21"/>
      <c r="MB196" s="21"/>
      <c r="MC196" s="21"/>
      <c r="MD196" s="21"/>
      <c r="ME196" s="21"/>
      <c r="MF196" s="21"/>
      <c r="MG196" s="21"/>
      <c r="MH196" s="21"/>
      <c r="MI196" s="21"/>
      <c r="MJ196" s="21"/>
      <c r="MK196" s="21"/>
      <c r="ML196" s="21"/>
      <c r="MM196" s="21"/>
      <c r="MN196" s="21"/>
      <c r="MO196" s="21"/>
      <c r="MP196" s="21"/>
      <c r="MQ196" s="21"/>
      <c r="MR196" s="21"/>
      <c r="MS196" s="21"/>
      <c r="MT196" s="21"/>
      <c r="MU196" s="21"/>
      <c r="MV196" s="21"/>
      <c r="MW196" s="21"/>
      <c r="MX196" s="21"/>
      <c r="MY196" s="21"/>
      <c r="MZ196" s="21"/>
      <c r="NA196" s="21"/>
      <c r="NB196" s="21"/>
      <c r="NC196" s="21"/>
      <c r="ND196" s="21"/>
      <c r="NE196" s="21"/>
      <c r="NF196" s="21"/>
      <c r="NG196" s="21"/>
      <c r="NH196" s="21"/>
      <c r="NI196" s="21"/>
      <c r="NJ196" s="21"/>
      <c r="NK196" s="21"/>
      <c r="NL196" s="21"/>
      <c r="NM196" s="21"/>
      <c r="NN196" s="21"/>
      <c r="NO196" s="21"/>
      <c r="NP196" s="21"/>
      <c r="NQ196" s="21"/>
      <c r="NR196" s="21"/>
      <c r="NS196" s="21"/>
      <c r="NT196" s="21"/>
      <c r="NU196" s="21"/>
      <c r="NV196" s="21"/>
      <c r="NW196" s="21"/>
      <c r="NX196" s="21"/>
      <c r="NY196" s="21"/>
      <c r="NZ196" s="21"/>
      <c r="OA196" s="21"/>
      <c r="OB196" s="21"/>
      <c r="OC196" s="21"/>
      <c r="OD196" s="21"/>
      <c r="OE196" s="21"/>
      <c r="OF196" s="21"/>
      <c r="OG196" s="21"/>
      <c r="OH196" s="21"/>
      <c r="OI196" s="21"/>
      <c r="OJ196" s="21"/>
      <c r="OK196" s="21"/>
      <c r="OL196" s="21"/>
      <c r="OM196" s="21"/>
      <c r="ON196" s="21"/>
      <c r="OO196" s="21"/>
      <c r="OP196" s="21"/>
      <c r="OQ196" s="21"/>
      <c r="OR196" s="21"/>
      <c r="OS196" s="21"/>
      <c r="OT196" s="21"/>
      <c r="OU196" s="21"/>
      <c r="OV196" s="21"/>
      <c r="OW196" s="21"/>
      <c r="OX196" s="21"/>
      <c r="OY196" s="21"/>
      <c r="OZ196" s="21"/>
      <c r="PA196" s="21"/>
      <c r="PB196" s="21"/>
      <c r="PC196" s="21"/>
      <c r="PD196" s="21"/>
      <c r="PE196" s="21"/>
      <c r="PF196" s="21"/>
      <c r="PG196" s="21"/>
      <c r="PH196" s="21"/>
      <c r="PI196" s="21"/>
      <c r="PJ196" s="21"/>
      <c r="PK196" s="21"/>
      <c r="PL196" s="21"/>
      <c r="PM196" s="21"/>
      <c r="PN196" s="21"/>
      <c r="PO196" s="21"/>
      <c r="PP196" s="21"/>
      <c r="PQ196" s="21"/>
      <c r="PR196" s="21"/>
      <c r="PS196" s="21"/>
      <c r="PT196" s="21"/>
      <c r="PU196" s="21"/>
      <c r="PV196" s="21"/>
      <c r="PW196" s="21"/>
      <c r="PX196" s="21"/>
      <c r="PY196" s="21"/>
      <c r="PZ196" s="21"/>
      <c r="QA196" s="21"/>
      <c r="QB196" s="21"/>
      <c r="QC196" s="21"/>
      <c r="QD196" s="21"/>
    </row>
    <row r="197" spans="1:446" x14ac:dyDescent="0.25">
      <c r="A197" s="21"/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  <c r="Y197" s="21"/>
      <c r="Z197" s="21"/>
      <c r="AA197" s="21"/>
      <c r="AB197" s="21"/>
      <c r="AC197" s="21"/>
      <c r="AD197" s="21"/>
      <c r="AE197" s="21"/>
      <c r="AF197" s="21"/>
      <c r="AG197" s="21"/>
      <c r="AH197" s="21"/>
      <c r="AI197" s="21"/>
      <c r="AJ197" s="21"/>
      <c r="AK197" s="21"/>
      <c r="AL197" s="21"/>
      <c r="AM197" s="21"/>
      <c r="AN197" s="21"/>
      <c r="AO197" s="21"/>
      <c r="AP197" s="21"/>
      <c r="AQ197" s="21"/>
      <c r="AR197" s="21"/>
      <c r="AS197" s="21"/>
      <c r="AT197" s="21"/>
      <c r="AU197" s="21"/>
      <c r="AV197" s="21"/>
      <c r="AW197" s="21"/>
      <c r="AX197" s="21"/>
      <c r="AY197" s="21"/>
      <c r="AZ197" s="21"/>
      <c r="BA197" s="21"/>
      <c r="BB197" s="21"/>
      <c r="BC197" s="21"/>
      <c r="BD197" s="21"/>
      <c r="BE197" s="21"/>
      <c r="BF197" s="21"/>
      <c r="BG197" s="21"/>
      <c r="BH197" s="21"/>
      <c r="BI197" s="21"/>
      <c r="BJ197" s="21"/>
      <c r="BK197" s="21"/>
      <c r="BL197" s="21"/>
      <c r="BM197" s="21"/>
      <c r="BN197" s="21"/>
      <c r="BO197" s="21"/>
      <c r="BP197" s="21"/>
      <c r="BQ197" s="21"/>
      <c r="BR197" s="21"/>
      <c r="BS197" s="21"/>
      <c r="BT197" s="21"/>
      <c r="BU197" s="21"/>
      <c r="BV197" s="21"/>
      <c r="BW197" s="21"/>
      <c r="BX197" s="21"/>
      <c r="BY197" s="21"/>
      <c r="BZ197" s="21"/>
      <c r="CA197" s="21"/>
      <c r="CB197" s="21"/>
      <c r="CC197" s="21"/>
      <c r="CD197" s="21"/>
      <c r="CE197" s="21"/>
      <c r="CF197" s="21"/>
      <c r="CG197" s="21"/>
      <c r="CH197" s="21"/>
      <c r="CI197" s="21"/>
      <c r="CJ197" s="21"/>
      <c r="CK197" s="21"/>
      <c r="CL197" s="21"/>
      <c r="CM197" s="21"/>
      <c r="CN197" s="21"/>
      <c r="CO197" s="21"/>
      <c r="CP197" s="21"/>
      <c r="CQ197" s="21"/>
      <c r="CR197" s="21"/>
      <c r="CS197" s="21"/>
      <c r="CT197" s="21"/>
      <c r="CU197" s="21"/>
      <c r="CV197" s="21"/>
      <c r="CW197" s="21"/>
      <c r="CX197" s="21"/>
      <c r="CY197" s="21"/>
      <c r="CZ197" s="21"/>
      <c r="DA197" s="21"/>
      <c r="DB197" s="21"/>
      <c r="DC197" s="21"/>
      <c r="DD197" s="21"/>
      <c r="DE197" s="21"/>
      <c r="DF197" s="21"/>
      <c r="DG197" s="21"/>
      <c r="DH197" s="21"/>
      <c r="DI197" s="21"/>
      <c r="DJ197" s="21"/>
      <c r="DK197" s="21"/>
      <c r="DL197" s="21"/>
      <c r="DM197" s="21"/>
      <c r="DN197" s="21"/>
      <c r="DO197" s="21"/>
      <c r="DP197" s="21"/>
      <c r="DQ197" s="21"/>
      <c r="DR197" s="21"/>
      <c r="DS197" s="21"/>
      <c r="DT197" s="21"/>
      <c r="DU197" s="21"/>
      <c r="DV197" s="21"/>
      <c r="DW197" s="21"/>
      <c r="DX197" s="21"/>
      <c r="DY197" s="21"/>
      <c r="DZ197" s="21"/>
      <c r="EA197" s="21"/>
      <c r="EB197" s="21"/>
      <c r="EC197" s="21"/>
      <c r="ED197" s="21"/>
      <c r="EE197" s="21"/>
      <c r="EF197" s="21"/>
      <c r="EG197" s="21"/>
      <c r="EH197" s="21"/>
      <c r="EI197" s="21"/>
      <c r="EJ197" s="21"/>
      <c r="EK197" s="21"/>
      <c r="EL197" s="21"/>
      <c r="EM197" s="21"/>
      <c r="EN197" s="21"/>
      <c r="EO197" s="21"/>
      <c r="EP197" s="21"/>
      <c r="EQ197" s="21"/>
      <c r="ER197" s="21"/>
      <c r="ES197" s="21"/>
      <c r="ET197" s="21"/>
      <c r="EU197" s="21"/>
      <c r="EV197" s="21"/>
      <c r="EW197" s="21"/>
      <c r="EX197" s="21"/>
      <c r="EY197" s="21"/>
      <c r="EZ197" s="21"/>
      <c r="FA197" s="21"/>
      <c r="FB197" s="21"/>
      <c r="FC197" s="21"/>
      <c r="FD197" s="21"/>
      <c r="FE197" s="21"/>
      <c r="FF197" s="21"/>
      <c r="FG197" s="21"/>
      <c r="FH197" s="21"/>
      <c r="FI197" s="21"/>
      <c r="FJ197" s="21"/>
      <c r="FK197" s="21"/>
      <c r="FL197" s="21"/>
      <c r="FM197" s="21"/>
      <c r="FN197" s="21"/>
      <c r="FO197" s="21"/>
      <c r="FP197" s="21"/>
      <c r="FQ197" s="21"/>
      <c r="FR197" s="21"/>
      <c r="FS197" s="21"/>
      <c r="FT197" s="21"/>
      <c r="FU197" s="21"/>
      <c r="FV197" s="21"/>
      <c r="FW197" s="21"/>
      <c r="FX197" s="21"/>
      <c r="FY197" s="21"/>
      <c r="FZ197" s="21"/>
      <c r="GA197" s="21"/>
      <c r="GB197" s="21"/>
      <c r="GC197" s="21"/>
      <c r="GD197" s="21"/>
      <c r="GE197" s="21"/>
      <c r="GF197" s="21"/>
      <c r="GG197" s="21"/>
      <c r="GH197" s="21"/>
      <c r="GI197" s="21"/>
      <c r="GJ197" s="21"/>
      <c r="GK197" s="21"/>
      <c r="GL197" s="21"/>
      <c r="GM197" s="21"/>
      <c r="GN197" s="21"/>
      <c r="GO197" s="21"/>
      <c r="GP197" s="21"/>
      <c r="GQ197" s="21"/>
      <c r="GR197" s="21"/>
      <c r="GS197" s="21"/>
      <c r="GT197" s="21"/>
      <c r="GU197" s="21"/>
      <c r="GV197" s="21"/>
      <c r="GW197" s="21"/>
      <c r="GX197" s="21"/>
      <c r="GY197" s="21"/>
      <c r="GZ197" s="21"/>
      <c r="HA197" s="21"/>
      <c r="HB197" s="21"/>
      <c r="HC197" s="21"/>
      <c r="HD197" s="21"/>
      <c r="HE197" s="21"/>
      <c r="HF197" s="21"/>
      <c r="HG197" s="21"/>
      <c r="HH197" s="21"/>
      <c r="HI197" s="21"/>
      <c r="HJ197" s="21"/>
      <c r="HK197" s="21"/>
      <c r="HL197" s="21"/>
      <c r="HM197" s="21"/>
      <c r="HN197" s="21"/>
      <c r="HO197" s="21"/>
      <c r="HP197" s="21"/>
      <c r="HQ197" s="21"/>
      <c r="HR197" s="21"/>
      <c r="HS197" s="21"/>
      <c r="HT197" s="21"/>
      <c r="HU197" s="21"/>
      <c r="HV197" s="21"/>
      <c r="HW197" s="21"/>
      <c r="HX197" s="21"/>
      <c r="HY197" s="21"/>
      <c r="HZ197" s="21"/>
      <c r="IA197" s="21"/>
      <c r="IB197" s="21"/>
      <c r="IC197" s="21"/>
      <c r="ID197" s="21"/>
      <c r="IE197" s="21"/>
      <c r="IF197" s="21"/>
      <c r="IG197" s="21"/>
      <c r="IH197" s="21"/>
      <c r="II197" s="21"/>
      <c r="IJ197" s="21"/>
      <c r="IK197" s="21"/>
      <c r="IL197" s="21"/>
      <c r="IM197" s="21"/>
      <c r="IN197" s="21"/>
      <c r="IO197" s="21"/>
      <c r="IP197" s="21"/>
      <c r="IQ197" s="21"/>
      <c r="IR197" s="21"/>
      <c r="IS197" s="21"/>
      <c r="IT197" s="21"/>
      <c r="IU197" s="21"/>
      <c r="IV197" s="21"/>
      <c r="IW197" s="21"/>
      <c r="IX197" s="21"/>
      <c r="IY197" s="21"/>
      <c r="IZ197" s="21"/>
      <c r="JA197" s="21"/>
      <c r="JB197" s="21"/>
      <c r="JC197" s="21"/>
      <c r="JD197" s="21"/>
      <c r="JE197" s="21"/>
      <c r="JF197" s="21"/>
      <c r="JG197" s="21"/>
      <c r="JH197" s="21"/>
      <c r="JI197" s="21"/>
      <c r="JJ197" s="21"/>
      <c r="JK197" s="21"/>
      <c r="JL197" s="21"/>
      <c r="JM197" s="21"/>
      <c r="JN197" s="21"/>
      <c r="JO197" s="21"/>
      <c r="JP197" s="21"/>
      <c r="JQ197" s="21"/>
      <c r="JR197" s="21"/>
      <c r="JS197" s="21"/>
      <c r="JT197" s="21"/>
      <c r="JU197" s="21"/>
      <c r="JV197" s="21"/>
      <c r="JW197" s="21"/>
      <c r="JX197" s="21"/>
      <c r="JY197" s="21"/>
      <c r="JZ197" s="21"/>
      <c r="KA197" s="21"/>
      <c r="KB197" s="21"/>
      <c r="KC197" s="21"/>
      <c r="KD197" s="21"/>
      <c r="KE197" s="21"/>
      <c r="KF197" s="21"/>
      <c r="KG197" s="21"/>
      <c r="KH197" s="21"/>
      <c r="KI197" s="21"/>
      <c r="KJ197" s="21"/>
      <c r="KK197" s="21"/>
      <c r="KL197" s="21"/>
      <c r="KM197" s="21"/>
      <c r="KN197" s="21"/>
      <c r="KO197" s="21"/>
      <c r="KP197" s="21"/>
      <c r="KQ197" s="21"/>
      <c r="KR197" s="21"/>
      <c r="KS197" s="21"/>
      <c r="KT197" s="21"/>
      <c r="KU197" s="21"/>
      <c r="KV197" s="21"/>
      <c r="KW197" s="21"/>
      <c r="KX197" s="21"/>
      <c r="KY197" s="21"/>
      <c r="KZ197" s="21"/>
      <c r="LA197" s="21"/>
      <c r="LB197" s="21"/>
      <c r="LC197" s="21"/>
      <c r="LD197" s="21"/>
      <c r="LE197" s="21"/>
      <c r="LF197" s="21"/>
      <c r="LG197" s="21"/>
      <c r="LH197" s="21"/>
      <c r="LI197" s="21"/>
      <c r="LJ197" s="21"/>
      <c r="LK197" s="21"/>
      <c r="LL197" s="21"/>
      <c r="LM197" s="21"/>
      <c r="LN197" s="21"/>
      <c r="LO197" s="21"/>
      <c r="LP197" s="21"/>
      <c r="LQ197" s="21"/>
      <c r="LR197" s="21"/>
      <c r="LS197" s="21"/>
      <c r="LT197" s="21"/>
      <c r="LU197" s="21"/>
      <c r="LV197" s="21"/>
      <c r="LW197" s="21"/>
      <c r="LX197" s="21"/>
      <c r="LY197" s="21"/>
      <c r="LZ197" s="21"/>
      <c r="MA197" s="21"/>
      <c r="MB197" s="21"/>
      <c r="MC197" s="21"/>
      <c r="MD197" s="21"/>
      <c r="ME197" s="21"/>
      <c r="MF197" s="21"/>
      <c r="MG197" s="21"/>
      <c r="MH197" s="21"/>
      <c r="MI197" s="21"/>
      <c r="MJ197" s="21"/>
      <c r="MK197" s="21"/>
      <c r="ML197" s="21"/>
      <c r="MM197" s="21"/>
      <c r="MN197" s="21"/>
      <c r="MO197" s="21"/>
      <c r="MP197" s="21"/>
      <c r="MQ197" s="21"/>
      <c r="MR197" s="21"/>
      <c r="MS197" s="21"/>
      <c r="MT197" s="21"/>
      <c r="MU197" s="21"/>
      <c r="MV197" s="21"/>
      <c r="MW197" s="21"/>
      <c r="MX197" s="21"/>
      <c r="MY197" s="21"/>
      <c r="MZ197" s="21"/>
      <c r="NA197" s="21"/>
      <c r="NB197" s="21"/>
      <c r="NC197" s="21"/>
      <c r="ND197" s="21"/>
      <c r="NE197" s="21"/>
      <c r="NF197" s="21"/>
      <c r="NG197" s="21"/>
      <c r="NH197" s="21"/>
      <c r="NI197" s="21"/>
      <c r="NJ197" s="21"/>
      <c r="NK197" s="21"/>
      <c r="NL197" s="21"/>
      <c r="NM197" s="21"/>
      <c r="NN197" s="21"/>
      <c r="NO197" s="21"/>
      <c r="NP197" s="21"/>
      <c r="NQ197" s="21"/>
      <c r="NR197" s="21"/>
      <c r="NS197" s="21"/>
      <c r="NT197" s="21"/>
      <c r="NU197" s="21"/>
      <c r="NV197" s="21"/>
      <c r="NW197" s="21"/>
      <c r="NX197" s="21"/>
      <c r="NY197" s="21"/>
      <c r="NZ197" s="21"/>
      <c r="OA197" s="21"/>
      <c r="OB197" s="21"/>
      <c r="OC197" s="21"/>
      <c r="OD197" s="21"/>
      <c r="OE197" s="21"/>
      <c r="OF197" s="21"/>
      <c r="OG197" s="21"/>
      <c r="OH197" s="21"/>
      <c r="OI197" s="21"/>
      <c r="OJ197" s="21"/>
      <c r="OK197" s="21"/>
      <c r="OL197" s="21"/>
      <c r="OM197" s="21"/>
      <c r="ON197" s="21"/>
      <c r="OO197" s="21"/>
      <c r="OP197" s="21"/>
      <c r="OQ197" s="21"/>
      <c r="OR197" s="21"/>
      <c r="OS197" s="21"/>
      <c r="OT197" s="21"/>
      <c r="OU197" s="21"/>
      <c r="OV197" s="21"/>
      <c r="OW197" s="21"/>
      <c r="OX197" s="21"/>
      <c r="OY197" s="21"/>
      <c r="OZ197" s="21"/>
      <c r="PA197" s="21"/>
      <c r="PB197" s="21"/>
      <c r="PC197" s="21"/>
      <c r="PD197" s="21"/>
      <c r="PE197" s="21"/>
      <c r="PF197" s="21"/>
      <c r="PG197" s="21"/>
      <c r="PH197" s="21"/>
      <c r="PI197" s="21"/>
      <c r="PJ197" s="21"/>
      <c r="PK197" s="21"/>
      <c r="PL197" s="21"/>
      <c r="PM197" s="21"/>
      <c r="PN197" s="21"/>
      <c r="PO197" s="21"/>
      <c r="PP197" s="21"/>
      <c r="PQ197" s="21"/>
      <c r="PR197" s="21"/>
      <c r="PS197" s="21"/>
      <c r="PT197" s="21"/>
      <c r="PU197" s="21"/>
      <c r="PV197" s="21"/>
      <c r="PW197" s="21"/>
      <c r="PX197" s="21"/>
      <c r="PY197" s="21"/>
      <c r="PZ197" s="21"/>
      <c r="QA197" s="21"/>
      <c r="QB197" s="21"/>
      <c r="QC197" s="21"/>
      <c r="QD197" s="21"/>
    </row>
    <row r="198" spans="1:446" x14ac:dyDescent="0.25">
      <c r="A198" s="21"/>
      <c r="B198" s="21"/>
      <c r="C198" s="21"/>
      <c r="D198" s="21"/>
      <c r="E198" s="21"/>
      <c r="F198" s="21"/>
      <c r="G198" s="21"/>
      <c r="H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  <c r="Y198" s="21"/>
      <c r="Z198" s="21"/>
      <c r="AA198" s="21"/>
      <c r="AB198" s="21"/>
      <c r="AC198" s="21"/>
      <c r="AD198" s="21"/>
      <c r="AE198" s="21"/>
      <c r="AF198" s="21"/>
      <c r="AG198" s="21"/>
      <c r="AH198" s="21"/>
      <c r="AI198" s="21"/>
      <c r="AJ198" s="21"/>
      <c r="AK198" s="21"/>
      <c r="AL198" s="21"/>
      <c r="AM198" s="21"/>
      <c r="AN198" s="21"/>
      <c r="AO198" s="21"/>
      <c r="AP198" s="21"/>
      <c r="AQ198" s="21"/>
      <c r="AR198" s="21"/>
      <c r="AS198" s="21"/>
      <c r="AT198" s="21"/>
      <c r="AU198" s="21"/>
      <c r="AV198" s="21"/>
      <c r="AW198" s="21"/>
      <c r="AX198" s="21"/>
      <c r="AY198" s="21"/>
      <c r="AZ198" s="21"/>
      <c r="BA198" s="21"/>
      <c r="BB198" s="21"/>
      <c r="BC198" s="21"/>
      <c r="BD198" s="21"/>
      <c r="BE198" s="21"/>
      <c r="BF198" s="21"/>
      <c r="BG198" s="21"/>
      <c r="BH198" s="21"/>
      <c r="BI198" s="21"/>
      <c r="BJ198" s="21"/>
      <c r="BK198" s="21"/>
      <c r="BL198" s="21"/>
      <c r="BM198" s="21"/>
      <c r="BN198" s="21"/>
      <c r="BO198" s="21"/>
      <c r="BP198" s="21"/>
      <c r="BQ198" s="21"/>
      <c r="BR198" s="21"/>
      <c r="BS198" s="21"/>
      <c r="BT198" s="21"/>
      <c r="BU198" s="21"/>
      <c r="BV198" s="21"/>
      <c r="BW198" s="21"/>
      <c r="BX198" s="21"/>
      <c r="BY198" s="21"/>
      <c r="BZ198" s="21"/>
      <c r="CA198" s="21"/>
      <c r="CB198" s="21"/>
      <c r="CC198" s="21"/>
      <c r="CD198" s="21"/>
      <c r="CE198" s="21"/>
      <c r="CF198" s="21"/>
      <c r="CG198" s="21"/>
      <c r="CH198" s="21"/>
      <c r="CI198" s="21"/>
      <c r="CJ198" s="21"/>
      <c r="CK198" s="21"/>
      <c r="CL198" s="21"/>
      <c r="CM198" s="21"/>
      <c r="CN198" s="21"/>
      <c r="CO198" s="21"/>
      <c r="CP198" s="21"/>
      <c r="CQ198" s="21"/>
      <c r="CR198" s="21"/>
      <c r="CS198" s="21"/>
      <c r="CT198" s="21"/>
      <c r="CU198" s="21"/>
      <c r="CV198" s="21"/>
      <c r="CW198" s="21"/>
      <c r="CX198" s="21"/>
      <c r="CY198" s="21"/>
      <c r="CZ198" s="21"/>
      <c r="DA198" s="21"/>
      <c r="DB198" s="21"/>
      <c r="DC198" s="21"/>
      <c r="DD198" s="21"/>
      <c r="DE198" s="21"/>
      <c r="DF198" s="21"/>
      <c r="DG198" s="21"/>
      <c r="DH198" s="21"/>
      <c r="DI198" s="21"/>
      <c r="DJ198" s="21"/>
      <c r="DK198" s="21"/>
      <c r="DL198" s="21"/>
      <c r="DM198" s="21"/>
      <c r="DN198" s="21"/>
      <c r="DO198" s="21"/>
      <c r="DP198" s="21"/>
      <c r="DQ198" s="21"/>
      <c r="DR198" s="21"/>
      <c r="DS198" s="21"/>
      <c r="DT198" s="21"/>
      <c r="DU198" s="21"/>
      <c r="DV198" s="21"/>
      <c r="DW198" s="21"/>
      <c r="DX198" s="21"/>
      <c r="DY198" s="21"/>
      <c r="DZ198" s="21"/>
      <c r="EA198" s="21"/>
      <c r="EB198" s="21"/>
      <c r="EC198" s="21"/>
      <c r="ED198" s="21"/>
      <c r="EE198" s="21"/>
      <c r="EF198" s="21"/>
      <c r="EG198" s="21"/>
      <c r="EH198" s="21"/>
      <c r="EI198" s="21"/>
      <c r="EJ198" s="21"/>
      <c r="EK198" s="21"/>
      <c r="EL198" s="21"/>
      <c r="EM198" s="21"/>
      <c r="EN198" s="21"/>
      <c r="EO198" s="21"/>
      <c r="EP198" s="21"/>
      <c r="EQ198" s="21"/>
      <c r="ER198" s="21"/>
      <c r="ES198" s="21"/>
      <c r="ET198" s="21"/>
      <c r="EU198" s="21"/>
      <c r="EV198" s="21"/>
      <c r="EW198" s="21"/>
      <c r="EX198" s="21"/>
      <c r="EY198" s="21"/>
      <c r="EZ198" s="21"/>
      <c r="FA198" s="21"/>
      <c r="FB198" s="21"/>
      <c r="FC198" s="21"/>
      <c r="FD198" s="21"/>
      <c r="FE198" s="21"/>
      <c r="FF198" s="21"/>
      <c r="FG198" s="21"/>
      <c r="FH198" s="21"/>
      <c r="FI198" s="21"/>
      <c r="FJ198" s="21"/>
      <c r="FK198" s="21"/>
      <c r="FL198" s="21"/>
      <c r="FM198" s="21"/>
      <c r="FN198" s="21"/>
      <c r="FO198" s="21"/>
      <c r="FP198" s="21"/>
      <c r="FQ198" s="21"/>
      <c r="FR198" s="21"/>
      <c r="FS198" s="21"/>
      <c r="FT198" s="21"/>
      <c r="FU198" s="21"/>
      <c r="FV198" s="21"/>
      <c r="FW198" s="21"/>
      <c r="FX198" s="21"/>
      <c r="FY198" s="21"/>
      <c r="FZ198" s="21"/>
      <c r="GA198" s="21"/>
      <c r="GB198" s="21"/>
      <c r="GC198" s="21"/>
      <c r="GD198" s="21"/>
      <c r="GE198" s="21"/>
      <c r="GF198" s="21"/>
      <c r="GG198" s="21"/>
      <c r="GH198" s="21"/>
      <c r="GI198" s="21"/>
      <c r="GJ198" s="21"/>
      <c r="GK198" s="21"/>
      <c r="GL198" s="21"/>
      <c r="GM198" s="21"/>
      <c r="GN198" s="21"/>
      <c r="GO198" s="21"/>
      <c r="GP198" s="21"/>
      <c r="GQ198" s="21"/>
      <c r="GR198" s="21"/>
      <c r="GS198" s="21"/>
      <c r="GT198" s="21"/>
      <c r="GU198" s="21"/>
      <c r="GV198" s="21"/>
      <c r="GW198" s="21"/>
      <c r="GX198" s="21"/>
      <c r="GY198" s="21"/>
      <c r="GZ198" s="21"/>
      <c r="HA198" s="21"/>
      <c r="HB198" s="21"/>
      <c r="HC198" s="21"/>
      <c r="HD198" s="21"/>
      <c r="HE198" s="21"/>
      <c r="HF198" s="21"/>
      <c r="HG198" s="21"/>
      <c r="HH198" s="21"/>
      <c r="HI198" s="21"/>
      <c r="HJ198" s="21"/>
      <c r="HK198" s="21"/>
      <c r="HL198" s="21"/>
      <c r="HM198" s="21"/>
      <c r="HN198" s="21"/>
      <c r="HO198" s="21"/>
      <c r="HP198" s="21"/>
      <c r="HQ198" s="21"/>
      <c r="HR198" s="21"/>
      <c r="HS198" s="21"/>
      <c r="HT198" s="21"/>
      <c r="HU198" s="21"/>
      <c r="HV198" s="21"/>
      <c r="HW198" s="21"/>
      <c r="HX198" s="21"/>
      <c r="HY198" s="21"/>
      <c r="HZ198" s="21"/>
      <c r="IA198" s="21"/>
      <c r="IB198" s="21"/>
      <c r="IC198" s="21"/>
      <c r="ID198" s="21"/>
      <c r="IE198" s="21"/>
      <c r="IF198" s="21"/>
      <c r="IG198" s="21"/>
      <c r="IH198" s="21"/>
      <c r="II198" s="21"/>
      <c r="IJ198" s="21"/>
      <c r="IK198" s="21"/>
      <c r="IL198" s="21"/>
      <c r="IM198" s="21"/>
      <c r="IN198" s="21"/>
      <c r="IO198" s="21"/>
      <c r="IP198" s="21"/>
      <c r="IQ198" s="21"/>
      <c r="IR198" s="21"/>
      <c r="IS198" s="21"/>
      <c r="IT198" s="21"/>
      <c r="IU198" s="21"/>
      <c r="IV198" s="21"/>
      <c r="IW198" s="21"/>
      <c r="IX198" s="21"/>
      <c r="IY198" s="21"/>
      <c r="IZ198" s="21"/>
      <c r="JA198" s="21"/>
      <c r="JB198" s="21"/>
      <c r="JC198" s="21"/>
      <c r="JD198" s="21"/>
      <c r="JE198" s="21"/>
      <c r="JF198" s="21"/>
      <c r="JG198" s="21"/>
      <c r="JH198" s="21"/>
      <c r="JI198" s="21"/>
      <c r="JJ198" s="21"/>
      <c r="JK198" s="21"/>
      <c r="JL198" s="21"/>
      <c r="JM198" s="21"/>
      <c r="JN198" s="21"/>
      <c r="JO198" s="21"/>
      <c r="JP198" s="21"/>
      <c r="JQ198" s="21"/>
      <c r="JR198" s="21"/>
      <c r="JS198" s="21"/>
      <c r="JT198" s="21"/>
      <c r="JU198" s="21"/>
      <c r="JV198" s="21"/>
      <c r="JW198" s="21"/>
      <c r="JX198" s="21"/>
      <c r="JY198" s="21"/>
      <c r="JZ198" s="21"/>
      <c r="KA198" s="21"/>
      <c r="KB198" s="21"/>
      <c r="KC198" s="21"/>
      <c r="KD198" s="21"/>
      <c r="KE198" s="21"/>
      <c r="KF198" s="21"/>
      <c r="KG198" s="21"/>
      <c r="KH198" s="21"/>
      <c r="KI198" s="21"/>
      <c r="KJ198" s="21"/>
      <c r="KK198" s="21"/>
      <c r="KL198" s="21"/>
      <c r="KM198" s="21"/>
      <c r="KN198" s="21"/>
      <c r="KO198" s="21"/>
      <c r="KP198" s="21"/>
      <c r="KQ198" s="21"/>
      <c r="KR198" s="21"/>
      <c r="KS198" s="21"/>
      <c r="KT198" s="21"/>
      <c r="KU198" s="21"/>
      <c r="KV198" s="21"/>
      <c r="KW198" s="21"/>
      <c r="KX198" s="21"/>
      <c r="KY198" s="21"/>
      <c r="KZ198" s="21"/>
      <c r="LA198" s="21"/>
      <c r="LB198" s="21"/>
      <c r="LC198" s="21"/>
      <c r="LD198" s="21"/>
      <c r="LE198" s="21"/>
      <c r="LF198" s="21"/>
      <c r="LG198" s="21"/>
      <c r="LH198" s="21"/>
      <c r="LI198" s="21"/>
      <c r="LJ198" s="21"/>
      <c r="LK198" s="21"/>
      <c r="LL198" s="21"/>
      <c r="LM198" s="21"/>
      <c r="LN198" s="21"/>
      <c r="LO198" s="21"/>
      <c r="LP198" s="21"/>
      <c r="LQ198" s="21"/>
      <c r="LR198" s="21"/>
      <c r="LS198" s="21"/>
      <c r="LT198" s="21"/>
      <c r="LU198" s="21"/>
      <c r="LV198" s="21"/>
      <c r="LW198" s="21"/>
      <c r="LX198" s="21"/>
      <c r="LY198" s="21"/>
      <c r="LZ198" s="21"/>
      <c r="MA198" s="21"/>
      <c r="MB198" s="21"/>
      <c r="MC198" s="21"/>
      <c r="MD198" s="21"/>
      <c r="ME198" s="21"/>
      <c r="MF198" s="21"/>
      <c r="MG198" s="21"/>
      <c r="MH198" s="21"/>
      <c r="MI198" s="21"/>
      <c r="MJ198" s="21"/>
      <c r="MK198" s="21"/>
      <c r="ML198" s="21"/>
      <c r="MM198" s="21"/>
      <c r="MN198" s="21"/>
      <c r="MO198" s="21"/>
      <c r="MP198" s="21"/>
      <c r="MQ198" s="21"/>
      <c r="MR198" s="21"/>
      <c r="MS198" s="21"/>
      <c r="MT198" s="21"/>
      <c r="MU198" s="21"/>
      <c r="MV198" s="21"/>
      <c r="MW198" s="21"/>
      <c r="MX198" s="21"/>
      <c r="MY198" s="21"/>
      <c r="MZ198" s="21"/>
      <c r="NA198" s="21"/>
      <c r="NB198" s="21"/>
      <c r="NC198" s="21"/>
      <c r="ND198" s="21"/>
      <c r="NE198" s="21"/>
      <c r="NF198" s="21"/>
      <c r="NG198" s="21"/>
      <c r="NH198" s="21"/>
      <c r="NI198" s="21"/>
      <c r="NJ198" s="21"/>
      <c r="NK198" s="21"/>
      <c r="NL198" s="21"/>
      <c r="NM198" s="21"/>
      <c r="NN198" s="21"/>
      <c r="NO198" s="21"/>
      <c r="NP198" s="21"/>
      <c r="NQ198" s="21"/>
      <c r="NR198" s="21"/>
      <c r="NS198" s="21"/>
      <c r="NT198" s="21"/>
      <c r="NU198" s="21"/>
      <c r="NV198" s="21"/>
      <c r="NW198" s="21"/>
      <c r="NX198" s="21"/>
      <c r="NY198" s="21"/>
      <c r="NZ198" s="21"/>
      <c r="OA198" s="21"/>
      <c r="OB198" s="21"/>
      <c r="OC198" s="21"/>
      <c r="OD198" s="21"/>
      <c r="OE198" s="21"/>
      <c r="OF198" s="21"/>
      <c r="OG198" s="21"/>
      <c r="OH198" s="21"/>
      <c r="OI198" s="21"/>
      <c r="OJ198" s="21"/>
      <c r="OK198" s="21"/>
      <c r="OL198" s="21"/>
      <c r="OM198" s="21"/>
      <c r="ON198" s="21"/>
      <c r="OO198" s="21"/>
      <c r="OP198" s="21"/>
      <c r="OQ198" s="21"/>
      <c r="OR198" s="21"/>
      <c r="OS198" s="21"/>
      <c r="OT198" s="21"/>
      <c r="OU198" s="21"/>
      <c r="OV198" s="21"/>
      <c r="OW198" s="21"/>
      <c r="OX198" s="21"/>
      <c r="OY198" s="21"/>
      <c r="OZ198" s="21"/>
      <c r="PA198" s="21"/>
      <c r="PB198" s="21"/>
      <c r="PC198" s="21"/>
      <c r="PD198" s="21"/>
      <c r="PE198" s="21"/>
      <c r="PF198" s="21"/>
      <c r="PG198" s="21"/>
      <c r="PH198" s="21"/>
      <c r="PI198" s="21"/>
      <c r="PJ198" s="21"/>
      <c r="PK198" s="21"/>
      <c r="PL198" s="21"/>
      <c r="PM198" s="21"/>
      <c r="PN198" s="21"/>
      <c r="PO198" s="21"/>
      <c r="PP198" s="21"/>
      <c r="PQ198" s="21"/>
      <c r="PR198" s="21"/>
      <c r="PS198" s="21"/>
      <c r="PT198" s="21"/>
      <c r="PU198" s="21"/>
      <c r="PV198" s="21"/>
      <c r="PW198" s="21"/>
      <c r="PX198" s="21"/>
      <c r="PY198" s="21"/>
      <c r="PZ198" s="21"/>
      <c r="QA198" s="21"/>
      <c r="QB198" s="21"/>
      <c r="QC198" s="21"/>
      <c r="QD198" s="21"/>
    </row>
    <row r="199" spans="1:446" x14ac:dyDescent="0.25">
      <c r="A199" s="21"/>
      <c r="B199" s="21"/>
      <c r="C199" s="21"/>
      <c r="D199" s="21"/>
      <c r="E199" s="21"/>
      <c r="F199" s="21"/>
      <c r="G199" s="21"/>
      <c r="H199" s="21"/>
      <c r="I199" s="21"/>
      <c r="J199" s="21"/>
      <c r="K199" s="21"/>
      <c r="L199" s="21"/>
      <c r="M199" s="21"/>
      <c r="N199" s="21"/>
      <c r="O199" s="21"/>
      <c r="P199" s="21"/>
      <c r="Q199" s="21"/>
      <c r="R199" s="21"/>
      <c r="S199" s="21"/>
      <c r="T199" s="21"/>
      <c r="U199" s="21"/>
      <c r="V199" s="21"/>
      <c r="W199" s="21"/>
      <c r="X199" s="21"/>
      <c r="Y199" s="21"/>
      <c r="Z199" s="21"/>
      <c r="AA199" s="21"/>
      <c r="AB199" s="21"/>
      <c r="AC199" s="21"/>
      <c r="AD199" s="21"/>
      <c r="AE199" s="21"/>
      <c r="AF199" s="21"/>
      <c r="AG199" s="21"/>
      <c r="AH199" s="21"/>
      <c r="AI199" s="21"/>
      <c r="AJ199" s="21"/>
      <c r="AK199" s="21"/>
      <c r="AL199" s="21"/>
      <c r="AM199" s="21"/>
      <c r="AN199" s="21"/>
      <c r="AO199" s="21"/>
      <c r="AP199" s="21"/>
      <c r="AQ199" s="21"/>
      <c r="AR199" s="21"/>
      <c r="AS199" s="21"/>
      <c r="AT199" s="21"/>
      <c r="AU199" s="21"/>
      <c r="AV199" s="21"/>
      <c r="AW199" s="21"/>
      <c r="AX199" s="21"/>
      <c r="AY199" s="21"/>
      <c r="AZ199" s="21"/>
      <c r="BA199" s="21"/>
      <c r="BB199" s="21"/>
      <c r="BC199" s="21"/>
      <c r="BD199" s="21"/>
      <c r="BE199" s="21"/>
      <c r="BF199" s="21"/>
      <c r="BG199" s="21"/>
      <c r="BH199" s="21"/>
      <c r="BI199" s="21"/>
      <c r="BJ199" s="21"/>
      <c r="BK199" s="21"/>
      <c r="BL199" s="21"/>
      <c r="BM199" s="21"/>
      <c r="BN199" s="21"/>
      <c r="BO199" s="21"/>
      <c r="BP199" s="21"/>
      <c r="BQ199" s="21"/>
      <c r="BR199" s="21"/>
      <c r="BS199" s="21"/>
      <c r="BT199" s="21"/>
      <c r="BU199" s="21"/>
      <c r="BV199" s="21"/>
      <c r="BW199" s="21"/>
      <c r="BX199" s="21"/>
      <c r="BY199" s="21"/>
      <c r="BZ199" s="21"/>
      <c r="CA199" s="21"/>
      <c r="CB199" s="21"/>
      <c r="CC199" s="21"/>
      <c r="CD199" s="21"/>
      <c r="CE199" s="21"/>
      <c r="CF199" s="21"/>
      <c r="CG199" s="21"/>
      <c r="CH199" s="21"/>
      <c r="CI199" s="21"/>
      <c r="CJ199" s="21"/>
      <c r="CK199" s="21"/>
      <c r="CL199" s="21"/>
      <c r="CM199" s="21"/>
      <c r="CN199" s="21"/>
      <c r="CO199" s="21"/>
      <c r="CP199" s="21"/>
      <c r="CQ199" s="21"/>
      <c r="CR199" s="21"/>
      <c r="CS199" s="21"/>
      <c r="CT199" s="21"/>
      <c r="CU199" s="21"/>
      <c r="CV199" s="21"/>
      <c r="CW199" s="21"/>
      <c r="CX199" s="21"/>
      <c r="CY199" s="21"/>
      <c r="CZ199" s="21"/>
      <c r="DA199" s="21"/>
      <c r="DB199" s="21"/>
      <c r="DC199" s="21"/>
      <c r="DD199" s="21"/>
      <c r="DE199" s="21"/>
      <c r="DF199" s="21"/>
      <c r="DG199" s="21"/>
      <c r="DH199" s="21"/>
      <c r="DI199" s="21"/>
      <c r="DJ199" s="21"/>
      <c r="DK199" s="21"/>
      <c r="DL199" s="21"/>
      <c r="DM199" s="21"/>
      <c r="DN199" s="21"/>
      <c r="DO199" s="21"/>
      <c r="DP199" s="21"/>
      <c r="DQ199" s="21"/>
      <c r="DR199" s="21"/>
      <c r="DS199" s="21"/>
      <c r="DT199" s="21"/>
      <c r="DU199" s="21"/>
      <c r="DV199" s="21"/>
      <c r="DW199" s="21"/>
      <c r="DX199" s="21"/>
      <c r="DY199" s="21"/>
      <c r="DZ199" s="21"/>
      <c r="EA199" s="21"/>
      <c r="EB199" s="21"/>
      <c r="EC199" s="21"/>
      <c r="ED199" s="21"/>
      <c r="EE199" s="21"/>
      <c r="EF199" s="21"/>
      <c r="EG199" s="21"/>
      <c r="EH199" s="21"/>
      <c r="EI199" s="21"/>
      <c r="EJ199" s="21"/>
      <c r="EK199" s="21"/>
      <c r="EL199" s="21"/>
      <c r="EM199" s="21"/>
      <c r="EN199" s="21"/>
      <c r="EO199" s="21"/>
      <c r="EP199" s="21"/>
      <c r="EQ199" s="21"/>
      <c r="ER199" s="21"/>
      <c r="ES199" s="21"/>
      <c r="ET199" s="21"/>
      <c r="EU199" s="21"/>
      <c r="EV199" s="21"/>
      <c r="EW199" s="21"/>
      <c r="EX199" s="21"/>
      <c r="EY199" s="21"/>
      <c r="EZ199" s="21"/>
      <c r="FA199" s="21"/>
      <c r="FB199" s="21"/>
      <c r="FC199" s="21"/>
      <c r="FD199" s="21"/>
      <c r="FE199" s="21"/>
      <c r="FF199" s="21"/>
      <c r="FG199" s="21"/>
      <c r="FH199" s="21"/>
      <c r="FI199" s="21"/>
      <c r="FJ199" s="21"/>
      <c r="FK199" s="21"/>
      <c r="FL199" s="21"/>
      <c r="FM199" s="21"/>
      <c r="FN199" s="21"/>
      <c r="FO199" s="21"/>
      <c r="FP199" s="21"/>
      <c r="FQ199" s="21"/>
      <c r="FR199" s="21"/>
      <c r="FS199" s="21"/>
      <c r="FT199" s="21"/>
      <c r="FU199" s="21"/>
      <c r="FV199" s="21"/>
      <c r="FW199" s="21"/>
      <c r="FX199" s="21"/>
      <c r="FY199" s="21"/>
      <c r="FZ199" s="21"/>
      <c r="GA199" s="21"/>
      <c r="GB199" s="21"/>
      <c r="GC199" s="21"/>
      <c r="GD199" s="21"/>
      <c r="GE199" s="21"/>
      <c r="GF199" s="21"/>
      <c r="GG199" s="21"/>
      <c r="GH199" s="21"/>
      <c r="GI199" s="21"/>
      <c r="GJ199" s="21"/>
      <c r="GK199" s="21"/>
      <c r="GL199" s="21"/>
      <c r="GM199" s="21"/>
      <c r="GN199" s="21"/>
      <c r="GO199" s="21"/>
      <c r="GP199" s="21"/>
      <c r="GQ199" s="21"/>
      <c r="GR199" s="21"/>
      <c r="GS199" s="21"/>
      <c r="GT199" s="21"/>
      <c r="GU199" s="21"/>
      <c r="GV199" s="21"/>
      <c r="GW199" s="21"/>
      <c r="GX199" s="21"/>
      <c r="GY199" s="21"/>
      <c r="GZ199" s="21"/>
      <c r="HA199" s="21"/>
      <c r="HB199" s="21"/>
      <c r="HC199" s="21"/>
      <c r="HD199" s="21"/>
      <c r="HE199" s="21"/>
      <c r="HF199" s="21"/>
      <c r="HG199" s="21"/>
      <c r="HH199" s="21"/>
      <c r="HI199" s="21"/>
      <c r="HJ199" s="21"/>
      <c r="HK199" s="21"/>
      <c r="HL199" s="21"/>
      <c r="HM199" s="21"/>
      <c r="HN199" s="21"/>
      <c r="HO199" s="21"/>
      <c r="HP199" s="21"/>
      <c r="HQ199" s="21"/>
      <c r="HR199" s="21"/>
      <c r="HS199" s="21"/>
      <c r="HT199" s="21"/>
      <c r="HU199" s="21"/>
      <c r="HV199" s="21"/>
      <c r="HW199" s="21"/>
      <c r="HX199" s="21"/>
      <c r="HY199" s="21"/>
      <c r="HZ199" s="21"/>
      <c r="IA199" s="21"/>
      <c r="IB199" s="21"/>
      <c r="IC199" s="21"/>
      <c r="ID199" s="21"/>
      <c r="IE199" s="21"/>
      <c r="IF199" s="21"/>
      <c r="IG199" s="21"/>
      <c r="IH199" s="21"/>
      <c r="II199" s="21"/>
      <c r="IJ199" s="21"/>
      <c r="IK199" s="21"/>
      <c r="IL199" s="21"/>
      <c r="IM199" s="21"/>
      <c r="IN199" s="21"/>
      <c r="IO199" s="21"/>
      <c r="IP199" s="21"/>
      <c r="IQ199" s="21"/>
      <c r="IR199" s="21"/>
      <c r="IS199" s="21"/>
      <c r="IT199" s="21"/>
      <c r="IU199" s="21"/>
      <c r="IV199" s="21"/>
      <c r="IW199" s="21"/>
      <c r="IX199" s="21"/>
      <c r="IY199" s="21"/>
      <c r="IZ199" s="21"/>
      <c r="JA199" s="21"/>
      <c r="JB199" s="21"/>
      <c r="JC199" s="21"/>
      <c r="JD199" s="21"/>
      <c r="JE199" s="21"/>
      <c r="JF199" s="21"/>
      <c r="JG199" s="21"/>
      <c r="JH199" s="21"/>
      <c r="JI199" s="21"/>
      <c r="JJ199" s="21"/>
      <c r="JK199" s="21"/>
      <c r="JL199" s="21"/>
      <c r="JM199" s="21"/>
      <c r="JN199" s="21"/>
      <c r="JO199" s="21"/>
      <c r="JP199" s="21"/>
      <c r="JQ199" s="21"/>
      <c r="JR199" s="21"/>
      <c r="JS199" s="21"/>
      <c r="JT199" s="21"/>
      <c r="JU199" s="21"/>
      <c r="JV199" s="21"/>
      <c r="JW199" s="21"/>
      <c r="JX199" s="21"/>
      <c r="JY199" s="21"/>
      <c r="JZ199" s="21"/>
      <c r="KA199" s="21"/>
      <c r="KB199" s="21"/>
      <c r="KC199" s="21"/>
      <c r="KD199" s="21"/>
      <c r="KE199" s="21"/>
      <c r="KF199" s="21"/>
      <c r="KG199" s="21"/>
      <c r="KH199" s="21"/>
      <c r="KI199" s="21"/>
      <c r="KJ199" s="21"/>
      <c r="KK199" s="21"/>
      <c r="KL199" s="21"/>
      <c r="KM199" s="21"/>
      <c r="KN199" s="21"/>
      <c r="KO199" s="21"/>
      <c r="KP199" s="21"/>
      <c r="KQ199" s="21"/>
      <c r="KR199" s="21"/>
      <c r="KS199" s="21"/>
      <c r="KT199" s="21"/>
      <c r="KU199" s="21"/>
      <c r="KV199" s="21"/>
      <c r="KW199" s="21"/>
      <c r="KX199" s="21"/>
      <c r="KY199" s="21"/>
      <c r="KZ199" s="21"/>
      <c r="LA199" s="21"/>
      <c r="LB199" s="21"/>
      <c r="LC199" s="21"/>
      <c r="LD199" s="21"/>
      <c r="LE199" s="21"/>
      <c r="LF199" s="21"/>
      <c r="LG199" s="21"/>
      <c r="LH199" s="21"/>
      <c r="LI199" s="21"/>
      <c r="LJ199" s="21"/>
      <c r="LK199" s="21"/>
      <c r="LL199" s="21"/>
      <c r="LM199" s="21"/>
      <c r="LN199" s="21"/>
      <c r="LO199" s="21"/>
      <c r="LP199" s="21"/>
      <c r="LQ199" s="21"/>
      <c r="LR199" s="21"/>
      <c r="LS199" s="21"/>
      <c r="LT199" s="21"/>
      <c r="LU199" s="21"/>
      <c r="LV199" s="21"/>
      <c r="LW199" s="21"/>
      <c r="LX199" s="21"/>
      <c r="LY199" s="21"/>
      <c r="LZ199" s="21"/>
      <c r="MA199" s="21"/>
      <c r="MB199" s="21"/>
      <c r="MC199" s="21"/>
      <c r="MD199" s="21"/>
      <c r="ME199" s="21"/>
      <c r="MF199" s="21"/>
      <c r="MG199" s="21"/>
      <c r="MH199" s="21"/>
      <c r="MI199" s="21"/>
      <c r="MJ199" s="21"/>
      <c r="MK199" s="21"/>
      <c r="ML199" s="21"/>
      <c r="MM199" s="21"/>
      <c r="MN199" s="21"/>
      <c r="MO199" s="21"/>
      <c r="MP199" s="21"/>
      <c r="MQ199" s="21"/>
      <c r="MR199" s="21"/>
      <c r="MS199" s="21"/>
      <c r="MT199" s="21"/>
      <c r="MU199" s="21"/>
      <c r="MV199" s="21"/>
      <c r="MW199" s="21"/>
      <c r="MX199" s="21"/>
      <c r="MY199" s="21"/>
      <c r="MZ199" s="21"/>
      <c r="NA199" s="21"/>
      <c r="NB199" s="21"/>
      <c r="NC199" s="21"/>
      <c r="ND199" s="21"/>
      <c r="NE199" s="21"/>
      <c r="NF199" s="21"/>
      <c r="NG199" s="21"/>
      <c r="NH199" s="21"/>
      <c r="NI199" s="21"/>
      <c r="NJ199" s="21"/>
      <c r="NK199" s="21"/>
      <c r="NL199" s="21"/>
      <c r="NM199" s="21"/>
      <c r="NN199" s="21"/>
      <c r="NO199" s="21"/>
      <c r="NP199" s="21"/>
      <c r="NQ199" s="21"/>
      <c r="NR199" s="21"/>
      <c r="NS199" s="21"/>
      <c r="NT199" s="21"/>
      <c r="NU199" s="21"/>
      <c r="NV199" s="21"/>
      <c r="NW199" s="21"/>
      <c r="NX199" s="21"/>
      <c r="NY199" s="21"/>
      <c r="NZ199" s="21"/>
      <c r="OA199" s="21"/>
      <c r="OB199" s="21"/>
      <c r="OC199" s="21"/>
      <c r="OD199" s="21"/>
      <c r="OE199" s="21"/>
      <c r="OF199" s="21"/>
      <c r="OG199" s="21"/>
      <c r="OH199" s="21"/>
      <c r="OI199" s="21"/>
      <c r="OJ199" s="21"/>
      <c r="OK199" s="21"/>
      <c r="OL199" s="21"/>
      <c r="OM199" s="21"/>
      <c r="ON199" s="21"/>
      <c r="OO199" s="21"/>
      <c r="OP199" s="21"/>
      <c r="OQ199" s="21"/>
      <c r="OR199" s="21"/>
      <c r="OS199" s="21"/>
      <c r="OT199" s="21"/>
      <c r="OU199" s="21"/>
      <c r="OV199" s="21"/>
      <c r="OW199" s="21"/>
      <c r="OX199" s="21"/>
      <c r="OY199" s="21"/>
      <c r="OZ199" s="21"/>
      <c r="PA199" s="21"/>
      <c r="PB199" s="21"/>
      <c r="PC199" s="21"/>
      <c r="PD199" s="21"/>
      <c r="PE199" s="21"/>
      <c r="PF199" s="21"/>
      <c r="PG199" s="21"/>
      <c r="PH199" s="21"/>
      <c r="PI199" s="21"/>
      <c r="PJ199" s="21"/>
      <c r="PK199" s="21"/>
      <c r="PL199" s="21"/>
      <c r="PM199" s="21"/>
      <c r="PN199" s="21"/>
      <c r="PO199" s="21"/>
      <c r="PP199" s="21"/>
      <c r="PQ199" s="21"/>
      <c r="PR199" s="21"/>
      <c r="PS199" s="21"/>
      <c r="PT199" s="21"/>
      <c r="PU199" s="21"/>
      <c r="PV199" s="21"/>
      <c r="PW199" s="21"/>
      <c r="PX199" s="21"/>
      <c r="PY199" s="21"/>
      <c r="PZ199" s="21"/>
      <c r="QA199" s="21"/>
      <c r="QB199" s="21"/>
      <c r="QC199" s="21"/>
      <c r="QD199" s="21"/>
    </row>
    <row r="200" spans="1:446" x14ac:dyDescent="0.25">
      <c r="A200" s="21"/>
      <c r="B200" s="21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  <c r="Y200" s="21"/>
      <c r="Z200" s="21"/>
      <c r="AA200" s="21"/>
      <c r="AB200" s="21"/>
      <c r="AC200" s="21"/>
      <c r="AD200" s="21"/>
      <c r="AE200" s="21"/>
      <c r="AF200" s="21"/>
      <c r="AG200" s="21"/>
      <c r="AH200" s="21"/>
      <c r="AI200" s="21"/>
      <c r="AJ200" s="21"/>
      <c r="AK200" s="21"/>
      <c r="AL200" s="21"/>
      <c r="AM200" s="21"/>
      <c r="AN200" s="21"/>
      <c r="AO200" s="21"/>
      <c r="AP200" s="21"/>
      <c r="AQ200" s="21"/>
      <c r="AR200" s="21"/>
      <c r="AS200" s="21"/>
      <c r="AT200" s="21"/>
      <c r="AU200" s="21"/>
      <c r="AV200" s="21"/>
      <c r="AW200" s="21"/>
      <c r="AX200" s="21"/>
      <c r="AY200" s="21"/>
      <c r="AZ200" s="21"/>
      <c r="BA200" s="21"/>
      <c r="BB200" s="21"/>
      <c r="BC200" s="21"/>
      <c r="BD200" s="21"/>
      <c r="BE200" s="21"/>
      <c r="BF200" s="21"/>
      <c r="BG200" s="21"/>
      <c r="BH200" s="21"/>
      <c r="BI200" s="21"/>
      <c r="BJ200" s="21"/>
      <c r="BK200" s="21"/>
      <c r="BL200" s="21"/>
      <c r="BM200" s="21"/>
      <c r="BN200" s="21"/>
      <c r="BO200" s="21"/>
      <c r="BP200" s="21"/>
      <c r="BQ200" s="21"/>
      <c r="BR200" s="21"/>
      <c r="BS200" s="21"/>
      <c r="BT200" s="21"/>
      <c r="BU200" s="21"/>
      <c r="BV200" s="21"/>
      <c r="BW200" s="21"/>
      <c r="BX200" s="21"/>
      <c r="BY200" s="21"/>
      <c r="BZ200" s="21"/>
      <c r="CA200" s="21"/>
      <c r="CB200" s="21"/>
      <c r="CC200" s="21"/>
      <c r="CD200" s="21"/>
      <c r="CE200" s="21"/>
      <c r="CF200" s="21"/>
      <c r="CG200" s="21"/>
      <c r="CH200" s="21"/>
      <c r="CI200" s="21"/>
      <c r="CJ200" s="21"/>
      <c r="CK200" s="21"/>
      <c r="CL200" s="21"/>
      <c r="CM200" s="21"/>
      <c r="CN200" s="21"/>
      <c r="CO200" s="21"/>
      <c r="CP200" s="21"/>
      <c r="CQ200" s="21"/>
      <c r="CR200" s="21"/>
      <c r="CS200" s="21"/>
      <c r="CT200" s="21"/>
      <c r="CU200" s="21"/>
      <c r="CV200" s="21"/>
      <c r="CW200" s="21"/>
      <c r="CX200" s="21"/>
      <c r="CY200" s="21"/>
      <c r="CZ200" s="21"/>
      <c r="DA200" s="21"/>
      <c r="DB200" s="21"/>
      <c r="DC200" s="21"/>
      <c r="DD200" s="21"/>
      <c r="DE200" s="21"/>
      <c r="DF200" s="21"/>
      <c r="DG200" s="21"/>
      <c r="DH200" s="21"/>
      <c r="DI200" s="21"/>
      <c r="DJ200" s="21"/>
      <c r="DK200" s="21"/>
      <c r="DL200" s="21"/>
      <c r="DM200" s="21"/>
      <c r="DN200" s="21"/>
      <c r="DO200" s="21"/>
      <c r="DP200" s="21"/>
      <c r="DQ200" s="21"/>
      <c r="DR200" s="21"/>
      <c r="DS200" s="21"/>
      <c r="DT200" s="21"/>
      <c r="DU200" s="21"/>
      <c r="DV200" s="21"/>
      <c r="DW200" s="21"/>
      <c r="DX200" s="21"/>
      <c r="DY200" s="21"/>
      <c r="DZ200" s="21"/>
      <c r="EA200" s="21"/>
      <c r="EB200" s="21"/>
      <c r="EC200" s="21"/>
      <c r="ED200" s="21"/>
      <c r="EE200" s="21"/>
      <c r="EF200" s="21"/>
      <c r="EG200" s="21"/>
      <c r="EH200" s="21"/>
      <c r="EI200" s="21"/>
      <c r="EJ200" s="21"/>
      <c r="EK200" s="21"/>
      <c r="EL200" s="21"/>
      <c r="EM200" s="21"/>
      <c r="EN200" s="21"/>
      <c r="EO200" s="21"/>
      <c r="EP200" s="21"/>
      <c r="EQ200" s="21"/>
      <c r="ER200" s="21"/>
      <c r="ES200" s="21"/>
      <c r="ET200" s="21"/>
      <c r="EU200" s="21"/>
      <c r="EV200" s="21"/>
      <c r="EW200" s="21"/>
      <c r="EX200" s="21"/>
      <c r="EY200" s="21"/>
      <c r="EZ200" s="21"/>
      <c r="FA200" s="21"/>
      <c r="FB200" s="21"/>
      <c r="FC200" s="21"/>
      <c r="FD200" s="21"/>
      <c r="FE200" s="21"/>
      <c r="FF200" s="21"/>
      <c r="FG200" s="21"/>
      <c r="FH200" s="21"/>
      <c r="FI200" s="21"/>
      <c r="FJ200" s="21"/>
      <c r="FK200" s="21"/>
      <c r="FL200" s="21"/>
      <c r="FM200" s="21"/>
      <c r="FN200" s="21"/>
      <c r="FO200" s="21"/>
      <c r="FP200" s="21"/>
      <c r="FQ200" s="21"/>
      <c r="FR200" s="21"/>
      <c r="FS200" s="21"/>
      <c r="FT200" s="21"/>
      <c r="FU200" s="21"/>
      <c r="FV200" s="21"/>
      <c r="FW200" s="21"/>
      <c r="FX200" s="21"/>
      <c r="FY200" s="21"/>
      <c r="FZ200" s="21"/>
      <c r="GA200" s="21"/>
      <c r="GB200" s="21"/>
      <c r="GC200" s="21"/>
      <c r="GD200" s="21"/>
      <c r="GE200" s="21"/>
      <c r="GF200" s="21"/>
      <c r="GG200" s="21"/>
      <c r="GH200" s="21"/>
      <c r="GI200" s="21"/>
      <c r="GJ200" s="21"/>
      <c r="GK200" s="21"/>
      <c r="GL200" s="21"/>
      <c r="GM200" s="21"/>
      <c r="GN200" s="21"/>
      <c r="GO200" s="21"/>
      <c r="GP200" s="21"/>
      <c r="GQ200" s="21"/>
      <c r="GR200" s="21"/>
      <c r="GS200" s="21"/>
      <c r="GT200" s="21"/>
      <c r="GU200" s="21"/>
      <c r="GV200" s="21"/>
      <c r="GW200" s="21"/>
      <c r="GX200" s="21"/>
      <c r="GY200" s="21"/>
      <c r="GZ200" s="21"/>
      <c r="HA200" s="21"/>
      <c r="HB200" s="21"/>
      <c r="HC200" s="21"/>
      <c r="HD200" s="21"/>
      <c r="HE200" s="21"/>
      <c r="HF200" s="21"/>
      <c r="HG200" s="21"/>
      <c r="HH200" s="21"/>
      <c r="HI200" s="21"/>
      <c r="HJ200" s="21"/>
      <c r="HK200" s="21"/>
      <c r="HL200" s="21"/>
      <c r="HM200" s="21"/>
      <c r="HN200" s="21"/>
      <c r="HO200" s="21"/>
      <c r="HP200" s="21"/>
      <c r="HQ200" s="21"/>
      <c r="HR200" s="21"/>
      <c r="HS200" s="21"/>
      <c r="HT200" s="21"/>
      <c r="HU200" s="21"/>
      <c r="HV200" s="21"/>
      <c r="HW200" s="21"/>
      <c r="HX200" s="21"/>
      <c r="HY200" s="21"/>
      <c r="HZ200" s="21"/>
      <c r="IA200" s="21"/>
      <c r="IB200" s="21"/>
      <c r="IC200" s="21"/>
      <c r="ID200" s="21"/>
      <c r="IE200" s="21"/>
      <c r="IF200" s="21"/>
      <c r="IG200" s="21"/>
      <c r="IH200" s="21"/>
      <c r="II200" s="21"/>
      <c r="IJ200" s="21"/>
      <c r="IK200" s="21"/>
      <c r="IL200" s="21"/>
      <c r="IM200" s="21"/>
      <c r="IN200" s="21"/>
      <c r="IO200" s="21"/>
      <c r="IP200" s="21"/>
      <c r="IQ200" s="21"/>
      <c r="IR200" s="21"/>
      <c r="IS200" s="21"/>
      <c r="IT200" s="21"/>
      <c r="IU200" s="21"/>
      <c r="IV200" s="21"/>
      <c r="IW200" s="21"/>
      <c r="IX200" s="21"/>
      <c r="IY200" s="21"/>
      <c r="IZ200" s="21"/>
      <c r="JA200" s="21"/>
      <c r="JB200" s="21"/>
      <c r="JC200" s="21"/>
      <c r="JD200" s="21"/>
      <c r="JE200" s="21"/>
      <c r="JF200" s="21"/>
      <c r="JG200" s="21"/>
      <c r="JH200" s="21"/>
      <c r="JI200" s="21"/>
      <c r="JJ200" s="21"/>
      <c r="JK200" s="21"/>
      <c r="JL200" s="21"/>
      <c r="JM200" s="21"/>
      <c r="JN200" s="21"/>
      <c r="JO200" s="21"/>
      <c r="JP200" s="21"/>
      <c r="JQ200" s="21"/>
      <c r="JR200" s="21"/>
      <c r="JS200" s="21"/>
      <c r="JT200" s="21"/>
      <c r="JU200" s="21"/>
      <c r="JV200" s="21"/>
      <c r="JW200" s="21"/>
      <c r="JX200" s="21"/>
      <c r="JY200" s="21"/>
      <c r="JZ200" s="21"/>
      <c r="KA200" s="21"/>
      <c r="KB200" s="21"/>
      <c r="KC200" s="21"/>
      <c r="KD200" s="21"/>
      <c r="KE200" s="21"/>
      <c r="KF200" s="21"/>
      <c r="KG200" s="21"/>
      <c r="KH200" s="21"/>
      <c r="KI200" s="21"/>
      <c r="KJ200" s="21"/>
      <c r="KK200" s="21"/>
      <c r="KL200" s="21"/>
      <c r="KM200" s="21"/>
      <c r="KN200" s="21"/>
      <c r="KO200" s="21"/>
      <c r="KP200" s="21"/>
      <c r="KQ200" s="21"/>
      <c r="KR200" s="21"/>
      <c r="KS200" s="21"/>
      <c r="KT200" s="21"/>
      <c r="KU200" s="21"/>
      <c r="KV200" s="21"/>
      <c r="KW200" s="21"/>
      <c r="KX200" s="21"/>
      <c r="KY200" s="21"/>
      <c r="KZ200" s="21"/>
      <c r="LA200" s="21"/>
      <c r="LB200" s="21"/>
      <c r="LC200" s="21"/>
      <c r="LD200" s="21"/>
      <c r="LE200" s="21"/>
      <c r="LF200" s="21"/>
      <c r="LG200" s="21"/>
      <c r="LH200" s="21"/>
      <c r="LI200" s="21"/>
      <c r="LJ200" s="21"/>
      <c r="LK200" s="21"/>
      <c r="LL200" s="21"/>
      <c r="LM200" s="21"/>
      <c r="LN200" s="21"/>
      <c r="LO200" s="21"/>
      <c r="LP200" s="21"/>
      <c r="LQ200" s="21"/>
      <c r="LR200" s="21"/>
      <c r="LS200" s="21"/>
      <c r="LT200" s="21"/>
      <c r="LU200" s="21"/>
      <c r="LV200" s="21"/>
      <c r="LW200" s="21"/>
      <c r="LX200" s="21"/>
      <c r="LY200" s="21"/>
      <c r="LZ200" s="21"/>
      <c r="MA200" s="21"/>
      <c r="MB200" s="21"/>
      <c r="MC200" s="21"/>
      <c r="MD200" s="21"/>
      <c r="ME200" s="21"/>
      <c r="MF200" s="21"/>
      <c r="MG200" s="21"/>
      <c r="MH200" s="21"/>
      <c r="MI200" s="21"/>
      <c r="MJ200" s="21"/>
      <c r="MK200" s="21"/>
      <c r="ML200" s="21"/>
      <c r="MM200" s="21"/>
      <c r="MN200" s="21"/>
      <c r="MO200" s="21"/>
      <c r="MP200" s="21"/>
      <c r="MQ200" s="21"/>
      <c r="MR200" s="21"/>
      <c r="MS200" s="21"/>
      <c r="MT200" s="21"/>
      <c r="MU200" s="21"/>
      <c r="MV200" s="21"/>
      <c r="MW200" s="21"/>
      <c r="MX200" s="21"/>
      <c r="MY200" s="21"/>
      <c r="MZ200" s="21"/>
      <c r="NA200" s="21"/>
      <c r="NB200" s="21"/>
      <c r="NC200" s="21"/>
      <c r="ND200" s="21"/>
      <c r="NE200" s="21"/>
      <c r="NF200" s="21"/>
      <c r="NG200" s="21"/>
      <c r="NH200" s="21"/>
      <c r="NI200" s="21"/>
      <c r="NJ200" s="21"/>
      <c r="NK200" s="21"/>
      <c r="NL200" s="21"/>
      <c r="NM200" s="21"/>
      <c r="NN200" s="21"/>
      <c r="NO200" s="21"/>
      <c r="NP200" s="21"/>
      <c r="NQ200" s="21"/>
      <c r="NR200" s="21"/>
      <c r="NS200" s="21"/>
      <c r="NT200" s="21"/>
      <c r="NU200" s="21"/>
      <c r="NV200" s="21"/>
      <c r="NW200" s="21"/>
      <c r="NX200" s="21"/>
      <c r="NY200" s="21"/>
      <c r="NZ200" s="21"/>
      <c r="OA200" s="21"/>
      <c r="OB200" s="21"/>
      <c r="OC200" s="21"/>
      <c r="OD200" s="21"/>
      <c r="OE200" s="21"/>
      <c r="OF200" s="21"/>
      <c r="OG200" s="21"/>
      <c r="OH200" s="21"/>
      <c r="OI200" s="21"/>
      <c r="OJ200" s="21"/>
      <c r="OK200" s="21"/>
      <c r="OL200" s="21"/>
      <c r="OM200" s="21"/>
      <c r="ON200" s="21"/>
      <c r="OO200" s="21"/>
      <c r="OP200" s="21"/>
      <c r="OQ200" s="21"/>
      <c r="OR200" s="21"/>
      <c r="OS200" s="21"/>
      <c r="OT200" s="21"/>
      <c r="OU200" s="21"/>
      <c r="OV200" s="21"/>
      <c r="OW200" s="21"/>
      <c r="OX200" s="21"/>
      <c r="OY200" s="21"/>
      <c r="OZ200" s="21"/>
      <c r="PA200" s="21"/>
      <c r="PB200" s="21"/>
      <c r="PC200" s="21"/>
      <c r="PD200" s="21"/>
      <c r="PE200" s="21"/>
      <c r="PF200" s="21"/>
      <c r="PG200" s="21"/>
      <c r="PH200" s="21"/>
      <c r="PI200" s="21"/>
      <c r="PJ200" s="21"/>
      <c r="PK200" s="21"/>
      <c r="PL200" s="21"/>
      <c r="PM200" s="21"/>
      <c r="PN200" s="21"/>
      <c r="PO200" s="21"/>
      <c r="PP200" s="21"/>
      <c r="PQ200" s="21"/>
      <c r="PR200" s="21"/>
      <c r="PS200" s="21"/>
      <c r="PT200" s="21"/>
      <c r="PU200" s="21"/>
      <c r="PV200" s="21"/>
      <c r="PW200" s="21"/>
      <c r="PX200" s="21"/>
      <c r="PY200" s="21"/>
      <c r="PZ200" s="21"/>
      <c r="QA200" s="21"/>
      <c r="QB200" s="21"/>
      <c r="QC200" s="21"/>
      <c r="QD200" s="21"/>
    </row>
    <row r="201" spans="1:446" x14ac:dyDescent="0.25">
      <c r="A201" s="21"/>
      <c r="B201" s="21"/>
      <c r="C201" s="21"/>
      <c r="D201" s="21"/>
      <c r="E201" s="21"/>
      <c r="F201" s="21"/>
      <c r="G201" s="21"/>
      <c r="H201" s="21"/>
      <c r="I201" s="21"/>
      <c r="J201" s="21"/>
      <c r="K201" s="21"/>
      <c r="L201" s="21"/>
      <c r="M201" s="21"/>
      <c r="N201" s="21"/>
      <c r="O201" s="21"/>
      <c r="P201" s="21"/>
      <c r="Q201" s="21"/>
      <c r="R201" s="21"/>
      <c r="S201" s="21"/>
      <c r="T201" s="21"/>
      <c r="U201" s="21"/>
      <c r="V201" s="21"/>
      <c r="W201" s="21"/>
      <c r="X201" s="21"/>
      <c r="Y201" s="21"/>
      <c r="Z201" s="21"/>
      <c r="AA201" s="21"/>
      <c r="AB201" s="21"/>
      <c r="AC201" s="21"/>
      <c r="AD201" s="21"/>
      <c r="AE201" s="21"/>
      <c r="AF201" s="21"/>
      <c r="AG201" s="21"/>
      <c r="AH201" s="21"/>
      <c r="AI201" s="21"/>
      <c r="AJ201" s="21"/>
      <c r="AK201" s="21"/>
      <c r="AL201" s="21"/>
      <c r="AM201" s="21"/>
      <c r="AN201" s="21"/>
      <c r="AO201" s="21"/>
      <c r="AP201" s="21"/>
      <c r="AQ201" s="21"/>
      <c r="AR201" s="21"/>
      <c r="AS201" s="21"/>
      <c r="AT201" s="21"/>
      <c r="AU201" s="21"/>
      <c r="AV201" s="21"/>
      <c r="AW201" s="21"/>
      <c r="AX201" s="21"/>
      <c r="AY201" s="21"/>
      <c r="AZ201" s="21"/>
      <c r="BA201" s="21"/>
      <c r="BB201" s="21"/>
      <c r="BC201" s="21"/>
      <c r="BD201" s="21"/>
      <c r="BE201" s="21"/>
      <c r="BF201" s="21"/>
      <c r="BG201" s="21"/>
      <c r="BH201" s="21"/>
      <c r="BI201" s="21"/>
      <c r="BJ201" s="21"/>
      <c r="BK201" s="21"/>
      <c r="BL201" s="21"/>
      <c r="BM201" s="21"/>
      <c r="BN201" s="21"/>
      <c r="BO201" s="21"/>
      <c r="BP201" s="21"/>
      <c r="BQ201" s="21"/>
      <c r="BR201" s="21"/>
      <c r="BS201" s="21"/>
      <c r="BT201" s="21"/>
      <c r="BU201" s="21"/>
      <c r="BV201" s="21"/>
      <c r="BW201" s="21"/>
      <c r="BX201" s="21"/>
      <c r="BY201" s="21"/>
      <c r="BZ201" s="21"/>
      <c r="CA201" s="21"/>
      <c r="CB201" s="21"/>
      <c r="CC201" s="21"/>
      <c r="CD201" s="21"/>
      <c r="CE201" s="21"/>
      <c r="CF201" s="21"/>
      <c r="CG201" s="21"/>
      <c r="CH201" s="21"/>
      <c r="CI201" s="21"/>
      <c r="CJ201" s="21"/>
      <c r="CK201" s="21"/>
      <c r="CL201" s="21"/>
      <c r="CM201" s="21"/>
      <c r="CN201" s="21"/>
      <c r="CO201" s="21"/>
      <c r="CP201" s="21"/>
      <c r="CQ201" s="21"/>
      <c r="CR201" s="21"/>
      <c r="CS201" s="21"/>
      <c r="CT201" s="21"/>
      <c r="CU201" s="21"/>
      <c r="CV201" s="21"/>
      <c r="CW201" s="21"/>
      <c r="CX201" s="21"/>
      <c r="CY201" s="21"/>
      <c r="CZ201" s="21"/>
      <c r="DA201" s="21"/>
      <c r="DB201" s="21"/>
      <c r="DC201" s="21"/>
      <c r="DD201" s="21"/>
      <c r="DE201" s="21"/>
      <c r="DF201" s="21"/>
      <c r="DG201" s="21"/>
      <c r="DH201" s="21"/>
      <c r="DI201" s="21"/>
      <c r="DJ201" s="21"/>
      <c r="DK201" s="21"/>
      <c r="DL201" s="21"/>
      <c r="DM201" s="21"/>
      <c r="DN201" s="21"/>
      <c r="DO201" s="21"/>
      <c r="DP201" s="21"/>
      <c r="DQ201" s="21"/>
      <c r="DR201" s="21"/>
      <c r="DS201" s="21"/>
      <c r="DT201" s="21"/>
      <c r="DU201" s="21"/>
      <c r="DV201" s="21"/>
      <c r="DW201" s="21"/>
      <c r="DX201" s="21"/>
      <c r="DY201" s="21"/>
      <c r="DZ201" s="21"/>
      <c r="EA201" s="21"/>
      <c r="EB201" s="21"/>
      <c r="EC201" s="21"/>
      <c r="ED201" s="21"/>
      <c r="EE201" s="21"/>
      <c r="EF201" s="21"/>
      <c r="EG201" s="21"/>
      <c r="EH201" s="21"/>
      <c r="EI201" s="21"/>
      <c r="EJ201" s="21"/>
      <c r="EK201" s="21"/>
      <c r="EL201" s="21"/>
      <c r="EM201" s="21"/>
      <c r="EN201" s="21"/>
      <c r="EO201" s="21"/>
      <c r="EP201" s="21"/>
      <c r="EQ201" s="21"/>
      <c r="ER201" s="21"/>
      <c r="ES201" s="21"/>
      <c r="ET201" s="21"/>
      <c r="EU201" s="21"/>
      <c r="EV201" s="21"/>
      <c r="EW201" s="21"/>
      <c r="EX201" s="21"/>
      <c r="EY201" s="21"/>
      <c r="EZ201" s="21"/>
      <c r="FA201" s="21"/>
      <c r="FB201" s="21"/>
      <c r="FC201" s="21"/>
      <c r="FD201" s="21"/>
      <c r="FE201" s="21"/>
      <c r="FF201" s="21"/>
      <c r="FG201" s="21"/>
      <c r="FH201" s="21"/>
      <c r="FI201" s="21"/>
      <c r="FJ201" s="21"/>
      <c r="FK201" s="21"/>
      <c r="FL201" s="21"/>
      <c r="FM201" s="21"/>
      <c r="FN201" s="21"/>
      <c r="FO201" s="21"/>
      <c r="FP201" s="21"/>
      <c r="FQ201" s="21"/>
      <c r="FR201" s="21"/>
      <c r="FS201" s="21"/>
      <c r="FT201" s="21"/>
      <c r="FU201" s="21"/>
      <c r="FV201" s="21"/>
      <c r="FW201" s="21"/>
      <c r="FX201" s="21"/>
      <c r="FY201" s="21"/>
      <c r="FZ201" s="21"/>
      <c r="GA201" s="21"/>
      <c r="GB201" s="21"/>
      <c r="GC201" s="21"/>
      <c r="GD201" s="21"/>
      <c r="GE201" s="21"/>
      <c r="GF201" s="21"/>
      <c r="GG201" s="21"/>
      <c r="GH201" s="21"/>
      <c r="GI201" s="21"/>
      <c r="GJ201" s="21"/>
      <c r="GK201" s="21"/>
      <c r="GL201" s="21"/>
      <c r="GM201" s="21"/>
      <c r="GN201" s="21"/>
      <c r="GO201" s="21"/>
      <c r="GP201" s="21"/>
      <c r="GQ201" s="21"/>
      <c r="GR201" s="21"/>
      <c r="GS201" s="21"/>
      <c r="GT201" s="21"/>
      <c r="GU201" s="21"/>
      <c r="GV201" s="21"/>
      <c r="GW201" s="21"/>
      <c r="GX201" s="21"/>
      <c r="GY201" s="21"/>
      <c r="GZ201" s="21"/>
      <c r="HA201" s="21"/>
      <c r="HB201" s="21"/>
      <c r="HC201" s="21"/>
      <c r="HD201" s="21"/>
      <c r="HE201" s="21"/>
      <c r="HF201" s="21"/>
      <c r="HG201" s="21"/>
      <c r="HH201" s="21"/>
      <c r="HI201" s="21"/>
      <c r="HJ201" s="21"/>
      <c r="HK201" s="21"/>
      <c r="HL201" s="21"/>
      <c r="HM201" s="21"/>
      <c r="HN201" s="21"/>
      <c r="HO201" s="21"/>
      <c r="HP201" s="21"/>
      <c r="HQ201" s="21"/>
      <c r="HR201" s="21"/>
      <c r="HS201" s="21"/>
      <c r="HT201" s="21"/>
      <c r="HU201" s="21"/>
      <c r="HV201" s="21"/>
      <c r="HW201" s="21"/>
      <c r="HX201" s="21"/>
      <c r="HY201" s="21"/>
      <c r="HZ201" s="21"/>
      <c r="IA201" s="21"/>
      <c r="IB201" s="21"/>
      <c r="IC201" s="21"/>
      <c r="ID201" s="21"/>
      <c r="IE201" s="21"/>
      <c r="IF201" s="21"/>
      <c r="IG201" s="21"/>
      <c r="IH201" s="21"/>
      <c r="II201" s="21"/>
      <c r="IJ201" s="21"/>
      <c r="IK201" s="21"/>
      <c r="IL201" s="21"/>
      <c r="IM201" s="21"/>
      <c r="IN201" s="21"/>
      <c r="IO201" s="21"/>
      <c r="IP201" s="21"/>
      <c r="IQ201" s="21"/>
      <c r="IR201" s="21"/>
      <c r="IS201" s="21"/>
      <c r="IT201" s="21"/>
      <c r="IU201" s="21"/>
      <c r="IV201" s="21"/>
      <c r="IW201" s="21"/>
      <c r="IX201" s="21"/>
      <c r="IY201" s="21"/>
      <c r="IZ201" s="21"/>
      <c r="JA201" s="21"/>
      <c r="JB201" s="21"/>
      <c r="JC201" s="21"/>
      <c r="JD201" s="21"/>
      <c r="JE201" s="21"/>
      <c r="JF201" s="21"/>
      <c r="JG201" s="21"/>
      <c r="JH201" s="21"/>
      <c r="JI201" s="21"/>
      <c r="JJ201" s="21"/>
      <c r="JK201" s="21"/>
      <c r="JL201" s="21"/>
      <c r="JM201" s="21"/>
      <c r="JN201" s="21"/>
      <c r="JO201" s="21"/>
      <c r="JP201" s="21"/>
      <c r="JQ201" s="21"/>
      <c r="JR201" s="21"/>
      <c r="JS201" s="21"/>
      <c r="JT201" s="21"/>
      <c r="JU201" s="21"/>
      <c r="JV201" s="21"/>
      <c r="JW201" s="21"/>
      <c r="JX201" s="21"/>
      <c r="JY201" s="21"/>
      <c r="JZ201" s="21"/>
      <c r="KA201" s="21"/>
      <c r="KB201" s="21"/>
      <c r="KC201" s="21"/>
      <c r="KD201" s="21"/>
      <c r="KE201" s="21"/>
      <c r="KF201" s="21"/>
      <c r="KG201" s="21"/>
      <c r="KH201" s="21"/>
      <c r="KI201" s="21"/>
      <c r="KJ201" s="21"/>
      <c r="KK201" s="21"/>
      <c r="KL201" s="21"/>
      <c r="KM201" s="21"/>
      <c r="KN201" s="21"/>
      <c r="KO201" s="21"/>
      <c r="KP201" s="21"/>
      <c r="KQ201" s="21"/>
      <c r="KR201" s="21"/>
      <c r="KS201" s="21"/>
      <c r="KT201" s="21"/>
      <c r="KU201" s="21"/>
      <c r="KV201" s="21"/>
      <c r="KW201" s="21"/>
      <c r="KX201" s="21"/>
      <c r="KY201" s="21"/>
      <c r="KZ201" s="21"/>
      <c r="LA201" s="21"/>
      <c r="LB201" s="21"/>
      <c r="LC201" s="21"/>
      <c r="LD201" s="21"/>
      <c r="LE201" s="21"/>
      <c r="LF201" s="21"/>
      <c r="LG201" s="21"/>
      <c r="LH201" s="21"/>
      <c r="LI201" s="21"/>
      <c r="LJ201" s="21"/>
      <c r="LK201" s="21"/>
      <c r="LL201" s="21"/>
      <c r="LM201" s="21"/>
      <c r="LN201" s="21"/>
      <c r="LO201" s="21"/>
      <c r="LP201" s="21"/>
      <c r="LQ201" s="21"/>
      <c r="LR201" s="21"/>
      <c r="LS201" s="21"/>
      <c r="LT201" s="21"/>
      <c r="LU201" s="21"/>
      <c r="LV201" s="21"/>
      <c r="LW201" s="21"/>
      <c r="LX201" s="21"/>
      <c r="LY201" s="21"/>
      <c r="LZ201" s="21"/>
      <c r="MA201" s="21"/>
      <c r="MB201" s="21"/>
      <c r="MC201" s="21"/>
      <c r="MD201" s="21"/>
      <c r="ME201" s="21"/>
      <c r="MF201" s="21"/>
      <c r="MG201" s="21"/>
      <c r="MH201" s="21"/>
      <c r="MI201" s="21"/>
      <c r="MJ201" s="21"/>
      <c r="MK201" s="21"/>
      <c r="ML201" s="21"/>
      <c r="MM201" s="21"/>
      <c r="MN201" s="21"/>
      <c r="MO201" s="21"/>
      <c r="MP201" s="21"/>
      <c r="MQ201" s="21"/>
      <c r="MR201" s="21"/>
      <c r="MS201" s="21"/>
      <c r="MT201" s="21"/>
      <c r="MU201" s="21"/>
      <c r="MV201" s="21"/>
      <c r="MW201" s="21"/>
      <c r="MX201" s="21"/>
      <c r="MY201" s="21"/>
      <c r="MZ201" s="21"/>
      <c r="NA201" s="21"/>
      <c r="NB201" s="21"/>
      <c r="NC201" s="21"/>
      <c r="ND201" s="21"/>
      <c r="NE201" s="21"/>
      <c r="NF201" s="21"/>
      <c r="NG201" s="21"/>
      <c r="NH201" s="21"/>
      <c r="NI201" s="21"/>
      <c r="NJ201" s="21"/>
      <c r="NK201" s="21"/>
      <c r="NL201" s="21"/>
      <c r="NM201" s="21"/>
      <c r="NN201" s="21"/>
      <c r="NO201" s="21"/>
      <c r="NP201" s="21"/>
      <c r="NQ201" s="21"/>
      <c r="NR201" s="21"/>
      <c r="NS201" s="21"/>
      <c r="NT201" s="21"/>
      <c r="NU201" s="21"/>
      <c r="NV201" s="21"/>
      <c r="NW201" s="21"/>
      <c r="NX201" s="21"/>
      <c r="NY201" s="21"/>
      <c r="NZ201" s="21"/>
      <c r="OA201" s="21"/>
      <c r="OB201" s="21"/>
      <c r="OC201" s="21"/>
      <c r="OD201" s="21"/>
      <c r="OE201" s="21"/>
      <c r="OF201" s="21"/>
      <c r="OG201" s="21"/>
      <c r="OH201" s="21"/>
      <c r="OI201" s="21"/>
      <c r="OJ201" s="21"/>
      <c r="OK201" s="21"/>
      <c r="OL201" s="21"/>
      <c r="OM201" s="21"/>
      <c r="ON201" s="21"/>
      <c r="OO201" s="21"/>
      <c r="OP201" s="21"/>
      <c r="OQ201" s="21"/>
      <c r="OR201" s="21"/>
      <c r="OS201" s="21"/>
      <c r="OT201" s="21"/>
      <c r="OU201" s="21"/>
      <c r="OV201" s="21"/>
      <c r="OW201" s="21"/>
      <c r="OX201" s="21"/>
      <c r="OY201" s="21"/>
      <c r="OZ201" s="21"/>
      <c r="PA201" s="21"/>
      <c r="PB201" s="21"/>
      <c r="PC201" s="21"/>
      <c r="PD201" s="21"/>
      <c r="PE201" s="21"/>
      <c r="PF201" s="21"/>
      <c r="PG201" s="21"/>
      <c r="PH201" s="21"/>
      <c r="PI201" s="21"/>
      <c r="PJ201" s="21"/>
      <c r="PK201" s="21"/>
      <c r="PL201" s="21"/>
      <c r="PM201" s="21"/>
      <c r="PN201" s="21"/>
      <c r="PO201" s="21"/>
      <c r="PP201" s="21"/>
      <c r="PQ201" s="21"/>
      <c r="PR201" s="21"/>
      <c r="PS201" s="21"/>
      <c r="PT201" s="21"/>
      <c r="PU201" s="21"/>
      <c r="PV201" s="21"/>
      <c r="PW201" s="21"/>
      <c r="PX201" s="21"/>
      <c r="PY201" s="21"/>
      <c r="PZ201" s="21"/>
      <c r="QA201" s="21"/>
      <c r="QB201" s="21"/>
      <c r="QC201" s="21"/>
      <c r="QD201" s="21"/>
    </row>
    <row r="202" spans="1:446" x14ac:dyDescent="0.25">
      <c r="A202" s="21"/>
      <c r="B202" s="21"/>
      <c r="C202" s="21"/>
      <c r="D202" s="21"/>
      <c r="E202" s="21"/>
      <c r="F202" s="21"/>
      <c r="G202" s="21"/>
      <c r="H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  <c r="Y202" s="21"/>
      <c r="Z202" s="21"/>
      <c r="AA202" s="21"/>
      <c r="AB202" s="21"/>
      <c r="AC202" s="21"/>
      <c r="AD202" s="21"/>
      <c r="AE202" s="21"/>
      <c r="AF202" s="21"/>
      <c r="AG202" s="21"/>
      <c r="AH202" s="21"/>
      <c r="AI202" s="21"/>
      <c r="AJ202" s="21"/>
      <c r="AK202" s="21"/>
      <c r="AL202" s="21"/>
      <c r="AM202" s="21"/>
      <c r="AN202" s="21"/>
      <c r="AO202" s="21"/>
      <c r="AP202" s="21"/>
      <c r="AQ202" s="21"/>
      <c r="AR202" s="21"/>
      <c r="AS202" s="21"/>
      <c r="AT202" s="21"/>
      <c r="AU202" s="21"/>
      <c r="AV202" s="21"/>
      <c r="AW202" s="21"/>
      <c r="AX202" s="21"/>
      <c r="AY202" s="21"/>
      <c r="AZ202" s="21"/>
      <c r="BA202" s="21"/>
      <c r="BB202" s="21"/>
      <c r="BC202" s="21"/>
      <c r="BD202" s="21"/>
      <c r="BE202" s="21"/>
      <c r="BF202" s="21"/>
      <c r="BG202" s="21"/>
      <c r="BH202" s="21"/>
      <c r="BI202" s="21"/>
      <c r="BJ202" s="21"/>
      <c r="BK202" s="21"/>
      <c r="BL202" s="21"/>
      <c r="BM202" s="21"/>
      <c r="BN202" s="21"/>
      <c r="BO202" s="21"/>
      <c r="BP202" s="21"/>
      <c r="BQ202" s="21"/>
      <c r="BR202" s="21"/>
      <c r="BS202" s="21"/>
      <c r="BT202" s="21"/>
      <c r="BU202" s="21"/>
      <c r="BV202" s="21"/>
      <c r="BW202" s="21"/>
      <c r="BX202" s="21"/>
      <c r="BY202" s="21"/>
      <c r="BZ202" s="21"/>
      <c r="CA202" s="21"/>
      <c r="CB202" s="21"/>
      <c r="CC202" s="21"/>
      <c r="CD202" s="21"/>
      <c r="CE202" s="21"/>
      <c r="CF202" s="21"/>
      <c r="CG202" s="21"/>
      <c r="CH202" s="21"/>
      <c r="CI202" s="21"/>
      <c r="CJ202" s="21"/>
      <c r="CK202" s="21"/>
      <c r="CL202" s="21"/>
      <c r="CM202" s="21"/>
      <c r="CN202" s="21"/>
      <c r="CO202" s="21"/>
      <c r="CP202" s="21"/>
      <c r="CQ202" s="21"/>
      <c r="CR202" s="21"/>
      <c r="CS202" s="21"/>
      <c r="CT202" s="21"/>
      <c r="CU202" s="21"/>
      <c r="CV202" s="21"/>
      <c r="CW202" s="21"/>
      <c r="CX202" s="21"/>
      <c r="CY202" s="21"/>
      <c r="CZ202" s="21"/>
      <c r="DA202" s="21"/>
      <c r="DB202" s="21"/>
      <c r="DC202" s="21"/>
      <c r="DD202" s="21"/>
      <c r="DE202" s="21"/>
      <c r="DF202" s="21"/>
      <c r="DG202" s="21"/>
      <c r="DH202" s="21"/>
      <c r="DI202" s="21"/>
      <c r="DJ202" s="21"/>
      <c r="DK202" s="21"/>
      <c r="DL202" s="21"/>
      <c r="DM202" s="21"/>
      <c r="DN202" s="21"/>
      <c r="DO202" s="21"/>
      <c r="DP202" s="21"/>
      <c r="DQ202" s="21"/>
      <c r="DR202" s="21"/>
      <c r="DS202" s="21"/>
      <c r="DT202" s="21"/>
      <c r="DU202" s="21"/>
      <c r="DV202" s="21"/>
      <c r="DW202" s="21"/>
      <c r="DX202" s="21"/>
      <c r="DY202" s="21"/>
      <c r="DZ202" s="21"/>
      <c r="EA202" s="21"/>
      <c r="EB202" s="21"/>
      <c r="EC202" s="21"/>
      <c r="ED202" s="21"/>
      <c r="EE202" s="21"/>
      <c r="EF202" s="21"/>
      <c r="EG202" s="21"/>
      <c r="EH202" s="21"/>
      <c r="EI202" s="21"/>
      <c r="EJ202" s="21"/>
      <c r="EK202" s="21"/>
      <c r="EL202" s="21"/>
      <c r="EM202" s="21"/>
      <c r="EN202" s="21"/>
      <c r="EO202" s="21"/>
      <c r="EP202" s="21"/>
      <c r="EQ202" s="21"/>
      <c r="ER202" s="21"/>
      <c r="ES202" s="21"/>
      <c r="ET202" s="21"/>
      <c r="EU202" s="21"/>
      <c r="EV202" s="21"/>
      <c r="EW202" s="21"/>
      <c r="EX202" s="21"/>
      <c r="EY202" s="21"/>
      <c r="EZ202" s="21"/>
      <c r="FA202" s="21"/>
      <c r="FB202" s="21"/>
      <c r="FC202" s="21"/>
      <c r="FD202" s="21"/>
      <c r="FE202" s="21"/>
      <c r="FF202" s="21"/>
      <c r="FG202" s="21"/>
      <c r="FH202" s="21"/>
      <c r="FI202" s="21"/>
      <c r="FJ202" s="21"/>
      <c r="FK202" s="21"/>
      <c r="FL202" s="21"/>
      <c r="FM202" s="21"/>
      <c r="FN202" s="21"/>
      <c r="FO202" s="21"/>
      <c r="FP202" s="21"/>
      <c r="FQ202" s="21"/>
      <c r="FR202" s="21"/>
      <c r="FS202" s="21"/>
      <c r="FT202" s="21"/>
      <c r="FU202" s="21"/>
      <c r="FV202" s="21"/>
      <c r="FW202" s="21"/>
      <c r="FX202" s="21"/>
      <c r="FY202" s="21"/>
      <c r="FZ202" s="21"/>
      <c r="GA202" s="21"/>
      <c r="GB202" s="21"/>
      <c r="GC202" s="21"/>
      <c r="GD202" s="21"/>
      <c r="GE202" s="21"/>
      <c r="GF202" s="21"/>
      <c r="GG202" s="21"/>
      <c r="GH202" s="21"/>
      <c r="GI202" s="21"/>
      <c r="GJ202" s="21"/>
      <c r="GK202" s="21"/>
      <c r="GL202" s="21"/>
      <c r="GM202" s="21"/>
      <c r="GN202" s="21"/>
      <c r="GO202" s="21"/>
      <c r="GP202" s="21"/>
      <c r="GQ202" s="21"/>
      <c r="GR202" s="21"/>
      <c r="GS202" s="21"/>
      <c r="GT202" s="21"/>
      <c r="GU202" s="21"/>
      <c r="GV202" s="21"/>
      <c r="GW202" s="21"/>
      <c r="GX202" s="21"/>
      <c r="GY202" s="21"/>
      <c r="GZ202" s="21"/>
      <c r="HA202" s="21"/>
      <c r="HB202" s="21"/>
      <c r="HC202" s="21"/>
      <c r="HD202" s="21"/>
      <c r="HE202" s="21"/>
      <c r="HF202" s="21"/>
      <c r="HG202" s="21"/>
      <c r="HH202" s="21"/>
      <c r="HI202" s="21"/>
      <c r="HJ202" s="21"/>
      <c r="HK202" s="21"/>
      <c r="HL202" s="21"/>
      <c r="HM202" s="21"/>
      <c r="HN202" s="21"/>
      <c r="HO202" s="21"/>
      <c r="HP202" s="21"/>
      <c r="HQ202" s="21"/>
      <c r="HR202" s="21"/>
      <c r="HS202" s="21"/>
      <c r="HT202" s="21"/>
      <c r="HU202" s="21"/>
      <c r="HV202" s="21"/>
      <c r="HW202" s="21"/>
      <c r="HX202" s="21"/>
      <c r="HY202" s="21"/>
      <c r="HZ202" s="21"/>
      <c r="IA202" s="21"/>
      <c r="IB202" s="21"/>
      <c r="IC202" s="21"/>
      <c r="ID202" s="21"/>
      <c r="IE202" s="21"/>
      <c r="IF202" s="21"/>
      <c r="IG202" s="21"/>
      <c r="IH202" s="21"/>
      <c r="II202" s="21"/>
      <c r="IJ202" s="21"/>
      <c r="IK202" s="21"/>
      <c r="IL202" s="21"/>
      <c r="IM202" s="21"/>
      <c r="IN202" s="21"/>
      <c r="IO202" s="21"/>
      <c r="IP202" s="21"/>
      <c r="IQ202" s="21"/>
      <c r="IR202" s="21"/>
      <c r="IS202" s="21"/>
      <c r="IT202" s="21"/>
      <c r="IU202" s="21"/>
      <c r="IV202" s="21"/>
      <c r="IW202" s="21"/>
      <c r="IX202" s="21"/>
      <c r="IY202" s="21"/>
      <c r="IZ202" s="21"/>
      <c r="JA202" s="21"/>
      <c r="JB202" s="21"/>
      <c r="JC202" s="21"/>
      <c r="JD202" s="21"/>
      <c r="JE202" s="21"/>
      <c r="JF202" s="21"/>
      <c r="JG202" s="21"/>
      <c r="JH202" s="21"/>
      <c r="JI202" s="21"/>
      <c r="JJ202" s="21"/>
      <c r="JK202" s="21"/>
      <c r="JL202" s="21"/>
      <c r="JM202" s="21"/>
      <c r="JN202" s="21"/>
      <c r="JO202" s="21"/>
      <c r="JP202" s="21"/>
      <c r="JQ202" s="21"/>
      <c r="JR202" s="21"/>
      <c r="JS202" s="21"/>
      <c r="JT202" s="21"/>
      <c r="JU202" s="21"/>
      <c r="JV202" s="21"/>
      <c r="JW202" s="21"/>
      <c r="JX202" s="21"/>
      <c r="JY202" s="21"/>
      <c r="JZ202" s="21"/>
      <c r="KA202" s="21"/>
      <c r="KB202" s="21"/>
      <c r="KC202" s="21"/>
      <c r="KD202" s="21"/>
      <c r="KE202" s="21"/>
      <c r="KF202" s="21"/>
      <c r="KG202" s="21"/>
      <c r="KH202" s="21"/>
      <c r="KI202" s="21"/>
      <c r="KJ202" s="21"/>
      <c r="KK202" s="21"/>
      <c r="KL202" s="21"/>
      <c r="KM202" s="21"/>
      <c r="KN202" s="21"/>
      <c r="KO202" s="21"/>
      <c r="KP202" s="21"/>
      <c r="KQ202" s="21"/>
      <c r="KR202" s="21"/>
      <c r="KS202" s="21"/>
      <c r="KT202" s="21"/>
      <c r="KU202" s="21"/>
      <c r="KV202" s="21"/>
      <c r="KW202" s="21"/>
      <c r="KX202" s="21"/>
      <c r="KY202" s="21"/>
      <c r="KZ202" s="21"/>
      <c r="LA202" s="21"/>
      <c r="LB202" s="21"/>
      <c r="LC202" s="21"/>
      <c r="LD202" s="21"/>
      <c r="LE202" s="21"/>
      <c r="LF202" s="21"/>
      <c r="LG202" s="21"/>
      <c r="LH202" s="21"/>
      <c r="LI202" s="21"/>
      <c r="LJ202" s="21"/>
      <c r="LK202" s="21"/>
      <c r="LL202" s="21"/>
      <c r="LM202" s="21"/>
      <c r="LN202" s="21"/>
      <c r="LO202" s="21"/>
      <c r="LP202" s="21"/>
      <c r="LQ202" s="21"/>
      <c r="LR202" s="21"/>
      <c r="LS202" s="21"/>
      <c r="LT202" s="21"/>
      <c r="LU202" s="21"/>
      <c r="LV202" s="21"/>
      <c r="LW202" s="21"/>
      <c r="LX202" s="21"/>
      <c r="LY202" s="21"/>
      <c r="LZ202" s="21"/>
      <c r="MA202" s="21"/>
      <c r="MB202" s="21"/>
      <c r="MC202" s="21"/>
      <c r="MD202" s="21"/>
      <c r="ME202" s="21"/>
      <c r="MF202" s="21"/>
      <c r="MG202" s="21"/>
      <c r="MH202" s="21"/>
      <c r="MI202" s="21"/>
      <c r="MJ202" s="21"/>
      <c r="MK202" s="21"/>
      <c r="ML202" s="21"/>
      <c r="MM202" s="21"/>
      <c r="MN202" s="21"/>
      <c r="MO202" s="21"/>
      <c r="MP202" s="21"/>
      <c r="MQ202" s="21"/>
      <c r="MR202" s="21"/>
      <c r="MS202" s="21"/>
      <c r="MT202" s="21"/>
      <c r="MU202" s="21"/>
      <c r="MV202" s="21"/>
      <c r="MW202" s="21"/>
      <c r="MX202" s="21"/>
      <c r="MY202" s="21"/>
      <c r="MZ202" s="21"/>
      <c r="NA202" s="21"/>
      <c r="NB202" s="21"/>
      <c r="NC202" s="21"/>
      <c r="ND202" s="21"/>
      <c r="NE202" s="21"/>
      <c r="NF202" s="21"/>
      <c r="NG202" s="21"/>
      <c r="NH202" s="21"/>
      <c r="NI202" s="21"/>
      <c r="NJ202" s="21"/>
      <c r="NK202" s="21"/>
      <c r="NL202" s="21"/>
      <c r="NM202" s="21"/>
      <c r="NN202" s="21"/>
      <c r="NO202" s="21"/>
      <c r="NP202" s="21"/>
      <c r="NQ202" s="21"/>
      <c r="NR202" s="21"/>
      <c r="NS202" s="21"/>
      <c r="NT202" s="21"/>
      <c r="NU202" s="21"/>
      <c r="NV202" s="21"/>
      <c r="NW202" s="21"/>
      <c r="NX202" s="21"/>
      <c r="NY202" s="21"/>
      <c r="NZ202" s="21"/>
      <c r="OA202" s="21"/>
      <c r="OB202" s="21"/>
      <c r="OC202" s="21"/>
      <c r="OD202" s="21"/>
      <c r="OE202" s="21"/>
      <c r="OF202" s="21"/>
      <c r="OG202" s="21"/>
      <c r="OH202" s="21"/>
      <c r="OI202" s="21"/>
      <c r="OJ202" s="21"/>
      <c r="OK202" s="21"/>
      <c r="OL202" s="21"/>
      <c r="OM202" s="21"/>
      <c r="ON202" s="21"/>
      <c r="OO202" s="21"/>
      <c r="OP202" s="21"/>
      <c r="OQ202" s="21"/>
      <c r="OR202" s="21"/>
      <c r="OS202" s="21"/>
      <c r="OT202" s="21"/>
      <c r="OU202" s="21"/>
      <c r="OV202" s="21"/>
      <c r="OW202" s="21"/>
      <c r="OX202" s="21"/>
      <c r="OY202" s="21"/>
      <c r="OZ202" s="21"/>
      <c r="PA202" s="21"/>
      <c r="PB202" s="21"/>
      <c r="PC202" s="21"/>
      <c r="PD202" s="21"/>
      <c r="PE202" s="21"/>
      <c r="PF202" s="21"/>
      <c r="PG202" s="21"/>
      <c r="PH202" s="21"/>
      <c r="PI202" s="21"/>
      <c r="PJ202" s="21"/>
      <c r="PK202" s="21"/>
      <c r="PL202" s="21"/>
      <c r="PM202" s="21"/>
      <c r="PN202" s="21"/>
      <c r="PO202" s="21"/>
      <c r="PP202" s="21"/>
      <c r="PQ202" s="21"/>
      <c r="PR202" s="21"/>
      <c r="PS202" s="21"/>
      <c r="PT202" s="21"/>
      <c r="PU202" s="21"/>
      <c r="PV202" s="21"/>
      <c r="PW202" s="21"/>
      <c r="PX202" s="21"/>
      <c r="PY202" s="21"/>
      <c r="PZ202" s="21"/>
      <c r="QA202" s="21"/>
      <c r="QB202" s="21"/>
      <c r="QC202" s="21"/>
      <c r="QD202" s="21"/>
    </row>
    <row r="203" spans="1:446" x14ac:dyDescent="0.25">
      <c r="A203" s="21"/>
      <c r="B203" s="21"/>
      <c r="C203" s="21"/>
      <c r="D203" s="21"/>
      <c r="E203" s="21"/>
      <c r="F203" s="21"/>
      <c r="G203" s="21"/>
      <c r="H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1"/>
      <c r="V203" s="21"/>
      <c r="W203" s="21"/>
      <c r="X203" s="21"/>
      <c r="Y203" s="21"/>
      <c r="Z203" s="21"/>
      <c r="AA203" s="21"/>
      <c r="AB203" s="21"/>
      <c r="AC203" s="21"/>
      <c r="AD203" s="21"/>
      <c r="AE203" s="21"/>
      <c r="AF203" s="21"/>
      <c r="AG203" s="21"/>
      <c r="AH203" s="21"/>
      <c r="AI203" s="21"/>
      <c r="AJ203" s="21"/>
      <c r="AK203" s="21"/>
      <c r="AL203" s="21"/>
      <c r="AM203" s="21"/>
      <c r="AN203" s="21"/>
      <c r="AO203" s="21"/>
      <c r="AP203" s="21"/>
      <c r="AQ203" s="21"/>
      <c r="AR203" s="21"/>
      <c r="AS203" s="21"/>
      <c r="AT203" s="21"/>
      <c r="AU203" s="21"/>
      <c r="AV203" s="21"/>
      <c r="AW203" s="21"/>
      <c r="AX203" s="21"/>
      <c r="AY203" s="21"/>
      <c r="AZ203" s="21"/>
      <c r="BA203" s="21"/>
      <c r="BB203" s="21"/>
      <c r="BC203" s="21"/>
      <c r="BD203" s="21"/>
      <c r="BE203" s="21"/>
      <c r="BF203" s="21"/>
      <c r="BG203" s="21"/>
      <c r="BH203" s="21"/>
      <c r="BI203" s="21"/>
      <c r="BJ203" s="21"/>
      <c r="BK203" s="21"/>
      <c r="BL203" s="21"/>
      <c r="BM203" s="21"/>
      <c r="BN203" s="21"/>
      <c r="BO203" s="21"/>
      <c r="BP203" s="21"/>
      <c r="BQ203" s="21"/>
      <c r="BR203" s="21"/>
      <c r="BS203" s="21"/>
      <c r="BT203" s="21"/>
      <c r="BU203" s="21"/>
      <c r="BV203" s="21"/>
      <c r="BW203" s="21"/>
      <c r="BX203" s="21"/>
      <c r="BY203" s="21"/>
      <c r="BZ203" s="21"/>
      <c r="CA203" s="21"/>
      <c r="CB203" s="21"/>
      <c r="CC203" s="21"/>
      <c r="CD203" s="21"/>
      <c r="CE203" s="21"/>
      <c r="CF203" s="21"/>
      <c r="CG203" s="21"/>
      <c r="CH203" s="21"/>
      <c r="CI203" s="21"/>
      <c r="CJ203" s="21"/>
      <c r="CK203" s="21"/>
      <c r="CL203" s="21"/>
      <c r="CM203" s="21"/>
      <c r="CN203" s="21"/>
      <c r="CO203" s="21"/>
      <c r="CP203" s="21"/>
      <c r="CQ203" s="21"/>
      <c r="CR203" s="21"/>
      <c r="CS203" s="21"/>
      <c r="CT203" s="21"/>
      <c r="CU203" s="21"/>
      <c r="CV203" s="21"/>
      <c r="CW203" s="21"/>
      <c r="CX203" s="21"/>
      <c r="CY203" s="21"/>
      <c r="CZ203" s="21"/>
      <c r="DA203" s="21"/>
      <c r="DB203" s="21"/>
      <c r="DC203" s="21"/>
      <c r="DD203" s="21"/>
      <c r="DE203" s="21"/>
      <c r="DF203" s="21"/>
      <c r="DG203" s="21"/>
      <c r="DH203" s="21"/>
      <c r="DI203" s="21"/>
      <c r="DJ203" s="21"/>
      <c r="DK203" s="21"/>
      <c r="DL203" s="21"/>
      <c r="DM203" s="21"/>
      <c r="DN203" s="21"/>
      <c r="DO203" s="21"/>
      <c r="DP203" s="21"/>
      <c r="DQ203" s="21"/>
      <c r="DR203" s="21"/>
      <c r="DS203" s="21"/>
      <c r="DT203" s="21"/>
      <c r="DU203" s="21"/>
      <c r="DV203" s="21"/>
      <c r="DW203" s="21"/>
      <c r="DX203" s="21"/>
      <c r="DY203" s="21"/>
      <c r="DZ203" s="21"/>
      <c r="EA203" s="21"/>
      <c r="EB203" s="21"/>
      <c r="EC203" s="21"/>
      <c r="ED203" s="21"/>
      <c r="EE203" s="21"/>
      <c r="EF203" s="21"/>
      <c r="EG203" s="21"/>
      <c r="EH203" s="21"/>
      <c r="EI203" s="21"/>
      <c r="EJ203" s="21"/>
      <c r="EK203" s="21"/>
      <c r="EL203" s="21"/>
      <c r="EM203" s="21"/>
      <c r="EN203" s="21"/>
      <c r="EO203" s="21"/>
      <c r="EP203" s="21"/>
      <c r="EQ203" s="21"/>
      <c r="ER203" s="21"/>
      <c r="ES203" s="21"/>
      <c r="ET203" s="21"/>
      <c r="EU203" s="21"/>
      <c r="EV203" s="21"/>
      <c r="EW203" s="21"/>
      <c r="EX203" s="21"/>
      <c r="EY203" s="21"/>
      <c r="EZ203" s="21"/>
      <c r="FA203" s="21"/>
      <c r="FB203" s="21"/>
      <c r="FC203" s="21"/>
      <c r="FD203" s="21"/>
      <c r="FE203" s="21"/>
      <c r="FF203" s="21"/>
      <c r="FG203" s="21"/>
      <c r="FH203" s="21"/>
      <c r="FI203" s="21"/>
      <c r="FJ203" s="21"/>
      <c r="FK203" s="21"/>
      <c r="FL203" s="21"/>
      <c r="FM203" s="21"/>
      <c r="FN203" s="21"/>
      <c r="FO203" s="21"/>
      <c r="FP203" s="21"/>
      <c r="FQ203" s="21"/>
      <c r="FR203" s="21"/>
      <c r="FS203" s="21"/>
      <c r="FT203" s="21"/>
      <c r="FU203" s="21"/>
      <c r="FV203" s="21"/>
      <c r="FW203" s="21"/>
      <c r="FX203" s="21"/>
      <c r="FY203" s="21"/>
      <c r="FZ203" s="21"/>
      <c r="GA203" s="21"/>
      <c r="GB203" s="21"/>
      <c r="GC203" s="21"/>
      <c r="GD203" s="21"/>
      <c r="GE203" s="21"/>
      <c r="GF203" s="21"/>
      <c r="GG203" s="21"/>
      <c r="GH203" s="21"/>
      <c r="GI203" s="21"/>
      <c r="GJ203" s="21"/>
      <c r="GK203" s="21"/>
      <c r="GL203" s="21"/>
      <c r="GM203" s="21"/>
      <c r="GN203" s="21"/>
      <c r="GO203" s="21"/>
      <c r="GP203" s="21"/>
      <c r="GQ203" s="21"/>
      <c r="GR203" s="21"/>
      <c r="GS203" s="21"/>
      <c r="GT203" s="21"/>
      <c r="GU203" s="21"/>
      <c r="GV203" s="21"/>
      <c r="GW203" s="21"/>
      <c r="GX203" s="21"/>
      <c r="GY203" s="21"/>
      <c r="GZ203" s="21"/>
      <c r="HA203" s="21"/>
      <c r="HB203" s="21"/>
      <c r="HC203" s="21"/>
      <c r="HD203" s="21"/>
      <c r="HE203" s="21"/>
      <c r="HF203" s="21"/>
      <c r="HG203" s="21"/>
      <c r="HH203" s="21"/>
      <c r="HI203" s="21"/>
      <c r="HJ203" s="21"/>
      <c r="HK203" s="21"/>
      <c r="HL203" s="21"/>
      <c r="HM203" s="21"/>
      <c r="HN203" s="21"/>
      <c r="HO203" s="21"/>
      <c r="HP203" s="21"/>
      <c r="HQ203" s="21"/>
      <c r="HR203" s="21"/>
      <c r="HS203" s="21"/>
      <c r="HT203" s="21"/>
      <c r="HU203" s="21"/>
      <c r="HV203" s="21"/>
      <c r="HW203" s="21"/>
      <c r="HX203" s="21"/>
      <c r="HY203" s="21"/>
      <c r="HZ203" s="21"/>
      <c r="IA203" s="21"/>
      <c r="IB203" s="21"/>
      <c r="IC203" s="21"/>
      <c r="ID203" s="21"/>
      <c r="IE203" s="21"/>
      <c r="IF203" s="21"/>
      <c r="IG203" s="21"/>
      <c r="IH203" s="21"/>
      <c r="II203" s="21"/>
      <c r="IJ203" s="21"/>
      <c r="IK203" s="21"/>
      <c r="IL203" s="21"/>
      <c r="IM203" s="21"/>
      <c r="IN203" s="21"/>
      <c r="IO203" s="21"/>
      <c r="IP203" s="21"/>
      <c r="IQ203" s="21"/>
      <c r="IR203" s="21"/>
      <c r="IS203" s="21"/>
      <c r="IT203" s="21"/>
      <c r="IU203" s="21"/>
      <c r="IV203" s="21"/>
      <c r="IW203" s="21"/>
      <c r="IX203" s="21"/>
      <c r="IY203" s="21"/>
      <c r="IZ203" s="21"/>
      <c r="JA203" s="21"/>
      <c r="JB203" s="21"/>
      <c r="JC203" s="21"/>
      <c r="JD203" s="21"/>
      <c r="JE203" s="21"/>
      <c r="JF203" s="21"/>
      <c r="JG203" s="21"/>
      <c r="JH203" s="21"/>
      <c r="JI203" s="21"/>
      <c r="JJ203" s="21"/>
      <c r="JK203" s="21"/>
      <c r="JL203" s="21"/>
      <c r="JM203" s="21"/>
      <c r="JN203" s="21"/>
      <c r="JO203" s="21"/>
      <c r="JP203" s="21"/>
      <c r="JQ203" s="21"/>
      <c r="JR203" s="21"/>
      <c r="JS203" s="21"/>
      <c r="JT203" s="21"/>
      <c r="JU203" s="21"/>
      <c r="JV203" s="21"/>
      <c r="JW203" s="21"/>
      <c r="JX203" s="21"/>
      <c r="JY203" s="21"/>
      <c r="JZ203" s="21"/>
      <c r="KA203" s="21"/>
      <c r="KB203" s="21"/>
      <c r="KC203" s="21"/>
      <c r="KD203" s="21"/>
      <c r="KE203" s="21"/>
      <c r="KF203" s="21"/>
      <c r="KG203" s="21"/>
      <c r="KH203" s="21"/>
      <c r="KI203" s="21"/>
      <c r="KJ203" s="21"/>
      <c r="KK203" s="21"/>
      <c r="KL203" s="21"/>
      <c r="KM203" s="21"/>
      <c r="KN203" s="21"/>
      <c r="KO203" s="21"/>
      <c r="KP203" s="21"/>
      <c r="KQ203" s="21"/>
      <c r="KR203" s="21"/>
      <c r="KS203" s="21"/>
      <c r="KT203" s="21"/>
      <c r="KU203" s="21"/>
      <c r="KV203" s="21"/>
      <c r="KW203" s="21"/>
      <c r="KX203" s="21"/>
      <c r="KY203" s="21"/>
      <c r="KZ203" s="21"/>
      <c r="LA203" s="21"/>
      <c r="LB203" s="21"/>
      <c r="LC203" s="21"/>
      <c r="LD203" s="21"/>
      <c r="LE203" s="21"/>
      <c r="LF203" s="21"/>
      <c r="LG203" s="21"/>
      <c r="LH203" s="21"/>
      <c r="LI203" s="21"/>
      <c r="LJ203" s="21"/>
      <c r="LK203" s="21"/>
      <c r="LL203" s="21"/>
      <c r="LM203" s="21"/>
      <c r="LN203" s="21"/>
      <c r="LO203" s="21"/>
      <c r="LP203" s="21"/>
      <c r="LQ203" s="21"/>
      <c r="LR203" s="21"/>
      <c r="LS203" s="21"/>
      <c r="LT203" s="21"/>
      <c r="LU203" s="21"/>
      <c r="LV203" s="21"/>
      <c r="LW203" s="21"/>
      <c r="LX203" s="21"/>
      <c r="LY203" s="21"/>
      <c r="LZ203" s="21"/>
      <c r="MA203" s="21"/>
      <c r="MB203" s="21"/>
      <c r="MC203" s="21"/>
      <c r="MD203" s="21"/>
      <c r="ME203" s="21"/>
      <c r="MF203" s="21"/>
      <c r="MG203" s="21"/>
      <c r="MH203" s="21"/>
      <c r="MI203" s="21"/>
      <c r="MJ203" s="21"/>
      <c r="MK203" s="21"/>
      <c r="ML203" s="21"/>
      <c r="MM203" s="21"/>
      <c r="MN203" s="21"/>
      <c r="MO203" s="21"/>
      <c r="MP203" s="21"/>
      <c r="MQ203" s="21"/>
      <c r="MR203" s="21"/>
      <c r="MS203" s="21"/>
      <c r="MT203" s="21"/>
      <c r="MU203" s="21"/>
      <c r="MV203" s="21"/>
      <c r="MW203" s="21"/>
      <c r="MX203" s="21"/>
      <c r="MY203" s="21"/>
      <c r="MZ203" s="21"/>
      <c r="NA203" s="21"/>
      <c r="NB203" s="21"/>
      <c r="NC203" s="21"/>
      <c r="ND203" s="21"/>
      <c r="NE203" s="21"/>
      <c r="NF203" s="21"/>
      <c r="NG203" s="21"/>
      <c r="NH203" s="21"/>
      <c r="NI203" s="21"/>
      <c r="NJ203" s="21"/>
      <c r="NK203" s="21"/>
      <c r="NL203" s="21"/>
      <c r="NM203" s="21"/>
      <c r="NN203" s="21"/>
      <c r="NO203" s="21"/>
      <c r="NP203" s="21"/>
      <c r="NQ203" s="21"/>
      <c r="NR203" s="21"/>
      <c r="NS203" s="21"/>
      <c r="NT203" s="21"/>
      <c r="NU203" s="21"/>
      <c r="NV203" s="21"/>
      <c r="NW203" s="21"/>
      <c r="NX203" s="21"/>
      <c r="NY203" s="21"/>
      <c r="NZ203" s="21"/>
      <c r="OA203" s="21"/>
      <c r="OB203" s="21"/>
      <c r="OC203" s="21"/>
      <c r="OD203" s="21"/>
      <c r="OE203" s="21"/>
      <c r="OF203" s="21"/>
      <c r="OG203" s="21"/>
      <c r="OH203" s="21"/>
      <c r="OI203" s="21"/>
      <c r="OJ203" s="21"/>
      <c r="OK203" s="21"/>
      <c r="OL203" s="21"/>
      <c r="OM203" s="21"/>
      <c r="ON203" s="21"/>
      <c r="OO203" s="21"/>
      <c r="OP203" s="21"/>
      <c r="OQ203" s="21"/>
      <c r="OR203" s="21"/>
      <c r="OS203" s="21"/>
      <c r="OT203" s="21"/>
      <c r="OU203" s="21"/>
      <c r="OV203" s="21"/>
      <c r="OW203" s="21"/>
      <c r="OX203" s="21"/>
      <c r="OY203" s="21"/>
      <c r="OZ203" s="21"/>
      <c r="PA203" s="21"/>
      <c r="PB203" s="21"/>
      <c r="PC203" s="21"/>
      <c r="PD203" s="21"/>
      <c r="PE203" s="21"/>
      <c r="PF203" s="21"/>
      <c r="PG203" s="21"/>
      <c r="PH203" s="21"/>
      <c r="PI203" s="21"/>
      <c r="PJ203" s="21"/>
      <c r="PK203" s="21"/>
      <c r="PL203" s="21"/>
      <c r="PM203" s="21"/>
      <c r="PN203" s="21"/>
      <c r="PO203" s="21"/>
      <c r="PP203" s="21"/>
      <c r="PQ203" s="21"/>
      <c r="PR203" s="21"/>
      <c r="PS203" s="21"/>
      <c r="PT203" s="21"/>
      <c r="PU203" s="21"/>
      <c r="PV203" s="21"/>
      <c r="PW203" s="21"/>
      <c r="PX203" s="21"/>
      <c r="PY203" s="21"/>
      <c r="PZ203" s="21"/>
      <c r="QA203" s="21"/>
      <c r="QB203" s="21"/>
      <c r="QC203" s="21"/>
      <c r="QD203" s="21"/>
    </row>
    <row r="204" spans="1:446" x14ac:dyDescent="0.25">
      <c r="A204" s="21"/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  <c r="Y204" s="21"/>
      <c r="Z204" s="21"/>
      <c r="AA204" s="21"/>
      <c r="AB204" s="21"/>
      <c r="AC204" s="21"/>
      <c r="AD204" s="21"/>
      <c r="AE204" s="21"/>
      <c r="AF204" s="21"/>
      <c r="AG204" s="21"/>
      <c r="AH204" s="21"/>
      <c r="AI204" s="21"/>
      <c r="AJ204" s="21"/>
      <c r="AK204" s="21"/>
      <c r="AL204" s="21"/>
      <c r="AM204" s="21"/>
      <c r="AN204" s="21"/>
      <c r="AO204" s="21"/>
      <c r="AP204" s="21"/>
      <c r="AQ204" s="21"/>
      <c r="AR204" s="21"/>
      <c r="AS204" s="21"/>
      <c r="AT204" s="21"/>
      <c r="AU204" s="21"/>
      <c r="AV204" s="21"/>
      <c r="AW204" s="21"/>
      <c r="AX204" s="21"/>
      <c r="AY204" s="21"/>
      <c r="AZ204" s="21"/>
      <c r="BA204" s="21"/>
      <c r="BB204" s="21"/>
      <c r="BC204" s="21"/>
      <c r="BD204" s="21"/>
      <c r="BE204" s="21"/>
      <c r="BF204" s="21"/>
      <c r="BG204" s="21"/>
      <c r="BH204" s="21"/>
      <c r="BI204" s="21"/>
      <c r="BJ204" s="21"/>
      <c r="BK204" s="21"/>
      <c r="BL204" s="21"/>
      <c r="BM204" s="21"/>
      <c r="BN204" s="21"/>
      <c r="BO204" s="21"/>
      <c r="BP204" s="21"/>
      <c r="BQ204" s="21"/>
      <c r="BR204" s="21"/>
      <c r="BS204" s="21"/>
      <c r="BT204" s="21"/>
      <c r="BU204" s="21"/>
      <c r="BV204" s="21"/>
      <c r="BW204" s="21"/>
      <c r="BX204" s="21"/>
      <c r="BY204" s="21"/>
      <c r="BZ204" s="21"/>
      <c r="CA204" s="21"/>
      <c r="CB204" s="21"/>
      <c r="CC204" s="21"/>
      <c r="CD204" s="21"/>
      <c r="CE204" s="21"/>
      <c r="CF204" s="21"/>
      <c r="CG204" s="21"/>
      <c r="CH204" s="21"/>
      <c r="CI204" s="21"/>
      <c r="CJ204" s="21"/>
      <c r="CK204" s="21"/>
      <c r="CL204" s="21"/>
      <c r="CM204" s="21"/>
      <c r="CN204" s="21"/>
      <c r="CO204" s="21"/>
      <c r="CP204" s="21"/>
      <c r="CQ204" s="21"/>
      <c r="CR204" s="21"/>
      <c r="CS204" s="21"/>
      <c r="CT204" s="21"/>
      <c r="CU204" s="21"/>
      <c r="CV204" s="21"/>
      <c r="CW204" s="21"/>
      <c r="CX204" s="21"/>
      <c r="CY204" s="21"/>
      <c r="CZ204" s="21"/>
      <c r="DA204" s="21"/>
      <c r="DB204" s="21"/>
      <c r="DC204" s="21"/>
      <c r="DD204" s="21"/>
      <c r="DE204" s="21"/>
      <c r="DF204" s="21"/>
      <c r="DG204" s="21"/>
      <c r="DH204" s="21"/>
      <c r="DI204" s="21"/>
      <c r="DJ204" s="21"/>
      <c r="DK204" s="21"/>
      <c r="DL204" s="21"/>
      <c r="DM204" s="21"/>
      <c r="DN204" s="21"/>
      <c r="DO204" s="21"/>
      <c r="DP204" s="21"/>
      <c r="DQ204" s="21"/>
      <c r="DR204" s="21"/>
      <c r="DS204" s="21"/>
      <c r="DT204" s="21"/>
      <c r="DU204" s="21"/>
      <c r="DV204" s="21"/>
      <c r="DW204" s="21"/>
      <c r="DX204" s="21"/>
      <c r="DY204" s="21"/>
      <c r="DZ204" s="21"/>
      <c r="EA204" s="21"/>
      <c r="EB204" s="21"/>
      <c r="EC204" s="21"/>
      <c r="ED204" s="21"/>
      <c r="EE204" s="21"/>
      <c r="EF204" s="21"/>
      <c r="EG204" s="21"/>
      <c r="EH204" s="21"/>
      <c r="EI204" s="21"/>
      <c r="EJ204" s="21"/>
      <c r="EK204" s="21"/>
      <c r="EL204" s="21"/>
      <c r="EM204" s="21"/>
      <c r="EN204" s="21"/>
      <c r="EO204" s="21"/>
      <c r="EP204" s="21"/>
      <c r="EQ204" s="21"/>
      <c r="ER204" s="21"/>
      <c r="ES204" s="21"/>
      <c r="ET204" s="21"/>
      <c r="EU204" s="21"/>
      <c r="EV204" s="21"/>
      <c r="EW204" s="21"/>
      <c r="EX204" s="21"/>
      <c r="EY204" s="21"/>
      <c r="EZ204" s="21"/>
      <c r="FA204" s="21"/>
      <c r="FB204" s="21"/>
      <c r="FC204" s="21"/>
      <c r="FD204" s="21"/>
      <c r="FE204" s="21"/>
      <c r="FF204" s="21"/>
      <c r="FG204" s="21"/>
      <c r="FH204" s="21"/>
      <c r="FI204" s="21"/>
      <c r="FJ204" s="21"/>
      <c r="FK204" s="21"/>
      <c r="FL204" s="21"/>
      <c r="FM204" s="21"/>
      <c r="FN204" s="21"/>
      <c r="FO204" s="21"/>
      <c r="FP204" s="21"/>
      <c r="FQ204" s="21"/>
      <c r="FR204" s="21"/>
      <c r="FS204" s="21"/>
      <c r="FT204" s="21"/>
      <c r="FU204" s="21"/>
      <c r="FV204" s="21"/>
      <c r="FW204" s="21"/>
      <c r="FX204" s="21"/>
      <c r="FY204" s="21"/>
      <c r="FZ204" s="21"/>
      <c r="GA204" s="21"/>
      <c r="GB204" s="21"/>
      <c r="GC204" s="21"/>
      <c r="GD204" s="21"/>
      <c r="GE204" s="21"/>
      <c r="GF204" s="21"/>
      <c r="GG204" s="21"/>
      <c r="GH204" s="21"/>
      <c r="GI204" s="21"/>
      <c r="GJ204" s="21"/>
      <c r="GK204" s="21"/>
      <c r="GL204" s="21"/>
      <c r="GM204" s="21"/>
      <c r="GN204" s="21"/>
      <c r="GO204" s="21"/>
      <c r="GP204" s="21"/>
      <c r="GQ204" s="21"/>
      <c r="GR204" s="21"/>
      <c r="GS204" s="21"/>
      <c r="GT204" s="21"/>
      <c r="GU204" s="21"/>
      <c r="GV204" s="21"/>
      <c r="GW204" s="21"/>
      <c r="GX204" s="21"/>
      <c r="GY204" s="21"/>
      <c r="GZ204" s="21"/>
      <c r="HA204" s="21"/>
      <c r="HB204" s="21"/>
      <c r="HC204" s="21"/>
      <c r="HD204" s="21"/>
      <c r="HE204" s="21"/>
      <c r="HF204" s="21"/>
      <c r="HG204" s="21"/>
      <c r="HH204" s="21"/>
      <c r="HI204" s="21"/>
      <c r="HJ204" s="21"/>
      <c r="HK204" s="21"/>
      <c r="HL204" s="21"/>
      <c r="HM204" s="21"/>
      <c r="HN204" s="21"/>
      <c r="HO204" s="21"/>
      <c r="HP204" s="21"/>
      <c r="HQ204" s="21"/>
      <c r="HR204" s="21"/>
      <c r="HS204" s="21"/>
      <c r="HT204" s="21"/>
      <c r="HU204" s="21"/>
      <c r="HV204" s="21"/>
      <c r="HW204" s="21"/>
      <c r="HX204" s="21"/>
      <c r="HY204" s="21"/>
      <c r="HZ204" s="21"/>
      <c r="IA204" s="21"/>
      <c r="IB204" s="21"/>
      <c r="IC204" s="21"/>
      <c r="ID204" s="21"/>
      <c r="IE204" s="21"/>
      <c r="IF204" s="21"/>
      <c r="IG204" s="21"/>
      <c r="IH204" s="21"/>
      <c r="II204" s="21"/>
      <c r="IJ204" s="21"/>
      <c r="IK204" s="21"/>
      <c r="IL204" s="21"/>
      <c r="IM204" s="21"/>
      <c r="IN204" s="21"/>
      <c r="IO204" s="21"/>
      <c r="IP204" s="21"/>
      <c r="IQ204" s="21"/>
      <c r="IR204" s="21"/>
      <c r="IS204" s="21"/>
      <c r="IT204" s="21"/>
      <c r="IU204" s="21"/>
      <c r="IV204" s="21"/>
      <c r="IW204" s="21"/>
      <c r="IX204" s="21"/>
      <c r="IY204" s="21"/>
      <c r="IZ204" s="21"/>
      <c r="JA204" s="21"/>
      <c r="JB204" s="21"/>
      <c r="JC204" s="21"/>
      <c r="JD204" s="21"/>
      <c r="JE204" s="21"/>
      <c r="JF204" s="21"/>
      <c r="JG204" s="21"/>
      <c r="JH204" s="21"/>
      <c r="JI204" s="21"/>
      <c r="JJ204" s="21"/>
      <c r="JK204" s="21"/>
      <c r="JL204" s="21"/>
      <c r="JM204" s="21"/>
      <c r="JN204" s="21"/>
      <c r="JO204" s="21"/>
      <c r="JP204" s="21"/>
      <c r="JQ204" s="21"/>
      <c r="JR204" s="21"/>
      <c r="JS204" s="21"/>
      <c r="JT204" s="21"/>
      <c r="JU204" s="21"/>
      <c r="JV204" s="21"/>
      <c r="JW204" s="21"/>
      <c r="JX204" s="21"/>
      <c r="JY204" s="21"/>
      <c r="JZ204" s="21"/>
      <c r="KA204" s="21"/>
      <c r="KB204" s="21"/>
      <c r="KC204" s="21"/>
      <c r="KD204" s="21"/>
      <c r="KE204" s="21"/>
      <c r="KF204" s="21"/>
      <c r="KG204" s="21"/>
      <c r="KH204" s="21"/>
      <c r="KI204" s="21"/>
      <c r="KJ204" s="21"/>
      <c r="KK204" s="21"/>
      <c r="KL204" s="21"/>
      <c r="KM204" s="21"/>
      <c r="KN204" s="21"/>
      <c r="KO204" s="21"/>
      <c r="KP204" s="21"/>
      <c r="KQ204" s="21"/>
      <c r="KR204" s="21"/>
      <c r="KS204" s="21"/>
      <c r="KT204" s="21"/>
      <c r="KU204" s="21"/>
      <c r="KV204" s="21"/>
      <c r="KW204" s="21"/>
      <c r="KX204" s="21"/>
      <c r="KY204" s="21"/>
      <c r="KZ204" s="21"/>
      <c r="LA204" s="21"/>
      <c r="LB204" s="21"/>
      <c r="LC204" s="21"/>
      <c r="LD204" s="21"/>
      <c r="LE204" s="21"/>
      <c r="LF204" s="21"/>
      <c r="LG204" s="21"/>
      <c r="LH204" s="21"/>
      <c r="LI204" s="21"/>
      <c r="LJ204" s="21"/>
      <c r="LK204" s="21"/>
      <c r="LL204" s="21"/>
      <c r="LM204" s="21"/>
      <c r="LN204" s="21"/>
      <c r="LO204" s="21"/>
      <c r="LP204" s="21"/>
      <c r="LQ204" s="21"/>
      <c r="LR204" s="21"/>
      <c r="LS204" s="21"/>
      <c r="LT204" s="21"/>
      <c r="LU204" s="21"/>
      <c r="LV204" s="21"/>
      <c r="LW204" s="21"/>
      <c r="LX204" s="21"/>
      <c r="LY204" s="21"/>
      <c r="LZ204" s="21"/>
      <c r="MA204" s="21"/>
      <c r="MB204" s="21"/>
      <c r="MC204" s="21"/>
      <c r="MD204" s="21"/>
      <c r="ME204" s="21"/>
      <c r="MF204" s="21"/>
      <c r="MG204" s="21"/>
      <c r="MH204" s="21"/>
      <c r="MI204" s="21"/>
      <c r="MJ204" s="21"/>
      <c r="MK204" s="21"/>
      <c r="ML204" s="21"/>
      <c r="MM204" s="21"/>
      <c r="MN204" s="21"/>
      <c r="MO204" s="21"/>
      <c r="MP204" s="21"/>
      <c r="MQ204" s="21"/>
      <c r="MR204" s="21"/>
      <c r="MS204" s="21"/>
      <c r="MT204" s="21"/>
      <c r="MU204" s="21"/>
      <c r="MV204" s="21"/>
      <c r="MW204" s="21"/>
      <c r="MX204" s="21"/>
      <c r="MY204" s="21"/>
      <c r="MZ204" s="21"/>
      <c r="NA204" s="21"/>
      <c r="NB204" s="21"/>
      <c r="NC204" s="21"/>
      <c r="ND204" s="21"/>
      <c r="NE204" s="21"/>
      <c r="NF204" s="21"/>
      <c r="NG204" s="21"/>
      <c r="NH204" s="21"/>
      <c r="NI204" s="21"/>
      <c r="NJ204" s="21"/>
      <c r="NK204" s="21"/>
      <c r="NL204" s="21"/>
      <c r="NM204" s="21"/>
      <c r="NN204" s="21"/>
      <c r="NO204" s="21"/>
      <c r="NP204" s="21"/>
      <c r="NQ204" s="21"/>
      <c r="NR204" s="21"/>
      <c r="NS204" s="21"/>
      <c r="NT204" s="21"/>
      <c r="NU204" s="21"/>
      <c r="NV204" s="21"/>
      <c r="NW204" s="21"/>
      <c r="NX204" s="21"/>
      <c r="NY204" s="21"/>
      <c r="NZ204" s="21"/>
      <c r="OA204" s="21"/>
      <c r="OB204" s="21"/>
      <c r="OC204" s="21"/>
      <c r="OD204" s="21"/>
      <c r="OE204" s="21"/>
      <c r="OF204" s="21"/>
      <c r="OG204" s="21"/>
      <c r="OH204" s="21"/>
      <c r="OI204" s="21"/>
      <c r="OJ204" s="21"/>
      <c r="OK204" s="21"/>
      <c r="OL204" s="21"/>
      <c r="OM204" s="21"/>
      <c r="ON204" s="21"/>
      <c r="OO204" s="21"/>
      <c r="OP204" s="21"/>
      <c r="OQ204" s="21"/>
      <c r="OR204" s="21"/>
      <c r="OS204" s="21"/>
      <c r="OT204" s="21"/>
      <c r="OU204" s="21"/>
      <c r="OV204" s="21"/>
      <c r="OW204" s="21"/>
      <c r="OX204" s="21"/>
      <c r="OY204" s="21"/>
      <c r="OZ204" s="21"/>
      <c r="PA204" s="21"/>
      <c r="PB204" s="21"/>
      <c r="PC204" s="21"/>
      <c r="PD204" s="21"/>
      <c r="PE204" s="21"/>
      <c r="PF204" s="21"/>
      <c r="PG204" s="21"/>
      <c r="PH204" s="21"/>
      <c r="PI204" s="21"/>
      <c r="PJ204" s="21"/>
      <c r="PK204" s="21"/>
      <c r="PL204" s="21"/>
      <c r="PM204" s="21"/>
      <c r="PN204" s="21"/>
      <c r="PO204" s="21"/>
      <c r="PP204" s="21"/>
      <c r="PQ204" s="21"/>
      <c r="PR204" s="21"/>
      <c r="PS204" s="21"/>
      <c r="PT204" s="21"/>
      <c r="PU204" s="21"/>
      <c r="PV204" s="21"/>
      <c r="PW204" s="21"/>
      <c r="PX204" s="21"/>
      <c r="PY204" s="21"/>
      <c r="PZ204" s="21"/>
      <c r="QA204" s="21"/>
      <c r="QB204" s="21"/>
      <c r="QC204" s="21"/>
      <c r="QD204" s="21"/>
    </row>
    <row r="205" spans="1:446" x14ac:dyDescent="0.25">
      <c r="A205" s="21"/>
      <c r="B205" s="21"/>
      <c r="C205" s="21"/>
      <c r="D205" s="21"/>
      <c r="E205" s="21"/>
      <c r="F205" s="21"/>
      <c r="G205" s="21"/>
      <c r="H205" s="21"/>
      <c r="I205" s="21"/>
      <c r="J205" s="21"/>
      <c r="K205" s="21"/>
      <c r="L205" s="21"/>
      <c r="M205" s="21"/>
      <c r="N205" s="21"/>
      <c r="O205" s="21"/>
      <c r="P205" s="21"/>
      <c r="Q205" s="21"/>
      <c r="R205" s="21"/>
      <c r="S205" s="21"/>
      <c r="T205" s="21"/>
      <c r="U205" s="21"/>
      <c r="V205" s="21"/>
      <c r="W205" s="21"/>
      <c r="X205" s="21"/>
      <c r="Y205" s="21"/>
      <c r="Z205" s="21"/>
      <c r="AA205" s="21"/>
      <c r="AB205" s="21"/>
      <c r="AC205" s="21"/>
      <c r="AD205" s="21"/>
      <c r="AE205" s="21"/>
      <c r="AF205" s="21"/>
      <c r="AG205" s="21"/>
      <c r="AH205" s="21"/>
      <c r="AI205" s="21"/>
      <c r="AJ205" s="21"/>
      <c r="AK205" s="21"/>
      <c r="AL205" s="21"/>
      <c r="AM205" s="21"/>
      <c r="AN205" s="21"/>
      <c r="AO205" s="21"/>
      <c r="AP205" s="21"/>
      <c r="AQ205" s="21"/>
      <c r="AR205" s="21"/>
      <c r="AS205" s="21"/>
      <c r="AT205" s="21"/>
      <c r="AU205" s="21"/>
      <c r="AV205" s="21"/>
      <c r="AW205" s="21"/>
      <c r="AX205" s="21"/>
      <c r="AY205" s="21"/>
      <c r="AZ205" s="21"/>
      <c r="BA205" s="21"/>
      <c r="BB205" s="21"/>
      <c r="BC205" s="21"/>
      <c r="BD205" s="21"/>
      <c r="BE205" s="21"/>
      <c r="BF205" s="21"/>
      <c r="BG205" s="21"/>
      <c r="BH205" s="21"/>
      <c r="BI205" s="21"/>
      <c r="BJ205" s="21"/>
      <c r="BK205" s="21"/>
      <c r="BL205" s="21"/>
      <c r="BM205" s="21"/>
      <c r="BN205" s="21"/>
      <c r="BO205" s="21"/>
      <c r="BP205" s="21"/>
      <c r="BQ205" s="21"/>
      <c r="BR205" s="21"/>
      <c r="BS205" s="21"/>
      <c r="BT205" s="21"/>
      <c r="BU205" s="21"/>
      <c r="BV205" s="21"/>
      <c r="BW205" s="21"/>
      <c r="BX205" s="21"/>
      <c r="BY205" s="21"/>
      <c r="BZ205" s="21"/>
      <c r="CA205" s="21"/>
      <c r="CB205" s="21"/>
      <c r="CC205" s="21"/>
      <c r="CD205" s="21"/>
      <c r="CE205" s="21"/>
      <c r="CF205" s="21"/>
      <c r="CG205" s="21"/>
      <c r="CH205" s="21"/>
      <c r="CI205" s="21"/>
      <c r="CJ205" s="21"/>
      <c r="CK205" s="21"/>
      <c r="CL205" s="21"/>
      <c r="CM205" s="21"/>
      <c r="CN205" s="21"/>
      <c r="CO205" s="21"/>
      <c r="CP205" s="21"/>
      <c r="CQ205" s="21"/>
      <c r="CR205" s="21"/>
      <c r="CS205" s="21"/>
      <c r="CT205" s="21"/>
      <c r="CU205" s="21"/>
      <c r="CV205" s="21"/>
      <c r="CW205" s="21"/>
      <c r="CX205" s="21"/>
      <c r="CY205" s="21"/>
      <c r="CZ205" s="21"/>
      <c r="DA205" s="21"/>
      <c r="DB205" s="21"/>
      <c r="DC205" s="21"/>
      <c r="DD205" s="21"/>
      <c r="DE205" s="21"/>
      <c r="DF205" s="21"/>
      <c r="DG205" s="21"/>
      <c r="DH205" s="21"/>
      <c r="DI205" s="21"/>
      <c r="DJ205" s="21"/>
      <c r="DK205" s="21"/>
      <c r="DL205" s="21"/>
      <c r="DM205" s="21"/>
      <c r="DN205" s="21"/>
      <c r="DO205" s="21"/>
      <c r="DP205" s="21"/>
      <c r="DQ205" s="21"/>
      <c r="DR205" s="21"/>
      <c r="DS205" s="21"/>
      <c r="DT205" s="21"/>
      <c r="DU205" s="21"/>
      <c r="DV205" s="21"/>
      <c r="DW205" s="21"/>
      <c r="DX205" s="21"/>
      <c r="DY205" s="21"/>
      <c r="DZ205" s="21"/>
      <c r="EA205" s="21"/>
      <c r="EB205" s="21"/>
      <c r="EC205" s="21"/>
      <c r="ED205" s="21"/>
      <c r="EE205" s="21"/>
      <c r="EF205" s="21"/>
      <c r="EG205" s="21"/>
      <c r="EH205" s="21"/>
      <c r="EI205" s="21"/>
      <c r="EJ205" s="21"/>
      <c r="EK205" s="21"/>
      <c r="EL205" s="21"/>
      <c r="EM205" s="21"/>
      <c r="EN205" s="21"/>
      <c r="EO205" s="21"/>
      <c r="EP205" s="21"/>
      <c r="EQ205" s="21"/>
      <c r="ER205" s="21"/>
      <c r="ES205" s="21"/>
      <c r="ET205" s="21"/>
      <c r="EU205" s="21"/>
      <c r="EV205" s="21"/>
      <c r="EW205" s="21"/>
      <c r="EX205" s="21"/>
      <c r="EY205" s="21"/>
      <c r="EZ205" s="21"/>
      <c r="FA205" s="21"/>
      <c r="FB205" s="21"/>
      <c r="FC205" s="21"/>
      <c r="FD205" s="21"/>
      <c r="FE205" s="21"/>
      <c r="FF205" s="21"/>
      <c r="FG205" s="21"/>
      <c r="FH205" s="21"/>
      <c r="FI205" s="21"/>
      <c r="FJ205" s="21"/>
      <c r="FK205" s="21"/>
      <c r="FL205" s="21"/>
      <c r="FM205" s="21"/>
      <c r="FN205" s="21"/>
      <c r="FO205" s="21"/>
      <c r="FP205" s="21"/>
      <c r="FQ205" s="21"/>
      <c r="FR205" s="21"/>
      <c r="FS205" s="21"/>
      <c r="FT205" s="21"/>
      <c r="FU205" s="21"/>
      <c r="FV205" s="21"/>
      <c r="FW205" s="21"/>
      <c r="FX205" s="21"/>
      <c r="FY205" s="21"/>
      <c r="FZ205" s="21"/>
      <c r="GA205" s="21"/>
      <c r="GB205" s="21"/>
      <c r="GC205" s="21"/>
      <c r="GD205" s="21"/>
      <c r="GE205" s="21"/>
      <c r="GF205" s="21"/>
      <c r="GG205" s="21"/>
      <c r="GH205" s="21"/>
      <c r="GI205" s="21"/>
      <c r="GJ205" s="21"/>
      <c r="GK205" s="21"/>
      <c r="GL205" s="21"/>
      <c r="GM205" s="21"/>
      <c r="GN205" s="21"/>
      <c r="GO205" s="21"/>
      <c r="GP205" s="21"/>
      <c r="GQ205" s="21"/>
      <c r="GR205" s="21"/>
      <c r="GS205" s="21"/>
      <c r="GT205" s="21"/>
      <c r="GU205" s="21"/>
      <c r="GV205" s="21"/>
      <c r="GW205" s="21"/>
      <c r="GX205" s="21"/>
      <c r="GY205" s="21"/>
      <c r="GZ205" s="21"/>
      <c r="HA205" s="21"/>
      <c r="HB205" s="21"/>
      <c r="HC205" s="21"/>
      <c r="HD205" s="21"/>
      <c r="HE205" s="21"/>
      <c r="HF205" s="21"/>
      <c r="HG205" s="21"/>
      <c r="HH205" s="21"/>
      <c r="HI205" s="21"/>
      <c r="HJ205" s="21"/>
      <c r="HK205" s="21"/>
      <c r="HL205" s="21"/>
      <c r="HM205" s="21"/>
      <c r="HN205" s="21"/>
      <c r="HO205" s="21"/>
      <c r="HP205" s="21"/>
      <c r="HQ205" s="21"/>
      <c r="HR205" s="21"/>
      <c r="HS205" s="21"/>
      <c r="HT205" s="21"/>
      <c r="HU205" s="21"/>
      <c r="HV205" s="21"/>
      <c r="HW205" s="21"/>
      <c r="HX205" s="21"/>
      <c r="HY205" s="21"/>
      <c r="HZ205" s="21"/>
      <c r="IA205" s="21"/>
      <c r="IB205" s="21"/>
      <c r="IC205" s="21"/>
      <c r="ID205" s="21"/>
      <c r="IE205" s="21"/>
      <c r="IF205" s="21"/>
      <c r="IG205" s="21"/>
      <c r="IH205" s="21"/>
      <c r="II205" s="21"/>
      <c r="IJ205" s="21"/>
      <c r="IK205" s="21"/>
      <c r="IL205" s="21"/>
      <c r="IM205" s="21"/>
      <c r="IN205" s="21"/>
      <c r="IO205" s="21"/>
      <c r="IP205" s="21"/>
      <c r="IQ205" s="21"/>
      <c r="IR205" s="21"/>
      <c r="IS205" s="21"/>
      <c r="IT205" s="21"/>
      <c r="IU205" s="21"/>
      <c r="IV205" s="21"/>
      <c r="IW205" s="21"/>
      <c r="IX205" s="21"/>
      <c r="IY205" s="21"/>
      <c r="IZ205" s="21"/>
      <c r="JA205" s="21"/>
      <c r="JB205" s="21"/>
      <c r="JC205" s="21"/>
      <c r="JD205" s="21"/>
      <c r="JE205" s="21"/>
      <c r="JF205" s="21"/>
      <c r="JG205" s="21"/>
      <c r="JH205" s="21"/>
      <c r="JI205" s="21"/>
      <c r="JJ205" s="21"/>
      <c r="JK205" s="21"/>
      <c r="JL205" s="21"/>
      <c r="JM205" s="21"/>
      <c r="JN205" s="21"/>
      <c r="JO205" s="21"/>
      <c r="JP205" s="21"/>
      <c r="JQ205" s="21"/>
      <c r="JR205" s="21"/>
      <c r="JS205" s="21"/>
      <c r="JT205" s="21"/>
      <c r="JU205" s="21"/>
      <c r="JV205" s="21"/>
      <c r="JW205" s="21"/>
      <c r="JX205" s="21"/>
      <c r="JY205" s="21"/>
      <c r="JZ205" s="21"/>
      <c r="KA205" s="21"/>
      <c r="KB205" s="21"/>
      <c r="KC205" s="21"/>
      <c r="KD205" s="21"/>
      <c r="KE205" s="21"/>
      <c r="KF205" s="21"/>
      <c r="KG205" s="21"/>
      <c r="KH205" s="21"/>
      <c r="KI205" s="21"/>
      <c r="KJ205" s="21"/>
      <c r="KK205" s="21"/>
      <c r="KL205" s="21"/>
      <c r="KM205" s="21"/>
      <c r="KN205" s="21"/>
      <c r="KO205" s="21"/>
      <c r="KP205" s="21"/>
      <c r="KQ205" s="21"/>
      <c r="KR205" s="21"/>
      <c r="KS205" s="21"/>
      <c r="KT205" s="21"/>
      <c r="KU205" s="21"/>
      <c r="KV205" s="21"/>
      <c r="KW205" s="21"/>
      <c r="KX205" s="21"/>
      <c r="KY205" s="21"/>
      <c r="KZ205" s="21"/>
      <c r="LA205" s="21"/>
      <c r="LB205" s="21"/>
      <c r="LC205" s="21"/>
      <c r="LD205" s="21"/>
      <c r="LE205" s="21"/>
      <c r="LF205" s="21"/>
      <c r="LG205" s="21"/>
      <c r="LH205" s="21"/>
      <c r="LI205" s="21"/>
      <c r="LJ205" s="21"/>
      <c r="LK205" s="21"/>
      <c r="LL205" s="21"/>
      <c r="LM205" s="21"/>
      <c r="LN205" s="21"/>
      <c r="LO205" s="21"/>
      <c r="LP205" s="21"/>
      <c r="LQ205" s="21"/>
      <c r="LR205" s="21"/>
      <c r="LS205" s="21"/>
      <c r="LT205" s="21"/>
      <c r="LU205" s="21"/>
      <c r="LV205" s="21"/>
      <c r="LW205" s="21"/>
      <c r="LX205" s="21"/>
      <c r="LY205" s="21"/>
      <c r="LZ205" s="21"/>
      <c r="MA205" s="21"/>
      <c r="MB205" s="21"/>
      <c r="MC205" s="21"/>
      <c r="MD205" s="21"/>
      <c r="ME205" s="21"/>
      <c r="MF205" s="21"/>
      <c r="MG205" s="21"/>
      <c r="MH205" s="21"/>
      <c r="MI205" s="21"/>
      <c r="MJ205" s="21"/>
      <c r="MK205" s="21"/>
      <c r="ML205" s="21"/>
      <c r="MM205" s="21"/>
      <c r="MN205" s="21"/>
      <c r="MO205" s="21"/>
      <c r="MP205" s="21"/>
      <c r="MQ205" s="21"/>
      <c r="MR205" s="21"/>
      <c r="MS205" s="21"/>
      <c r="MT205" s="21"/>
      <c r="MU205" s="21"/>
      <c r="MV205" s="21"/>
      <c r="MW205" s="21"/>
      <c r="MX205" s="21"/>
      <c r="MY205" s="21"/>
      <c r="MZ205" s="21"/>
      <c r="NA205" s="21"/>
      <c r="NB205" s="21"/>
      <c r="NC205" s="21"/>
      <c r="ND205" s="21"/>
      <c r="NE205" s="21"/>
      <c r="NF205" s="21"/>
      <c r="NG205" s="21"/>
      <c r="NH205" s="21"/>
      <c r="NI205" s="21"/>
      <c r="NJ205" s="21"/>
      <c r="NK205" s="21"/>
      <c r="NL205" s="21"/>
      <c r="NM205" s="21"/>
      <c r="NN205" s="21"/>
      <c r="NO205" s="21"/>
      <c r="NP205" s="21"/>
      <c r="NQ205" s="21"/>
      <c r="NR205" s="21"/>
      <c r="NS205" s="21"/>
      <c r="NT205" s="21"/>
      <c r="NU205" s="21"/>
      <c r="NV205" s="21"/>
      <c r="NW205" s="21"/>
      <c r="NX205" s="21"/>
      <c r="NY205" s="21"/>
      <c r="NZ205" s="21"/>
      <c r="OA205" s="21"/>
      <c r="OB205" s="21"/>
      <c r="OC205" s="21"/>
      <c r="OD205" s="21"/>
      <c r="OE205" s="21"/>
      <c r="OF205" s="21"/>
      <c r="OG205" s="21"/>
      <c r="OH205" s="21"/>
      <c r="OI205" s="21"/>
      <c r="OJ205" s="21"/>
      <c r="OK205" s="21"/>
      <c r="OL205" s="21"/>
      <c r="OM205" s="21"/>
      <c r="ON205" s="21"/>
      <c r="OO205" s="21"/>
      <c r="OP205" s="21"/>
      <c r="OQ205" s="21"/>
      <c r="OR205" s="21"/>
      <c r="OS205" s="21"/>
      <c r="OT205" s="21"/>
      <c r="OU205" s="21"/>
      <c r="OV205" s="21"/>
      <c r="OW205" s="21"/>
      <c r="OX205" s="21"/>
      <c r="OY205" s="21"/>
      <c r="OZ205" s="21"/>
      <c r="PA205" s="21"/>
      <c r="PB205" s="21"/>
      <c r="PC205" s="21"/>
      <c r="PD205" s="21"/>
      <c r="PE205" s="21"/>
      <c r="PF205" s="21"/>
      <c r="PG205" s="21"/>
      <c r="PH205" s="21"/>
      <c r="PI205" s="21"/>
      <c r="PJ205" s="21"/>
      <c r="PK205" s="21"/>
      <c r="PL205" s="21"/>
      <c r="PM205" s="21"/>
      <c r="PN205" s="21"/>
      <c r="PO205" s="21"/>
      <c r="PP205" s="21"/>
      <c r="PQ205" s="21"/>
      <c r="PR205" s="21"/>
      <c r="PS205" s="21"/>
      <c r="PT205" s="21"/>
      <c r="PU205" s="21"/>
      <c r="PV205" s="21"/>
      <c r="PW205" s="21"/>
      <c r="PX205" s="21"/>
      <c r="PY205" s="21"/>
      <c r="PZ205" s="21"/>
      <c r="QA205" s="21"/>
      <c r="QB205" s="21"/>
      <c r="QC205" s="21"/>
      <c r="QD205" s="21"/>
    </row>
    <row r="206" spans="1:446" x14ac:dyDescent="0.25">
      <c r="A206" s="21"/>
      <c r="B206" s="21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  <c r="AA206" s="21"/>
      <c r="AB206" s="21"/>
      <c r="AC206" s="21"/>
      <c r="AD206" s="21"/>
      <c r="AE206" s="21"/>
      <c r="AF206" s="21"/>
      <c r="AG206" s="21"/>
      <c r="AH206" s="21"/>
      <c r="AI206" s="21"/>
      <c r="AJ206" s="21"/>
      <c r="AK206" s="21"/>
      <c r="AL206" s="21"/>
      <c r="AM206" s="21"/>
      <c r="AN206" s="21"/>
      <c r="AO206" s="21"/>
      <c r="AP206" s="21"/>
      <c r="AQ206" s="21"/>
      <c r="AR206" s="21"/>
      <c r="AS206" s="21"/>
      <c r="AT206" s="21"/>
      <c r="AU206" s="21"/>
      <c r="AV206" s="21"/>
      <c r="AW206" s="21"/>
      <c r="AX206" s="21"/>
      <c r="AY206" s="21"/>
      <c r="AZ206" s="21"/>
      <c r="BA206" s="21"/>
      <c r="BB206" s="21"/>
      <c r="BC206" s="21"/>
      <c r="BD206" s="21"/>
      <c r="BE206" s="21"/>
      <c r="BF206" s="21"/>
      <c r="BG206" s="21"/>
      <c r="BH206" s="21"/>
      <c r="BI206" s="21"/>
      <c r="BJ206" s="21"/>
      <c r="BK206" s="21"/>
      <c r="BL206" s="21"/>
      <c r="BM206" s="21"/>
      <c r="BN206" s="21"/>
      <c r="BO206" s="21"/>
      <c r="BP206" s="21"/>
      <c r="BQ206" s="21"/>
      <c r="BR206" s="21"/>
      <c r="BS206" s="21"/>
      <c r="BT206" s="21"/>
      <c r="BU206" s="21"/>
      <c r="BV206" s="21"/>
      <c r="BW206" s="21"/>
      <c r="BX206" s="21"/>
      <c r="BY206" s="21"/>
      <c r="BZ206" s="21"/>
      <c r="CA206" s="21"/>
      <c r="CB206" s="21"/>
      <c r="CC206" s="21"/>
      <c r="CD206" s="21"/>
      <c r="CE206" s="21"/>
      <c r="CF206" s="21"/>
      <c r="CG206" s="21"/>
      <c r="CH206" s="21"/>
      <c r="CI206" s="21"/>
      <c r="CJ206" s="21"/>
      <c r="CK206" s="21"/>
      <c r="CL206" s="21"/>
      <c r="CM206" s="21"/>
      <c r="CN206" s="21"/>
      <c r="CO206" s="21"/>
      <c r="CP206" s="21"/>
      <c r="CQ206" s="21"/>
      <c r="CR206" s="21"/>
      <c r="CS206" s="21"/>
      <c r="CT206" s="21"/>
      <c r="CU206" s="21"/>
      <c r="CV206" s="21"/>
      <c r="CW206" s="21"/>
      <c r="CX206" s="21"/>
      <c r="CY206" s="21"/>
      <c r="CZ206" s="21"/>
      <c r="DA206" s="21"/>
      <c r="DB206" s="21"/>
      <c r="DC206" s="21"/>
      <c r="DD206" s="21"/>
      <c r="DE206" s="21"/>
      <c r="DF206" s="21"/>
      <c r="DG206" s="21"/>
      <c r="DH206" s="21"/>
      <c r="DI206" s="21"/>
      <c r="DJ206" s="21"/>
      <c r="DK206" s="21"/>
      <c r="DL206" s="21"/>
      <c r="DM206" s="21"/>
      <c r="DN206" s="21"/>
      <c r="DO206" s="21"/>
      <c r="DP206" s="21"/>
      <c r="DQ206" s="21"/>
      <c r="DR206" s="21"/>
      <c r="DS206" s="21"/>
      <c r="DT206" s="21"/>
      <c r="DU206" s="21"/>
      <c r="DV206" s="21"/>
      <c r="DW206" s="21"/>
      <c r="DX206" s="21"/>
      <c r="DY206" s="21"/>
      <c r="DZ206" s="21"/>
      <c r="EA206" s="21"/>
      <c r="EB206" s="21"/>
      <c r="EC206" s="21"/>
      <c r="ED206" s="21"/>
      <c r="EE206" s="21"/>
      <c r="EF206" s="21"/>
      <c r="EG206" s="21"/>
      <c r="EH206" s="21"/>
      <c r="EI206" s="21"/>
      <c r="EJ206" s="21"/>
      <c r="EK206" s="21"/>
      <c r="EL206" s="21"/>
      <c r="EM206" s="21"/>
      <c r="EN206" s="21"/>
      <c r="EO206" s="21"/>
      <c r="EP206" s="21"/>
      <c r="EQ206" s="21"/>
      <c r="ER206" s="21"/>
      <c r="ES206" s="21"/>
      <c r="ET206" s="21"/>
      <c r="EU206" s="21"/>
      <c r="EV206" s="21"/>
      <c r="EW206" s="21"/>
      <c r="EX206" s="21"/>
      <c r="EY206" s="21"/>
      <c r="EZ206" s="21"/>
      <c r="FA206" s="21"/>
      <c r="FB206" s="21"/>
      <c r="FC206" s="21"/>
      <c r="FD206" s="21"/>
      <c r="FE206" s="21"/>
      <c r="FF206" s="21"/>
      <c r="FG206" s="21"/>
      <c r="FH206" s="21"/>
      <c r="FI206" s="21"/>
      <c r="FJ206" s="21"/>
      <c r="FK206" s="21"/>
      <c r="FL206" s="21"/>
      <c r="FM206" s="21"/>
      <c r="FN206" s="21"/>
      <c r="FO206" s="21"/>
      <c r="FP206" s="21"/>
      <c r="FQ206" s="21"/>
      <c r="FR206" s="21"/>
      <c r="FS206" s="21"/>
      <c r="FT206" s="21"/>
      <c r="FU206" s="21"/>
      <c r="FV206" s="21"/>
      <c r="FW206" s="21"/>
      <c r="FX206" s="21"/>
      <c r="FY206" s="21"/>
      <c r="FZ206" s="21"/>
      <c r="GA206" s="21"/>
      <c r="GB206" s="21"/>
      <c r="GC206" s="21"/>
      <c r="GD206" s="21"/>
      <c r="GE206" s="21"/>
      <c r="GF206" s="21"/>
      <c r="GG206" s="21"/>
      <c r="GH206" s="21"/>
      <c r="GI206" s="21"/>
      <c r="GJ206" s="21"/>
      <c r="GK206" s="21"/>
      <c r="GL206" s="21"/>
      <c r="GM206" s="21"/>
      <c r="GN206" s="21"/>
      <c r="GO206" s="21"/>
      <c r="GP206" s="21"/>
      <c r="GQ206" s="21"/>
      <c r="GR206" s="21"/>
      <c r="GS206" s="21"/>
      <c r="GT206" s="21"/>
      <c r="GU206" s="21"/>
      <c r="GV206" s="21"/>
      <c r="GW206" s="21"/>
      <c r="GX206" s="21"/>
      <c r="GY206" s="21"/>
      <c r="GZ206" s="21"/>
      <c r="HA206" s="21"/>
      <c r="HB206" s="21"/>
      <c r="HC206" s="21"/>
      <c r="HD206" s="21"/>
      <c r="HE206" s="21"/>
      <c r="HF206" s="21"/>
      <c r="HG206" s="21"/>
      <c r="HH206" s="21"/>
      <c r="HI206" s="21"/>
      <c r="HJ206" s="21"/>
      <c r="HK206" s="21"/>
      <c r="HL206" s="21"/>
      <c r="HM206" s="21"/>
      <c r="HN206" s="21"/>
      <c r="HO206" s="21"/>
      <c r="HP206" s="21"/>
      <c r="HQ206" s="21"/>
      <c r="HR206" s="21"/>
      <c r="HS206" s="21"/>
      <c r="HT206" s="21"/>
      <c r="HU206" s="21"/>
      <c r="HV206" s="21"/>
      <c r="HW206" s="21"/>
      <c r="HX206" s="21"/>
      <c r="HY206" s="21"/>
      <c r="HZ206" s="21"/>
      <c r="IA206" s="21"/>
      <c r="IB206" s="21"/>
      <c r="IC206" s="21"/>
      <c r="ID206" s="21"/>
      <c r="IE206" s="21"/>
      <c r="IF206" s="21"/>
      <c r="IG206" s="21"/>
      <c r="IH206" s="21"/>
      <c r="II206" s="21"/>
      <c r="IJ206" s="21"/>
      <c r="IK206" s="21"/>
      <c r="IL206" s="21"/>
      <c r="IM206" s="21"/>
      <c r="IN206" s="21"/>
      <c r="IO206" s="21"/>
      <c r="IP206" s="21"/>
      <c r="IQ206" s="21"/>
      <c r="IR206" s="21"/>
      <c r="IS206" s="21"/>
      <c r="IT206" s="21"/>
      <c r="IU206" s="21"/>
      <c r="IV206" s="21"/>
      <c r="IW206" s="21"/>
      <c r="IX206" s="21"/>
      <c r="IY206" s="21"/>
      <c r="IZ206" s="21"/>
      <c r="JA206" s="21"/>
      <c r="JB206" s="21"/>
      <c r="JC206" s="21"/>
      <c r="JD206" s="21"/>
      <c r="JE206" s="21"/>
      <c r="JF206" s="21"/>
      <c r="JG206" s="21"/>
      <c r="JH206" s="21"/>
      <c r="JI206" s="21"/>
      <c r="JJ206" s="21"/>
      <c r="JK206" s="21"/>
      <c r="JL206" s="21"/>
      <c r="JM206" s="21"/>
      <c r="JN206" s="21"/>
      <c r="JO206" s="21"/>
      <c r="JP206" s="21"/>
      <c r="JQ206" s="21"/>
      <c r="JR206" s="21"/>
      <c r="JS206" s="21"/>
      <c r="JT206" s="21"/>
      <c r="JU206" s="21"/>
      <c r="JV206" s="21"/>
      <c r="JW206" s="21"/>
      <c r="JX206" s="21"/>
      <c r="JY206" s="21"/>
      <c r="JZ206" s="21"/>
      <c r="KA206" s="21"/>
      <c r="KB206" s="21"/>
      <c r="KC206" s="21"/>
      <c r="KD206" s="21"/>
      <c r="KE206" s="21"/>
      <c r="KF206" s="21"/>
      <c r="KG206" s="21"/>
      <c r="KH206" s="21"/>
      <c r="KI206" s="21"/>
      <c r="KJ206" s="21"/>
      <c r="KK206" s="21"/>
      <c r="KL206" s="21"/>
      <c r="KM206" s="21"/>
      <c r="KN206" s="21"/>
      <c r="KO206" s="21"/>
      <c r="KP206" s="21"/>
      <c r="KQ206" s="21"/>
      <c r="KR206" s="21"/>
      <c r="KS206" s="21"/>
      <c r="KT206" s="21"/>
      <c r="KU206" s="21"/>
      <c r="KV206" s="21"/>
      <c r="KW206" s="21"/>
      <c r="KX206" s="21"/>
      <c r="KY206" s="21"/>
      <c r="KZ206" s="21"/>
      <c r="LA206" s="21"/>
      <c r="LB206" s="21"/>
      <c r="LC206" s="21"/>
      <c r="LD206" s="21"/>
      <c r="LE206" s="21"/>
      <c r="LF206" s="21"/>
      <c r="LG206" s="21"/>
      <c r="LH206" s="21"/>
      <c r="LI206" s="21"/>
      <c r="LJ206" s="21"/>
      <c r="LK206" s="21"/>
      <c r="LL206" s="21"/>
      <c r="LM206" s="21"/>
      <c r="LN206" s="21"/>
      <c r="LO206" s="21"/>
      <c r="LP206" s="21"/>
      <c r="LQ206" s="21"/>
      <c r="LR206" s="21"/>
      <c r="LS206" s="21"/>
      <c r="LT206" s="21"/>
      <c r="LU206" s="21"/>
      <c r="LV206" s="21"/>
      <c r="LW206" s="21"/>
      <c r="LX206" s="21"/>
      <c r="LY206" s="21"/>
      <c r="LZ206" s="21"/>
      <c r="MA206" s="21"/>
      <c r="MB206" s="21"/>
      <c r="MC206" s="21"/>
      <c r="MD206" s="21"/>
      <c r="ME206" s="21"/>
      <c r="MF206" s="21"/>
      <c r="MG206" s="21"/>
      <c r="MH206" s="21"/>
      <c r="MI206" s="21"/>
      <c r="MJ206" s="21"/>
      <c r="MK206" s="21"/>
      <c r="ML206" s="21"/>
      <c r="MM206" s="21"/>
      <c r="MN206" s="21"/>
      <c r="MO206" s="21"/>
      <c r="MP206" s="21"/>
      <c r="MQ206" s="21"/>
      <c r="MR206" s="21"/>
      <c r="MS206" s="21"/>
      <c r="MT206" s="21"/>
      <c r="MU206" s="21"/>
      <c r="MV206" s="21"/>
      <c r="MW206" s="21"/>
      <c r="MX206" s="21"/>
      <c r="MY206" s="21"/>
      <c r="MZ206" s="21"/>
      <c r="NA206" s="21"/>
      <c r="NB206" s="21"/>
      <c r="NC206" s="21"/>
      <c r="ND206" s="21"/>
      <c r="NE206" s="21"/>
      <c r="NF206" s="21"/>
      <c r="NG206" s="21"/>
      <c r="NH206" s="21"/>
      <c r="NI206" s="21"/>
      <c r="NJ206" s="21"/>
      <c r="NK206" s="21"/>
      <c r="NL206" s="21"/>
      <c r="NM206" s="21"/>
      <c r="NN206" s="21"/>
      <c r="NO206" s="21"/>
      <c r="NP206" s="21"/>
      <c r="NQ206" s="21"/>
      <c r="NR206" s="21"/>
      <c r="NS206" s="21"/>
      <c r="NT206" s="21"/>
      <c r="NU206" s="21"/>
      <c r="NV206" s="21"/>
      <c r="NW206" s="21"/>
      <c r="NX206" s="21"/>
      <c r="NY206" s="21"/>
      <c r="NZ206" s="21"/>
      <c r="OA206" s="21"/>
      <c r="OB206" s="21"/>
      <c r="OC206" s="21"/>
      <c r="OD206" s="21"/>
      <c r="OE206" s="21"/>
      <c r="OF206" s="21"/>
      <c r="OG206" s="21"/>
      <c r="OH206" s="21"/>
      <c r="OI206" s="21"/>
      <c r="OJ206" s="21"/>
      <c r="OK206" s="21"/>
      <c r="OL206" s="21"/>
      <c r="OM206" s="21"/>
      <c r="ON206" s="21"/>
      <c r="OO206" s="21"/>
      <c r="OP206" s="21"/>
      <c r="OQ206" s="21"/>
      <c r="OR206" s="21"/>
      <c r="OS206" s="21"/>
      <c r="OT206" s="21"/>
      <c r="OU206" s="21"/>
      <c r="OV206" s="21"/>
      <c r="OW206" s="21"/>
      <c r="OX206" s="21"/>
      <c r="OY206" s="21"/>
      <c r="OZ206" s="21"/>
      <c r="PA206" s="21"/>
      <c r="PB206" s="21"/>
      <c r="PC206" s="21"/>
      <c r="PD206" s="21"/>
      <c r="PE206" s="21"/>
      <c r="PF206" s="21"/>
      <c r="PG206" s="21"/>
      <c r="PH206" s="21"/>
      <c r="PI206" s="21"/>
      <c r="PJ206" s="21"/>
      <c r="PK206" s="21"/>
      <c r="PL206" s="21"/>
      <c r="PM206" s="21"/>
      <c r="PN206" s="21"/>
      <c r="PO206" s="21"/>
      <c r="PP206" s="21"/>
      <c r="PQ206" s="21"/>
      <c r="PR206" s="21"/>
      <c r="PS206" s="21"/>
      <c r="PT206" s="21"/>
      <c r="PU206" s="21"/>
      <c r="PV206" s="21"/>
      <c r="PW206" s="21"/>
      <c r="PX206" s="21"/>
      <c r="PY206" s="21"/>
      <c r="PZ206" s="21"/>
      <c r="QA206" s="21"/>
      <c r="QB206" s="21"/>
      <c r="QC206" s="21"/>
      <c r="QD206" s="21"/>
    </row>
    <row r="207" spans="1:446" x14ac:dyDescent="0.25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21"/>
      <c r="Z207" s="21"/>
      <c r="AA207" s="21"/>
      <c r="AB207" s="21"/>
      <c r="AC207" s="21"/>
      <c r="AD207" s="21"/>
      <c r="AE207" s="21"/>
      <c r="AF207" s="21"/>
      <c r="AG207" s="21"/>
      <c r="AH207" s="21"/>
      <c r="AI207" s="21"/>
      <c r="AJ207" s="21"/>
      <c r="AK207" s="21"/>
      <c r="AL207" s="21"/>
      <c r="AM207" s="21"/>
      <c r="AN207" s="21"/>
      <c r="AO207" s="21"/>
      <c r="AP207" s="21"/>
      <c r="AQ207" s="21"/>
      <c r="AR207" s="21"/>
      <c r="AS207" s="21"/>
      <c r="AT207" s="21"/>
      <c r="AU207" s="21"/>
      <c r="AV207" s="21"/>
      <c r="AW207" s="21"/>
      <c r="AX207" s="21"/>
      <c r="AY207" s="21"/>
      <c r="AZ207" s="21"/>
      <c r="BA207" s="21"/>
      <c r="BB207" s="21"/>
      <c r="BC207" s="21"/>
      <c r="BD207" s="21"/>
      <c r="BE207" s="21"/>
      <c r="BF207" s="21"/>
      <c r="BG207" s="21"/>
      <c r="BH207" s="21"/>
      <c r="BI207" s="21"/>
      <c r="BJ207" s="21"/>
      <c r="BK207" s="21"/>
      <c r="BL207" s="21"/>
      <c r="BM207" s="21"/>
      <c r="BN207" s="21"/>
      <c r="BO207" s="21"/>
      <c r="BP207" s="21"/>
      <c r="BQ207" s="21"/>
      <c r="BR207" s="21"/>
      <c r="BS207" s="21"/>
      <c r="BT207" s="21"/>
      <c r="BU207" s="21"/>
      <c r="BV207" s="21"/>
      <c r="BW207" s="21"/>
      <c r="BX207" s="21"/>
      <c r="BY207" s="21"/>
      <c r="BZ207" s="21"/>
      <c r="CA207" s="21"/>
      <c r="CB207" s="21"/>
      <c r="CC207" s="21"/>
      <c r="CD207" s="21"/>
      <c r="CE207" s="21"/>
      <c r="CF207" s="21"/>
      <c r="CG207" s="21"/>
      <c r="CH207" s="21"/>
      <c r="CI207" s="21"/>
      <c r="CJ207" s="21"/>
      <c r="CK207" s="21"/>
      <c r="CL207" s="21"/>
      <c r="CM207" s="21"/>
      <c r="CN207" s="21"/>
      <c r="CO207" s="21"/>
      <c r="CP207" s="21"/>
      <c r="CQ207" s="21"/>
      <c r="CR207" s="21"/>
      <c r="CS207" s="21"/>
      <c r="CT207" s="21"/>
      <c r="CU207" s="21"/>
      <c r="CV207" s="21"/>
      <c r="CW207" s="21"/>
      <c r="CX207" s="21"/>
      <c r="CY207" s="21"/>
      <c r="CZ207" s="21"/>
      <c r="DA207" s="21"/>
      <c r="DB207" s="21"/>
      <c r="DC207" s="21"/>
      <c r="DD207" s="21"/>
      <c r="DE207" s="21"/>
      <c r="DF207" s="21"/>
      <c r="DG207" s="21"/>
      <c r="DH207" s="21"/>
      <c r="DI207" s="21"/>
      <c r="DJ207" s="21"/>
      <c r="DK207" s="21"/>
      <c r="DL207" s="21"/>
      <c r="DM207" s="21"/>
      <c r="DN207" s="21"/>
      <c r="DO207" s="21"/>
      <c r="DP207" s="21"/>
      <c r="DQ207" s="21"/>
      <c r="DR207" s="21"/>
      <c r="DS207" s="21"/>
      <c r="DT207" s="21"/>
      <c r="DU207" s="21"/>
      <c r="DV207" s="21"/>
      <c r="DW207" s="21"/>
      <c r="DX207" s="21"/>
      <c r="DY207" s="21"/>
      <c r="DZ207" s="21"/>
      <c r="EA207" s="21"/>
      <c r="EB207" s="21"/>
      <c r="EC207" s="21"/>
      <c r="ED207" s="21"/>
      <c r="EE207" s="21"/>
      <c r="EF207" s="21"/>
      <c r="EG207" s="21"/>
      <c r="EH207" s="21"/>
      <c r="EI207" s="21"/>
      <c r="EJ207" s="21"/>
      <c r="EK207" s="21"/>
      <c r="EL207" s="21"/>
      <c r="EM207" s="21"/>
      <c r="EN207" s="21"/>
      <c r="EO207" s="21"/>
      <c r="EP207" s="21"/>
      <c r="EQ207" s="21"/>
      <c r="ER207" s="21"/>
      <c r="ES207" s="21"/>
      <c r="ET207" s="21"/>
      <c r="EU207" s="21"/>
      <c r="EV207" s="21"/>
      <c r="EW207" s="21"/>
      <c r="EX207" s="21"/>
      <c r="EY207" s="21"/>
      <c r="EZ207" s="21"/>
      <c r="FA207" s="21"/>
      <c r="FB207" s="21"/>
      <c r="FC207" s="21"/>
      <c r="FD207" s="21"/>
      <c r="FE207" s="21"/>
      <c r="FF207" s="21"/>
      <c r="FG207" s="21"/>
      <c r="FH207" s="21"/>
      <c r="FI207" s="21"/>
      <c r="FJ207" s="21"/>
      <c r="FK207" s="21"/>
      <c r="FL207" s="21"/>
      <c r="FM207" s="21"/>
      <c r="FN207" s="21"/>
      <c r="FO207" s="21"/>
      <c r="FP207" s="21"/>
      <c r="FQ207" s="21"/>
      <c r="FR207" s="21"/>
      <c r="FS207" s="21"/>
      <c r="FT207" s="21"/>
      <c r="FU207" s="21"/>
      <c r="FV207" s="21"/>
      <c r="FW207" s="21"/>
      <c r="FX207" s="21"/>
      <c r="FY207" s="21"/>
      <c r="FZ207" s="21"/>
      <c r="GA207" s="21"/>
      <c r="GB207" s="21"/>
      <c r="GC207" s="21"/>
      <c r="GD207" s="21"/>
      <c r="GE207" s="21"/>
      <c r="GF207" s="21"/>
      <c r="GG207" s="21"/>
      <c r="GH207" s="21"/>
      <c r="GI207" s="21"/>
      <c r="GJ207" s="21"/>
      <c r="GK207" s="21"/>
      <c r="GL207" s="21"/>
      <c r="GM207" s="21"/>
      <c r="GN207" s="21"/>
      <c r="GO207" s="21"/>
      <c r="GP207" s="21"/>
      <c r="GQ207" s="21"/>
      <c r="GR207" s="21"/>
      <c r="GS207" s="21"/>
      <c r="GT207" s="21"/>
      <c r="GU207" s="21"/>
      <c r="GV207" s="21"/>
      <c r="GW207" s="21"/>
      <c r="GX207" s="21"/>
      <c r="GY207" s="21"/>
      <c r="GZ207" s="21"/>
      <c r="HA207" s="21"/>
      <c r="HB207" s="21"/>
      <c r="HC207" s="21"/>
      <c r="HD207" s="21"/>
      <c r="HE207" s="21"/>
      <c r="HF207" s="21"/>
      <c r="HG207" s="21"/>
      <c r="HH207" s="21"/>
      <c r="HI207" s="21"/>
      <c r="HJ207" s="21"/>
      <c r="HK207" s="21"/>
      <c r="HL207" s="21"/>
      <c r="HM207" s="21"/>
      <c r="HN207" s="21"/>
      <c r="HO207" s="21"/>
      <c r="HP207" s="21"/>
      <c r="HQ207" s="21"/>
      <c r="HR207" s="21"/>
      <c r="HS207" s="21"/>
      <c r="HT207" s="21"/>
      <c r="HU207" s="21"/>
      <c r="HV207" s="21"/>
      <c r="HW207" s="21"/>
      <c r="HX207" s="21"/>
      <c r="HY207" s="21"/>
      <c r="HZ207" s="21"/>
      <c r="IA207" s="21"/>
      <c r="IB207" s="21"/>
      <c r="IC207" s="21"/>
      <c r="ID207" s="21"/>
      <c r="IE207" s="21"/>
      <c r="IF207" s="21"/>
      <c r="IG207" s="21"/>
      <c r="IH207" s="21"/>
      <c r="II207" s="21"/>
      <c r="IJ207" s="21"/>
      <c r="IK207" s="21"/>
      <c r="IL207" s="21"/>
      <c r="IM207" s="21"/>
      <c r="IN207" s="21"/>
      <c r="IO207" s="21"/>
      <c r="IP207" s="21"/>
      <c r="IQ207" s="21"/>
      <c r="IR207" s="21"/>
      <c r="IS207" s="21"/>
      <c r="IT207" s="21"/>
      <c r="IU207" s="21"/>
      <c r="IV207" s="21"/>
      <c r="IW207" s="21"/>
      <c r="IX207" s="21"/>
      <c r="IY207" s="21"/>
      <c r="IZ207" s="21"/>
      <c r="JA207" s="21"/>
      <c r="JB207" s="21"/>
      <c r="JC207" s="21"/>
      <c r="JD207" s="21"/>
      <c r="JE207" s="21"/>
      <c r="JF207" s="21"/>
      <c r="JG207" s="21"/>
      <c r="JH207" s="21"/>
      <c r="JI207" s="21"/>
      <c r="JJ207" s="21"/>
      <c r="JK207" s="21"/>
      <c r="JL207" s="21"/>
      <c r="JM207" s="21"/>
      <c r="JN207" s="21"/>
      <c r="JO207" s="21"/>
      <c r="JP207" s="21"/>
      <c r="JQ207" s="21"/>
      <c r="JR207" s="21"/>
      <c r="JS207" s="21"/>
      <c r="JT207" s="21"/>
      <c r="JU207" s="21"/>
      <c r="JV207" s="21"/>
      <c r="JW207" s="21"/>
      <c r="JX207" s="21"/>
      <c r="JY207" s="21"/>
      <c r="JZ207" s="21"/>
      <c r="KA207" s="21"/>
      <c r="KB207" s="21"/>
      <c r="KC207" s="21"/>
      <c r="KD207" s="21"/>
      <c r="KE207" s="21"/>
      <c r="KF207" s="21"/>
      <c r="KG207" s="21"/>
      <c r="KH207" s="21"/>
      <c r="KI207" s="21"/>
      <c r="KJ207" s="21"/>
      <c r="KK207" s="21"/>
      <c r="KL207" s="21"/>
      <c r="KM207" s="21"/>
      <c r="KN207" s="21"/>
      <c r="KO207" s="21"/>
      <c r="KP207" s="21"/>
      <c r="KQ207" s="21"/>
      <c r="KR207" s="21"/>
      <c r="KS207" s="21"/>
      <c r="KT207" s="21"/>
      <c r="KU207" s="21"/>
      <c r="KV207" s="21"/>
      <c r="KW207" s="21"/>
      <c r="KX207" s="21"/>
      <c r="KY207" s="21"/>
      <c r="KZ207" s="21"/>
      <c r="LA207" s="21"/>
      <c r="LB207" s="21"/>
      <c r="LC207" s="21"/>
      <c r="LD207" s="21"/>
      <c r="LE207" s="21"/>
      <c r="LF207" s="21"/>
      <c r="LG207" s="21"/>
      <c r="LH207" s="21"/>
      <c r="LI207" s="21"/>
      <c r="LJ207" s="21"/>
      <c r="LK207" s="21"/>
      <c r="LL207" s="21"/>
      <c r="LM207" s="21"/>
      <c r="LN207" s="21"/>
      <c r="LO207" s="21"/>
      <c r="LP207" s="21"/>
      <c r="LQ207" s="21"/>
      <c r="LR207" s="21"/>
      <c r="LS207" s="21"/>
      <c r="LT207" s="21"/>
      <c r="LU207" s="21"/>
      <c r="LV207" s="21"/>
      <c r="LW207" s="21"/>
      <c r="LX207" s="21"/>
      <c r="LY207" s="21"/>
      <c r="LZ207" s="21"/>
      <c r="MA207" s="21"/>
      <c r="MB207" s="21"/>
      <c r="MC207" s="21"/>
      <c r="MD207" s="21"/>
      <c r="ME207" s="21"/>
      <c r="MF207" s="21"/>
      <c r="MG207" s="21"/>
      <c r="MH207" s="21"/>
      <c r="MI207" s="21"/>
      <c r="MJ207" s="21"/>
      <c r="MK207" s="21"/>
      <c r="ML207" s="21"/>
      <c r="MM207" s="21"/>
      <c r="MN207" s="21"/>
      <c r="MO207" s="21"/>
      <c r="MP207" s="21"/>
      <c r="MQ207" s="21"/>
      <c r="MR207" s="21"/>
      <c r="MS207" s="21"/>
      <c r="MT207" s="21"/>
      <c r="MU207" s="21"/>
      <c r="MV207" s="21"/>
      <c r="MW207" s="21"/>
      <c r="MX207" s="21"/>
      <c r="MY207" s="21"/>
      <c r="MZ207" s="21"/>
      <c r="NA207" s="21"/>
      <c r="NB207" s="21"/>
      <c r="NC207" s="21"/>
      <c r="ND207" s="21"/>
      <c r="NE207" s="21"/>
      <c r="NF207" s="21"/>
      <c r="NG207" s="21"/>
      <c r="NH207" s="21"/>
      <c r="NI207" s="21"/>
      <c r="NJ207" s="21"/>
      <c r="NK207" s="21"/>
      <c r="NL207" s="21"/>
      <c r="NM207" s="21"/>
      <c r="NN207" s="21"/>
      <c r="NO207" s="21"/>
      <c r="NP207" s="21"/>
      <c r="NQ207" s="21"/>
      <c r="NR207" s="21"/>
      <c r="NS207" s="21"/>
      <c r="NT207" s="21"/>
      <c r="NU207" s="21"/>
      <c r="NV207" s="21"/>
      <c r="NW207" s="21"/>
      <c r="NX207" s="21"/>
      <c r="NY207" s="21"/>
      <c r="NZ207" s="21"/>
      <c r="OA207" s="21"/>
      <c r="OB207" s="21"/>
      <c r="OC207" s="21"/>
      <c r="OD207" s="21"/>
      <c r="OE207" s="21"/>
      <c r="OF207" s="21"/>
      <c r="OG207" s="21"/>
      <c r="OH207" s="21"/>
      <c r="OI207" s="21"/>
      <c r="OJ207" s="21"/>
      <c r="OK207" s="21"/>
      <c r="OL207" s="21"/>
      <c r="OM207" s="21"/>
      <c r="ON207" s="21"/>
      <c r="OO207" s="21"/>
      <c r="OP207" s="21"/>
      <c r="OQ207" s="21"/>
      <c r="OR207" s="21"/>
      <c r="OS207" s="21"/>
      <c r="OT207" s="21"/>
      <c r="OU207" s="21"/>
      <c r="OV207" s="21"/>
      <c r="OW207" s="21"/>
      <c r="OX207" s="21"/>
      <c r="OY207" s="21"/>
      <c r="OZ207" s="21"/>
      <c r="PA207" s="21"/>
      <c r="PB207" s="21"/>
      <c r="PC207" s="21"/>
      <c r="PD207" s="21"/>
      <c r="PE207" s="21"/>
      <c r="PF207" s="21"/>
      <c r="PG207" s="21"/>
      <c r="PH207" s="21"/>
      <c r="PI207" s="21"/>
      <c r="PJ207" s="21"/>
      <c r="PK207" s="21"/>
      <c r="PL207" s="21"/>
      <c r="PM207" s="21"/>
      <c r="PN207" s="21"/>
      <c r="PO207" s="21"/>
      <c r="PP207" s="21"/>
      <c r="PQ207" s="21"/>
      <c r="PR207" s="21"/>
      <c r="PS207" s="21"/>
      <c r="PT207" s="21"/>
      <c r="PU207" s="21"/>
      <c r="PV207" s="21"/>
      <c r="PW207" s="21"/>
      <c r="PX207" s="21"/>
      <c r="PY207" s="21"/>
      <c r="PZ207" s="21"/>
      <c r="QA207" s="21"/>
      <c r="QB207" s="21"/>
      <c r="QC207" s="21"/>
      <c r="QD207" s="21"/>
    </row>
    <row r="208" spans="1:446" x14ac:dyDescent="0.25">
      <c r="A208" s="21"/>
      <c r="B208" s="21"/>
      <c r="C208" s="21"/>
      <c r="D208" s="21"/>
      <c r="E208" s="21"/>
      <c r="F208" s="21"/>
      <c r="G208" s="21"/>
      <c r="H208" s="21"/>
      <c r="I208" s="21"/>
      <c r="J208" s="21"/>
      <c r="K208" s="21"/>
      <c r="L208" s="21"/>
      <c r="M208" s="21"/>
      <c r="N208" s="21"/>
      <c r="O208" s="21"/>
      <c r="P208" s="21"/>
      <c r="Q208" s="21"/>
      <c r="R208" s="21"/>
      <c r="S208" s="21"/>
      <c r="T208" s="21"/>
      <c r="U208" s="21"/>
      <c r="V208" s="21"/>
      <c r="W208" s="21"/>
      <c r="X208" s="21"/>
      <c r="Y208" s="21"/>
      <c r="Z208" s="21"/>
      <c r="AA208" s="21"/>
      <c r="AB208" s="21"/>
      <c r="AC208" s="21"/>
      <c r="AD208" s="21"/>
      <c r="AE208" s="21"/>
      <c r="AF208" s="21"/>
      <c r="AG208" s="21"/>
      <c r="AH208" s="21"/>
      <c r="AI208" s="21"/>
      <c r="AJ208" s="21"/>
      <c r="AK208" s="21"/>
      <c r="AL208" s="21"/>
      <c r="AM208" s="21"/>
      <c r="AN208" s="21"/>
      <c r="AO208" s="21"/>
      <c r="AP208" s="21"/>
      <c r="AQ208" s="21"/>
      <c r="AR208" s="21"/>
      <c r="AS208" s="21"/>
      <c r="AT208" s="21"/>
      <c r="AU208" s="21"/>
      <c r="AV208" s="21"/>
      <c r="AW208" s="21"/>
      <c r="AX208" s="21"/>
      <c r="AY208" s="21"/>
      <c r="AZ208" s="21"/>
      <c r="BA208" s="21"/>
      <c r="BB208" s="21"/>
      <c r="BC208" s="21"/>
      <c r="BD208" s="21"/>
      <c r="BE208" s="21"/>
      <c r="BF208" s="21"/>
      <c r="BG208" s="21"/>
      <c r="BH208" s="21"/>
      <c r="BI208" s="21"/>
      <c r="BJ208" s="21"/>
      <c r="BK208" s="21"/>
      <c r="BL208" s="21"/>
      <c r="BM208" s="21"/>
      <c r="BN208" s="21"/>
      <c r="BO208" s="21"/>
      <c r="BP208" s="21"/>
      <c r="BQ208" s="21"/>
      <c r="BR208" s="21"/>
      <c r="BS208" s="21"/>
      <c r="BT208" s="21"/>
      <c r="BU208" s="21"/>
      <c r="BV208" s="21"/>
      <c r="BW208" s="21"/>
      <c r="BX208" s="21"/>
      <c r="BY208" s="21"/>
      <c r="BZ208" s="21"/>
      <c r="CA208" s="21"/>
      <c r="CB208" s="21"/>
      <c r="CC208" s="21"/>
      <c r="CD208" s="21"/>
      <c r="CE208" s="21"/>
      <c r="CF208" s="21"/>
      <c r="CG208" s="21"/>
      <c r="CH208" s="21"/>
      <c r="CI208" s="21"/>
      <c r="CJ208" s="21"/>
      <c r="CK208" s="21"/>
      <c r="CL208" s="21"/>
      <c r="CM208" s="21"/>
      <c r="CN208" s="21"/>
      <c r="CO208" s="21"/>
      <c r="CP208" s="21"/>
      <c r="CQ208" s="21"/>
      <c r="CR208" s="21"/>
      <c r="CS208" s="21"/>
      <c r="CT208" s="21"/>
      <c r="CU208" s="21"/>
      <c r="CV208" s="21"/>
      <c r="CW208" s="21"/>
      <c r="CX208" s="21"/>
      <c r="CY208" s="21"/>
      <c r="CZ208" s="21"/>
      <c r="DA208" s="21"/>
      <c r="DB208" s="21"/>
      <c r="DC208" s="21"/>
      <c r="DD208" s="21"/>
      <c r="DE208" s="21"/>
      <c r="DF208" s="21"/>
      <c r="DG208" s="21"/>
      <c r="DH208" s="21"/>
      <c r="DI208" s="21"/>
      <c r="DJ208" s="21"/>
      <c r="DK208" s="21"/>
      <c r="DL208" s="21"/>
      <c r="DM208" s="21"/>
      <c r="DN208" s="21"/>
      <c r="DO208" s="21"/>
      <c r="DP208" s="21"/>
      <c r="DQ208" s="21"/>
      <c r="DR208" s="21"/>
      <c r="DS208" s="21"/>
      <c r="DT208" s="21"/>
      <c r="DU208" s="21"/>
      <c r="DV208" s="21"/>
      <c r="DW208" s="21"/>
      <c r="DX208" s="21"/>
      <c r="DY208" s="21"/>
      <c r="DZ208" s="21"/>
      <c r="EA208" s="21"/>
      <c r="EB208" s="21"/>
      <c r="EC208" s="21"/>
      <c r="ED208" s="21"/>
      <c r="EE208" s="21"/>
      <c r="EF208" s="21"/>
      <c r="EG208" s="21"/>
      <c r="EH208" s="21"/>
      <c r="EI208" s="21"/>
      <c r="EJ208" s="21"/>
      <c r="EK208" s="21"/>
      <c r="EL208" s="21"/>
      <c r="EM208" s="21"/>
      <c r="EN208" s="21"/>
      <c r="EO208" s="21"/>
      <c r="EP208" s="21"/>
      <c r="EQ208" s="21"/>
      <c r="ER208" s="21"/>
      <c r="ES208" s="21"/>
      <c r="ET208" s="21"/>
      <c r="EU208" s="21"/>
      <c r="EV208" s="21"/>
      <c r="EW208" s="21"/>
      <c r="EX208" s="21"/>
      <c r="EY208" s="21"/>
      <c r="EZ208" s="21"/>
      <c r="FA208" s="21"/>
      <c r="FB208" s="21"/>
      <c r="FC208" s="21"/>
      <c r="FD208" s="21"/>
      <c r="FE208" s="21"/>
      <c r="FF208" s="21"/>
      <c r="FG208" s="21"/>
      <c r="FH208" s="21"/>
      <c r="FI208" s="21"/>
      <c r="FJ208" s="21"/>
      <c r="FK208" s="21"/>
      <c r="FL208" s="21"/>
      <c r="FM208" s="21"/>
      <c r="FN208" s="21"/>
      <c r="FO208" s="21"/>
      <c r="FP208" s="21"/>
      <c r="FQ208" s="21"/>
      <c r="FR208" s="21"/>
      <c r="FS208" s="21"/>
      <c r="FT208" s="21"/>
      <c r="FU208" s="21"/>
      <c r="FV208" s="21"/>
      <c r="FW208" s="21"/>
      <c r="FX208" s="21"/>
      <c r="FY208" s="21"/>
      <c r="FZ208" s="21"/>
      <c r="GA208" s="21"/>
      <c r="GB208" s="21"/>
      <c r="GC208" s="21"/>
      <c r="GD208" s="21"/>
      <c r="GE208" s="21"/>
      <c r="GF208" s="21"/>
      <c r="GG208" s="21"/>
      <c r="GH208" s="21"/>
      <c r="GI208" s="21"/>
      <c r="GJ208" s="21"/>
      <c r="GK208" s="21"/>
      <c r="GL208" s="21"/>
      <c r="GM208" s="21"/>
      <c r="GN208" s="21"/>
      <c r="GO208" s="21"/>
      <c r="GP208" s="21"/>
      <c r="GQ208" s="21"/>
      <c r="GR208" s="21"/>
      <c r="GS208" s="21"/>
      <c r="GT208" s="21"/>
      <c r="GU208" s="21"/>
      <c r="GV208" s="21"/>
      <c r="GW208" s="21"/>
      <c r="GX208" s="21"/>
      <c r="GY208" s="21"/>
      <c r="GZ208" s="21"/>
      <c r="HA208" s="21"/>
      <c r="HB208" s="21"/>
      <c r="HC208" s="21"/>
      <c r="HD208" s="21"/>
      <c r="HE208" s="21"/>
      <c r="HF208" s="21"/>
      <c r="HG208" s="21"/>
      <c r="HH208" s="21"/>
      <c r="HI208" s="21"/>
      <c r="HJ208" s="21"/>
      <c r="HK208" s="21"/>
      <c r="HL208" s="21"/>
      <c r="HM208" s="21"/>
      <c r="HN208" s="21"/>
      <c r="HO208" s="21"/>
      <c r="HP208" s="21"/>
      <c r="HQ208" s="21"/>
      <c r="HR208" s="21"/>
      <c r="HS208" s="21"/>
      <c r="HT208" s="21"/>
      <c r="HU208" s="21"/>
      <c r="HV208" s="21"/>
      <c r="HW208" s="21"/>
      <c r="HX208" s="21"/>
      <c r="HY208" s="21"/>
      <c r="HZ208" s="21"/>
      <c r="IA208" s="21"/>
      <c r="IB208" s="21"/>
      <c r="IC208" s="21"/>
      <c r="ID208" s="21"/>
      <c r="IE208" s="21"/>
      <c r="IF208" s="21"/>
      <c r="IG208" s="21"/>
      <c r="IH208" s="21"/>
      <c r="II208" s="21"/>
      <c r="IJ208" s="21"/>
      <c r="IK208" s="21"/>
      <c r="IL208" s="21"/>
      <c r="IM208" s="21"/>
      <c r="IN208" s="21"/>
      <c r="IO208" s="21"/>
      <c r="IP208" s="21"/>
      <c r="IQ208" s="21"/>
      <c r="IR208" s="21"/>
      <c r="IS208" s="21"/>
      <c r="IT208" s="21"/>
      <c r="IU208" s="21"/>
      <c r="IV208" s="21"/>
      <c r="IW208" s="21"/>
      <c r="IX208" s="21"/>
      <c r="IY208" s="21"/>
      <c r="IZ208" s="21"/>
      <c r="JA208" s="21"/>
      <c r="JB208" s="21"/>
      <c r="JC208" s="21"/>
      <c r="JD208" s="21"/>
      <c r="JE208" s="21"/>
      <c r="JF208" s="21"/>
      <c r="JG208" s="21"/>
      <c r="JH208" s="21"/>
      <c r="JI208" s="21"/>
      <c r="JJ208" s="21"/>
      <c r="JK208" s="21"/>
      <c r="JL208" s="21"/>
      <c r="JM208" s="21"/>
      <c r="JN208" s="21"/>
      <c r="JO208" s="21"/>
      <c r="JP208" s="21"/>
      <c r="JQ208" s="21"/>
      <c r="JR208" s="21"/>
      <c r="JS208" s="21"/>
      <c r="JT208" s="21"/>
      <c r="JU208" s="21"/>
      <c r="JV208" s="21"/>
      <c r="JW208" s="21"/>
      <c r="JX208" s="21"/>
      <c r="JY208" s="21"/>
      <c r="JZ208" s="21"/>
      <c r="KA208" s="21"/>
      <c r="KB208" s="21"/>
      <c r="KC208" s="21"/>
      <c r="KD208" s="21"/>
      <c r="KE208" s="21"/>
      <c r="KF208" s="21"/>
      <c r="KG208" s="21"/>
      <c r="KH208" s="21"/>
      <c r="KI208" s="21"/>
      <c r="KJ208" s="21"/>
      <c r="KK208" s="21"/>
      <c r="KL208" s="21"/>
      <c r="KM208" s="21"/>
      <c r="KN208" s="21"/>
      <c r="KO208" s="21"/>
      <c r="KP208" s="21"/>
      <c r="KQ208" s="21"/>
      <c r="KR208" s="21"/>
      <c r="KS208" s="21"/>
      <c r="KT208" s="21"/>
      <c r="KU208" s="21"/>
      <c r="KV208" s="21"/>
      <c r="KW208" s="21"/>
      <c r="KX208" s="21"/>
      <c r="KY208" s="21"/>
      <c r="KZ208" s="21"/>
      <c r="LA208" s="21"/>
      <c r="LB208" s="21"/>
      <c r="LC208" s="21"/>
      <c r="LD208" s="21"/>
      <c r="LE208" s="21"/>
      <c r="LF208" s="21"/>
      <c r="LG208" s="21"/>
      <c r="LH208" s="21"/>
      <c r="LI208" s="21"/>
      <c r="LJ208" s="21"/>
      <c r="LK208" s="21"/>
      <c r="LL208" s="21"/>
      <c r="LM208" s="21"/>
      <c r="LN208" s="21"/>
      <c r="LO208" s="21"/>
      <c r="LP208" s="21"/>
      <c r="LQ208" s="21"/>
      <c r="LR208" s="21"/>
      <c r="LS208" s="21"/>
      <c r="LT208" s="21"/>
      <c r="LU208" s="21"/>
      <c r="LV208" s="21"/>
      <c r="LW208" s="21"/>
      <c r="LX208" s="21"/>
      <c r="LY208" s="21"/>
      <c r="LZ208" s="21"/>
      <c r="MA208" s="21"/>
      <c r="MB208" s="21"/>
      <c r="MC208" s="21"/>
      <c r="MD208" s="21"/>
      <c r="ME208" s="21"/>
      <c r="MF208" s="21"/>
      <c r="MG208" s="21"/>
      <c r="MH208" s="21"/>
      <c r="MI208" s="21"/>
      <c r="MJ208" s="21"/>
      <c r="MK208" s="21"/>
      <c r="ML208" s="21"/>
      <c r="MM208" s="21"/>
      <c r="MN208" s="21"/>
      <c r="MO208" s="21"/>
      <c r="MP208" s="21"/>
      <c r="MQ208" s="21"/>
      <c r="MR208" s="21"/>
      <c r="MS208" s="21"/>
      <c r="MT208" s="21"/>
      <c r="MU208" s="21"/>
      <c r="MV208" s="21"/>
      <c r="MW208" s="21"/>
      <c r="MX208" s="21"/>
      <c r="MY208" s="21"/>
      <c r="MZ208" s="21"/>
      <c r="NA208" s="21"/>
      <c r="NB208" s="21"/>
      <c r="NC208" s="21"/>
      <c r="ND208" s="21"/>
      <c r="NE208" s="21"/>
      <c r="NF208" s="21"/>
      <c r="NG208" s="21"/>
      <c r="NH208" s="21"/>
      <c r="NI208" s="21"/>
      <c r="NJ208" s="21"/>
      <c r="NK208" s="21"/>
      <c r="NL208" s="21"/>
      <c r="NM208" s="21"/>
      <c r="NN208" s="21"/>
      <c r="NO208" s="21"/>
      <c r="NP208" s="21"/>
      <c r="NQ208" s="21"/>
      <c r="NR208" s="21"/>
      <c r="NS208" s="21"/>
      <c r="NT208" s="21"/>
      <c r="NU208" s="21"/>
      <c r="NV208" s="21"/>
      <c r="NW208" s="21"/>
      <c r="NX208" s="21"/>
      <c r="NY208" s="21"/>
      <c r="NZ208" s="21"/>
      <c r="OA208" s="21"/>
      <c r="OB208" s="21"/>
      <c r="OC208" s="21"/>
      <c r="OD208" s="21"/>
      <c r="OE208" s="21"/>
      <c r="OF208" s="21"/>
      <c r="OG208" s="21"/>
      <c r="OH208" s="21"/>
      <c r="OI208" s="21"/>
      <c r="OJ208" s="21"/>
      <c r="OK208" s="21"/>
      <c r="OL208" s="21"/>
      <c r="OM208" s="21"/>
      <c r="ON208" s="21"/>
      <c r="OO208" s="21"/>
      <c r="OP208" s="21"/>
      <c r="OQ208" s="21"/>
      <c r="OR208" s="21"/>
      <c r="OS208" s="21"/>
      <c r="OT208" s="21"/>
      <c r="OU208" s="21"/>
      <c r="OV208" s="21"/>
      <c r="OW208" s="21"/>
      <c r="OX208" s="21"/>
      <c r="OY208" s="21"/>
      <c r="OZ208" s="21"/>
      <c r="PA208" s="21"/>
      <c r="PB208" s="21"/>
      <c r="PC208" s="21"/>
      <c r="PD208" s="21"/>
      <c r="PE208" s="21"/>
      <c r="PF208" s="21"/>
      <c r="PG208" s="21"/>
      <c r="PH208" s="21"/>
      <c r="PI208" s="21"/>
      <c r="PJ208" s="21"/>
      <c r="PK208" s="21"/>
      <c r="PL208" s="21"/>
      <c r="PM208" s="21"/>
      <c r="PN208" s="21"/>
      <c r="PO208" s="21"/>
      <c r="PP208" s="21"/>
      <c r="PQ208" s="21"/>
      <c r="PR208" s="21"/>
      <c r="PS208" s="21"/>
      <c r="PT208" s="21"/>
      <c r="PU208" s="21"/>
      <c r="PV208" s="21"/>
      <c r="PW208" s="21"/>
      <c r="PX208" s="21"/>
      <c r="PY208" s="21"/>
      <c r="PZ208" s="21"/>
      <c r="QA208" s="21"/>
      <c r="QB208" s="21"/>
      <c r="QC208" s="21"/>
      <c r="QD208" s="21"/>
    </row>
    <row r="209" spans="1:446" x14ac:dyDescent="0.25">
      <c r="A209" s="21"/>
      <c r="B209" s="21"/>
      <c r="C209" s="21"/>
      <c r="D209" s="21"/>
      <c r="E209" s="21"/>
      <c r="F209" s="21"/>
      <c r="G209" s="21"/>
      <c r="H209" s="21"/>
      <c r="I209" s="21"/>
      <c r="J209" s="21"/>
      <c r="K209" s="21"/>
      <c r="L209" s="21"/>
      <c r="M209" s="21"/>
      <c r="N209" s="21"/>
      <c r="O209" s="21"/>
      <c r="P209" s="21"/>
      <c r="Q209" s="21"/>
      <c r="R209" s="21"/>
      <c r="S209" s="21"/>
      <c r="T209" s="21"/>
      <c r="U209" s="21"/>
      <c r="V209" s="21"/>
      <c r="W209" s="21"/>
      <c r="X209" s="21"/>
      <c r="Y209" s="21"/>
      <c r="Z209" s="21"/>
      <c r="AA209" s="21"/>
      <c r="AB209" s="21"/>
      <c r="AC209" s="21"/>
      <c r="AD209" s="21"/>
      <c r="AE209" s="21"/>
      <c r="AF209" s="21"/>
      <c r="AG209" s="21"/>
      <c r="AH209" s="21"/>
      <c r="AI209" s="21"/>
      <c r="AJ209" s="21"/>
      <c r="AK209" s="21"/>
      <c r="AL209" s="21"/>
      <c r="AM209" s="21"/>
      <c r="AN209" s="21"/>
      <c r="AO209" s="21"/>
      <c r="AP209" s="21"/>
      <c r="AQ209" s="21"/>
      <c r="AR209" s="21"/>
      <c r="AS209" s="21"/>
      <c r="AT209" s="21"/>
      <c r="AU209" s="21"/>
      <c r="AV209" s="21"/>
      <c r="AW209" s="21"/>
      <c r="AX209" s="21"/>
      <c r="AY209" s="21"/>
      <c r="AZ209" s="21"/>
      <c r="BA209" s="21"/>
      <c r="BB209" s="21"/>
      <c r="BC209" s="21"/>
      <c r="BD209" s="21"/>
      <c r="BE209" s="21"/>
      <c r="BF209" s="21"/>
      <c r="BG209" s="21"/>
      <c r="BH209" s="21"/>
      <c r="BI209" s="21"/>
      <c r="BJ209" s="21"/>
      <c r="BK209" s="21"/>
      <c r="BL209" s="21"/>
      <c r="BM209" s="21"/>
      <c r="BN209" s="21"/>
      <c r="BO209" s="21"/>
      <c r="BP209" s="21"/>
      <c r="BQ209" s="21"/>
      <c r="BR209" s="21"/>
      <c r="BS209" s="21"/>
      <c r="BT209" s="21"/>
      <c r="BU209" s="21"/>
      <c r="BV209" s="21"/>
      <c r="BW209" s="21"/>
      <c r="BX209" s="21"/>
      <c r="BY209" s="21"/>
      <c r="BZ209" s="21"/>
      <c r="CA209" s="21"/>
      <c r="CB209" s="21"/>
      <c r="CC209" s="21"/>
      <c r="CD209" s="21"/>
      <c r="CE209" s="21"/>
      <c r="CF209" s="21"/>
      <c r="CG209" s="21"/>
      <c r="CH209" s="21"/>
      <c r="CI209" s="21"/>
      <c r="CJ209" s="21"/>
      <c r="CK209" s="21"/>
      <c r="CL209" s="21"/>
      <c r="CM209" s="21"/>
      <c r="CN209" s="21"/>
      <c r="CO209" s="21"/>
      <c r="CP209" s="21"/>
      <c r="CQ209" s="21"/>
      <c r="CR209" s="21"/>
      <c r="CS209" s="21"/>
      <c r="CT209" s="21"/>
      <c r="CU209" s="21"/>
      <c r="CV209" s="21"/>
      <c r="CW209" s="21"/>
      <c r="CX209" s="21"/>
      <c r="CY209" s="21"/>
      <c r="CZ209" s="21"/>
      <c r="DA209" s="21"/>
      <c r="DB209" s="21"/>
      <c r="DC209" s="21"/>
      <c r="DD209" s="21"/>
      <c r="DE209" s="21"/>
      <c r="DF209" s="21"/>
      <c r="DG209" s="21"/>
      <c r="DH209" s="21"/>
      <c r="DI209" s="21"/>
      <c r="DJ209" s="21"/>
      <c r="DK209" s="21"/>
      <c r="DL209" s="21"/>
      <c r="DM209" s="21"/>
      <c r="DN209" s="21"/>
      <c r="DO209" s="21"/>
      <c r="DP209" s="21"/>
      <c r="DQ209" s="21"/>
      <c r="DR209" s="21"/>
      <c r="DS209" s="21"/>
      <c r="DT209" s="21"/>
      <c r="DU209" s="21"/>
      <c r="DV209" s="21"/>
      <c r="DW209" s="21"/>
      <c r="DX209" s="21"/>
      <c r="DY209" s="21"/>
      <c r="DZ209" s="21"/>
      <c r="EA209" s="21"/>
      <c r="EB209" s="21"/>
      <c r="EC209" s="21"/>
      <c r="ED209" s="21"/>
      <c r="EE209" s="21"/>
      <c r="EF209" s="21"/>
      <c r="EG209" s="21"/>
      <c r="EH209" s="21"/>
      <c r="EI209" s="21"/>
      <c r="EJ209" s="21"/>
      <c r="EK209" s="21"/>
      <c r="EL209" s="21"/>
      <c r="EM209" s="21"/>
      <c r="EN209" s="21"/>
      <c r="EO209" s="21"/>
      <c r="EP209" s="21"/>
      <c r="EQ209" s="21"/>
      <c r="ER209" s="21"/>
      <c r="ES209" s="21"/>
      <c r="ET209" s="21"/>
      <c r="EU209" s="21"/>
      <c r="EV209" s="21"/>
      <c r="EW209" s="21"/>
      <c r="EX209" s="21"/>
      <c r="EY209" s="21"/>
      <c r="EZ209" s="21"/>
      <c r="FA209" s="21"/>
      <c r="FB209" s="21"/>
      <c r="FC209" s="21"/>
      <c r="FD209" s="21"/>
      <c r="FE209" s="21"/>
      <c r="FF209" s="21"/>
      <c r="FG209" s="21"/>
      <c r="FH209" s="21"/>
      <c r="FI209" s="21"/>
      <c r="FJ209" s="21"/>
      <c r="FK209" s="21"/>
      <c r="FL209" s="21"/>
      <c r="FM209" s="21"/>
      <c r="FN209" s="21"/>
      <c r="FO209" s="21"/>
      <c r="FP209" s="21"/>
      <c r="FQ209" s="21"/>
      <c r="FR209" s="21"/>
      <c r="FS209" s="21"/>
      <c r="FT209" s="21"/>
      <c r="FU209" s="21"/>
      <c r="FV209" s="21"/>
      <c r="FW209" s="21"/>
      <c r="FX209" s="21"/>
      <c r="FY209" s="21"/>
      <c r="FZ209" s="21"/>
      <c r="GA209" s="21"/>
      <c r="GB209" s="21"/>
      <c r="GC209" s="21"/>
      <c r="GD209" s="21"/>
      <c r="GE209" s="21"/>
      <c r="GF209" s="21"/>
      <c r="GG209" s="21"/>
      <c r="GH209" s="21"/>
      <c r="GI209" s="21"/>
      <c r="GJ209" s="21"/>
      <c r="GK209" s="21"/>
      <c r="GL209" s="21"/>
      <c r="GM209" s="21"/>
      <c r="GN209" s="21"/>
      <c r="GO209" s="21"/>
      <c r="GP209" s="21"/>
      <c r="GQ209" s="21"/>
      <c r="GR209" s="21"/>
      <c r="GS209" s="21"/>
      <c r="GT209" s="21"/>
      <c r="GU209" s="21"/>
      <c r="GV209" s="21"/>
      <c r="GW209" s="21"/>
      <c r="GX209" s="21"/>
      <c r="GY209" s="21"/>
      <c r="GZ209" s="21"/>
      <c r="HA209" s="21"/>
      <c r="HB209" s="21"/>
      <c r="HC209" s="21"/>
      <c r="HD209" s="21"/>
      <c r="HE209" s="21"/>
      <c r="HF209" s="21"/>
      <c r="HG209" s="21"/>
      <c r="HH209" s="21"/>
      <c r="HI209" s="21"/>
      <c r="HJ209" s="21"/>
      <c r="HK209" s="21"/>
      <c r="HL209" s="21"/>
      <c r="HM209" s="21"/>
      <c r="HN209" s="21"/>
      <c r="HO209" s="21"/>
      <c r="HP209" s="21"/>
      <c r="HQ209" s="21"/>
      <c r="HR209" s="21"/>
      <c r="HS209" s="21"/>
      <c r="HT209" s="21"/>
      <c r="HU209" s="21"/>
      <c r="HV209" s="21"/>
      <c r="HW209" s="21"/>
      <c r="HX209" s="21"/>
      <c r="HY209" s="21"/>
      <c r="HZ209" s="21"/>
      <c r="IA209" s="21"/>
      <c r="IB209" s="21"/>
      <c r="IC209" s="21"/>
      <c r="ID209" s="21"/>
      <c r="IE209" s="21"/>
      <c r="IF209" s="21"/>
      <c r="IG209" s="21"/>
      <c r="IH209" s="21"/>
      <c r="II209" s="21"/>
      <c r="IJ209" s="21"/>
      <c r="IK209" s="21"/>
      <c r="IL209" s="21"/>
      <c r="IM209" s="21"/>
      <c r="IN209" s="21"/>
      <c r="IO209" s="21"/>
      <c r="IP209" s="21"/>
      <c r="IQ209" s="21"/>
      <c r="IR209" s="21"/>
      <c r="IS209" s="21"/>
      <c r="IT209" s="21"/>
      <c r="IU209" s="21"/>
      <c r="IV209" s="21"/>
      <c r="IW209" s="21"/>
      <c r="IX209" s="21"/>
      <c r="IY209" s="21"/>
      <c r="IZ209" s="21"/>
      <c r="JA209" s="21"/>
      <c r="JB209" s="21"/>
      <c r="JC209" s="21"/>
      <c r="JD209" s="21"/>
      <c r="JE209" s="21"/>
      <c r="JF209" s="21"/>
      <c r="JG209" s="21"/>
      <c r="JH209" s="21"/>
      <c r="JI209" s="21"/>
      <c r="JJ209" s="21"/>
      <c r="JK209" s="21"/>
      <c r="JL209" s="21"/>
      <c r="JM209" s="21"/>
      <c r="JN209" s="21"/>
      <c r="JO209" s="21"/>
      <c r="JP209" s="21"/>
      <c r="JQ209" s="21"/>
      <c r="JR209" s="21"/>
      <c r="JS209" s="21"/>
      <c r="JT209" s="21"/>
      <c r="JU209" s="21"/>
      <c r="JV209" s="21"/>
      <c r="JW209" s="21"/>
      <c r="JX209" s="21"/>
      <c r="JY209" s="21"/>
      <c r="JZ209" s="21"/>
      <c r="KA209" s="21"/>
      <c r="KB209" s="21"/>
      <c r="KC209" s="21"/>
      <c r="KD209" s="21"/>
      <c r="KE209" s="21"/>
      <c r="KF209" s="21"/>
      <c r="KG209" s="21"/>
      <c r="KH209" s="21"/>
      <c r="KI209" s="21"/>
      <c r="KJ209" s="21"/>
      <c r="KK209" s="21"/>
      <c r="KL209" s="21"/>
      <c r="KM209" s="21"/>
      <c r="KN209" s="21"/>
      <c r="KO209" s="21"/>
      <c r="KP209" s="21"/>
      <c r="KQ209" s="21"/>
      <c r="KR209" s="21"/>
      <c r="KS209" s="21"/>
      <c r="KT209" s="21"/>
      <c r="KU209" s="21"/>
      <c r="KV209" s="21"/>
      <c r="KW209" s="21"/>
      <c r="KX209" s="21"/>
      <c r="KY209" s="21"/>
      <c r="KZ209" s="21"/>
      <c r="LA209" s="21"/>
      <c r="LB209" s="21"/>
      <c r="LC209" s="21"/>
      <c r="LD209" s="21"/>
      <c r="LE209" s="21"/>
      <c r="LF209" s="21"/>
      <c r="LG209" s="21"/>
      <c r="LH209" s="21"/>
      <c r="LI209" s="21"/>
      <c r="LJ209" s="21"/>
      <c r="LK209" s="21"/>
      <c r="LL209" s="21"/>
      <c r="LM209" s="21"/>
      <c r="LN209" s="21"/>
      <c r="LO209" s="21"/>
      <c r="LP209" s="21"/>
      <c r="LQ209" s="21"/>
      <c r="LR209" s="21"/>
      <c r="LS209" s="21"/>
      <c r="LT209" s="21"/>
      <c r="LU209" s="21"/>
      <c r="LV209" s="21"/>
      <c r="LW209" s="21"/>
      <c r="LX209" s="21"/>
      <c r="LY209" s="21"/>
      <c r="LZ209" s="21"/>
      <c r="MA209" s="21"/>
      <c r="MB209" s="21"/>
      <c r="MC209" s="21"/>
      <c r="MD209" s="21"/>
      <c r="ME209" s="21"/>
      <c r="MF209" s="21"/>
      <c r="MG209" s="21"/>
      <c r="MH209" s="21"/>
      <c r="MI209" s="21"/>
      <c r="MJ209" s="21"/>
      <c r="MK209" s="21"/>
      <c r="ML209" s="21"/>
      <c r="MM209" s="21"/>
      <c r="MN209" s="21"/>
      <c r="MO209" s="21"/>
      <c r="MP209" s="21"/>
      <c r="MQ209" s="21"/>
      <c r="MR209" s="21"/>
      <c r="MS209" s="21"/>
      <c r="MT209" s="21"/>
      <c r="MU209" s="21"/>
      <c r="MV209" s="21"/>
      <c r="MW209" s="21"/>
      <c r="MX209" s="21"/>
      <c r="MY209" s="21"/>
      <c r="MZ209" s="21"/>
      <c r="NA209" s="21"/>
      <c r="NB209" s="21"/>
      <c r="NC209" s="21"/>
      <c r="ND209" s="21"/>
      <c r="NE209" s="21"/>
      <c r="NF209" s="21"/>
      <c r="NG209" s="21"/>
      <c r="NH209" s="21"/>
      <c r="NI209" s="21"/>
      <c r="NJ209" s="21"/>
      <c r="NK209" s="21"/>
      <c r="NL209" s="21"/>
      <c r="NM209" s="21"/>
      <c r="NN209" s="21"/>
      <c r="NO209" s="21"/>
      <c r="NP209" s="21"/>
      <c r="NQ209" s="21"/>
      <c r="NR209" s="21"/>
      <c r="NS209" s="21"/>
      <c r="NT209" s="21"/>
      <c r="NU209" s="21"/>
      <c r="NV209" s="21"/>
      <c r="NW209" s="21"/>
      <c r="NX209" s="21"/>
      <c r="NY209" s="21"/>
      <c r="NZ209" s="21"/>
      <c r="OA209" s="21"/>
      <c r="OB209" s="21"/>
      <c r="OC209" s="21"/>
      <c r="OD209" s="21"/>
      <c r="OE209" s="21"/>
      <c r="OF209" s="21"/>
      <c r="OG209" s="21"/>
      <c r="OH209" s="21"/>
      <c r="OI209" s="21"/>
      <c r="OJ209" s="21"/>
      <c r="OK209" s="21"/>
      <c r="OL209" s="21"/>
      <c r="OM209" s="21"/>
      <c r="ON209" s="21"/>
      <c r="OO209" s="21"/>
      <c r="OP209" s="21"/>
      <c r="OQ209" s="21"/>
      <c r="OR209" s="21"/>
      <c r="OS209" s="21"/>
      <c r="OT209" s="21"/>
      <c r="OU209" s="21"/>
      <c r="OV209" s="21"/>
      <c r="OW209" s="21"/>
      <c r="OX209" s="21"/>
      <c r="OY209" s="21"/>
      <c r="OZ209" s="21"/>
      <c r="PA209" s="21"/>
      <c r="PB209" s="21"/>
      <c r="PC209" s="21"/>
      <c r="PD209" s="21"/>
      <c r="PE209" s="21"/>
      <c r="PF209" s="21"/>
      <c r="PG209" s="21"/>
      <c r="PH209" s="21"/>
      <c r="PI209" s="21"/>
      <c r="PJ209" s="21"/>
      <c r="PK209" s="21"/>
      <c r="PL209" s="21"/>
      <c r="PM209" s="21"/>
      <c r="PN209" s="21"/>
      <c r="PO209" s="21"/>
      <c r="PP209" s="21"/>
      <c r="PQ209" s="21"/>
      <c r="PR209" s="21"/>
      <c r="PS209" s="21"/>
      <c r="PT209" s="21"/>
      <c r="PU209" s="21"/>
      <c r="PV209" s="21"/>
      <c r="PW209" s="21"/>
      <c r="PX209" s="21"/>
      <c r="PY209" s="21"/>
      <c r="PZ209" s="21"/>
      <c r="QA209" s="21"/>
      <c r="QB209" s="21"/>
      <c r="QC209" s="21"/>
      <c r="QD209" s="21"/>
    </row>
    <row r="210" spans="1:446" x14ac:dyDescent="0.25">
      <c r="A210" s="21"/>
      <c r="B210" s="21"/>
      <c r="C210" s="21"/>
      <c r="D210" s="21"/>
      <c r="E210" s="21"/>
      <c r="F210" s="21"/>
      <c r="G210" s="21"/>
      <c r="H210" s="21"/>
      <c r="I210" s="21"/>
      <c r="J210" s="21"/>
      <c r="K210" s="21"/>
      <c r="L210" s="21"/>
      <c r="M210" s="21"/>
      <c r="N210" s="21"/>
      <c r="O210" s="21"/>
      <c r="P210" s="21"/>
      <c r="Q210" s="21"/>
      <c r="R210" s="21"/>
      <c r="S210" s="21"/>
      <c r="T210" s="21"/>
      <c r="U210" s="21"/>
      <c r="V210" s="21"/>
      <c r="W210" s="21"/>
      <c r="X210" s="21"/>
      <c r="Y210" s="21"/>
      <c r="Z210" s="21"/>
      <c r="AA210" s="21"/>
      <c r="AB210" s="21"/>
      <c r="AC210" s="21"/>
      <c r="AD210" s="21"/>
      <c r="AE210" s="21"/>
      <c r="AF210" s="21"/>
      <c r="AG210" s="21"/>
      <c r="AH210" s="21"/>
      <c r="AI210" s="21"/>
      <c r="AJ210" s="21"/>
      <c r="AK210" s="21"/>
      <c r="AL210" s="21"/>
      <c r="AM210" s="21"/>
      <c r="AN210" s="21"/>
      <c r="AO210" s="21"/>
      <c r="AP210" s="21"/>
      <c r="AQ210" s="21"/>
      <c r="AR210" s="21"/>
      <c r="AS210" s="21"/>
      <c r="AT210" s="21"/>
      <c r="AU210" s="21"/>
      <c r="AV210" s="21"/>
      <c r="AW210" s="21"/>
      <c r="AX210" s="21"/>
      <c r="AY210" s="21"/>
      <c r="AZ210" s="21"/>
      <c r="BA210" s="21"/>
      <c r="BB210" s="21"/>
      <c r="BC210" s="21"/>
      <c r="BD210" s="21"/>
      <c r="BE210" s="21"/>
      <c r="BF210" s="21"/>
      <c r="BG210" s="21"/>
      <c r="BH210" s="21"/>
      <c r="BI210" s="21"/>
      <c r="BJ210" s="21"/>
      <c r="BK210" s="21"/>
      <c r="BL210" s="21"/>
      <c r="BM210" s="21"/>
      <c r="BN210" s="21"/>
      <c r="BO210" s="21"/>
      <c r="BP210" s="21"/>
      <c r="BQ210" s="21"/>
      <c r="BR210" s="21"/>
      <c r="BS210" s="21"/>
      <c r="BT210" s="21"/>
      <c r="BU210" s="21"/>
      <c r="BV210" s="21"/>
      <c r="BW210" s="21"/>
      <c r="BX210" s="21"/>
      <c r="BY210" s="21"/>
      <c r="BZ210" s="21"/>
      <c r="CA210" s="21"/>
      <c r="CB210" s="21"/>
      <c r="CC210" s="21"/>
      <c r="CD210" s="21"/>
      <c r="CE210" s="21"/>
      <c r="CF210" s="21"/>
      <c r="CG210" s="21"/>
      <c r="CH210" s="21"/>
      <c r="CI210" s="21"/>
      <c r="CJ210" s="21"/>
      <c r="CK210" s="21"/>
      <c r="CL210" s="21"/>
      <c r="CM210" s="21"/>
      <c r="CN210" s="21"/>
      <c r="CO210" s="21"/>
      <c r="CP210" s="21"/>
      <c r="CQ210" s="21"/>
      <c r="CR210" s="21"/>
      <c r="CS210" s="21"/>
      <c r="CT210" s="21"/>
      <c r="CU210" s="21"/>
      <c r="CV210" s="21"/>
      <c r="CW210" s="21"/>
      <c r="CX210" s="21"/>
      <c r="CY210" s="21"/>
      <c r="CZ210" s="21"/>
      <c r="DA210" s="21"/>
      <c r="DB210" s="21"/>
      <c r="DC210" s="21"/>
      <c r="DD210" s="21"/>
      <c r="DE210" s="21"/>
      <c r="DF210" s="21"/>
      <c r="DG210" s="21"/>
      <c r="DH210" s="21"/>
      <c r="DI210" s="21"/>
      <c r="DJ210" s="21"/>
      <c r="DK210" s="21"/>
      <c r="DL210" s="21"/>
      <c r="DM210" s="21"/>
      <c r="DN210" s="21"/>
      <c r="DO210" s="21"/>
      <c r="DP210" s="21"/>
      <c r="DQ210" s="21"/>
      <c r="DR210" s="21"/>
      <c r="DS210" s="21"/>
      <c r="DT210" s="21"/>
      <c r="DU210" s="21"/>
      <c r="DV210" s="21"/>
      <c r="DW210" s="21"/>
      <c r="DX210" s="21"/>
      <c r="DY210" s="21"/>
      <c r="DZ210" s="21"/>
      <c r="EA210" s="21"/>
      <c r="EB210" s="21"/>
      <c r="EC210" s="21"/>
      <c r="ED210" s="21"/>
      <c r="EE210" s="21"/>
      <c r="EF210" s="21"/>
      <c r="EG210" s="21"/>
      <c r="EH210" s="21"/>
      <c r="EI210" s="21"/>
      <c r="EJ210" s="21"/>
      <c r="EK210" s="21"/>
      <c r="EL210" s="21"/>
      <c r="EM210" s="21"/>
      <c r="EN210" s="21"/>
      <c r="EO210" s="21"/>
      <c r="EP210" s="21"/>
      <c r="EQ210" s="21"/>
      <c r="ER210" s="21"/>
      <c r="ES210" s="21"/>
      <c r="ET210" s="21"/>
      <c r="EU210" s="21"/>
      <c r="EV210" s="21"/>
      <c r="EW210" s="21"/>
      <c r="EX210" s="21"/>
      <c r="EY210" s="21"/>
      <c r="EZ210" s="21"/>
      <c r="FA210" s="21"/>
      <c r="FB210" s="21"/>
      <c r="FC210" s="21"/>
      <c r="FD210" s="21"/>
      <c r="FE210" s="21"/>
      <c r="FF210" s="21"/>
      <c r="FG210" s="21"/>
      <c r="FH210" s="21"/>
      <c r="FI210" s="21"/>
      <c r="FJ210" s="21"/>
      <c r="FK210" s="21"/>
      <c r="FL210" s="21"/>
      <c r="FM210" s="21"/>
      <c r="FN210" s="21"/>
      <c r="FO210" s="21"/>
      <c r="FP210" s="21"/>
      <c r="FQ210" s="21"/>
      <c r="FR210" s="21"/>
      <c r="FS210" s="21"/>
      <c r="FT210" s="21"/>
      <c r="FU210" s="21"/>
      <c r="FV210" s="21"/>
      <c r="FW210" s="21"/>
      <c r="FX210" s="21"/>
      <c r="FY210" s="21"/>
      <c r="FZ210" s="21"/>
      <c r="GA210" s="21"/>
      <c r="GB210" s="21"/>
      <c r="GC210" s="21"/>
      <c r="GD210" s="21"/>
      <c r="GE210" s="21"/>
      <c r="GF210" s="21"/>
      <c r="GG210" s="21"/>
      <c r="GH210" s="21"/>
      <c r="GI210" s="21"/>
      <c r="GJ210" s="21"/>
      <c r="GK210" s="21"/>
      <c r="GL210" s="21"/>
      <c r="GM210" s="21"/>
      <c r="GN210" s="21"/>
      <c r="GO210" s="21"/>
      <c r="GP210" s="21"/>
      <c r="GQ210" s="21"/>
      <c r="GR210" s="21"/>
      <c r="GS210" s="21"/>
      <c r="GT210" s="21"/>
      <c r="GU210" s="21"/>
      <c r="GV210" s="21"/>
      <c r="GW210" s="21"/>
      <c r="GX210" s="21"/>
      <c r="GY210" s="21"/>
      <c r="GZ210" s="21"/>
      <c r="HA210" s="21"/>
      <c r="HB210" s="21"/>
      <c r="HC210" s="21"/>
      <c r="HD210" s="21"/>
      <c r="HE210" s="21"/>
      <c r="HF210" s="21"/>
      <c r="HG210" s="21"/>
      <c r="HH210" s="21"/>
      <c r="HI210" s="21"/>
      <c r="HJ210" s="21"/>
      <c r="HK210" s="21"/>
      <c r="HL210" s="21"/>
      <c r="HM210" s="21"/>
      <c r="HN210" s="21"/>
      <c r="HO210" s="21"/>
      <c r="HP210" s="21"/>
      <c r="HQ210" s="21"/>
      <c r="HR210" s="21"/>
      <c r="HS210" s="21"/>
      <c r="HT210" s="21"/>
      <c r="HU210" s="21"/>
      <c r="HV210" s="21"/>
      <c r="HW210" s="21"/>
      <c r="HX210" s="21"/>
      <c r="HY210" s="21"/>
      <c r="HZ210" s="21"/>
      <c r="IA210" s="21"/>
      <c r="IB210" s="21"/>
      <c r="IC210" s="21"/>
      <c r="ID210" s="21"/>
      <c r="IE210" s="21"/>
      <c r="IF210" s="21"/>
      <c r="IG210" s="21"/>
      <c r="IH210" s="21"/>
      <c r="II210" s="21"/>
      <c r="IJ210" s="21"/>
      <c r="IK210" s="21"/>
      <c r="IL210" s="21"/>
      <c r="IM210" s="21"/>
      <c r="IN210" s="21"/>
      <c r="IO210" s="21"/>
      <c r="IP210" s="21"/>
      <c r="IQ210" s="21"/>
      <c r="IR210" s="21"/>
      <c r="IS210" s="21"/>
      <c r="IT210" s="21"/>
      <c r="IU210" s="21"/>
      <c r="IV210" s="21"/>
      <c r="IW210" s="21"/>
      <c r="IX210" s="21"/>
      <c r="IY210" s="21"/>
      <c r="IZ210" s="21"/>
      <c r="JA210" s="21"/>
      <c r="JB210" s="21"/>
      <c r="JC210" s="21"/>
      <c r="JD210" s="21"/>
      <c r="JE210" s="21"/>
      <c r="JF210" s="21"/>
      <c r="JG210" s="21"/>
      <c r="JH210" s="21"/>
      <c r="JI210" s="21"/>
      <c r="JJ210" s="21"/>
      <c r="JK210" s="21"/>
      <c r="JL210" s="21"/>
      <c r="JM210" s="21"/>
      <c r="JN210" s="21"/>
      <c r="JO210" s="21"/>
      <c r="JP210" s="21"/>
      <c r="JQ210" s="21"/>
      <c r="JR210" s="21"/>
      <c r="JS210" s="21"/>
      <c r="JT210" s="21"/>
      <c r="JU210" s="21"/>
      <c r="JV210" s="21"/>
      <c r="JW210" s="21"/>
      <c r="JX210" s="21"/>
      <c r="JY210" s="21"/>
      <c r="JZ210" s="21"/>
      <c r="KA210" s="21"/>
      <c r="KB210" s="21"/>
      <c r="KC210" s="21"/>
      <c r="KD210" s="21"/>
      <c r="KE210" s="21"/>
      <c r="KF210" s="21"/>
      <c r="KG210" s="21"/>
      <c r="KH210" s="21"/>
      <c r="KI210" s="21"/>
      <c r="KJ210" s="21"/>
      <c r="KK210" s="21"/>
      <c r="KL210" s="21"/>
      <c r="KM210" s="21"/>
      <c r="KN210" s="21"/>
      <c r="KO210" s="21"/>
      <c r="KP210" s="21"/>
      <c r="KQ210" s="21"/>
      <c r="KR210" s="21"/>
      <c r="KS210" s="21"/>
      <c r="KT210" s="21"/>
      <c r="KU210" s="21"/>
      <c r="KV210" s="21"/>
      <c r="KW210" s="21"/>
      <c r="KX210" s="21"/>
      <c r="KY210" s="21"/>
      <c r="KZ210" s="21"/>
      <c r="LA210" s="21"/>
      <c r="LB210" s="21"/>
      <c r="LC210" s="21"/>
      <c r="LD210" s="21"/>
      <c r="LE210" s="21"/>
      <c r="LF210" s="21"/>
      <c r="LG210" s="21"/>
      <c r="LH210" s="21"/>
      <c r="LI210" s="21"/>
      <c r="LJ210" s="21"/>
      <c r="LK210" s="21"/>
      <c r="LL210" s="21"/>
      <c r="LM210" s="21"/>
      <c r="LN210" s="21"/>
      <c r="LO210" s="21"/>
      <c r="LP210" s="21"/>
      <c r="LQ210" s="21"/>
      <c r="LR210" s="21"/>
      <c r="LS210" s="21"/>
      <c r="LT210" s="21"/>
      <c r="LU210" s="21"/>
      <c r="LV210" s="21"/>
      <c r="LW210" s="21"/>
      <c r="LX210" s="21"/>
      <c r="LY210" s="21"/>
      <c r="LZ210" s="21"/>
      <c r="MA210" s="21"/>
      <c r="MB210" s="21"/>
      <c r="MC210" s="21"/>
      <c r="MD210" s="21"/>
      <c r="ME210" s="21"/>
      <c r="MF210" s="21"/>
      <c r="MG210" s="21"/>
      <c r="MH210" s="21"/>
      <c r="MI210" s="21"/>
      <c r="MJ210" s="21"/>
      <c r="MK210" s="21"/>
      <c r="ML210" s="21"/>
      <c r="MM210" s="21"/>
      <c r="MN210" s="21"/>
      <c r="MO210" s="21"/>
      <c r="MP210" s="21"/>
      <c r="MQ210" s="21"/>
      <c r="MR210" s="21"/>
      <c r="MS210" s="21"/>
      <c r="MT210" s="21"/>
      <c r="MU210" s="21"/>
      <c r="MV210" s="21"/>
      <c r="MW210" s="21"/>
      <c r="MX210" s="21"/>
      <c r="MY210" s="21"/>
      <c r="MZ210" s="21"/>
      <c r="NA210" s="21"/>
      <c r="NB210" s="21"/>
      <c r="NC210" s="21"/>
      <c r="ND210" s="21"/>
      <c r="NE210" s="21"/>
      <c r="NF210" s="21"/>
      <c r="NG210" s="21"/>
      <c r="NH210" s="21"/>
      <c r="NI210" s="21"/>
      <c r="NJ210" s="21"/>
      <c r="NK210" s="21"/>
      <c r="NL210" s="21"/>
      <c r="NM210" s="21"/>
      <c r="NN210" s="21"/>
      <c r="NO210" s="21"/>
      <c r="NP210" s="21"/>
      <c r="NQ210" s="21"/>
      <c r="NR210" s="21"/>
      <c r="NS210" s="21"/>
      <c r="NT210" s="21"/>
      <c r="NU210" s="21"/>
      <c r="NV210" s="21"/>
      <c r="NW210" s="21"/>
      <c r="NX210" s="21"/>
      <c r="NY210" s="21"/>
      <c r="NZ210" s="21"/>
      <c r="OA210" s="21"/>
      <c r="OB210" s="21"/>
      <c r="OC210" s="21"/>
      <c r="OD210" s="21"/>
      <c r="OE210" s="21"/>
      <c r="OF210" s="21"/>
      <c r="OG210" s="21"/>
      <c r="OH210" s="21"/>
      <c r="OI210" s="21"/>
      <c r="OJ210" s="21"/>
      <c r="OK210" s="21"/>
      <c r="OL210" s="21"/>
      <c r="OM210" s="21"/>
      <c r="ON210" s="21"/>
      <c r="OO210" s="21"/>
      <c r="OP210" s="21"/>
      <c r="OQ210" s="21"/>
      <c r="OR210" s="21"/>
      <c r="OS210" s="21"/>
      <c r="OT210" s="21"/>
      <c r="OU210" s="21"/>
      <c r="OV210" s="21"/>
      <c r="OW210" s="21"/>
      <c r="OX210" s="21"/>
      <c r="OY210" s="21"/>
      <c r="OZ210" s="21"/>
      <c r="PA210" s="21"/>
      <c r="PB210" s="21"/>
      <c r="PC210" s="21"/>
      <c r="PD210" s="21"/>
      <c r="PE210" s="21"/>
      <c r="PF210" s="21"/>
      <c r="PG210" s="21"/>
      <c r="PH210" s="21"/>
      <c r="PI210" s="21"/>
      <c r="PJ210" s="21"/>
      <c r="PK210" s="21"/>
      <c r="PL210" s="21"/>
      <c r="PM210" s="21"/>
      <c r="PN210" s="21"/>
      <c r="PO210" s="21"/>
      <c r="PP210" s="21"/>
      <c r="PQ210" s="21"/>
      <c r="PR210" s="21"/>
      <c r="PS210" s="21"/>
      <c r="PT210" s="21"/>
      <c r="PU210" s="21"/>
      <c r="PV210" s="21"/>
      <c r="PW210" s="21"/>
      <c r="PX210" s="21"/>
      <c r="PY210" s="21"/>
      <c r="PZ210" s="21"/>
      <c r="QA210" s="21"/>
      <c r="QB210" s="21"/>
      <c r="QC210" s="21"/>
      <c r="QD210" s="21"/>
    </row>
    <row r="211" spans="1:446" x14ac:dyDescent="0.25">
      <c r="A211" s="21"/>
      <c r="B211" s="21"/>
      <c r="C211" s="21"/>
      <c r="D211" s="21"/>
      <c r="E211" s="21"/>
      <c r="F211" s="21"/>
      <c r="G211" s="21"/>
      <c r="H211" s="21"/>
      <c r="I211" s="21"/>
      <c r="J211" s="21"/>
      <c r="K211" s="21"/>
      <c r="L211" s="21"/>
      <c r="M211" s="21"/>
      <c r="N211" s="21"/>
      <c r="O211" s="21"/>
      <c r="P211" s="21"/>
      <c r="Q211" s="21"/>
      <c r="R211" s="21"/>
      <c r="S211" s="21"/>
      <c r="T211" s="21"/>
      <c r="U211" s="21"/>
      <c r="V211" s="21"/>
      <c r="W211" s="21"/>
      <c r="X211" s="21"/>
      <c r="Y211" s="21"/>
      <c r="Z211" s="21"/>
      <c r="AA211" s="21"/>
      <c r="AB211" s="21"/>
      <c r="AC211" s="21"/>
      <c r="AD211" s="21"/>
      <c r="AE211" s="21"/>
      <c r="AF211" s="21"/>
      <c r="AG211" s="21"/>
      <c r="AH211" s="21"/>
      <c r="AI211" s="21"/>
      <c r="AJ211" s="21"/>
      <c r="AK211" s="21"/>
      <c r="AL211" s="21"/>
      <c r="AM211" s="21"/>
      <c r="AN211" s="21"/>
      <c r="AO211" s="21"/>
      <c r="AP211" s="21"/>
      <c r="AQ211" s="21"/>
      <c r="AR211" s="21"/>
      <c r="AS211" s="21"/>
      <c r="AT211" s="21"/>
      <c r="AU211" s="21"/>
      <c r="AV211" s="21"/>
      <c r="AW211" s="21"/>
      <c r="AX211" s="21"/>
      <c r="AY211" s="21"/>
      <c r="AZ211" s="21"/>
      <c r="BA211" s="21"/>
      <c r="BB211" s="21"/>
      <c r="BC211" s="21"/>
      <c r="BD211" s="21"/>
      <c r="BE211" s="21"/>
      <c r="BF211" s="21"/>
      <c r="BG211" s="21"/>
      <c r="BH211" s="21"/>
      <c r="BI211" s="21"/>
      <c r="BJ211" s="21"/>
      <c r="BK211" s="21"/>
      <c r="BL211" s="21"/>
      <c r="BM211" s="21"/>
      <c r="BN211" s="21"/>
      <c r="BO211" s="21"/>
      <c r="BP211" s="21"/>
      <c r="BQ211" s="21"/>
      <c r="BR211" s="21"/>
      <c r="BS211" s="21"/>
      <c r="BT211" s="21"/>
      <c r="BU211" s="21"/>
      <c r="BV211" s="21"/>
      <c r="BW211" s="21"/>
      <c r="BX211" s="21"/>
      <c r="BY211" s="21"/>
      <c r="BZ211" s="21"/>
      <c r="CA211" s="21"/>
      <c r="CB211" s="21"/>
      <c r="CC211" s="21"/>
      <c r="CD211" s="21"/>
      <c r="CE211" s="21"/>
      <c r="CF211" s="21"/>
      <c r="CG211" s="21"/>
      <c r="CH211" s="21"/>
      <c r="CI211" s="21"/>
      <c r="CJ211" s="21"/>
      <c r="CK211" s="21"/>
      <c r="CL211" s="21"/>
      <c r="CM211" s="21"/>
      <c r="CN211" s="21"/>
      <c r="CO211" s="21"/>
      <c r="CP211" s="21"/>
      <c r="CQ211" s="21"/>
      <c r="CR211" s="21"/>
      <c r="CS211" s="21"/>
      <c r="CT211" s="21"/>
      <c r="CU211" s="21"/>
      <c r="CV211" s="21"/>
      <c r="CW211" s="21"/>
      <c r="CX211" s="21"/>
      <c r="CY211" s="21"/>
      <c r="CZ211" s="21"/>
      <c r="DA211" s="21"/>
      <c r="DB211" s="21"/>
      <c r="DC211" s="21"/>
      <c r="DD211" s="21"/>
      <c r="DE211" s="21"/>
      <c r="DF211" s="21"/>
      <c r="DG211" s="21"/>
      <c r="DH211" s="21"/>
      <c r="DI211" s="21"/>
      <c r="DJ211" s="21"/>
      <c r="DK211" s="21"/>
      <c r="DL211" s="21"/>
      <c r="DM211" s="21"/>
      <c r="DN211" s="21"/>
      <c r="DO211" s="21"/>
      <c r="DP211" s="21"/>
      <c r="DQ211" s="21"/>
      <c r="DR211" s="21"/>
      <c r="DS211" s="21"/>
      <c r="DT211" s="21"/>
      <c r="DU211" s="21"/>
      <c r="DV211" s="21"/>
      <c r="DW211" s="21"/>
      <c r="DX211" s="21"/>
      <c r="DY211" s="21"/>
      <c r="DZ211" s="21"/>
      <c r="EA211" s="21"/>
      <c r="EB211" s="21"/>
      <c r="EC211" s="21"/>
      <c r="ED211" s="21"/>
      <c r="EE211" s="21"/>
      <c r="EF211" s="21"/>
      <c r="EG211" s="21"/>
      <c r="EH211" s="21"/>
      <c r="EI211" s="21"/>
      <c r="EJ211" s="21"/>
      <c r="EK211" s="21"/>
      <c r="EL211" s="21"/>
      <c r="EM211" s="21"/>
      <c r="EN211" s="21"/>
      <c r="EO211" s="21"/>
      <c r="EP211" s="21"/>
      <c r="EQ211" s="21"/>
      <c r="ER211" s="21"/>
      <c r="ES211" s="21"/>
      <c r="ET211" s="21"/>
      <c r="EU211" s="21"/>
      <c r="EV211" s="21"/>
      <c r="EW211" s="21"/>
      <c r="EX211" s="21"/>
      <c r="EY211" s="21"/>
      <c r="EZ211" s="21"/>
      <c r="FA211" s="21"/>
      <c r="FB211" s="21"/>
      <c r="FC211" s="21"/>
      <c r="FD211" s="21"/>
      <c r="FE211" s="21"/>
      <c r="FF211" s="21"/>
      <c r="FG211" s="21"/>
      <c r="FH211" s="21"/>
      <c r="FI211" s="21"/>
      <c r="FJ211" s="21"/>
      <c r="FK211" s="21"/>
      <c r="FL211" s="21"/>
      <c r="FM211" s="21"/>
      <c r="FN211" s="21"/>
      <c r="FO211" s="21"/>
      <c r="FP211" s="21"/>
      <c r="FQ211" s="21"/>
      <c r="FR211" s="21"/>
      <c r="FS211" s="21"/>
      <c r="FT211" s="21"/>
      <c r="FU211" s="21"/>
      <c r="FV211" s="21"/>
      <c r="FW211" s="21"/>
      <c r="FX211" s="21"/>
      <c r="FY211" s="21"/>
      <c r="FZ211" s="21"/>
      <c r="GA211" s="21"/>
      <c r="GB211" s="21"/>
      <c r="GC211" s="21"/>
      <c r="GD211" s="21"/>
      <c r="GE211" s="21"/>
      <c r="GF211" s="21"/>
      <c r="GG211" s="21"/>
      <c r="GH211" s="21"/>
      <c r="GI211" s="21"/>
      <c r="GJ211" s="21"/>
      <c r="GK211" s="21"/>
      <c r="GL211" s="21"/>
      <c r="GM211" s="21"/>
      <c r="GN211" s="21"/>
      <c r="GO211" s="21"/>
      <c r="GP211" s="21"/>
      <c r="GQ211" s="21"/>
      <c r="GR211" s="21"/>
      <c r="GS211" s="21"/>
      <c r="GT211" s="21"/>
      <c r="GU211" s="21"/>
      <c r="GV211" s="21"/>
      <c r="GW211" s="21"/>
      <c r="GX211" s="21"/>
      <c r="GY211" s="21"/>
      <c r="GZ211" s="21"/>
      <c r="HA211" s="21"/>
      <c r="HB211" s="21"/>
      <c r="HC211" s="21"/>
      <c r="HD211" s="21"/>
      <c r="HE211" s="21"/>
      <c r="HF211" s="21"/>
      <c r="HG211" s="21"/>
      <c r="HH211" s="21"/>
      <c r="HI211" s="21"/>
      <c r="HJ211" s="21"/>
      <c r="HK211" s="21"/>
      <c r="HL211" s="21"/>
      <c r="HM211" s="21"/>
      <c r="HN211" s="21"/>
      <c r="HO211" s="21"/>
      <c r="HP211" s="21"/>
      <c r="HQ211" s="21"/>
      <c r="HR211" s="21"/>
      <c r="HS211" s="21"/>
      <c r="HT211" s="21"/>
      <c r="HU211" s="21"/>
      <c r="HV211" s="21"/>
      <c r="HW211" s="21"/>
      <c r="HX211" s="21"/>
      <c r="HY211" s="21"/>
      <c r="HZ211" s="21"/>
      <c r="IA211" s="21"/>
      <c r="IB211" s="21"/>
      <c r="IC211" s="21"/>
      <c r="ID211" s="21"/>
      <c r="IE211" s="21"/>
      <c r="IF211" s="21"/>
      <c r="IG211" s="21"/>
      <c r="IH211" s="21"/>
      <c r="II211" s="21"/>
      <c r="IJ211" s="21"/>
      <c r="IK211" s="21"/>
      <c r="IL211" s="21"/>
      <c r="IM211" s="21"/>
      <c r="IN211" s="21"/>
      <c r="IO211" s="21"/>
      <c r="IP211" s="21"/>
      <c r="IQ211" s="21"/>
      <c r="IR211" s="21"/>
      <c r="IS211" s="21"/>
      <c r="IT211" s="21"/>
      <c r="IU211" s="21"/>
      <c r="IV211" s="21"/>
      <c r="IW211" s="21"/>
      <c r="IX211" s="21"/>
      <c r="IY211" s="21"/>
      <c r="IZ211" s="21"/>
      <c r="JA211" s="21"/>
      <c r="JB211" s="21"/>
      <c r="JC211" s="21"/>
      <c r="JD211" s="21"/>
      <c r="JE211" s="21"/>
      <c r="JF211" s="21"/>
      <c r="JG211" s="21"/>
      <c r="JH211" s="21"/>
      <c r="JI211" s="21"/>
      <c r="JJ211" s="21"/>
      <c r="JK211" s="21"/>
      <c r="JL211" s="21"/>
      <c r="JM211" s="21"/>
      <c r="JN211" s="21"/>
      <c r="JO211" s="21"/>
      <c r="JP211" s="21"/>
      <c r="JQ211" s="21"/>
      <c r="JR211" s="21"/>
      <c r="JS211" s="21"/>
      <c r="JT211" s="21"/>
      <c r="JU211" s="21"/>
      <c r="JV211" s="21"/>
      <c r="JW211" s="21"/>
      <c r="JX211" s="21"/>
      <c r="JY211" s="21"/>
      <c r="JZ211" s="21"/>
      <c r="KA211" s="21"/>
      <c r="KB211" s="21"/>
      <c r="KC211" s="21"/>
      <c r="KD211" s="21"/>
      <c r="KE211" s="21"/>
      <c r="KF211" s="21"/>
      <c r="KG211" s="21"/>
      <c r="KH211" s="21"/>
      <c r="KI211" s="21"/>
      <c r="KJ211" s="21"/>
      <c r="KK211" s="21"/>
      <c r="KL211" s="21"/>
      <c r="KM211" s="21"/>
      <c r="KN211" s="21"/>
      <c r="KO211" s="21"/>
      <c r="KP211" s="21"/>
      <c r="KQ211" s="21"/>
      <c r="KR211" s="21"/>
      <c r="KS211" s="21"/>
      <c r="KT211" s="21"/>
      <c r="KU211" s="21"/>
      <c r="KV211" s="21"/>
      <c r="KW211" s="21"/>
      <c r="KX211" s="21"/>
      <c r="KY211" s="21"/>
      <c r="KZ211" s="21"/>
      <c r="LA211" s="21"/>
      <c r="LB211" s="21"/>
      <c r="LC211" s="21"/>
      <c r="LD211" s="21"/>
      <c r="LE211" s="21"/>
      <c r="LF211" s="21"/>
      <c r="LG211" s="21"/>
      <c r="LH211" s="21"/>
      <c r="LI211" s="21"/>
      <c r="LJ211" s="21"/>
      <c r="LK211" s="21"/>
      <c r="LL211" s="21"/>
      <c r="LM211" s="21"/>
      <c r="LN211" s="21"/>
      <c r="LO211" s="21"/>
      <c r="LP211" s="21"/>
      <c r="LQ211" s="21"/>
      <c r="LR211" s="21"/>
      <c r="LS211" s="21"/>
      <c r="LT211" s="21"/>
      <c r="LU211" s="21"/>
      <c r="LV211" s="21"/>
      <c r="LW211" s="21"/>
      <c r="LX211" s="21"/>
      <c r="LY211" s="21"/>
      <c r="LZ211" s="21"/>
      <c r="MA211" s="21"/>
      <c r="MB211" s="21"/>
      <c r="MC211" s="21"/>
      <c r="MD211" s="21"/>
      <c r="ME211" s="21"/>
      <c r="MF211" s="21"/>
      <c r="MG211" s="21"/>
      <c r="MH211" s="21"/>
      <c r="MI211" s="21"/>
      <c r="MJ211" s="21"/>
      <c r="MK211" s="21"/>
      <c r="ML211" s="21"/>
      <c r="MM211" s="21"/>
      <c r="MN211" s="21"/>
      <c r="MO211" s="21"/>
      <c r="MP211" s="21"/>
      <c r="MQ211" s="21"/>
      <c r="MR211" s="21"/>
      <c r="MS211" s="21"/>
      <c r="MT211" s="21"/>
      <c r="MU211" s="21"/>
      <c r="MV211" s="21"/>
      <c r="MW211" s="21"/>
      <c r="MX211" s="21"/>
      <c r="MY211" s="21"/>
      <c r="MZ211" s="21"/>
      <c r="NA211" s="21"/>
      <c r="NB211" s="21"/>
      <c r="NC211" s="21"/>
      <c r="ND211" s="21"/>
      <c r="NE211" s="21"/>
      <c r="NF211" s="21"/>
      <c r="NG211" s="21"/>
      <c r="NH211" s="21"/>
      <c r="NI211" s="21"/>
      <c r="NJ211" s="21"/>
      <c r="NK211" s="21"/>
      <c r="NL211" s="21"/>
      <c r="NM211" s="21"/>
      <c r="NN211" s="21"/>
      <c r="NO211" s="21"/>
      <c r="NP211" s="21"/>
      <c r="NQ211" s="21"/>
      <c r="NR211" s="21"/>
      <c r="NS211" s="21"/>
      <c r="NT211" s="21"/>
      <c r="NU211" s="21"/>
      <c r="NV211" s="21"/>
      <c r="NW211" s="21"/>
      <c r="NX211" s="21"/>
      <c r="NY211" s="21"/>
      <c r="NZ211" s="21"/>
      <c r="OA211" s="21"/>
      <c r="OB211" s="21"/>
      <c r="OC211" s="21"/>
      <c r="OD211" s="21"/>
      <c r="OE211" s="21"/>
      <c r="OF211" s="21"/>
      <c r="OG211" s="21"/>
      <c r="OH211" s="21"/>
      <c r="OI211" s="21"/>
      <c r="OJ211" s="21"/>
      <c r="OK211" s="21"/>
      <c r="OL211" s="21"/>
      <c r="OM211" s="21"/>
      <c r="ON211" s="21"/>
      <c r="OO211" s="21"/>
      <c r="OP211" s="21"/>
      <c r="OQ211" s="21"/>
      <c r="OR211" s="21"/>
      <c r="OS211" s="21"/>
      <c r="OT211" s="21"/>
      <c r="OU211" s="21"/>
      <c r="OV211" s="21"/>
      <c r="OW211" s="21"/>
      <c r="OX211" s="21"/>
      <c r="OY211" s="21"/>
      <c r="OZ211" s="21"/>
      <c r="PA211" s="21"/>
      <c r="PB211" s="21"/>
      <c r="PC211" s="21"/>
      <c r="PD211" s="21"/>
      <c r="PE211" s="21"/>
      <c r="PF211" s="21"/>
      <c r="PG211" s="21"/>
      <c r="PH211" s="21"/>
      <c r="PI211" s="21"/>
      <c r="PJ211" s="21"/>
      <c r="PK211" s="21"/>
      <c r="PL211" s="21"/>
      <c r="PM211" s="21"/>
      <c r="PN211" s="21"/>
      <c r="PO211" s="21"/>
      <c r="PP211" s="21"/>
      <c r="PQ211" s="21"/>
      <c r="PR211" s="21"/>
      <c r="PS211" s="21"/>
      <c r="PT211" s="21"/>
      <c r="PU211" s="21"/>
      <c r="PV211" s="21"/>
      <c r="PW211" s="21"/>
      <c r="PX211" s="21"/>
      <c r="PY211" s="21"/>
      <c r="PZ211" s="21"/>
      <c r="QA211" s="21"/>
      <c r="QB211" s="21"/>
      <c r="QC211" s="21"/>
      <c r="QD211" s="21"/>
    </row>
    <row r="212" spans="1:446" x14ac:dyDescent="0.25">
      <c r="A212" s="21"/>
      <c r="B212" s="21"/>
      <c r="C212" s="21"/>
      <c r="D212" s="21"/>
      <c r="E212" s="21"/>
      <c r="F212" s="21"/>
      <c r="G212" s="21"/>
      <c r="H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  <c r="AA212" s="21"/>
      <c r="AB212" s="21"/>
      <c r="AC212" s="21"/>
      <c r="AD212" s="21"/>
      <c r="AE212" s="21"/>
      <c r="AF212" s="21"/>
      <c r="AG212" s="21"/>
      <c r="AH212" s="21"/>
      <c r="AI212" s="21"/>
      <c r="AJ212" s="21"/>
      <c r="AK212" s="21"/>
      <c r="AL212" s="21"/>
      <c r="AM212" s="21"/>
      <c r="AN212" s="21"/>
      <c r="AO212" s="21"/>
      <c r="AP212" s="21"/>
      <c r="AQ212" s="21"/>
      <c r="AR212" s="21"/>
      <c r="AS212" s="21"/>
      <c r="AT212" s="21"/>
      <c r="AU212" s="21"/>
      <c r="AV212" s="21"/>
      <c r="AW212" s="21"/>
      <c r="AX212" s="21"/>
      <c r="AY212" s="21"/>
      <c r="AZ212" s="21"/>
      <c r="BA212" s="21"/>
      <c r="BB212" s="21"/>
      <c r="BC212" s="21"/>
      <c r="BD212" s="21"/>
      <c r="BE212" s="21"/>
      <c r="BF212" s="21"/>
      <c r="BG212" s="21"/>
      <c r="BH212" s="21"/>
      <c r="BI212" s="21"/>
      <c r="BJ212" s="21"/>
      <c r="BK212" s="21"/>
      <c r="BL212" s="21"/>
      <c r="BM212" s="21"/>
      <c r="BN212" s="21"/>
      <c r="BO212" s="21"/>
      <c r="BP212" s="21"/>
      <c r="BQ212" s="21"/>
      <c r="BR212" s="21"/>
      <c r="BS212" s="21"/>
      <c r="BT212" s="21"/>
      <c r="BU212" s="21"/>
      <c r="BV212" s="21"/>
      <c r="BW212" s="21"/>
      <c r="BX212" s="21"/>
      <c r="BY212" s="21"/>
      <c r="BZ212" s="21"/>
      <c r="CA212" s="21"/>
      <c r="CB212" s="21"/>
      <c r="CC212" s="21"/>
      <c r="CD212" s="21"/>
      <c r="CE212" s="21"/>
      <c r="CF212" s="21"/>
      <c r="CG212" s="21"/>
      <c r="CH212" s="21"/>
      <c r="CI212" s="21"/>
      <c r="CJ212" s="21"/>
      <c r="CK212" s="21"/>
      <c r="CL212" s="21"/>
      <c r="CM212" s="21"/>
      <c r="CN212" s="21"/>
      <c r="CO212" s="21"/>
      <c r="CP212" s="21"/>
      <c r="CQ212" s="21"/>
      <c r="CR212" s="21"/>
      <c r="CS212" s="21"/>
      <c r="CT212" s="21"/>
      <c r="CU212" s="21"/>
      <c r="CV212" s="21"/>
      <c r="CW212" s="21"/>
      <c r="CX212" s="21"/>
      <c r="CY212" s="21"/>
      <c r="CZ212" s="21"/>
      <c r="DA212" s="21"/>
      <c r="DB212" s="21"/>
      <c r="DC212" s="21"/>
      <c r="DD212" s="21"/>
      <c r="DE212" s="21"/>
      <c r="DF212" s="21"/>
      <c r="DG212" s="21"/>
      <c r="DH212" s="21"/>
      <c r="DI212" s="21"/>
      <c r="DJ212" s="21"/>
      <c r="DK212" s="21"/>
      <c r="DL212" s="21"/>
      <c r="DM212" s="21"/>
      <c r="DN212" s="21"/>
      <c r="DO212" s="21"/>
      <c r="DP212" s="21"/>
      <c r="DQ212" s="21"/>
      <c r="DR212" s="21"/>
      <c r="DS212" s="21"/>
      <c r="DT212" s="21"/>
      <c r="DU212" s="21"/>
      <c r="DV212" s="21"/>
      <c r="DW212" s="21"/>
      <c r="DX212" s="21"/>
      <c r="DY212" s="21"/>
      <c r="DZ212" s="21"/>
      <c r="EA212" s="21"/>
      <c r="EB212" s="21"/>
      <c r="EC212" s="21"/>
      <c r="ED212" s="21"/>
      <c r="EE212" s="21"/>
      <c r="EF212" s="21"/>
      <c r="EG212" s="21"/>
      <c r="EH212" s="21"/>
      <c r="EI212" s="21"/>
      <c r="EJ212" s="21"/>
      <c r="EK212" s="21"/>
      <c r="EL212" s="21"/>
      <c r="EM212" s="21"/>
      <c r="EN212" s="21"/>
      <c r="EO212" s="21"/>
      <c r="EP212" s="21"/>
      <c r="EQ212" s="21"/>
      <c r="ER212" s="21"/>
      <c r="ES212" s="21"/>
      <c r="ET212" s="21"/>
      <c r="EU212" s="21"/>
      <c r="EV212" s="21"/>
      <c r="EW212" s="21"/>
      <c r="EX212" s="21"/>
      <c r="EY212" s="21"/>
      <c r="EZ212" s="21"/>
      <c r="FA212" s="21"/>
      <c r="FB212" s="21"/>
      <c r="FC212" s="21"/>
      <c r="FD212" s="21"/>
      <c r="FE212" s="21"/>
      <c r="FF212" s="21"/>
      <c r="FG212" s="21"/>
      <c r="FH212" s="21"/>
      <c r="FI212" s="21"/>
      <c r="FJ212" s="21"/>
      <c r="FK212" s="21"/>
      <c r="FL212" s="21"/>
      <c r="FM212" s="21"/>
      <c r="FN212" s="21"/>
      <c r="FO212" s="21"/>
      <c r="FP212" s="21"/>
      <c r="FQ212" s="21"/>
      <c r="FR212" s="21"/>
      <c r="FS212" s="21"/>
      <c r="FT212" s="21"/>
      <c r="FU212" s="21"/>
      <c r="FV212" s="21"/>
      <c r="FW212" s="21"/>
      <c r="FX212" s="21"/>
      <c r="FY212" s="21"/>
      <c r="FZ212" s="21"/>
      <c r="GA212" s="21"/>
      <c r="GB212" s="21"/>
      <c r="GC212" s="21"/>
      <c r="GD212" s="21"/>
      <c r="GE212" s="21"/>
      <c r="GF212" s="21"/>
      <c r="GG212" s="21"/>
      <c r="GH212" s="21"/>
      <c r="GI212" s="21"/>
      <c r="GJ212" s="21"/>
      <c r="GK212" s="21"/>
      <c r="GL212" s="21"/>
      <c r="GM212" s="21"/>
      <c r="GN212" s="21"/>
      <c r="GO212" s="21"/>
      <c r="GP212" s="21"/>
      <c r="GQ212" s="21"/>
      <c r="GR212" s="21"/>
      <c r="GS212" s="21"/>
      <c r="GT212" s="21"/>
      <c r="GU212" s="21"/>
      <c r="GV212" s="21"/>
      <c r="GW212" s="21"/>
      <c r="GX212" s="21"/>
      <c r="GY212" s="21"/>
      <c r="GZ212" s="21"/>
      <c r="HA212" s="21"/>
      <c r="HB212" s="21"/>
      <c r="HC212" s="21"/>
      <c r="HD212" s="21"/>
      <c r="HE212" s="21"/>
      <c r="HF212" s="21"/>
      <c r="HG212" s="21"/>
      <c r="HH212" s="21"/>
      <c r="HI212" s="21"/>
      <c r="HJ212" s="21"/>
      <c r="HK212" s="21"/>
      <c r="HL212" s="21"/>
      <c r="HM212" s="21"/>
      <c r="HN212" s="21"/>
      <c r="HO212" s="21"/>
      <c r="HP212" s="21"/>
      <c r="HQ212" s="21"/>
      <c r="HR212" s="21"/>
      <c r="HS212" s="21"/>
      <c r="HT212" s="21"/>
      <c r="HU212" s="21"/>
      <c r="HV212" s="21"/>
      <c r="HW212" s="21"/>
      <c r="HX212" s="21"/>
      <c r="HY212" s="21"/>
      <c r="HZ212" s="21"/>
      <c r="IA212" s="21"/>
      <c r="IB212" s="21"/>
      <c r="IC212" s="21"/>
      <c r="ID212" s="21"/>
      <c r="IE212" s="21"/>
      <c r="IF212" s="21"/>
      <c r="IG212" s="21"/>
      <c r="IH212" s="21"/>
      <c r="II212" s="21"/>
      <c r="IJ212" s="21"/>
      <c r="IK212" s="21"/>
      <c r="IL212" s="21"/>
      <c r="IM212" s="21"/>
      <c r="IN212" s="21"/>
      <c r="IO212" s="21"/>
      <c r="IP212" s="21"/>
      <c r="IQ212" s="21"/>
      <c r="IR212" s="21"/>
      <c r="IS212" s="21"/>
      <c r="IT212" s="21"/>
      <c r="IU212" s="21"/>
      <c r="IV212" s="21"/>
      <c r="IW212" s="21"/>
      <c r="IX212" s="21"/>
      <c r="IY212" s="21"/>
      <c r="IZ212" s="21"/>
      <c r="JA212" s="21"/>
      <c r="JB212" s="21"/>
      <c r="JC212" s="21"/>
      <c r="JD212" s="21"/>
      <c r="JE212" s="21"/>
      <c r="JF212" s="21"/>
      <c r="JG212" s="21"/>
      <c r="JH212" s="21"/>
      <c r="JI212" s="21"/>
      <c r="JJ212" s="21"/>
      <c r="JK212" s="21"/>
      <c r="JL212" s="21"/>
      <c r="JM212" s="21"/>
      <c r="JN212" s="21"/>
      <c r="JO212" s="21"/>
      <c r="JP212" s="21"/>
      <c r="JQ212" s="21"/>
      <c r="JR212" s="21"/>
      <c r="JS212" s="21"/>
      <c r="JT212" s="21"/>
      <c r="JU212" s="21"/>
      <c r="JV212" s="21"/>
      <c r="JW212" s="21"/>
      <c r="JX212" s="21"/>
      <c r="JY212" s="21"/>
      <c r="JZ212" s="21"/>
      <c r="KA212" s="21"/>
      <c r="KB212" s="21"/>
      <c r="KC212" s="21"/>
      <c r="KD212" s="21"/>
      <c r="KE212" s="21"/>
      <c r="KF212" s="21"/>
      <c r="KG212" s="21"/>
      <c r="KH212" s="21"/>
      <c r="KI212" s="21"/>
      <c r="KJ212" s="21"/>
      <c r="KK212" s="21"/>
      <c r="KL212" s="21"/>
      <c r="KM212" s="21"/>
      <c r="KN212" s="21"/>
      <c r="KO212" s="21"/>
      <c r="KP212" s="21"/>
      <c r="KQ212" s="21"/>
      <c r="KR212" s="21"/>
      <c r="KS212" s="21"/>
      <c r="KT212" s="21"/>
      <c r="KU212" s="21"/>
      <c r="KV212" s="21"/>
      <c r="KW212" s="21"/>
      <c r="KX212" s="21"/>
      <c r="KY212" s="21"/>
      <c r="KZ212" s="21"/>
      <c r="LA212" s="21"/>
      <c r="LB212" s="21"/>
      <c r="LC212" s="21"/>
      <c r="LD212" s="21"/>
      <c r="LE212" s="21"/>
      <c r="LF212" s="21"/>
      <c r="LG212" s="21"/>
      <c r="LH212" s="21"/>
      <c r="LI212" s="21"/>
      <c r="LJ212" s="21"/>
      <c r="LK212" s="21"/>
      <c r="LL212" s="21"/>
      <c r="LM212" s="21"/>
      <c r="LN212" s="21"/>
      <c r="LO212" s="21"/>
      <c r="LP212" s="21"/>
      <c r="LQ212" s="21"/>
      <c r="LR212" s="21"/>
      <c r="LS212" s="21"/>
      <c r="LT212" s="21"/>
      <c r="LU212" s="21"/>
      <c r="LV212" s="21"/>
      <c r="LW212" s="21"/>
      <c r="LX212" s="21"/>
      <c r="LY212" s="21"/>
      <c r="LZ212" s="21"/>
      <c r="MA212" s="21"/>
      <c r="MB212" s="21"/>
      <c r="MC212" s="21"/>
      <c r="MD212" s="21"/>
      <c r="ME212" s="21"/>
      <c r="MF212" s="21"/>
      <c r="MG212" s="21"/>
      <c r="MH212" s="21"/>
      <c r="MI212" s="21"/>
      <c r="MJ212" s="21"/>
      <c r="MK212" s="21"/>
      <c r="ML212" s="21"/>
      <c r="MM212" s="21"/>
      <c r="MN212" s="21"/>
      <c r="MO212" s="21"/>
      <c r="MP212" s="21"/>
      <c r="MQ212" s="21"/>
      <c r="MR212" s="21"/>
      <c r="MS212" s="21"/>
      <c r="MT212" s="21"/>
      <c r="MU212" s="21"/>
      <c r="MV212" s="21"/>
      <c r="MW212" s="21"/>
      <c r="MX212" s="21"/>
      <c r="MY212" s="21"/>
      <c r="MZ212" s="21"/>
      <c r="NA212" s="21"/>
      <c r="NB212" s="21"/>
      <c r="NC212" s="21"/>
      <c r="ND212" s="21"/>
      <c r="NE212" s="21"/>
      <c r="NF212" s="21"/>
      <c r="NG212" s="21"/>
      <c r="NH212" s="21"/>
      <c r="NI212" s="21"/>
      <c r="NJ212" s="21"/>
      <c r="NK212" s="21"/>
      <c r="NL212" s="21"/>
      <c r="NM212" s="21"/>
      <c r="NN212" s="21"/>
      <c r="NO212" s="21"/>
      <c r="NP212" s="21"/>
      <c r="NQ212" s="21"/>
      <c r="NR212" s="21"/>
      <c r="NS212" s="21"/>
      <c r="NT212" s="21"/>
      <c r="NU212" s="21"/>
      <c r="NV212" s="21"/>
      <c r="NW212" s="21"/>
      <c r="NX212" s="21"/>
      <c r="NY212" s="21"/>
      <c r="NZ212" s="21"/>
      <c r="OA212" s="21"/>
      <c r="OB212" s="21"/>
      <c r="OC212" s="21"/>
      <c r="OD212" s="21"/>
      <c r="OE212" s="21"/>
      <c r="OF212" s="21"/>
      <c r="OG212" s="21"/>
      <c r="OH212" s="21"/>
      <c r="OI212" s="21"/>
      <c r="OJ212" s="21"/>
      <c r="OK212" s="21"/>
      <c r="OL212" s="21"/>
      <c r="OM212" s="21"/>
      <c r="ON212" s="21"/>
      <c r="OO212" s="21"/>
      <c r="OP212" s="21"/>
      <c r="OQ212" s="21"/>
      <c r="OR212" s="21"/>
      <c r="OS212" s="21"/>
      <c r="OT212" s="21"/>
      <c r="OU212" s="21"/>
      <c r="OV212" s="21"/>
      <c r="OW212" s="21"/>
      <c r="OX212" s="21"/>
      <c r="OY212" s="21"/>
      <c r="OZ212" s="21"/>
      <c r="PA212" s="21"/>
      <c r="PB212" s="21"/>
      <c r="PC212" s="21"/>
      <c r="PD212" s="21"/>
      <c r="PE212" s="21"/>
      <c r="PF212" s="21"/>
      <c r="PG212" s="21"/>
      <c r="PH212" s="21"/>
      <c r="PI212" s="21"/>
      <c r="PJ212" s="21"/>
      <c r="PK212" s="21"/>
      <c r="PL212" s="21"/>
      <c r="PM212" s="21"/>
      <c r="PN212" s="21"/>
      <c r="PO212" s="21"/>
      <c r="PP212" s="21"/>
      <c r="PQ212" s="21"/>
      <c r="PR212" s="21"/>
      <c r="PS212" s="21"/>
      <c r="PT212" s="21"/>
      <c r="PU212" s="21"/>
      <c r="PV212" s="21"/>
      <c r="PW212" s="21"/>
      <c r="PX212" s="21"/>
      <c r="PY212" s="21"/>
      <c r="PZ212" s="21"/>
      <c r="QA212" s="21"/>
      <c r="QB212" s="21"/>
      <c r="QC212" s="21"/>
      <c r="QD212" s="21"/>
    </row>
    <row r="213" spans="1:446" x14ac:dyDescent="0.25">
      <c r="A213" s="21"/>
      <c r="B213" s="21"/>
      <c r="C213" s="21"/>
      <c r="D213" s="21"/>
      <c r="E213" s="21"/>
      <c r="F213" s="21"/>
      <c r="G213" s="21"/>
      <c r="H213" s="21"/>
      <c r="I213" s="21"/>
      <c r="J213" s="21"/>
      <c r="K213" s="21"/>
      <c r="L213" s="21"/>
      <c r="M213" s="21"/>
      <c r="N213" s="21"/>
      <c r="O213" s="21"/>
      <c r="P213" s="21"/>
      <c r="Q213" s="21"/>
      <c r="R213" s="21"/>
      <c r="S213" s="21"/>
      <c r="T213" s="21"/>
      <c r="U213" s="21"/>
      <c r="V213" s="21"/>
      <c r="W213" s="21"/>
      <c r="X213" s="21"/>
      <c r="Y213" s="21"/>
      <c r="Z213" s="21"/>
      <c r="AA213" s="21"/>
      <c r="AB213" s="21"/>
      <c r="AC213" s="21"/>
      <c r="AD213" s="21"/>
      <c r="AE213" s="21"/>
      <c r="AF213" s="21"/>
      <c r="AG213" s="21"/>
      <c r="AH213" s="21"/>
      <c r="AI213" s="21"/>
      <c r="AJ213" s="21"/>
      <c r="AK213" s="21"/>
      <c r="AL213" s="21"/>
      <c r="AM213" s="21"/>
      <c r="AN213" s="21"/>
      <c r="AO213" s="21"/>
      <c r="AP213" s="21"/>
      <c r="AQ213" s="21"/>
      <c r="AR213" s="21"/>
      <c r="AS213" s="21"/>
      <c r="AT213" s="21"/>
      <c r="AU213" s="21"/>
      <c r="AV213" s="21"/>
      <c r="AW213" s="21"/>
      <c r="AX213" s="21"/>
      <c r="AY213" s="21"/>
      <c r="AZ213" s="21"/>
      <c r="BA213" s="21"/>
      <c r="BB213" s="21"/>
      <c r="BC213" s="21"/>
      <c r="BD213" s="21"/>
      <c r="BE213" s="21"/>
      <c r="BF213" s="21"/>
      <c r="BG213" s="21"/>
      <c r="BH213" s="21"/>
      <c r="BI213" s="21"/>
      <c r="BJ213" s="21"/>
      <c r="BK213" s="21"/>
      <c r="BL213" s="21"/>
      <c r="BM213" s="21"/>
      <c r="BN213" s="21"/>
      <c r="BO213" s="21"/>
      <c r="BP213" s="21"/>
      <c r="BQ213" s="21"/>
      <c r="BR213" s="21"/>
      <c r="BS213" s="21"/>
      <c r="BT213" s="21"/>
      <c r="BU213" s="21"/>
      <c r="BV213" s="21"/>
      <c r="BW213" s="21"/>
      <c r="BX213" s="21"/>
      <c r="BY213" s="21"/>
      <c r="BZ213" s="21"/>
      <c r="CA213" s="21"/>
      <c r="CB213" s="21"/>
      <c r="CC213" s="21"/>
      <c r="CD213" s="21"/>
      <c r="CE213" s="21"/>
      <c r="CF213" s="21"/>
      <c r="CG213" s="21"/>
      <c r="CH213" s="21"/>
      <c r="CI213" s="21"/>
      <c r="CJ213" s="21"/>
      <c r="CK213" s="21"/>
      <c r="CL213" s="21"/>
      <c r="CM213" s="21"/>
      <c r="CN213" s="21"/>
      <c r="CO213" s="21"/>
      <c r="CP213" s="21"/>
      <c r="CQ213" s="21"/>
      <c r="CR213" s="21"/>
      <c r="CS213" s="21"/>
      <c r="CT213" s="21"/>
      <c r="CU213" s="21"/>
      <c r="CV213" s="21"/>
      <c r="CW213" s="21"/>
      <c r="CX213" s="21"/>
      <c r="CY213" s="21"/>
      <c r="CZ213" s="21"/>
      <c r="DA213" s="21"/>
      <c r="DB213" s="21"/>
      <c r="DC213" s="21"/>
      <c r="DD213" s="21"/>
      <c r="DE213" s="21"/>
      <c r="DF213" s="21"/>
      <c r="DG213" s="21"/>
      <c r="DH213" s="21"/>
      <c r="DI213" s="21"/>
      <c r="DJ213" s="21"/>
      <c r="DK213" s="21"/>
      <c r="DL213" s="21"/>
      <c r="DM213" s="21"/>
      <c r="DN213" s="21"/>
      <c r="DO213" s="21"/>
      <c r="DP213" s="21"/>
      <c r="DQ213" s="21"/>
      <c r="DR213" s="21"/>
      <c r="DS213" s="21"/>
      <c r="DT213" s="21"/>
      <c r="DU213" s="21"/>
      <c r="DV213" s="21"/>
      <c r="DW213" s="21"/>
      <c r="DX213" s="21"/>
      <c r="DY213" s="21"/>
      <c r="DZ213" s="21"/>
      <c r="EA213" s="21"/>
      <c r="EB213" s="21"/>
      <c r="EC213" s="21"/>
      <c r="ED213" s="21"/>
      <c r="EE213" s="21"/>
      <c r="EF213" s="21"/>
      <c r="EG213" s="21"/>
      <c r="EH213" s="21"/>
      <c r="EI213" s="21"/>
      <c r="EJ213" s="21"/>
      <c r="EK213" s="21"/>
      <c r="EL213" s="21"/>
      <c r="EM213" s="21"/>
      <c r="EN213" s="21"/>
      <c r="EO213" s="21"/>
      <c r="EP213" s="21"/>
      <c r="EQ213" s="21"/>
      <c r="ER213" s="21"/>
      <c r="ES213" s="21"/>
      <c r="ET213" s="21"/>
      <c r="EU213" s="21"/>
      <c r="EV213" s="21"/>
      <c r="EW213" s="21"/>
      <c r="EX213" s="21"/>
      <c r="EY213" s="21"/>
      <c r="EZ213" s="21"/>
      <c r="FA213" s="21"/>
      <c r="FB213" s="21"/>
      <c r="FC213" s="21"/>
      <c r="FD213" s="21"/>
      <c r="FE213" s="21"/>
      <c r="FF213" s="21"/>
      <c r="FG213" s="21"/>
      <c r="FH213" s="21"/>
      <c r="FI213" s="21"/>
      <c r="FJ213" s="21"/>
      <c r="FK213" s="21"/>
      <c r="FL213" s="21"/>
      <c r="FM213" s="21"/>
      <c r="FN213" s="21"/>
      <c r="FO213" s="21"/>
      <c r="FP213" s="21"/>
      <c r="FQ213" s="21"/>
      <c r="FR213" s="21"/>
      <c r="FS213" s="21"/>
      <c r="FT213" s="21"/>
      <c r="FU213" s="21"/>
      <c r="FV213" s="21"/>
      <c r="FW213" s="21"/>
      <c r="FX213" s="21"/>
      <c r="FY213" s="21"/>
      <c r="FZ213" s="21"/>
      <c r="GA213" s="21"/>
      <c r="GB213" s="21"/>
      <c r="GC213" s="21"/>
      <c r="GD213" s="21"/>
      <c r="GE213" s="21"/>
      <c r="GF213" s="21"/>
      <c r="GG213" s="21"/>
      <c r="GH213" s="21"/>
      <c r="GI213" s="21"/>
      <c r="GJ213" s="21"/>
      <c r="GK213" s="21"/>
      <c r="GL213" s="21"/>
      <c r="GM213" s="21"/>
      <c r="GN213" s="21"/>
      <c r="GO213" s="21"/>
      <c r="GP213" s="21"/>
      <c r="GQ213" s="21"/>
      <c r="GR213" s="21"/>
      <c r="GS213" s="21"/>
      <c r="GT213" s="21"/>
      <c r="GU213" s="21"/>
      <c r="GV213" s="21"/>
      <c r="GW213" s="21"/>
      <c r="GX213" s="21"/>
      <c r="GY213" s="21"/>
      <c r="GZ213" s="21"/>
      <c r="HA213" s="21"/>
      <c r="HB213" s="21"/>
      <c r="HC213" s="21"/>
      <c r="HD213" s="21"/>
      <c r="HE213" s="21"/>
      <c r="HF213" s="21"/>
      <c r="HG213" s="21"/>
      <c r="HH213" s="21"/>
      <c r="HI213" s="21"/>
      <c r="HJ213" s="21"/>
      <c r="HK213" s="21"/>
      <c r="HL213" s="21"/>
      <c r="HM213" s="21"/>
      <c r="HN213" s="21"/>
      <c r="HO213" s="21"/>
      <c r="HP213" s="21"/>
      <c r="HQ213" s="21"/>
      <c r="HR213" s="21"/>
      <c r="HS213" s="21"/>
      <c r="HT213" s="21"/>
      <c r="HU213" s="21"/>
      <c r="HV213" s="21"/>
      <c r="HW213" s="21"/>
      <c r="HX213" s="21"/>
      <c r="HY213" s="21"/>
      <c r="HZ213" s="21"/>
      <c r="IA213" s="21"/>
      <c r="IB213" s="21"/>
      <c r="IC213" s="21"/>
      <c r="ID213" s="21"/>
      <c r="IE213" s="21"/>
      <c r="IF213" s="21"/>
      <c r="IG213" s="21"/>
      <c r="IH213" s="21"/>
      <c r="II213" s="21"/>
      <c r="IJ213" s="21"/>
      <c r="IK213" s="21"/>
      <c r="IL213" s="21"/>
      <c r="IM213" s="21"/>
      <c r="IN213" s="21"/>
      <c r="IO213" s="21"/>
      <c r="IP213" s="21"/>
      <c r="IQ213" s="21"/>
      <c r="IR213" s="21"/>
      <c r="IS213" s="21"/>
      <c r="IT213" s="21"/>
      <c r="IU213" s="21"/>
      <c r="IV213" s="21"/>
      <c r="IW213" s="21"/>
      <c r="IX213" s="21"/>
      <c r="IY213" s="21"/>
      <c r="IZ213" s="21"/>
      <c r="JA213" s="21"/>
      <c r="JB213" s="21"/>
      <c r="JC213" s="21"/>
      <c r="JD213" s="21"/>
      <c r="JE213" s="21"/>
      <c r="JF213" s="21"/>
      <c r="JG213" s="21"/>
      <c r="JH213" s="21"/>
      <c r="JI213" s="21"/>
      <c r="JJ213" s="21"/>
      <c r="JK213" s="21"/>
      <c r="JL213" s="21"/>
      <c r="JM213" s="21"/>
      <c r="JN213" s="21"/>
      <c r="JO213" s="21"/>
      <c r="JP213" s="21"/>
      <c r="JQ213" s="21"/>
      <c r="JR213" s="21"/>
      <c r="JS213" s="21"/>
      <c r="JT213" s="21"/>
      <c r="JU213" s="21"/>
      <c r="JV213" s="21"/>
      <c r="JW213" s="21"/>
      <c r="JX213" s="21"/>
      <c r="JY213" s="21"/>
      <c r="JZ213" s="21"/>
      <c r="KA213" s="21"/>
      <c r="KB213" s="21"/>
      <c r="KC213" s="21"/>
      <c r="KD213" s="21"/>
      <c r="KE213" s="21"/>
      <c r="KF213" s="21"/>
      <c r="KG213" s="21"/>
      <c r="KH213" s="21"/>
      <c r="KI213" s="21"/>
      <c r="KJ213" s="21"/>
      <c r="KK213" s="21"/>
      <c r="KL213" s="21"/>
      <c r="KM213" s="21"/>
      <c r="KN213" s="21"/>
      <c r="KO213" s="21"/>
      <c r="KP213" s="21"/>
      <c r="KQ213" s="21"/>
      <c r="KR213" s="21"/>
      <c r="KS213" s="21"/>
      <c r="KT213" s="21"/>
      <c r="KU213" s="21"/>
      <c r="KV213" s="21"/>
      <c r="KW213" s="21"/>
      <c r="KX213" s="21"/>
      <c r="KY213" s="21"/>
      <c r="KZ213" s="21"/>
      <c r="LA213" s="21"/>
      <c r="LB213" s="21"/>
      <c r="LC213" s="21"/>
      <c r="LD213" s="21"/>
      <c r="LE213" s="21"/>
      <c r="LF213" s="21"/>
      <c r="LG213" s="21"/>
      <c r="LH213" s="21"/>
      <c r="LI213" s="21"/>
      <c r="LJ213" s="21"/>
      <c r="LK213" s="21"/>
      <c r="LL213" s="21"/>
      <c r="LM213" s="21"/>
      <c r="LN213" s="21"/>
      <c r="LO213" s="21"/>
      <c r="LP213" s="21"/>
      <c r="LQ213" s="21"/>
      <c r="LR213" s="21"/>
      <c r="LS213" s="21"/>
      <c r="LT213" s="21"/>
      <c r="LU213" s="21"/>
      <c r="LV213" s="21"/>
      <c r="LW213" s="21"/>
      <c r="LX213" s="21"/>
      <c r="LY213" s="21"/>
      <c r="LZ213" s="21"/>
      <c r="MA213" s="21"/>
      <c r="MB213" s="21"/>
      <c r="MC213" s="21"/>
      <c r="MD213" s="21"/>
      <c r="ME213" s="21"/>
      <c r="MF213" s="21"/>
      <c r="MG213" s="21"/>
      <c r="MH213" s="21"/>
      <c r="MI213" s="21"/>
      <c r="MJ213" s="21"/>
      <c r="MK213" s="21"/>
      <c r="ML213" s="21"/>
      <c r="MM213" s="21"/>
      <c r="MN213" s="21"/>
      <c r="MO213" s="21"/>
      <c r="MP213" s="21"/>
      <c r="MQ213" s="21"/>
      <c r="MR213" s="21"/>
      <c r="MS213" s="21"/>
      <c r="MT213" s="21"/>
      <c r="MU213" s="21"/>
      <c r="MV213" s="21"/>
      <c r="MW213" s="21"/>
      <c r="MX213" s="21"/>
      <c r="MY213" s="21"/>
      <c r="MZ213" s="21"/>
      <c r="NA213" s="21"/>
      <c r="NB213" s="21"/>
      <c r="NC213" s="21"/>
      <c r="ND213" s="21"/>
      <c r="NE213" s="21"/>
      <c r="NF213" s="21"/>
      <c r="NG213" s="21"/>
      <c r="NH213" s="21"/>
      <c r="NI213" s="21"/>
      <c r="NJ213" s="21"/>
      <c r="NK213" s="21"/>
      <c r="NL213" s="21"/>
      <c r="NM213" s="21"/>
      <c r="NN213" s="21"/>
      <c r="NO213" s="21"/>
      <c r="NP213" s="21"/>
      <c r="NQ213" s="21"/>
      <c r="NR213" s="21"/>
      <c r="NS213" s="21"/>
      <c r="NT213" s="21"/>
      <c r="NU213" s="21"/>
      <c r="NV213" s="21"/>
      <c r="NW213" s="21"/>
      <c r="NX213" s="21"/>
      <c r="NY213" s="21"/>
      <c r="NZ213" s="21"/>
      <c r="OA213" s="21"/>
      <c r="OB213" s="21"/>
      <c r="OC213" s="21"/>
      <c r="OD213" s="21"/>
      <c r="OE213" s="21"/>
      <c r="OF213" s="21"/>
      <c r="OG213" s="21"/>
      <c r="OH213" s="21"/>
      <c r="OI213" s="21"/>
      <c r="OJ213" s="21"/>
      <c r="OK213" s="21"/>
      <c r="OL213" s="21"/>
      <c r="OM213" s="21"/>
      <c r="ON213" s="21"/>
      <c r="OO213" s="21"/>
      <c r="OP213" s="21"/>
      <c r="OQ213" s="21"/>
      <c r="OR213" s="21"/>
      <c r="OS213" s="21"/>
      <c r="OT213" s="21"/>
      <c r="OU213" s="21"/>
      <c r="OV213" s="21"/>
      <c r="OW213" s="21"/>
      <c r="OX213" s="21"/>
      <c r="OY213" s="21"/>
      <c r="OZ213" s="21"/>
      <c r="PA213" s="21"/>
      <c r="PB213" s="21"/>
      <c r="PC213" s="21"/>
      <c r="PD213" s="21"/>
      <c r="PE213" s="21"/>
      <c r="PF213" s="21"/>
      <c r="PG213" s="21"/>
      <c r="PH213" s="21"/>
      <c r="PI213" s="21"/>
      <c r="PJ213" s="21"/>
      <c r="PK213" s="21"/>
      <c r="PL213" s="21"/>
      <c r="PM213" s="21"/>
      <c r="PN213" s="21"/>
      <c r="PO213" s="21"/>
      <c r="PP213" s="21"/>
      <c r="PQ213" s="21"/>
      <c r="PR213" s="21"/>
      <c r="PS213" s="21"/>
      <c r="PT213" s="21"/>
      <c r="PU213" s="21"/>
      <c r="PV213" s="21"/>
      <c r="PW213" s="21"/>
      <c r="PX213" s="21"/>
      <c r="PY213" s="21"/>
      <c r="PZ213" s="21"/>
      <c r="QA213" s="21"/>
      <c r="QB213" s="21"/>
      <c r="QC213" s="21"/>
      <c r="QD213" s="21"/>
    </row>
    <row r="214" spans="1:446" x14ac:dyDescent="0.25">
      <c r="A214" s="21"/>
      <c r="B214" s="21"/>
      <c r="C214" s="21"/>
      <c r="D214" s="21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  <c r="AA214" s="21"/>
      <c r="AB214" s="21"/>
      <c r="AC214" s="21"/>
      <c r="AD214" s="21"/>
      <c r="AE214" s="21"/>
      <c r="AF214" s="21"/>
      <c r="AG214" s="21"/>
      <c r="AH214" s="21"/>
      <c r="AI214" s="21"/>
      <c r="AJ214" s="21"/>
      <c r="AK214" s="21"/>
      <c r="AL214" s="21"/>
      <c r="AM214" s="21"/>
      <c r="AN214" s="21"/>
      <c r="AO214" s="21"/>
      <c r="AP214" s="21"/>
      <c r="AQ214" s="21"/>
      <c r="AR214" s="21"/>
      <c r="AS214" s="21"/>
      <c r="AT214" s="21"/>
      <c r="AU214" s="21"/>
      <c r="AV214" s="21"/>
      <c r="AW214" s="21"/>
      <c r="AX214" s="21"/>
      <c r="AY214" s="21"/>
      <c r="AZ214" s="21"/>
      <c r="BA214" s="21"/>
      <c r="BB214" s="21"/>
      <c r="BC214" s="21"/>
      <c r="BD214" s="21"/>
      <c r="BE214" s="21"/>
      <c r="BF214" s="21"/>
      <c r="BG214" s="21"/>
      <c r="BH214" s="21"/>
      <c r="BI214" s="21"/>
      <c r="BJ214" s="21"/>
      <c r="BK214" s="21"/>
      <c r="BL214" s="21"/>
      <c r="BM214" s="21"/>
      <c r="BN214" s="21"/>
      <c r="BO214" s="21"/>
      <c r="BP214" s="21"/>
      <c r="BQ214" s="21"/>
      <c r="BR214" s="21"/>
      <c r="BS214" s="21"/>
      <c r="BT214" s="21"/>
      <c r="BU214" s="21"/>
      <c r="BV214" s="21"/>
      <c r="BW214" s="21"/>
      <c r="BX214" s="21"/>
      <c r="BY214" s="21"/>
      <c r="BZ214" s="21"/>
      <c r="CA214" s="21"/>
      <c r="CB214" s="21"/>
      <c r="CC214" s="21"/>
      <c r="CD214" s="21"/>
      <c r="CE214" s="21"/>
      <c r="CF214" s="21"/>
      <c r="CG214" s="21"/>
      <c r="CH214" s="21"/>
      <c r="CI214" s="21"/>
      <c r="CJ214" s="21"/>
      <c r="CK214" s="21"/>
      <c r="CL214" s="21"/>
      <c r="CM214" s="21"/>
      <c r="CN214" s="21"/>
      <c r="CO214" s="21"/>
      <c r="CP214" s="21"/>
      <c r="CQ214" s="21"/>
      <c r="CR214" s="21"/>
      <c r="CS214" s="21"/>
      <c r="CT214" s="21"/>
      <c r="CU214" s="21"/>
      <c r="CV214" s="21"/>
      <c r="CW214" s="21"/>
      <c r="CX214" s="21"/>
      <c r="CY214" s="21"/>
      <c r="CZ214" s="21"/>
      <c r="DA214" s="21"/>
      <c r="DB214" s="21"/>
      <c r="DC214" s="21"/>
      <c r="DD214" s="21"/>
      <c r="DE214" s="21"/>
      <c r="DF214" s="21"/>
      <c r="DG214" s="21"/>
      <c r="DH214" s="21"/>
      <c r="DI214" s="21"/>
      <c r="DJ214" s="21"/>
      <c r="DK214" s="21"/>
      <c r="DL214" s="21"/>
      <c r="DM214" s="21"/>
      <c r="DN214" s="21"/>
      <c r="DO214" s="21"/>
      <c r="DP214" s="21"/>
      <c r="DQ214" s="21"/>
      <c r="DR214" s="21"/>
      <c r="DS214" s="21"/>
      <c r="DT214" s="21"/>
      <c r="DU214" s="21"/>
      <c r="DV214" s="21"/>
      <c r="DW214" s="21"/>
      <c r="DX214" s="21"/>
      <c r="DY214" s="21"/>
      <c r="DZ214" s="21"/>
      <c r="EA214" s="21"/>
      <c r="EB214" s="21"/>
      <c r="EC214" s="21"/>
      <c r="ED214" s="21"/>
      <c r="EE214" s="21"/>
      <c r="EF214" s="21"/>
      <c r="EG214" s="21"/>
      <c r="EH214" s="21"/>
      <c r="EI214" s="21"/>
      <c r="EJ214" s="21"/>
      <c r="EK214" s="21"/>
      <c r="EL214" s="21"/>
      <c r="EM214" s="21"/>
      <c r="EN214" s="21"/>
      <c r="EO214" s="21"/>
      <c r="EP214" s="21"/>
      <c r="EQ214" s="21"/>
      <c r="ER214" s="21"/>
      <c r="ES214" s="21"/>
      <c r="ET214" s="21"/>
      <c r="EU214" s="21"/>
      <c r="EV214" s="21"/>
      <c r="EW214" s="21"/>
      <c r="EX214" s="21"/>
      <c r="EY214" s="21"/>
      <c r="EZ214" s="21"/>
      <c r="FA214" s="21"/>
      <c r="FB214" s="21"/>
      <c r="FC214" s="21"/>
      <c r="FD214" s="21"/>
      <c r="FE214" s="21"/>
      <c r="FF214" s="21"/>
      <c r="FG214" s="21"/>
      <c r="FH214" s="21"/>
      <c r="FI214" s="21"/>
      <c r="FJ214" s="21"/>
      <c r="FK214" s="21"/>
      <c r="FL214" s="21"/>
      <c r="FM214" s="21"/>
      <c r="FN214" s="21"/>
      <c r="FO214" s="21"/>
      <c r="FP214" s="21"/>
      <c r="FQ214" s="21"/>
      <c r="FR214" s="21"/>
      <c r="FS214" s="21"/>
      <c r="FT214" s="21"/>
      <c r="FU214" s="21"/>
      <c r="FV214" s="21"/>
      <c r="FW214" s="21"/>
      <c r="FX214" s="21"/>
      <c r="FY214" s="21"/>
      <c r="FZ214" s="21"/>
      <c r="GA214" s="21"/>
      <c r="GB214" s="21"/>
      <c r="GC214" s="21"/>
      <c r="GD214" s="21"/>
      <c r="GE214" s="21"/>
      <c r="GF214" s="21"/>
      <c r="GG214" s="21"/>
      <c r="GH214" s="21"/>
      <c r="GI214" s="21"/>
      <c r="GJ214" s="21"/>
      <c r="GK214" s="21"/>
      <c r="GL214" s="21"/>
      <c r="GM214" s="21"/>
      <c r="GN214" s="21"/>
      <c r="GO214" s="21"/>
      <c r="GP214" s="21"/>
      <c r="GQ214" s="21"/>
      <c r="GR214" s="21"/>
      <c r="GS214" s="21"/>
      <c r="GT214" s="21"/>
      <c r="GU214" s="21"/>
      <c r="GV214" s="21"/>
      <c r="GW214" s="21"/>
      <c r="GX214" s="21"/>
      <c r="GY214" s="21"/>
      <c r="GZ214" s="21"/>
      <c r="HA214" s="21"/>
      <c r="HB214" s="21"/>
      <c r="HC214" s="21"/>
      <c r="HD214" s="21"/>
      <c r="HE214" s="21"/>
      <c r="HF214" s="21"/>
      <c r="HG214" s="21"/>
      <c r="HH214" s="21"/>
      <c r="HI214" s="21"/>
      <c r="HJ214" s="21"/>
      <c r="HK214" s="21"/>
      <c r="HL214" s="21"/>
      <c r="HM214" s="21"/>
      <c r="HN214" s="21"/>
      <c r="HO214" s="21"/>
      <c r="HP214" s="21"/>
      <c r="HQ214" s="21"/>
      <c r="HR214" s="21"/>
      <c r="HS214" s="21"/>
      <c r="HT214" s="21"/>
      <c r="HU214" s="21"/>
      <c r="HV214" s="21"/>
      <c r="HW214" s="21"/>
      <c r="HX214" s="21"/>
      <c r="HY214" s="21"/>
      <c r="HZ214" s="21"/>
      <c r="IA214" s="21"/>
      <c r="IB214" s="21"/>
      <c r="IC214" s="21"/>
      <c r="ID214" s="21"/>
      <c r="IE214" s="21"/>
      <c r="IF214" s="21"/>
      <c r="IG214" s="21"/>
      <c r="IH214" s="21"/>
      <c r="II214" s="21"/>
      <c r="IJ214" s="21"/>
      <c r="IK214" s="21"/>
      <c r="IL214" s="21"/>
      <c r="IM214" s="21"/>
      <c r="IN214" s="21"/>
      <c r="IO214" s="21"/>
      <c r="IP214" s="21"/>
      <c r="IQ214" s="21"/>
      <c r="IR214" s="21"/>
      <c r="IS214" s="21"/>
      <c r="IT214" s="21"/>
      <c r="IU214" s="21"/>
      <c r="IV214" s="21"/>
      <c r="IW214" s="21"/>
      <c r="IX214" s="21"/>
      <c r="IY214" s="21"/>
      <c r="IZ214" s="21"/>
      <c r="JA214" s="21"/>
      <c r="JB214" s="21"/>
      <c r="JC214" s="21"/>
      <c r="JD214" s="21"/>
      <c r="JE214" s="21"/>
      <c r="JF214" s="21"/>
      <c r="JG214" s="21"/>
      <c r="JH214" s="21"/>
      <c r="JI214" s="21"/>
      <c r="JJ214" s="21"/>
      <c r="JK214" s="21"/>
      <c r="JL214" s="21"/>
      <c r="JM214" s="21"/>
      <c r="JN214" s="21"/>
      <c r="JO214" s="21"/>
      <c r="JP214" s="21"/>
      <c r="JQ214" s="21"/>
      <c r="JR214" s="21"/>
      <c r="JS214" s="21"/>
      <c r="JT214" s="21"/>
      <c r="JU214" s="21"/>
      <c r="JV214" s="21"/>
      <c r="JW214" s="21"/>
      <c r="JX214" s="21"/>
      <c r="JY214" s="21"/>
      <c r="JZ214" s="21"/>
      <c r="KA214" s="21"/>
      <c r="KB214" s="21"/>
      <c r="KC214" s="21"/>
      <c r="KD214" s="21"/>
      <c r="KE214" s="21"/>
      <c r="KF214" s="21"/>
      <c r="KG214" s="21"/>
      <c r="KH214" s="21"/>
      <c r="KI214" s="21"/>
      <c r="KJ214" s="21"/>
      <c r="KK214" s="21"/>
      <c r="KL214" s="21"/>
      <c r="KM214" s="21"/>
      <c r="KN214" s="21"/>
      <c r="KO214" s="21"/>
      <c r="KP214" s="21"/>
      <c r="KQ214" s="21"/>
      <c r="KR214" s="21"/>
      <c r="KS214" s="21"/>
      <c r="KT214" s="21"/>
      <c r="KU214" s="21"/>
      <c r="KV214" s="21"/>
      <c r="KW214" s="21"/>
      <c r="KX214" s="21"/>
      <c r="KY214" s="21"/>
      <c r="KZ214" s="21"/>
      <c r="LA214" s="21"/>
      <c r="LB214" s="21"/>
      <c r="LC214" s="21"/>
      <c r="LD214" s="21"/>
      <c r="LE214" s="21"/>
      <c r="LF214" s="21"/>
      <c r="LG214" s="21"/>
      <c r="LH214" s="21"/>
      <c r="LI214" s="21"/>
      <c r="LJ214" s="21"/>
      <c r="LK214" s="21"/>
      <c r="LL214" s="21"/>
      <c r="LM214" s="21"/>
      <c r="LN214" s="21"/>
      <c r="LO214" s="21"/>
      <c r="LP214" s="21"/>
      <c r="LQ214" s="21"/>
      <c r="LR214" s="21"/>
      <c r="LS214" s="21"/>
      <c r="LT214" s="21"/>
      <c r="LU214" s="21"/>
      <c r="LV214" s="21"/>
      <c r="LW214" s="21"/>
      <c r="LX214" s="21"/>
      <c r="LY214" s="21"/>
      <c r="LZ214" s="21"/>
      <c r="MA214" s="21"/>
      <c r="MB214" s="21"/>
      <c r="MC214" s="21"/>
      <c r="MD214" s="21"/>
      <c r="ME214" s="21"/>
      <c r="MF214" s="21"/>
      <c r="MG214" s="21"/>
      <c r="MH214" s="21"/>
      <c r="MI214" s="21"/>
      <c r="MJ214" s="21"/>
      <c r="MK214" s="21"/>
      <c r="ML214" s="21"/>
      <c r="MM214" s="21"/>
      <c r="MN214" s="21"/>
      <c r="MO214" s="21"/>
      <c r="MP214" s="21"/>
      <c r="MQ214" s="21"/>
      <c r="MR214" s="21"/>
      <c r="MS214" s="21"/>
      <c r="MT214" s="21"/>
      <c r="MU214" s="21"/>
      <c r="MV214" s="21"/>
      <c r="MW214" s="21"/>
      <c r="MX214" s="21"/>
      <c r="MY214" s="21"/>
      <c r="MZ214" s="21"/>
      <c r="NA214" s="21"/>
      <c r="NB214" s="21"/>
      <c r="NC214" s="21"/>
      <c r="ND214" s="21"/>
      <c r="NE214" s="21"/>
      <c r="NF214" s="21"/>
      <c r="NG214" s="21"/>
      <c r="NH214" s="21"/>
      <c r="NI214" s="21"/>
      <c r="NJ214" s="21"/>
      <c r="NK214" s="21"/>
      <c r="NL214" s="21"/>
      <c r="NM214" s="21"/>
      <c r="NN214" s="21"/>
      <c r="NO214" s="21"/>
      <c r="NP214" s="21"/>
      <c r="NQ214" s="21"/>
      <c r="NR214" s="21"/>
      <c r="NS214" s="21"/>
      <c r="NT214" s="21"/>
      <c r="NU214" s="21"/>
      <c r="NV214" s="21"/>
      <c r="NW214" s="21"/>
      <c r="NX214" s="21"/>
      <c r="NY214" s="21"/>
      <c r="NZ214" s="21"/>
      <c r="OA214" s="21"/>
      <c r="OB214" s="21"/>
      <c r="OC214" s="21"/>
      <c r="OD214" s="21"/>
      <c r="OE214" s="21"/>
      <c r="OF214" s="21"/>
      <c r="OG214" s="21"/>
      <c r="OH214" s="21"/>
      <c r="OI214" s="21"/>
      <c r="OJ214" s="21"/>
      <c r="OK214" s="21"/>
      <c r="OL214" s="21"/>
      <c r="OM214" s="21"/>
      <c r="ON214" s="21"/>
      <c r="OO214" s="21"/>
      <c r="OP214" s="21"/>
      <c r="OQ214" s="21"/>
      <c r="OR214" s="21"/>
      <c r="OS214" s="21"/>
      <c r="OT214" s="21"/>
      <c r="OU214" s="21"/>
      <c r="OV214" s="21"/>
      <c r="OW214" s="21"/>
      <c r="OX214" s="21"/>
      <c r="OY214" s="21"/>
      <c r="OZ214" s="21"/>
      <c r="PA214" s="21"/>
      <c r="PB214" s="21"/>
      <c r="PC214" s="21"/>
      <c r="PD214" s="21"/>
      <c r="PE214" s="21"/>
      <c r="PF214" s="21"/>
      <c r="PG214" s="21"/>
      <c r="PH214" s="21"/>
      <c r="PI214" s="21"/>
      <c r="PJ214" s="21"/>
      <c r="PK214" s="21"/>
      <c r="PL214" s="21"/>
      <c r="PM214" s="21"/>
      <c r="PN214" s="21"/>
      <c r="PO214" s="21"/>
      <c r="PP214" s="21"/>
      <c r="PQ214" s="21"/>
      <c r="PR214" s="21"/>
      <c r="PS214" s="21"/>
      <c r="PT214" s="21"/>
      <c r="PU214" s="21"/>
      <c r="PV214" s="21"/>
      <c r="PW214" s="21"/>
      <c r="PX214" s="21"/>
      <c r="PY214" s="21"/>
      <c r="PZ214" s="21"/>
      <c r="QA214" s="21"/>
      <c r="QB214" s="21"/>
      <c r="QC214" s="21"/>
      <c r="QD214" s="21"/>
    </row>
    <row r="215" spans="1:446" x14ac:dyDescent="0.25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  <c r="AA215" s="21"/>
      <c r="AB215" s="21"/>
      <c r="AC215" s="21"/>
      <c r="AD215" s="21"/>
      <c r="AE215" s="21"/>
      <c r="AF215" s="21"/>
      <c r="AG215" s="21"/>
      <c r="AH215" s="21"/>
      <c r="AI215" s="21"/>
      <c r="AJ215" s="21"/>
      <c r="AK215" s="21"/>
      <c r="AL215" s="21"/>
      <c r="AM215" s="21"/>
      <c r="AN215" s="21"/>
      <c r="AO215" s="21"/>
      <c r="AP215" s="21"/>
      <c r="AQ215" s="21"/>
      <c r="AR215" s="21"/>
      <c r="AS215" s="21"/>
      <c r="AT215" s="21"/>
      <c r="AU215" s="21"/>
      <c r="AV215" s="21"/>
      <c r="AW215" s="21"/>
      <c r="AX215" s="21"/>
      <c r="AY215" s="21"/>
      <c r="AZ215" s="21"/>
      <c r="BA215" s="21"/>
      <c r="BB215" s="21"/>
      <c r="BC215" s="21"/>
      <c r="BD215" s="21"/>
      <c r="BE215" s="21"/>
      <c r="BF215" s="21"/>
      <c r="BG215" s="21"/>
      <c r="BH215" s="21"/>
      <c r="BI215" s="21"/>
      <c r="BJ215" s="21"/>
      <c r="BK215" s="21"/>
      <c r="BL215" s="21"/>
      <c r="BM215" s="21"/>
      <c r="BN215" s="21"/>
      <c r="BO215" s="21"/>
      <c r="BP215" s="21"/>
      <c r="BQ215" s="21"/>
      <c r="BR215" s="21"/>
      <c r="BS215" s="21"/>
      <c r="BT215" s="21"/>
      <c r="BU215" s="21"/>
      <c r="BV215" s="21"/>
      <c r="BW215" s="21"/>
      <c r="BX215" s="21"/>
      <c r="BY215" s="21"/>
      <c r="BZ215" s="21"/>
      <c r="CA215" s="21"/>
      <c r="CB215" s="21"/>
      <c r="CC215" s="21"/>
      <c r="CD215" s="21"/>
      <c r="CE215" s="21"/>
      <c r="CF215" s="21"/>
      <c r="CG215" s="21"/>
      <c r="CH215" s="21"/>
      <c r="CI215" s="21"/>
      <c r="CJ215" s="21"/>
      <c r="CK215" s="21"/>
      <c r="CL215" s="21"/>
      <c r="CM215" s="21"/>
      <c r="CN215" s="21"/>
      <c r="CO215" s="21"/>
      <c r="CP215" s="21"/>
      <c r="CQ215" s="21"/>
      <c r="CR215" s="21"/>
      <c r="CS215" s="21"/>
      <c r="CT215" s="21"/>
      <c r="CU215" s="21"/>
      <c r="CV215" s="21"/>
      <c r="CW215" s="21"/>
      <c r="CX215" s="21"/>
      <c r="CY215" s="21"/>
      <c r="CZ215" s="21"/>
      <c r="DA215" s="21"/>
      <c r="DB215" s="21"/>
      <c r="DC215" s="21"/>
      <c r="DD215" s="21"/>
      <c r="DE215" s="21"/>
      <c r="DF215" s="21"/>
      <c r="DG215" s="21"/>
      <c r="DH215" s="21"/>
      <c r="DI215" s="21"/>
      <c r="DJ215" s="21"/>
      <c r="DK215" s="21"/>
      <c r="DL215" s="21"/>
      <c r="DM215" s="21"/>
      <c r="DN215" s="21"/>
      <c r="DO215" s="21"/>
      <c r="DP215" s="21"/>
      <c r="DQ215" s="21"/>
      <c r="DR215" s="21"/>
      <c r="DS215" s="21"/>
      <c r="DT215" s="21"/>
      <c r="DU215" s="21"/>
      <c r="DV215" s="21"/>
      <c r="DW215" s="21"/>
      <c r="DX215" s="21"/>
      <c r="DY215" s="21"/>
      <c r="DZ215" s="21"/>
      <c r="EA215" s="21"/>
      <c r="EB215" s="21"/>
      <c r="EC215" s="21"/>
      <c r="ED215" s="21"/>
      <c r="EE215" s="21"/>
      <c r="EF215" s="21"/>
      <c r="EG215" s="21"/>
      <c r="EH215" s="21"/>
      <c r="EI215" s="21"/>
      <c r="EJ215" s="21"/>
      <c r="EK215" s="21"/>
      <c r="EL215" s="21"/>
      <c r="EM215" s="21"/>
      <c r="EN215" s="21"/>
      <c r="EO215" s="21"/>
      <c r="EP215" s="21"/>
      <c r="EQ215" s="21"/>
      <c r="ER215" s="21"/>
      <c r="ES215" s="21"/>
      <c r="ET215" s="21"/>
      <c r="EU215" s="21"/>
      <c r="EV215" s="21"/>
      <c r="EW215" s="21"/>
      <c r="EX215" s="21"/>
      <c r="EY215" s="21"/>
      <c r="EZ215" s="21"/>
      <c r="FA215" s="21"/>
      <c r="FB215" s="21"/>
      <c r="FC215" s="21"/>
      <c r="FD215" s="21"/>
      <c r="FE215" s="21"/>
      <c r="FF215" s="21"/>
      <c r="FG215" s="21"/>
      <c r="FH215" s="21"/>
      <c r="FI215" s="21"/>
      <c r="FJ215" s="21"/>
      <c r="FK215" s="21"/>
      <c r="FL215" s="21"/>
      <c r="FM215" s="21"/>
      <c r="FN215" s="21"/>
      <c r="FO215" s="21"/>
      <c r="FP215" s="21"/>
      <c r="FQ215" s="21"/>
      <c r="FR215" s="21"/>
      <c r="FS215" s="21"/>
      <c r="FT215" s="21"/>
      <c r="FU215" s="21"/>
      <c r="FV215" s="21"/>
      <c r="FW215" s="21"/>
      <c r="FX215" s="21"/>
      <c r="FY215" s="21"/>
      <c r="FZ215" s="21"/>
      <c r="GA215" s="21"/>
      <c r="GB215" s="21"/>
      <c r="GC215" s="21"/>
      <c r="GD215" s="21"/>
      <c r="GE215" s="21"/>
      <c r="GF215" s="21"/>
      <c r="GG215" s="21"/>
      <c r="GH215" s="21"/>
      <c r="GI215" s="21"/>
      <c r="GJ215" s="21"/>
      <c r="GK215" s="21"/>
      <c r="GL215" s="21"/>
      <c r="GM215" s="21"/>
      <c r="GN215" s="21"/>
      <c r="GO215" s="21"/>
      <c r="GP215" s="21"/>
      <c r="GQ215" s="21"/>
      <c r="GR215" s="21"/>
      <c r="GS215" s="21"/>
      <c r="GT215" s="21"/>
      <c r="GU215" s="21"/>
      <c r="GV215" s="21"/>
      <c r="GW215" s="21"/>
      <c r="GX215" s="21"/>
      <c r="GY215" s="21"/>
      <c r="GZ215" s="21"/>
      <c r="HA215" s="21"/>
      <c r="HB215" s="21"/>
      <c r="HC215" s="21"/>
      <c r="HD215" s="21"/>
      <c r="HE215" s="21"/>
      <c r="HF215" s="21"/>
      <c r="HG215" s="21"/>
      <c r="HH215" s="21"/>
      <c r="HI215" s="21"/>
      <c r="HJ215" s="21"/>
      <c r="HK215" s="21"/>
      <c r="HL215" s="21"/>
      <c r="HM215" s="21"/>
      <c r="HN215" s="21"/>
      <c r="HO215" s="21"/>
      <c r="HP215" s="21"/>
      <c r="HQ215" s="21"/>
      <c r="HR215" s="21"/>
      <c r="HS215" s="21"/>
      <c r="HT215" s="21"/>
      <c r="HU215" s="21"/>
      <c r="HV215" s="21"/>
      <c r="HW215" s="21"/>
      <c r="HX215" s="21"/>
      <c r="HY215" s="21"/>
      <c r="HZ215" s="21"/>
      <c r="IA215" s="21"/>
      <c r="IB215" s="21"/>
      <c r="IC215" s="21"/>
      <c r="ID215" s="21"/>
      <c r="IE215" s="21"/>
      <c r="IF215" s="21"/>
      <c r="IG215" s="21"/>
      <c r="IH215" s="21"/>
      <c r="II215" s="21"/>
      <c r="IJ215" s="21"/>
      <c r="IK215" s="21"/>
      <c r="IL215" s="21"/>
      <c r="IM215" s="21"/>
      <c r="IN215" s="21"/>
      <c r="IO215" s="21"/>
      <c r="IP215" s="21"/>
      <c r="IQ215" s="21"/>
      <c r="IR215" s="21"/>
      <c r="IS215" s="21"/>
      <c r="IT215" s="21"/>
      <c r="IU215" s="21"/>
      <c r="IV215" s="21"/>
      <c r="IW215" s="21"/>
      <c r="IX215" s="21"/>
      <c r="IY215" s="21"/>
      <c r="IZ215" s="21"/>
      <c r="JA215" s="21"/>
      <c r="JB215" s="21"/>
      <c r="JC215" s="21"/>
      <c r="JD215" s="21"/>
      <c r="JE215" s="21"/>
      <c r="JF215" s="21"/>
      <c r="JG215" s="21"/>
      <c r="JH215" s="21"/>
      <c r="JI215" s="21"/>
      <c r="JJ215" s="21"/>
      <c r="JK215" s="21"/>
      <c r="JL215" s="21"/>
      <c r="JM215" s="21"/>
      <c r="JN215" s="21"/>
      <c r="JO215" s="21"/>
      <c r="JP215" s="21"/>
      <c r="JQ215" s="21"/>
      <c r="JR215" s="21"/>
      <c r="JS215" s="21"/>
      <c r="JT215" s="21"/>
      <c r="JU215" s="21"/>
      <c r="JV215" s="21"/>
      <c r="JW215" s="21"/>
      <c r="JX215" s="21"/>
      <c r="JY215" s="21"/>
      <c r="JZ215" s="21"/>
      <c r="KA215" s="21"/>
      <c r="KB215" s="21"/>
      <c r="KC215" s="21"/>
      <c r="KD215" s="21"/>
      <c r="KE215" s="21"/>
      <c r="KF215" s="21"/>
      <c r="KG215" s="21"/>
      <c r="KH215" s="21"/>
      <c r="KI215" s="21"/>
      <c r="KJ215" s="21"/>
      <c r="KK215" s="21"/>
      <c r="KL215" s="21"/>
      <c r="KM215" s="21"/>
      <c r="KN215" s="21"/>
      <c r="KO215" s="21"/>
      <c r="KP215" s="21"/>
      <c r="KQ215" s="21"/>
      <c r="KR215" s="21"/>
      <c r="KS215" s="21"/>
      <c r="KT215" s="21"/>
      <c r="KU215" s="21"/>
      <c r="KV215" s="21"/>
      <c r="KW215" s="21"/>
      <c r="KX215" s="21"/>
      <c r="KY215" s="21"/>
      <c r="KZ215" s="21"/>
      <c r="LA215" s="21"/>
      <c r="LB215" s="21"/>
      <c r="LC215" s="21"/>
      <c r="LD215" s="21"/>
      <c r="LE215" s="21"/>
      <c r="LF215" s="21"/>
      <c r="LG215" s="21"/>
      <c r="LH215" s="21"/>
      <c r="LI215" s="21"/>
      <c r="LJ215" s="21"/>
      <c r="LK215" s="21"/>
      <c r="LL215" s="21"/>
      <c r="LM215" s="21"/>
      <c r="LN215" s="21"/>
      <c r="LO215" s="21"/>
      <c r="LP215" s="21"/>
      <c r="LQ215" s="21"/>
      <c r="LR215" s="21"/>
      <c r="LS215" s="21"/>
      <c r="LT215" s="21"/>
      <c r="LU215" s="21"/>
      <c r="LV215" s="21"/>
      <c r="LW215" s="21"/>
      <c r="LX215" s="21"/>
      <c r="LY215" s="21"/>
      <c r="LZ215" s="21"/>
      <c r="MA215" s="21"/>
      <c r="MB215" s="21"/>
      <c r="MC215" s="21"/>
      <c r="MD215" s="21"/>
      <c r="ME215" s="21"/>
      <c r="MF215" s="21"/>
      <c r="MG215" s="21"/>
      <c r="MH215" s="21"/>
      <c r="MI215" s="21"/>
      <c r="MJ215" s="21"/>
      <c r="MK215" s="21"/>
      <c r="ML215" s="21"/>
      <c r="MM215" s="21"/>
      <c r="MN215" s="21"/>
      <c r="MO215" s="21"/>
      <c r="MP215" s="21"/>
      <c r="MQ215" s="21"/>
      <c r="MR215" s="21"/>
      <c r="MS215" s="21"/>
      <c r="MT215" s="21"/>
      <c r="MU215" s="21"/>
      <c r="MV215" s="21"/>
      <c r="MW215" s="21"/>
      <c r="MX215" s="21"/>
      <c r="MY215" s="21"/>
      <c r="MZ215" s="21"/>
      <c r="NA215" s="21"/>
      <c r="NB215" s="21"/>
      <c r="NC215" s="21"/>
      <c r="ND215" s="21"/>
      <c r="NE215" s="21"/>
      <c r="NF215" s="21"/>
      <c r="NG215" s="21"/>
      <c r="NH215" s="21"/>
      <c r="NI215" s="21"/>
      <c r="NJ215" s="21"/>
      <c r="NK215" s="21"/>
      <c r="NL215" s="21"/>
      <c r="NM215" s="21"/>
      <c r="NN215" s="21"/>
      <c r="NO215" s="21"/>
      <c r="NP215" s="21"/>
      <c r="NQ215" s="21"/>
      <c r="NR215" s="21"/>
      <c r="NS215" s="21"/>
      <c r="NT215" s="21"/>
      <c r="NU215" s="21"/>
      <c r="NV215" s="21"/>
      <c r="NW215" s="21"/>
      <c r="NX215" s="21"/>
      <c r="NY215" s="21"/>
      <c r="NZ215" s="21"/>
      <c r="OA215" s="21"/>
      <c r="OB215" s="21"/>
      <c r="OC215" s="21"/>
      <c r="OD215" s="21"/>
      <c r="OE215" s="21"/>
      <c r="OF215" s="21"/>
      <c r="OG215" s="21"/>
      <c r="OH215" s="21"/>
      <c r="OI215" s="21"/>
      <c r="OJ215" s="21"/>
      <c r="OK215" s="21"/>
      <c r="OL215" s="21"/>
      <c r="OM215" s="21"/>
      <c r="ON215" s="21"/>
      <c r="OO215" s="21"/>
      <c r="OP215" s="21"/>
      <c r="OQ215" s="21"/>
      <c r="OR215" s="21"/>
      <c r="OS215" s="21"/>
      <c r="OT215" s="21"/>
      <c r="OU215" s="21"/>
      <c r="OV215" s="21"/>
      <c r="OW215" s="21"/>
      <c r="OX215" s="21"/>
      <c r="OY215" s="21"/>
      <c r="OZ215" s="21"/>
      <c r="PA215" s="21"/>
      <c r="PB215" s="21"/>
      <c r="PC215" s="21"/>
      <c r="PD215" s="21"/>
      <c r="PE215" s="21"/>
      <c r="PF215" s="21"/>
      <c r="PG215" s="21"/>
      <c r="PH215" s="21"/>
      <c r="PI215" s="21"/>
      <c r="PJ215" s="21"/>
      <c r="PK215" s="21"/>
      <c r="PL215" s="21"/>
      <c r="PM215" s="21"/>
      <c r="PN215" s="21"/>
      <c r="PO215" s="21"/>
      <c r="PP215" s="21"/>
      <c r="PQ215" s="21"/>
      <c r="PR215" s="21"/>
      <c r="PS215" s="21"/>
      <c r="PT215" s="21"/>
      <c r="PU215" s="21"/>
      <c r="PV215" s="21"/>
      <c r="PW215" s="21"/>
      <c r="PX215" s="21"/>
      <c r="PY215" s="21"/>
      <c r="PZ215" s="21"/>
      <c r="QA215" s="21"/>
      <c r="QB215" s="21"/>
      <c r="QC215" s="21"/>
      <c r="QD215" s="21"/>
    </row>
    <row r="216" spans="1:446" x14ac:dyDescent="0.25">
      <c r="A216" s="21"/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21"/>
      <c r="AC216" s="21"/>
      <c r="AD216" s="21"/>
      <c r="AE216" s="21"/>
      <c r="AF216" s="21"/>
      <c r="AG216" s="21"/>
      <c r="AH216" s="21"/>
      <c r="AI216" s="21"/>
      <c r="AJ216" s="21"/>
      <c r="AK216" s="21"/>
      <c r="AL216" s="21"/>
      <c r="AM216" s="21"/>
      <c r="AN216" s="21"/>
      <c r="AO216" s="21"/>
      <c r="AP216" s="21"/>
      <c r="AQ216" s="21"/>
      <c r="AR216" s="21"/>
      <c r="AS216" s="21"/>
      <c r="AT216" s="21"/>
      <c r="AU216" s="21"/>
      <c r="AV216" s="21"/>
      <c r="AW216" s="21"/>
      <c r="AX216" s="21"/>
      <c r="AY216" s="21"/>
      <c r="AZ216" s="21"/>
      <c r="BA216" s="21"/>
      <c r="BB216" s="21"/>
      <c r="BC216" s="21"/>
      <c r="BD216" s="21"/>
      <c r="BE216" s="21"/>
      <c r="BF216" s="21"/>
      <c r="BG216" s="21"/>
      <c r="BH216" s="21"/>
      <c r="BI216" s="21"/>
      <c r="BJ216" s="21"/>
      <c r="BK216" s="21"/>
      <c r="BL216" s="21"/>
      <c r="BM216" s="21"/>
      <c r="BN216" s="21"/>
      <c r="BO216" s="21"/>
      <c r="BP216" s="21"/>
      <c r="BQ216" s="21"/>
      <c r="BR216" s="21"/>
      <c r="BS216" s="21"/>
      <c r="BT216" s="21"/>
      <c r="BU216" s="21"/>
      <c r="BV216" s="21"/>
      <c r="BW216" s="21"/>
      <c r="BX216" s="21"/>
      <c r="BY216" s="21"/>
      <c r="BZ216" s="21"/>
      <c r="CA216" s="21"/>
      <c r="CB216" s="21"/>
      <c r="CC216" s="21"/>
      <c r="CD216" s="21"/>
      <c r="CE216" s="21"/>
      <c r="CF216" s="21"/>
      <c r="CG216" s="21"/>
      <c r="CH216" s="21"/>
      <c r="CI216" s="21"/>
      <c r="CJ216" s="21"/>
      <c r="CK216" s="21"/>
      <c r="CL216" s="21"/>
      <c r="CM216" s="21"/>
      <c r="CN216" s="21"/>
      <c r="CO216" s="21"/>
      <c r="CP216" s="21"/>
      <c r="CQ216" s="21"/>
      <c r="CR216" s="21"/>
      <c r="CS216" s="21"/>
      <c r="CT216" s="21"/>
      <c r="CU216" s="21"/>
      <c r="CV216" s="21"/>
      <c r="CW216" s="21"/>
      <c r="CX216" s="21"/>
      <c r="CY216" s="21"/>
      <c r="CZ216" s="21"/>
      <c r="DA216" s="21"/>
      <c r="DB216" s="21"/>
      <c r="DC216" s="21"/>
      <c r="DD216" s="21"/>
      <c r="DE216" s="21"/>
      <c r="DF216" s="21"/>
      <c r="DG216" s="21"/>
      <c r="DH216" s="21"/>
      <c r="DI216" s="21"/>
      <c r="DJ216" s="21"/>
      <c r="DK216" s="21"/>
      <c r="DL216" s="21"/>
      <c r="DM216" s="21"/>
      <c r="DN216" s="21"/>
      <c r="DO216" s="21"/>
      <c r="DP216" s="21"/>
      <c r="DQ216" s="21"/>
      <c r="DR216" s="21"/>
      <c r="DS216" s="21"/>
      <c r="DT216" s="21"/>
      <c r="DU216" s="21"/>
      <c r="DV216" s="21"/>
      <c r="DW216" s="21"/>
      <c r="DX216" s="21"/>
      <c r="DY216" s="21"/>
      <c r="DZ216" s="21"/>
      <c r="EA216" s="21"/>
      <c r="EB216" s="21"/>
      <c r="EC216" s="21"/>
      <c r="ED216" s="21"/>
      <c r="EE216" s="21"/>
      <c r="EF216" s="21"/>
      <c r="EG216" s="21"/>
      <c r="EH216" s="21"/>
      <c r="EI216" s="21"/>
      <c r="EJ216" s="21"/>
      <c r="EK216" s="21"/>
      <c r="EL216" s="21"/>
      <c r="EM216" s="21"/>
      <c r="EN216" s="21"/>
      <c r="EO216" s="21"/>
      <c r="EP216" s="21"/>
      <c r="EQ216" s="21"/>
      <c r="ER216" s="21"/>
      <c r="ES216" s="21"/>
      <c r="ET216" s="21"/>
      <c r="EU216" s="21"/>
      <c r="EV216" s="21"/>
      <c r="EW216" s="21"/>
      <c r="EX216" s="21"/>
      <c r="EY216" s="21"/>
      <c r="EZ216" s="21"/>
      <c r="FA216" s="21"/>
      <c r="FB216" s="21"/>
      <c r="FC216" s="21"/>
      <c r="FD216" s="21"/>
      <c r="FE216" s="21"/>
      <c r="FF216" s="21"/>
      <c r="FG216" s="21"/>
      <c r="FH216" s="21"/>
      <c r="FI216" s="21"/>
      <c r="FJ216" s="21"/>
      <c r="FK216" s="21"/>
      <c r="FL216" s="21"/>
      <c r="FM216" s="21"/>
      <c r="FN216" s="21"/>
      <c r="FO216" s="21"/>
      <c r="FP216" s="21"/>
      <c r="FQ216" s="21"/>
      <c r="FR216" s="21"/>
      <c r="FS216" s="21"/>
      <c r="FT216" s="21"/>
      <c r="FU216" s="21"/>
      <c r="FV216" s="21"/>
      <c r="FW216" s="21"/>
      <c r="FX216" s="21"/>
      <c r="FY216" s="21"/>
      <c r="FZ216" s="21"/>
      <c r="GA216" s="21"/>
      <c r="GB216" s="21"/>
      <c r="GC216" s="21"/>
      <c r="GD216" s="21"/>
      <c r="GE216" s="21"/>
      <c r="GF216" s="21"/>
      <c r="GG216" s="21"/>
      <c r="GH216" s="21"/>
      <c r="GI216" s="21"/>
      <c r="GJ216" s="21"/>
      <c r="GK216" s="21"/>
      <c r="GL216" s="21"/>
      <c r="GM216" s="21"/>
      <c r="GN216" s="21"/>
      <c r="GO216" s="21"/>
      <c r="GP216" s="21"/>
      <c r="GQ216" s="21"/>
      <c r="GR216" s="21"/>
      <c r="GS216" s="21"/>
      <c r="GT216" s="21"/>
      <c r="GU216" s="21"/>
      <c r="GV216" s="21"/>
      <c r="GW216" s="21"/>
      <c r="GX216" s="21"/>
      <c r="GY216" s="21"/>
      <c r="GZ216" s="21"/>
      <c r="HA216" s="21"/>
      <c r="HB216" s="21"/>
      <c r="HC216" s="21"/>
      <c r="HD216" s="21"/>
      <c r="HE216" s="21"/>
      <c r="HF216" s="21"/>
      <c r="HG216" s="21"/>
      <c r="HH216" s="21"/>
      <c r="HI216" s="21"/>
      <c r="HJ216" s="21"/>
      <c r="HK216" s="21"/>
      <c r="HL216" s="21"/>
      <c r="HM216" s="21"/>
      <c r="HN216" s="21"/>
      <c r="HO216" s="21"/>
      <c r="HP216" s="21"/>
      <c r="HQ216" s="21"/>
      <c r="HR216" s="21"/>
      <c r="HS216" s="21"/>
      <c r="HT216" s="21"/>
      <c r="HU216" s="21"/>
      <c r="HV216" s="21"/>
      <c r="HW216" s="21"/>
      <c r="HX216" s="21"/>
      <c r="HY216" s="21"/>
      <c r="HZ216" s="21"/>
      <c r="IA216" s="21"/>
      <c r="IB216" s="21"/>
      <c r="IC216" s="21"/>
      <c r="ID216" s="21"/>
      <c r="IE216" s="21"/>
      <c r="IF216" s="21"/>
      <c r="IG216" s="21"/>
      <c r="IH216" s="21"/>
      <c r="II216" s="21"/>
      <c r="IJ216" s="21"/>
      <c r="IK216" s="21"/>
      <c r="IL216" s="21"/>
      <c r="IM216" s="21"/>
      <c r="IN216" s="21"/>
      <c r="IO216" s="21"/>
      <c r="IP216" s="21"/>
      <c r="IQ216" s="21"/>
      <c r="IR216" s="21"/>
      <c r="IS216" s="21"/>
      <c r="IT216" s="21"/>
      <c r="IU216" s="21"/>
      <c r="IV216" s="21"/>
      <c r="IW216" s="21"/>
      <c r="IX216" s="21"/>
      <c r="IY216" s="21"/>
      <c r="IZ216" s="21"/>
      <c r="JA216" s="21"/>
      <c r="JB216" s="21"/>
      <c r="JC216" s="21"/>
      <c r="JD216" s="21"/>
      <c r="JE216" s="21"/>
      <c r="JF216" s="21"/>
      <c r="JG216" s="21"/>
      <c r="JH216" s="21"/>
      <c r="JI216" s="21"/>
      <c r="JJ216" s="21"/>
      <c r="JK216" s="21"/>
      <c r="JL216" s="21"/>
      <c r="JM216" s="21"/>
      <c r="JN216" s="21"/>
      <c r="JO216" s="21"/>
      <c r="JP216" s="21"/>
      <c r="JQ216" s="21"/>
      <c r="JR216" s="21"/>
      <c r="JS216" s="21"/>
      <c r="JT216" s="21"/>
      <c r="JU216" s="21"/>
      <c r="JV216" s="21"/>
      <c r="JW216" s="21"/>
      <c r="JX216" s="21"/>
      <c r="JY216" s="21"/>
      <c r="JZ216" s="21"/>
      <c r="KA216" s="21"/>
      <c r="KB216" s="21"/>
      <c r="KC216" s="21"/>
      <c r="KD216" s="21"/>
      <c r="KE216" s="21"/>
      <c r="KF216" s="21"/>
      <c r="KG216" s="21"/>
      <c r="KH216" s="21"/>
      <c r="KI216" s="21"/>
      <c r="KJ216" s="21"/>
      <c r="KK216" s="21"/>
      <c r="KL216" s="21"/>
      <c r="KM216" s="21"/>
      <c r="KN216" s="21"/>
      <c r="KO216" s="21"/>
      <c r="KP216" s="21"/>
      <c r="KQ216" s="21"/>
      <c r="KR216" s="21"/>
      <c r="KS216" s="21"/>
      <c r="KT216" s="21"/>
      <c r="KU216" s="21"/>
      <c r="KV216" s="21"/>
      <c r="KW216" s="21"/>
      <c r="KX216" s="21"/>
      <c r="KY216" s="21"/>
      <c r="KZ216" s="21"/>
      <c r="LA216" s="21"/>
      <c r="LB216" s="21"/>
      <c r="LC216" s="21"/>
      <c r="LD216" s="21"/>
      <c r="LE216" s="21"/>
      <c r="LF216" s="21"/>
      <c r="LG216" s="21"/>
      <c r="LH216" s="21"/>
      <c r="LI216" s="21"/>
      <c r="LJ216" s="21"/>
      <c r="LK216" s="21"/>
      <c r="LL216" s="21"/>
      <c r="LM216" s="21"/>
      <c r="LN216" s="21"/>
      <c r="LO216" s="21"/>
      <c r="LP216" s="21"/>
      <c r="LQ216" s="21"/>
      <c r="LR216" s="21"/>
      <c r="LS216" s="21"/>
      <c r="LT216" s="21"/>
      <c r="LU216" s="21"/>
      <c r="LV216" s="21"/>
      <c r="LW216" s="21"/>
      <c r="LX216" s="21"/>
      <c r="LY216" s="21"/>
      <c r="LZ216" s="21"/>
      <c r="MA216" s="21"/>
      <c r="MB216" s="21"/>
      <c r="MC216" s="21"/>
      <c r="MD216" s="21"/>
      <c r="ME216" s="21"/>
      <c r="MF216" s="21"/>
      <c r="MG216" s="21"/>
      <c r="MH216" s="21"/>
      <c r="MI216" s="21"/>
      <c r="MJ216" s="21"/>
      <c r="MK216" s="21"/>
      <c r="ML216" s="21"/>
      <c r="MM216" s="21"/>
      <c r="MN216" s="21"/>
      <c r="MO216" s="21"/>
      <c r="MP216" s="21"/>
      <c r="MQ216" s="21"/>
      <c r="MR216" s="21"/>
      <c r="MS216" s="21"/>
      <c r="MT216" s="21"/>
      <c r="MU216" s="21"/>
      <c r="MV216" s="21"/>
      <c r="MW216" s="21"/>
      <c r="MX216" s="21"/>
      <c r="MY216" s="21"/>
      <c r="MZ216" s="21"/>
      <c r="NA216" s="21"/>
      <c r="NB216" s="21"/>
      <c r="NC216" s="21"/>
      <c r="ND216" s="21"/>
      <c r="NE216" s="21"/>
      <c r="NF216" s="21"/>
      <c r="NG216" s="21"/>
      <c r="NH216" s="21"/>
      <c r="NI216" s="21"/>
      <c r="NJ216" s="21"/>
      <c r="NK216" s="21"/>
      <c r="NL216" s="21"/>
      <c r="NM216" s="21"/>
      <c r="NN216" s="21"/>
      <c r="NO216" s="21"/>
      <c r="NP216" s="21"/>
      <c r="NQ216" s="21"/>
      <c r="NR216" s="21"/>
      <c r="NS216" s="21"/>
      <c r="NT216" s="21"/>
      <c r="NU216" s="21"/>
      <c r="NV216" s="21"/>
      <c r="NW216" s="21"/>
      <c r="NX216" s="21"/>
      <c r="NY216" s="21"/>
      <c r="NZ216" s="21"/>
      <c r="OA216" s="21"/>
      <c r="OB216" s="21"/>
      <c r="OC216" s="21"/>
      <c r="OD216" s="21"/>
      <c r="OE216" s="21"/>
      <c r="OF216" s="21"/>
      <c r="OG216" s="21"/>
      <c r="OH216" s="21"/>
      <c r="OI216" s="21"/>
      <c r="OJ216" s="21"/>
      <c r="OK216" s="21"/>
      <c r="OL216" s="21"/>
      <c r="OM216" s="21"/>
      <c r="ON216" s="21"/>
      <c r="OO216" s="21"/>
      <c r="OP216" s="21"/>
      <c r="OQ216" s="21"/>
      <c r="OR216" s="21"/>
      <c r="OS216" s="21"/>
      <c r="OT216" s="21"/>
      <c r="OU216" s="21"/>
      <c r="OV216" s="21"/>
      <c r="OW216" s="21"/>
      <c r="OX216" s="21"/>
      <c r="OY216" s="21"/>
      <c r="OZ216" s="21"/>
      <c r="PA216" s="21"/>
      <c r="PB216" s="21"/>
      <c r="PC216" s="21"/>
      <c r="PD216" s="21"/>
      <c r="PE216" s="21"/>
      <c r="PF216" s="21"/>
      <c r="PG216" s="21"/>
      <c r="PH216" s="21"/>
      <c r="PI216" s="21"/>
      <c r="PJ216" s="21"/>
      <c r="PK216" s="21"/>
      <c r="PL216" s="21"/>
      <c r="PM216" s="21"/>
      <c r="PN216" s="21"/>
      <c r="PO216" s="21"/>
      <c r="PP216" s="21"/>
      <c r="PQ216" s="21"/>
      <c r="PR216" s="21"/>
      <c r="PS216" s="21"/>
      <c r="PT216" s="21"/>
      <c r="PU216" s="21"/>
      <c r="PV216" s="21"/>
      <c r="PW216" s="21"/>
      <c r="PX216" s="21"/>
      <c r="PY216" s="21"/>
      <c r="PZ216" s="21"/>
      <c r="QA216" s="21"/>
      <c r="QB216" s="21"/>
      <c r="QC216" s="21"/>
      <c r="QD216" s="21"/>
    </row>
    <row r="217" spans="1:446" x14ac:dyDescent="0.25">
      <c r="A217" s="21"/>
      <c r="B217" s="21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1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1"/>
      <c r="AB217" s="21"/>
      <c r="AC217" s="21"/>
      <c r="AD217" s="21"/>
      <c r="AE217" s="21"/>
      <c r="AF217" s="21"/>
      <c r="AG217" s="21"/>
      <c r="AH217" s="21"/>
      <c r="AI217" s="21"/>
      <c r="AJ217" s="21"/>
      <c r="AK217" s="21"/>
      <c r="AL217" s="21"/>
      <c r="AM217" s="21"/>
      <c r="AN217" s="21"/>
      <c r="AO217" s="21"/>
      <c r="AP217" s="21"/>
      <c r="AQ217" s="21"/>
      <c r="AR217" s="21"/>
      <c r="AS217" s="21"/>
      <c r="AT217" s="21"/>
      <c r="AU217" s="21"/>
      <c r="AV217" s="21"/>
      <c r="AW217" s="21"/>
      <c r="AX217" s="21"/>
      <c r="AY217" s="21"/>
      <c r="AZ217" s="21"/>
      <c r="BA217" s="21"/>
      <c r="BB217" s="21"/>
      <c r="BC217" s="21"/>
      <c r="BD217" s="21"/>
      <c r="BE217" s="21"/>
      <c r="BF217" s="21"/>
      <c r="BG217" s="21"/>
      <c r="BH217" s="21"/>
      <c r="BI217" s="21"/>
      <c r="BJ217" s="21"/>
      <c r="BK217" s="21"/>
      <c r="BL217" s="21"/>
      <c r="BM217" s="21"/>
      <c r="BN217" s="21"/>
      <c r="BO217" s="21"/>
      <c r="BP217" s="21"/>
      <c r="BQ217" s="21"/>
      <c r="BR217" s="21"/>
      <c r="BS217" s="21"/>
      <c r="BT217" s="21"/>
      <c r="BU217" s="21"/>
      <c r="BV217" s="21"/>
      <c r="BW217" s="21"/>
      <c r="BX217" s="21"/>
      <c r="BY217" s="21"/>
      <c r="BZ217" s="21"/>
      <c r="CA217" s="21"/>
      <c r="CB217" s="21"/>
      <c r="CC217" s="21"/>
      <c r="CD217" s="21"/>
      <c r="CE217" s="21"/>
      <c r="CF217" s="21"/>
      <c r="CG217" s="21"/>
      <c r="CH217" s="21"/>
      <c r="CI217" s="21"/>
      <c r="CJ217" s="21"/>
      <c r="CK217" s="21"/>
      <c r="CL217" s="21"/>
      <c r="CM217" s="21"/>
      <c r="CN217" s="21"/>
      <c r="CO217" s="21"/>
      <c r="CP217" s="21"/>
      <c r="CQ217" s="21"/>
      <c r="CR217" s="21"/>
      <c r="CS217" s="21"/>
      <c r="CT217" s="21"/>
      <c r="CU217" s="21"/>
      <c r="CV217" s="21"/>
      <c r="CW217" s="21"/>
      <c r="CX217" s="21"/>
      <c r="CY217" s="21"/>
      <c r="CZ217" s="21"/>
      <c r="DA217" s="21"/>
      <c r="DB217" s="21"/>
      <c r="DC217" s="21"/>
      <c r="DD217" s="21"/>
      <c r="DE217" s="21"/>
      <c r="DF217" s="21"/>
      <c r="DG217" s="21"/>
      <c r="DH217" s="21"/>
      <c r="DI217" s="21"/>
      <c r="DJ217" s="21"/>
      <c r="DK217" s="21"/>
      <c r="DL217" s="21"/>
      <c r="DM217" s="21"/>
      <c r="DN217" s="21"/>
      <c r="DO217" s="21"/>
      <c r="DP217" s="21"/>
      <c r="DQ217" s="21"/>
      <c r="DR217" s="21"/>
      <c r="DS217" s="21"/>
      <c r="DT217" s="21"/>
      <c r="DU217" s="21"/>
      <c r="DV217" s="21"/>
      <c r="DW217" s="21"/>
      <c r="DX217" s="21"/>
      <c r="DY217" s="21"/>
      <c r="DZ217" s="21"/>
      <c r="EA217" s="21"/>
      <c r="EB217" s="21"/>
      <c r="EC217" s="21"/>
      <c r="ED217" s="21"/>
      <c r="EE217" s="21"/>
      <c r="EF217" s="21"/>
      <c r="EG217" s="21"/>
      <c r="EH217" s="21"/>
      <c r="EI217" s="21"/>
      <c r="EJ217" s="21"/>
      <c r="EK217" s="21"/>
      <c r="EL217" s="21"/>
      <c r="EM217" s="21"/>
      <c r="EN217" s="21"/>
      <c r="EO217" s="21"/>
      <c r="EP217" s="21"/>
      <c r="EQ217" s="21"/>
      <c r="ER217" s="21"/>
      <c r="ES217" s="21"/>
      <c r="ET217" s="21"/>
      <c r="EU217" s="21"/>
      <c r="EV217" s="21"/>
      <c r="EW217" s="21"/>
      <c r="EX217" s="21"/>
      <c r="EY217" s="21"/>
      <c r="EZ217" s="21"/>
      <c r="FA217" s="21"/>
      <c r="FB217" s="21"/>
      <c r="FC217" s="21"/>
      <c r="FD217" s="21"/>
      <c r="FE217" s="21"/>
      <c r="FF217" s="21"/>
      <c r="FG217" s="21"/>
      <c r="FH217" s="21"/>
      <c r="FI217" s="21"/>
      <c r="FJ217" s="21"/>
      <c r="FK217" s="21"/>
      <c r="FL217" s="21"/>
      <c r="FM217" s="21"/>
      <c r="FN217" s="21"/>
      <c r="FO217" s="21"/>
      <c r="FP217" s="21"/>
      <c r="FQ217" s="21"/>
      <c r="FR217" s="21"/>
      <c r="FS217" s="21"/>
      <c r="FT217" s="21"/>
      <c r="FU217" s="21"/>
      <c r="FV217" s="21"/>
      <c r="FW217" s="21"/>
      <c r="FX217" s="21"/>
      <c r="FY217" s="21"/>
      <c r="FZ217" s="21"/>
      <c r="GA217" s="21"/>
      <c r="GB217" s="21"/>
      <c r="GC217" s="21"/>
      <c r="GD217" s="21"/>
      <c r="GE217" s="21"/>
      <c r="GF217" s="21"/>
      <c r="GG217" s="21"/>
      <c r="GH217" s="21"/>
      <c r="GI217" s="21"/>
      <c r="GJ217" s="21"/>
      <c r="GK217" s="21"/>
      <c r="GL217" s="21"/>
      <c r="GM217" s="21"/>
      <c r="GN217" s="21"/>
      <c r="GO217" s="21"/>
      <c r="GP217" s="21"/>
      <c r="GQ217" s="21"/>
      <c r="GR217" s="21"/>
      <c r="GS217" s="21"/>
      <c r="GT217" s="21"/>
      <c r="GU217" s="21"/>
      <c r="GV217" s="21"/>
      <c r="GW217" s="21"/>
      <c r="GX217" s="21"/>
      <c r="GY217" s="21"/>
      <c r="GZ217" s="21"/>
      <c r="HA217" s="21"/>
      <c r="HB217" s="21"/>
      <c r="HC217" s="21"/>
      <c r="HD217" s="21"/>
      <c r="HE217" s="21"/>
      <c r="HF217" s="21"/>
      <c r="HG217" s="21"/>
      <c r="HH217" s="21"/>
      <c r="HI217" s="21"/>
      <c r="HJ217" s="21"/>
      <c r="HK217" s="21"/>
      <c r="HL217" s="21"/>
      <c r="HM217" s="21"/>
      <c r="HN217" s="21"/>
      <c r="HO217" s="21"/>
      <c r="HP217" s="21"/>
      <c r="HQ217" s="21"/>
      <c r="HR217" s="21"/>
      <c r="HS217" s="21"/>
      <c r="HT217" s="21"/>
      <c r="HU217" s="21"/>
      <c r="HV217" s="21"/>
      <c r="HW217" s="21"/>
      <c r="HX217" s="21"/>
      <c r="HY217" s="21"/>
      <c r="HZ217" s="21"/>
      <c r="IA217" s="21"/>
      <c r="IB217" s="21"/>
      <c r="IC217" s="21"/>
      <c r="ID217" s="21"/>
      <c r="IE217" s="21"/>
      <c r="IF217" s="21"/>
      <c r="IG217" s="21"/>
      <c r="IH217" s="21"/>
      <c r="II217" s="21"/>
      <c r="IJ217" s="21"/>
      <c r="IK217" s="21"/>
      <c r="IL217" s="21"/>
      <c r="IM217" s="21"/>
      <c r="IN217" s="21"/>
      <c r="IO217" s="21"/>
      <c r="IP217" s="21"/>
      <c r="IQ217" s="21"/>
      <c r="IR217" s="21"/>
      <c r="IS217" s="21"/>
      <c r="IT217" s="21"/>
      <c r="IU217" s="21"/>
      <c r="IV217" s="21"/>
      <c r="IW217" s="21"/>
      <c r="IX217" s="21"/>
      <c r="IY217" s="21"/>
      <c r="IZ217" s="21"/>
      <c r="JA217" s="21"/>
      <c r="JB217" s="21"/>
      <c r="JC217" s="21"/>
      <c r="JD217" s="21"/>
      <c r="JE217" s="21"/>
      <c r="JF217" s="21"/>
      <c r="JG217" s="21"/>
      <c r="JH217" s="21"/>
      <c r="JI217" s="21"/>
      <c r="JJ217" s="21"/>
      <c r="JK217" s="21"/>
      <c r="JL217" s="21"/>
      <c r="JM217" s="21"/>
      <c r="JN217" s="21"/>
      <c r="JO217" s="21"/>
      <c r="JP217" s="21"/>
      <c r="JQ217" s="21"/>
      <c r="JR217" s="21"/>
      <c r="JS217" s="21"/>
      <c r="JT217" s="21"/>
      <c r="JU217" s="21"/>
      <c r="JV217" s="21"/>
      <c r="JW217" s="21"/>
      <c r="JX217" s="21"/>
      <c r="JY217" s="21"/>
      <c r="JZ217" s="21"/>
      <c r="KA217" s="21"/>
      <c r="KB217" s="21"/>
      <c r="KC217" s="21"/>
      <c r="KD217" s="21"/>
      <c r="KE217" s="21"/>
      <c r="KF217" s="21"/>
      <c r="KG217" s="21"/>
      <c r="KH217" s="21"/>
      <c r="KI217" s="21"/>
      <c r="KJ217" s="21"/>
      <c r="KK217" s="21"/>
      <c r="KL217" s="21"/>
      <c r="KM217" s="21"/>
      <c r="KN217" s="21"/>
      <c r="KO217" s="21"/>
      <c r="KP217" s="21"/>
      <c r="KQ217" s="21"/>
      <c r="KR217" s="21"/>
      <c r="KS217" s="21"/>
      <c r="KT217" s="21"/>
      <c r="KU217" s="21"/>
      <c r="KV217" s="21"/>
      <c r="KW217" s="21"/>
      <c r="KX217" s="21"/>
      <c r="KY217" s="21"/>
      <c r="KZ217" s="21"/>
      <c r="LA217" s="21"/>
      <c r="LB217" s="21"/>
      <c r="LC217" s="21"/>
      <c r="LD217" s="21"/>
      <c r="LE217" s="21"/>
      <c r="LF217" s="21"/>
      <c r="LG217" s="21"/>
      <c r="LH217" s="21"/>
      <c r="LI217" s="21"/>
      <c r="LJ217" s="21"/>
      <c r="LK217" s="21"/>
      <c r="LL217" s="21"/>
      <c r="LM217" s="21"/>
      <c r="LN217" s="21"/>
      <c r="LO217" s="21"/>
      <c r="LP217" s="21"/>
      <c r="LQ217" s="21"/>
      <c r="LR217" s="21"/>
      <c r="LS217" s="21"/>
      <c r="LT217" s="21"/>
      <c r="LU217" s="21"/>
      <c r="LV217" s="21"/>
      <c r="LW217" s="21"/>
      <c r="LX217" s="21"/>
      <c r="LY217" s="21"/>
      <c r="LZ217" s="21"/>
      <c r="MA217" s="21"/>
      <c r="MB217" s="21"/>
      <c r="MC217" s="21"/>
      <c r="MD217" s="21"/>
      <c r="ME217" s="21"/>
      <c r="MF217" s="21"/>
      <c r="MG217" s="21"/>
      <c r="MH217" s="21"/>
      <c r="MI217" s="21"/>
      <c r="MJ217" s="21"/>
      <c r="MK217" s="21"/>
      <c r="ML217" s="21"/>
      <c r="MM217" s="21"/>
      <c r="MN217" s="21"/>
      <c r="MO217" s="21"/>
      <c r="MP217" s="21"/>
      <c r="MQ217" s="21"/>
      <c r="MR217" s="21"/>
      <c r="MS217" s="21"/>
      <c r="MT217" s="21"/>
      <c r="MU217" s="21"/>
      <c r="MV217" s="21"/>
      <c r="MW217" s="21"/>
      <c r="MX217" s="21"/>
      <c r="MY217" s="21"/>
      <c r="MZ217" s="21"/>
      <c r="NA217" s="21"/>
      <c r="NB217" s="21"/>
      <c r="NC217" s="21"/>
      <c r="ND217" s="21"/>
      <c r="NE217" s="21"/>
      <c r="NF217" s="21"/>
      <c r="NG217" s="21"/>
      <c r="NH217" s="21"/>
      <c r="NI217" s="21"/>
      <c r="NJ217" s="21"/>
      <c r="NK217" s="21"/>
      <c r="NL217" s="21"/>
      <c r="NM217" s="21"/>
      <c r="NN217" s="21"/>
      <c r="NO217" s="21"/>
      <c r="NP217" s="21"/>
      <c r="NQ217" s="21"/>
      <c r="NR217" s="21"/>
      <c r="NS217" s="21"/>
      <c r="NT217" s="21"/>
      <c r="NU217" s="21"/>
      <c r="NV217" s="21"/>
      <c r="NW217" s="21"/>
      <c r="NX217" s="21"/>
      <c r="NY217" s="21"/>
      <c r="NZ217" s="21"/>
      <c r="OA217" s="21"/>
      <c r="OB217" s="21"/>
      <c r="OC217" s="21"/>
      <c r="OD217" s="21"/>
      <c r="OE217" s="21"/>
      <c r="OF217" s="21"/>
      <c r="OG217" s="21"/>
      <c r="OH217" s="21"/>
      <c r="OI217" s="21"/>
      <c r="OJ217" s="21"/>
      <c r="OK217" s="21"/>
      <c r="OL217" s="21"/>
      <c r="OM217" s="21"/>
      <c r="ON217" s="21"/>
      <c r="OO217" s="21"/>
      <c r="OP217" s="21"/>
      <c r="OQ217" s="21"/>
      <c r="OR217" s="21"/>
      <c r="OS217" s="21"/>
      <c r="OT217" s="21"/>
      <c r="OU217" s="21"/>
      <c r="OV217" s="21"/>
      <c r="OW217" s="21"/>
      <c r="OX217" s="21"/>
      <c r="OY217" s="21"/>
      <c r="OZ217" s="21"/>
      <c r="PA217" s="21"/>
      <c r="PB217" s="21"/>
      <c r="PC217" s="21"/>
      <c r="PD217" s="21"/>
      <c r="PE217" s="21"/>
      <c r="PF217" s="21"/>
      <c r="PG217" s="21"/>
      <c r="PH217" s="21"/>
      <c r="PI217" s="21"/>
      <c r="PJ217" s="21"/>
      <c r="PK217" s="21"/>
      <c r="PL217" s="21"/>
      <c r="PM217" s="21"/>
      <c r="PN217" s="21"/>
      <c r="PO217" s="21"/>
      <c r="PP217" s="21"/>
      <c r="PQ217" s="21"/>
      <c r="PR217" s="21"/>
      <c r="PS217" s="21"/>
      <c r="PT217" s="21"/>
      <c r="PU217" s="21"/>
      <c r="PV217" s="21"/>
      <c r="PW217" s="21"/>
      <c r="PX217" s="21"/>
      <c r="PY217" s="21"/>
      <c r="PZ217" s="21"/>
      <c r="QA217" s="21"/>
      <c r="QB217" s="21"/>
      <c r="QC217" s="21"/>
      <c r="QD217" s="21"/>
    </row>
    <row r="218" spans="1:446" x14ac:dyDescent="0.25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  <c r="AA218" s="21"/>
      <c r="AB218" s="21"/>
      <c r="AC218" s="21"/>
      <c r="AD218" s="21"/>
      <c r="AE218" s="21"/>
      <c r="AF218" s="21"/>
      <c r="AG218" s="21"/>
      <c r="AH218" s="21"/>
      <c r="AI218" s="21"/>
      <c r="AJ218" s="21"/>
      <c r="AK218" s="21"/>
      <c r="AL218" s="21"/>
      <c r="AM218" s="21"/>
      <c r="AN218" s="21"/>
      <c r="AO218" s="21"/>
      <c r="AP218" s="21"/>
      <c r="AQ218" s="21"/>
      <c r="AR218" s="21"/>
      <c r="AS218" s="21"/>
      <c r="AT218" s="21"/>
      <c r="AU218" s="21"/>
      <c r="AV218" s="21"/>
      <c r="AW218" s="21"/>
      <c r="AX218" s="21"/>
      <c r="AY218" s="21"/>
      <c r="AZ218" s="21"/>
      <c r="BA218" s="21"/>
      <c r="BB218" s="21"/>
      <c r="BC218" s="21"/>
      <c r="BD218" s="21"/>
      <c r="BE218" s="21"/>
      <c r="BF218" s="21"/>
      <c r="BG218" s="21"/>
      <c r="BH218" s="21"/>
      <c r="BI218" s="21"/>
      <c r="BJ218" s="21"/>
      <c r="BK218" s="21"/>
      <c r="BL218" s="21"/>
      <c r="BM218" s="21"/>
      <c r="BN218" s="21"/>
      <c r="BO218" s="21"/>
      <c r="BP218" s="21"/>
      <c r="BQ218" s="21"/>
      <c r="BR218" s="21"/>
      <c r="BS218" s="21"/>
      <c r="BT218" s="21"/>
      <c r="BU218" s="21"/>
      <c r="BV218" s="21"/>
      <c r="BW218" s="21"/>
      <c r="BX218" s="21"/>
      <c r="BY218" s="21"/>
      <c r="BZ218" s="21"/>
      <c r="CA218" s="21"/>
      <c r="CB218" s="21"/>
      <c r="CC218" s="21"/>
      <c r="CD218" s="21"/>
      <c r="CE218" s="21"/>
      <c r="CF218" s="21"/>
      <c r="CG218" s="21"/>
      <c r="CH218" s="21"/>
      <c r="CI218" s="21"/>
      <c r="CJ218" s="21"/>
      <c r="CK218" s="21"/>
      <c r="CL218" s="21"/>
      <c r="CM218" s="21"/>
      <c r="CN218" s="21"/>
      <c r="CO218" s="21"/>
      <c r="CP218" s="21"/>
      <c r="CQ218" s="21"/>
      <c r="CR218" s="21"/>
      <c r="CS218" s="21"/>
      <c r="CT218" s="21"/>
      <c r="CU218" s="21"/>
      <c r="CV218" s="21"/>
      <c r="CW218" s="21"/>
      <c r="CX218" s="21"/>
      <c r="CY218" s="21"/>
      <c r="CZ218" s="21"/>
      <c r="DA218" s="21"/>
      <c r="DB218" s="21"/>
      <c r="DC218" s="21"/>
      <c r="DD218" s="21"/>
      <c r="DE218" s="21"/>
      <c r="DF218" s="21"/>
      <c r="DG218" s="21"/>
      <c r="DH218" s="21"/>
      <c r="DI218" s="21"/>
      <c r="DJ218" s="21"/>
      <c r="DK218" s="21"/>
      <c r="DL218" s="21"/>
      <c r="DM218" s="21"/>
      <c r="DN218" s="21"/>
      <c r="DO218" s="21"/>
      <c r="DP218" s="21"/>
      <c r="DQ218" s="21"/>
      <c r="DR218" s="21"/>
      <c r="DS218" s="21"/>
      <c r="DT218" s="21"/>
      <c r="DU218" s="21"/>
      <c r="DV218" s="21"/>
      <c r="DW218" s="21"/>
      <c r="DX218" s="21"/>
      <c r="DY218" s="21"/>
      <c r="DZ218" s="21"/>
      <c r="EA218" s="21"/>
      <c r="EB218" s="21"/>
      <c r="EC218" s="21"/>
      <c r="ED218" s="21"/>
      <c r="EE218" s="21"/>
      <c r="EF218" s="21"/>
      <c r="EG218" s="21"/>
      <c r="EH218" s="21"/>
      <c r="EI218" s="21"/>
      <c r="EJ218" s="21"/>
      <c r="EK218" s="21"/>
      <c r="EL218" s="21"/>
      <c r="EM218" s="21"/>
      <c r="EN218" s="21"/>
      <c r="EO218" s="21"/>
      <c r="EP218" s="21"/>
      <c r="EQ218" s="21"/>
      <c r="ER218" s="21"/>
      <c r="ES218" s="21"/>
      <c r="ET218" s="21"/>
      <c r="EU218" s="21"/>
      <c r="EV218" s="21"/>
      <c r="EW218" s="21"/>
      <c r="EX218" s="21"/>
      <c r="EY218" s="21"/>
      <c r="EZ218" s="21"/>
      <c r="FA218" s="21"/>
      <c r="FB218" s="21"/>
      <c r="FC218" s="21"/>
      <c r="FD218" s="21"/>
      <c r="FE218" s="21"/>
      <c r="FF218" s="21"/>
      <c r="FG218" s="21"/>
      <c r="FH218" s="21"/>
      <c r="FI218" s="21"/>
      <c r="FJ218" s="21"/>
      <c r="FK218" s="21"/>
      <c r="FL218" s="21"/>
      <c r="FM218" s="21"/>
      <c r="FN218" s="21"/>
      <c r="FO218" s="21"/>
      <c r="FP218" s="21"/>
      <c r="FQ218" s="21"/>
      <c r="FR218" s="21"/>
      <c r="FS218" s="21"/>
      <c r="FT218" s="21"/>
      <c r="FU218" s="21"/>
      <c r="FV218" s="21"/>
      <c r="FW218" s="21"/>
      <c r="FX218" s="21"/>
      <c r="FY218" s="21"/>
      <c r="FZ218" s="21"/>
      <c r="GA218" s="21"/>
      <c r="GB218" s="21"/>
      <c r="GC218" s="21"/>
      <c r="GD218" s="21"/>
      <c r="GE218" s="21"/>
      <c r="GF218" s="21"/>
      <c r="GG218" s="21"/>
      <c r="GH218" s="21"/>
      <c r="GI218" s="21"/>
      <c r="GJ218" s="21"/>
      <c r="GK218" s="21"/>
      <c r="GL218" s="21"/>
      <c r="GM218" s="21"/>
      <c r="GN218" s="21"/>
      <c r="GO218" s="21"/>
      <c r="GP218" s="21"/>
      <c r="GQ218" s="21"/>
      <c r="GR218" s="21"/>
      <c r="GS218" s="21"/>
      <c r="GT218" s="21"/>
      <c r="GU218" s="21"/>
      <c r="GV218" s="21"/>
      <c r="GW218" s="21"/>
      <c r="GX218" s="21"/>
      <c r="GY218" s="21"/>
      <c r="GZ218" s="21"/>
      <c r="HA218" s="21"/>
      <c r="HB218" s="21"/>
      <c r="HC218" s="21"/>
      <c r="HD218" s="21"/>
      <c r="HE218" s="21"/>
      <c r="HF218" s="21"/>
      <c r="HG218" s="21"/>
      <c r="HH218" s="21"/>
      <c r="HI218" s="21"/>
      <c r="HJ218" s="21"/>
      <c r="HK218" s="21"/>
      <c r="HL218" s="21"/>
      <c r="HM218" s="21"/>
      <c r="HN218" s="21"/>
      <c r="HO218" s="21"/>
      <c r="HP218" s="21"/>
      <c r="HQ218" s="21"/>
      <c r="HR218" s="21"/>
      <c r="HS218" s="21"/>
      <c r="HT218" s="21"/>
      <c r="HU218" s="21"/>
      <c r="HV218" s="21"/>
      <c r="HW218" s="21"/>
      <c r="HX218" s="21"/>
      <c r="HY218" s="21"/>
      <c r="HZ218" s="21"/>
      <c r="IA218" s="21"/>
      <c r="IB218" s="21"/>
      <c r="IC218" s="21"/>
      <c r="ID218" s="21"/>
      <c r="IE218" s="21"/>
      <c r="IF218" s="21"/>
      <c r="IG218" s="21"/>
      <c r="IH218" s="21"/>
      <c r="II218" s="21"/>
      <c r="IJ218" s="21"/>
      <c r="IK218" s="21"/>
      <c r="IL218" s="21"/>
      <c r="IM218" s="21"/>
      <c r="IN218" s="21"/>
      <c r="IO218" s="21"/>
      <c r="IP218" s="21"/>
      <c r="IQ218" s="21"/>
      <c r="IR218" s="21"/>
      <c r="IS218" s="21"/>
      <c r="IT218" s="21"/>
      <c r="IU218" s="21"/>
      <c r="IV218" s="21"/>
      <c r="IW218" s="21"/>
      <c r="IX218" s="21"/>
      <c r="IY218" s="21"/>
      <c r="IZ218" s="21"/>
      <c r="JA218" s="21"/>
      <c r="JB218" s="21"/>
      <c r="JC218" s="21"/>
      <c r="JD218" s="21"/>
      <c r="JE218" s="21"/>
      <c r="JF218" s="21"/>
      <c r="JG218" s="21"/>
      <c r="JH218" s="21"/>
      <c r="JI218" s="21"/>
      <c r="JJ218" s="21"/>
      <c r="JK218" s="21"/>
      <c r="JL218" s="21"/>
      <c r="JM218" s="21"/>
      <c r="JN218" s="21"/>
      <c r="JO218" s="21"/>
      <c r="JP218" s="21"/>
      <c r="JQ218" s="21"/>
      <c r="JR218" s="21"/>
      <c r="JS218" s="21"/>
      <c r="JT218" s="21"/>
      <c r="JU218" s="21"/>
      <c r="JV218" s="21"/>
      <c r="JW218" s="21"/>
      <c r="JX218" s="21"/>
      <c r="JY218" s="21"/>
      <c r="JZ218" s="21"/>
      <c r="KA218" s="21"/>
      <c r="KB218" s="21"/>
      <c r="KC218" s="21"/>
      <c r="KD218" s="21"/>
      <c r="KE218" s="21"/>
      <c r="KF218" s="21"/>
      <c r="KG218" s="21"/>
      <c r="KH218" s="21"/>
      <c r="KI218" s="21"/>
      <c r="KJ218" s="21"/>
      <c r="KK218" s="21"/>
      <c r="KL218" s="21"/>
      <c r="KM218" s="21"/>
      <c r="KN218" s="21"/>
      <c r="KO218" s="21"/>
      <c r="KP218" s="21"/>
      <c r="KQ218" s="21"/>
      <c r="KR218" s="21"/>
      <c r="KS218" s="21"/>
      <c r="KT218" s="21"/>
      <c r="KU218" s="21"/>
      <c r="KV218" s="21"/>
      <c r="KW218" s="21"/>
      <c r="KX218" s="21"/>
      <c r="KY218" s="21"/>
      <c r="KZ218" s="21"/>
      <c r="LA218" s="21"/>
      <c r="LB218" s="21"/>
      <c r="LC218" s="21"/>
      <c r="LD218" s="21"/>
      <c r="LE218" s="21"/>
      <c r="LF218" s="21"/>
      <c r="LG218" s="21"/>
      <c r="LH218" s="21"/>
      <c r="LI218" s="21"/>
      <c r="LJ218" s="21"/>
      <c r="LK218" s="21"/>
      <c r="LL218" s="21"/>
      <c r="LM218" s="21"/>
      <c r="LN218" s="21"/>
      <c r="LO218" s="21"/>
      <c r="LP218" s="21"/>
      <c r="LQ218" s="21"/>
      <c r="LR218" s="21"/>
      <c r="LS218" s="21"/>
      <c r="LT218" s="21"/>
      <c r="LU218" s="21"/>
      <c r="LV218" s="21"/>
      <c r="LW218" s="21"/>
      <c r="LX218" s="21"/>
      <c r="LY218" s="21"/>
      <c r="LZ218" s="21"/>
      <c r="MA218" s="21"/>
      <c r="MB218" s="21"/>
      <c r="MC218" s="21"/>
      <c r="MD218" s="21"/>
      <c r="ME218" s="21"/>
      <c r="MF218" s="21"/>
      <c r="MG218" s="21"/>
      <c r="MH218" s="21"/>
      <c r="MI218" s="21"/>
      <c r="MJ218" s="21"/>
      <c r="MK218" s="21"/>
      <c r="ML218" s="21"/>
      <c r="MM218" s="21"/>
      <c r="MN218" s="21"/>
      <c r="MO218" s="21"/>
      <c r="MP218" s="21"/>
      <c r="MQ218" s="21"/>
      <c r="MR218" s="21"/>
      <c r="MS218" s="21"/>
      <c r="MT218" s="21"/>
      <c r="MU218" s="21"/>
      <c r="MV218" s="21"/>
      <c r="MW218" s="21"/>
      <c r="MX218" s="21"/>
      <c r="MY218" s="21"/>
      <c r="MZ218" s="21"/>
      <c r="NA218" s="21"/>
      <c r="NB218" s="21"/>
      <c r="NC218" s="21"/>
      <c r="ND218" s="21"/>
      <c r="NE218" s="21"/>
      <c r="NF218" s="21"/>
      <c r="NG218" s="21"/>
      <c r="NH218" s="21"/>
      <c r="NI218" s="21"/>
      <c r="NJ218" s="21"/>
      <c r="NK218" s="21"/>
      <c r="NL218" s="21"/>
      <c r="NM218" s="21"/>
      <c r="NN218" s="21"/>
      <c r="NO218" s="21"/>
      <c r="NP218" s="21"/>
      <c r="NQ218" s="21"/>
      <c r="NR218" s="21"/>
      <c r="NS218" s="21"/>
      <c r="NT218" s="21"/>
      <c r="NU218" s="21"/>
      <c r="NV218" s="21"/>
      <c r="NW218" s="21"/>
      <c r="NX218" s="21"/>
      <c r="NY218" s="21"/>
      <c r="NZ218" s="21"/>
      <c r="OA218" s="21"/>
      <c r="OB218" s="21"/>
      <c r="OC218" s="21"/>
      <c r="OD218" s="21"/>
      <c r="OE218" s="21"/>
      <c r="OF218" s="21"/>
      <c r="OG218" s="21"/>
      <c r="OH218" s="21"/>
      <c r="OI218" s="21"/>
      <c r="OJ218" s="21"/>
      <c r="OK218" s="21"/>
      <c r="OL218" s="21"/>
      <c r="OM218" s="21"/>
      <c r="ON218" s="21"/>
      <c r="OO218" s="21"/>
      <c r="OP218" s="21"/>
      <c r="OQ218" s="21"/>
      <c r="OR218" s="21"/>
      <c r="OS218" s="21"/>
      <c r="OT218" s="21"/>
      <c r="OU218" s="21"/>
      <c r="OV218" s="21"/>
      <c r="OW218" s="21"/>
      <c r="OX218" s="21"/>
      <c r="OY218" s="21"/>
      <c r="OZ218" s="21"/>
      <c r="PA218" s="21"/>
      <c r="PB218" s="21"/>
      <c r="PC218" s="21"/>
      <c r="PD218" s="21"/>
      <c r="PE218" s="21"/>
      <c r="PF218" s="21"/>
      <c r="PG218" s="21"/>
      <c r="PH218" s="21"/>
      <c r="PI218" s="21"/>
      <c r="PJ218" s="21"/>
      <c r="PK218" s="21"/>
      <c r="PL218" s="21"/>
      <c r="PM218" s="21"/>
      <c r="PN218" s="21"/>
      <c r="PO218" s="21"/>
      <c r="PP218" s="21"/>
      <c r="PQ218" s="21"/>
      <c r="PR218" s="21"/>
      <c r="PS218" s="21"/>
      <c r="PT218" s="21"/>
      <c r="PU218" s="21"/>
      <c r="PV218" s="21"/>
      <c r="PW218" s="21"/>
      <c r="PX218" s="21"/>
      <c r="PY218" s="21"/>
      <c r="PZ218" s="21"/>
      <c r="QA218" s="21"/>
      <c r="QB218" s="21"/>
      <c r="QC218" s="21"/>
      <c r="QD218" s="21"/>
    </row>
    <row r="219" spans="1:446" x14ac:dyDescent="0.25">
      <c r="A219" s="21"/>
      <c r="B219" s="21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1"/>
      <c r="P219" s="21"/>
      <c r="Q219" s="21"/>
      <c r="R219" s="21"/>
      <c r="S219" s="21"/>
      <c r="T219" s="21"/>
      <c r="U219" s="21"/>
      <c r="V219" s="21"/>
      <c r="W219" s="21"/>
      <c r="X219" s="21"/>
      <c r="Y219" s="21"/>
      <c r="Z219" s="21"/>
      <c r="AA219" s="21"/>
      <c r="AB219" s="21"/>
      <c r="AC219" s="21"/>
      <c r="AD219" s="21"/>
      <c r="AE219" s="21"/>
      <c r="AF219" s="21"/>
      <c r="AG219" s="21"/>
      <c r="AH219" s="21"/>
      <c r="AI219" s="21"/>
      <c r="AJ219" s="21"/>
      <c r="AK219" s="21"/>
      <c r="AL219" s="21"/>
      <c r="AM219" s="21"/>
      <c r="AN219" s="21"/>
      <c r="AO219" s="21"/>
      <c r="AP219" s="21"/>
      <c r="AQ219" s="21"/>
      <c r="AR219" s="21"/>
      <c r="AS219" s="21"/>
      <c r="AT219" s="21"/>
      <c r="AU219" s="21"/>
      <c r="AV219" s="21"/>
      <c r="AW219" s="21"/>
      <c r="AX219" s="21"/>
      <c r="AY219" s="21"/>
      <c r="AZ219" s="21"/>
      <c r="BA219" s="21"/>
      <c r="BB219" s="21"/>
      <c r="BC219" s="21"/>
      <c r="BD219" s="21"/>
      <c r="BE219" s="21"/>
      <c r="BF219" s="21"/>
      <c r="BG219" s="21"/>
      <c r="BH219" s="21"/>
      <c r="BI219" s="21"/>
      <c r="BJ219" s="21"/>
      <c r="BK219" s="21"/>
      <c r="BL219" s="21"/>
      <c r="BM219" s="21"/>
      <c r="BN219" s="21"/>
      <c r="BO219" s="21"/>
      <c r="BP219" s="21"/>
      <c r="BQ219" s="21"/>
      <c r="BR219" s="21"/>
      <c r="BS219" s="21"/>
      <c r="BT219" s="21"/>
      <c r="BU219" s="21"/>
      <c r="BV219" s="21"/>
      <c r="BW219" s="21"/>
      <c r="BX219" s="21"/>
      <c r="BY219" s="21"/>
      <c r="BZ219" s="21"/>
      <c r="CA219" s="21"/>
      <c r="CB219" s="21"/>
      <c r="CC219" s="21"/>
      <c r="CD219" s="21"/>
      <c r="CE219" s="21"/>
      <c r="CF219" s="21"/>
      <c r="CG219" s="21"/>
      <c r="CH219" s="21"/>
      <c r="CI219" s="21"/>
      <c r="CJ219" s="21"/>
      <c r="CK219" s="21"/>
      <c r="CL219" s="21"/>
      <c r="CM219" s="21"/>
      <c r="CN219" s="21"/>
      <c r="CO219" s="21"/>
      <c r="CP219" s="21"/>
      <c r="CQ219" s="21"/>
      <c r="CR219" s="21"/>
      <c r="CS219" s="21"/>
      <c r="CT219" s="21"/>
      <c r="CU219" s="21"/>
      <c r="CV219" s="21"/>
      <c r="CW219" s="21"/>
      <c r="CX219" s="21"/>
      <c r="CY219" s="21"/>
      <c r="CZ219" s="21"/>
      <c r="DA219" s="21"/>
      <c r="DB219" s="21"/>
      <c r="DC219" s="21"/>
      <c r="DD219" s="21"/>
      <c r="DE219" s="21"/>
      <c r="DF219" s="21"/>
      <c r="DG219" s="21"/>
      <c r="DH219" s="21"/>
      <c r="DI219" s="21"/>
      <c r="DJ219" s="21"/>
      <c r="DK219" s="21"/>
      <c r="DL219" s="21"/>
      <c r="DM219" s="21"/>
      <c r="DN219" s="21"/>
      <c r="DO219" s="21"/>
      <c r="DP219" s="21"/>
      <c r="DQ219" s="21"/>
      <c r="DR219" s="21"/>
      <c r="DS219" s="21"/>
      <c r="DT219" s="21"/>
      <c r="DU219" s="21"/>
      <c r="DV219" s="21"/>
      <c r="DW219" s="21"/>
      <c r="DX219" s="21"/>
      <c r="DY219" s="21"/>
      <c r="DZ219" s="21"/>
      <c r="EA219" s="21"/>
      <c r="EB219" s="21"/>
      <c r="EC219" s="21"/>
      <c r="ED219" s="21"/>
      <c r="EE219" s="21"/>
      <c r="EF219" s="21"/>
      <c r="EG219" s="21"/>
      <c r="EH219" s="21"/>
      <c r="EI219" s="21"/>
      <c r="EJ219" s="21"/>
      <c r="EK219" s="21"/>
      <c r="EL219" s="21"/>
      <c r="EM219" s="21"/>
      <c r="EN219" s="21"/>
      <c r="EO219" s="21"/>
      <c r="EP219" s="21"/>
      <c r="EQ219" s="21"/>
      <c r="ER219" s="21"/>
      <c r="ES219" s="21"/>
      <c r="ET219" s="21"/>
      <c r="EU219" s="21"/>
      <c r="EV219" s="21"/>
      <c r="EW219" s="21"/>
      <c r="EX219" s="21"/>
      <c r="EY219" s="21"/>
      <c r="EZ219" s="21"/>
      <c r="FA219" s="21"/>
      <c r="FB219" s="21"/>
      <c r="FC219" s="21"/>
      <c r="FD219" s="21"/>
      <c r="FE219" s="21"/>
      <c r="FF219" s="21"/>
      <c r="FG219" s="21"/>
      <c r="FH219" s="21"/>
      <c r="FI219" s="21"/>
      <c r="FJ219" s="21"/>
      <c r="FK219" s="21"/>
      <c r="FL219" s="21"/>
      <c r="FM219" s="21"/>
      <c r="FN219" s="21"/>
      <c r="FO219" s="21"/>
      <c r="FP219" s="21"/>
      <c r="FQ219" s="21"/>
      <c r="FR219" s="21"/>
      <c r="FS219" s="21"/>
      <c r="FT219" s="21"/>
      <c r="FU219" s="21"/>
      <c r="FV219" s="21"/>
      <c r="FW219" s="21"/>
      <c r="FX219" s="21"/>
      <c r="FY219" s="21"/>
      <c r="FZ219" s="21"/>
      <c r="GA219" s="21"/>
      <c r="GB219" s="21"/>
      <c r="GC219" s="21"/>
      <c r="GD219" s="21"/>
      <c r="GE219" s="21"/>
      <c r="GF219" s="21"/>
      <c r="GG219" s="21"/>
      <c r="GH219" s="21"/>
      <c r="GI219" s="21"/>
      <c r="GJ219" s="21"/>
      <c r="GK219" s="21"/>
      <c r="GL219" s="21"/>
      <c r="GM219" s="21"/>
      <c r="GN219" s="21"/>
      <c r="GO219" s="21"/>
      <c r="GP219" s="21"/>
      <c r="GQ219" s="21"/>
      <c r="GR219" s="21"/>
      <c r="GS219" s="21"/>
      <c r="GT219" s="21"/>
      <c r="GU219" s="21"/>
      <c r="GV219" s="21"/>
      <c r="GW219" s="21"/>
      <c r="GX219" s="21"/>
      <c r="GY219" s="21"/>
      <c r="GZ219" s="21"/>
      <c r="HA219" s="21"/>
      <c r="HB219" s="21"/>
      <c r="HC219" s="21"/>
      <c r="HD219" s="21"/>
      <c r="HE219" s="21"/>
      <c r="HF219" s="21"/>
      <c r="HG219" s="21"/>
      <c r="HH219" s="21"/>
      <c r="HI219" s="21"/>
      <c r="HJ219" s="21"/>
      <c r="HK219" s="21"/>
      <c r="HL219" s="21"/>
      <c r="HM219" s="21"/>
      <c r="HN219" s="21"/>
      <c r="HO219" s="21"/>
      <c r="HP219" s="21"/>
      <c r="HQ219" s="21"/>
      <c r="HR219" s="21"/>
      <c r="HS219" s="21"/>
      <c r="HT219" s="21"/>
      <c r="HU219" s="21"/>
      <c r="HV219" s="21"/>
      <c r="HW219" s="21"/>
      <c r="HX219" s="21"/>
      <c r="HY219" s="21"/>
      <c r="HZ219" s="21"/>
      <c r="IA219" s="21"/>
      <c r="IB219" s="21"/>
      <c r="IC219" s="21"/>
      <c r="ID219" s="21"/>
      <c r="IE219" s="21"/>
      <c r="IF219" s="21"/>
      <c r="IG219" s="21"/>
      <c r="IH219" s="21"/>
      <c r="II219" s="21"/>
      <c r="IJ219" s="21"/>
      <c r="IK219" s="21"/>
      <c r="IL219" s="21"/>
      <c r="IM219" s="21"/>
      <c r="IN219" s="21"/>
      <c r="IO219" s="21"/>
      <c r="IP219" s="21"/>
      <c r="IQ219" s="21"/>
      <c r="IR219" s="21"/>
      <c r="IS219" s="21"/>
      <c r="IT219" s="21"/>
      <c r="IU219" s="21"/>
      <c r="IV219" s="21"/>
      <c r="IW219" s="21"/>
      <c r="IX219" s="21"/>
      <c r="IY219" s="21"/>
      <c r="IZ219" s="21"/>
      <c r="JA219" s="21"/>
      <c r="JB219" s="21"/>
      <c r="JC219" s="21"/>
      <c r="JD219" s="21"/>
      <c r="JE219" s="21"/>
      <c r="JF219" s="21"/>
      <c r="JG219" s="21"/>
      <c r="JH219" s="21"/>
      <c r="JI219" s="21"/>
      <c r="JJ219" s="21"/>
      <c r="JK219" s="21"/>
      <c r="JL219" s="21"/>
      <c r="JM219" s="21"/>
      <c r="JN219" s="21"/>
      <c r="JO219" s="21"/>
      <c r="JP219" s="21"/>
      <c r="JQ219" s="21"/>
      <c r="JR219" s="21"/>
      <c r="JS219" s="21"/>
      <c r="JT219" s="21"/>
      <c r="JU219" s="21"/>
      <c r="JV219" s="21"/>
      <c r="JW219" s="21"/>
      <c r="JX219" s="21"/>
      <c r="JY219" s="21"/>
      <c r="JZ219" s="21"/>
      <c r="KA219" s="21"/>
      <c r="KB219" s="21"/>
      <c r="KC219" s="21"/>
      <c r="KD219" s="21"/>
      <c r="KE219" s="21"/>
      <c r="KF219" s="21"/>
      <c r="KG219" s="21"/>
      <c r="KH219" s="21"/>
      <c r="KI219" s="21"/>
      <c r="KJ219" s="21"/>
      <c r="KK219" s="21"/>
      <c r="KL219" s="21"/>
      <c r="KM219" s="21"/>
      <c r="KN219" s="21"/>
      <c r="KO219" s="21"/>
      <c r="KP219" s="21"/>
      <c r="KQ219" s="21"/>
      <c r="KR219" s="21"/>
      <c r="KS219" s="21"/>
      <c r="KT219" s="21"/>
      <c r="KU219" s="21"/>
      <c r="KV219" s="21"/>
      <c r="KW219" s="21"/>
      <c r="KX219" s="21"/>
      <c r="KY219" s="21"/>
      <c r="KZ219" s="21"/>
      <c r="LA219" s="21"/>
      <c r="LB219" s="21"/>
      <c r="LC219" s="21"/>
      <c r="LD219" s="21"/>
      <c r="LE219" s="21"/>
      <c r="LF219" s="21"/>
      <c r="LG219" s="21"/>
      <c r="LH219" s="21"/>
      <c r="LI219" s="21"/>
      <c r="LJ219" s="21"/>
      <c r="LK219" s="21"/>
      <c r="LL219" s="21"/>
      <c r="LM219" s="21"/>
      <c r="LN219" s="21"/>
      <c r="LO219" s="21"/>
      <c r="LP219" s="21"/>
      <c r="LQ219" s="21"/>
      <c r="LR219" s="21"/>
      <c r="LS219" s="21"/>
      <c r="LT219" s="21"/>
      <c r="LU219" s="21"/>
      <c r="LV219" s="21"/>
      <c r="LW219" s="21"/>
      <c r="LX219" s="21"/>
      <c r="LY219" s="21"/>
      <c r="LZ219" s="21"/>
      <c r="MA219" s="21"/>
      <c r="MB219" s="21"/>
      <c r="MC219" s="21"/>
      <c r="MD219" s="21"/>
      <c r="ME219" s="21"/>
      <c r="MF219" s="21"/>
      <c r="MG219" s="21"/>
      <c r="MH219" s="21"/>
      <c r="MI219" s="21"/>
      <c r="MJ219" s="21"/>
      <c r="MK219" s="21"/>
      <c r="ML219" s="21"/>
      <c r="MM219" s="21"/>
      <c r="MN219" s="21"/>
      <c r="MO219" s="21"/>
      <c r="MP219" s="21"/>
      <c r="MQ219" s="21"/>
      <c r="MR219" s="21"/>
      <c r="MS219" s="21"/>
      <c r="MT219" s="21"/>
      <c r="MU219" s="21"/>
      <c r="MV219" s="21"/>
      <c r="MW219" s="21"/>
      <c r="MX219" s="21"/>
      <c r="MY219" s="21"/>
      <c r="MZ219" s="21"/>
      <c r="NA219" s="21"/>
      <c r="NB219" s="21"/>
      <c r="NC219" s="21"/>
      <c r="ND219" s="21"/>
      <c r="NE219" s="21"/>
      <c r="NF219" s="21"/>
      <c r="NG219" s="21"/>
      <c r="NH219" s="21"/>
      <c r="NI219" s="21"/>
      <c r="NJ219" s="21"/>
      <c r="NK219" s="21"/>
      <c r="NL219" s="21"/>
      <c r="NM219" s="21"/>
      <c r="NN219" s="21"/>
      <c r="NO219" s="21"/>
      <c r="NP219" s="21"/>
      <c r="NQ219" s="21"/>
      <c r="NR219" s="21"/>
      <c r="NS219" s="21"/>
      <c r="NT219" s="21"/>
      <c r="NU219" s="21"/>
      <c r="NV219" s="21"/>
      <c r="NW219" s="21"/>
      <c r="NX219" s="21"/>
      <c r="NY219" s="21"/>
      <c r="NZ219" s="21"/>
      <c r="OA219" s="21"/>
      <c r="OB219" s="21"/>
      <c r="OC219" s="21"/>
      <c r="OD219" s="21"/>
      <c r="OE219" s="21"/>
      <c r="OF219" s="21"/>
      <c r="OG219" s="21"/>
      <c r="OH219" s="21"/>
      <c r="OI219" s="21"/>
      <c r="OJ219" s="21"/>
      <c r="OK219" s="21"/>
      <c r="OL219" s="21"/>
      <c r="OM219" s="21"/>
      <c r="ON219" s="21"/>
      <c r="OO219" s="21"/>
      <c r="OP219" s="21"/>
      <c r="OQ219" s="21"/>
      <c r="OR219" s="21"/>
      <c r="OS219" s="21"/>
      <c r="OT219" s="21"/>
      <c r="OU219" s="21"/>
      <c r="OV219" s="21"/>
      <c r="OW219" s="21"/>
      <c r="OX219" s="21"/>
      <c r="OY219" s="21"/>
      <c r="OZ219" s="21"/>
      <c r="PA219" s="21"/>
      <c r="PB219" s="21"/>
      <c r="PC219" s="21"/>
      <c r="PD219" s="21"/>
      <c r="PE219" s="21"/>
      <c r="PF219" s="21"/>
      <c r="PG219" s="21"/>
      <c r="PH219" s="21"/>
      <c r="PI219" s="21"/>
      <c r="PJ219" s="21"/>
      <c r="PK219" s="21"/>
      <c r="PL219" s="21"/>
      <c r="PM219" s="21"/>
      <c r="PN219" s="21"/>
      <c r="PO219" s="21"/>
      <c r="PP219" s="21"/>
      <c r="PQ219" s="21"/>
      <c r="PR219" s="21"/>
      <c r="PS219" s="21"/>
      <c r="PT219" s="21"/>
      <c r="PU219" s="21"/>
      <c r="PV219" s="21"/>
      <c r="PW219" s="21"/>
      <c r="PX219" s="21"/>
      <c r="PY219" s="21"/>
      <c r="PZ219" s="21"/>
      <c r="QA219" s="21"/>
      <c r="QB219" s="21"/>
      <c r="QC219" s="21"/>
      <c r="QD219" s="21"/>
    </row>
    <row r="220" spans="1:446" x14ac:dyDescent="0.25">
      <c r="A220" s="21"/>
      <c r="B220" s="21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1"/>
      <c r="AC220" s="21"/>
      <c r="AD220" s="21"/>
      <c r="AE220" s="21"/>
      <c r="AF220" s="21"/>
      <c r="AG220" s="21"/>
      <c r="AH220" s="21"/>
      <c r="AI220" s="21"/>
      <c r="AJ220" s="21"/>
      <c r="AK220" s="21"/>
      <c r="AL220" s="21"/>
      <c r="AM220" s="21"/>
      <c r="AN220" s="21"/>
      <c r="AO220" s="21"/>
      <c r="AP220" s="21"/>
      <c r="AQ220" s="21"/>
      <c r="AR220" s="21"/>
      <c r="AS220" s="21"/>
      <c r="AT220" s="21"/>
      <c r="AU220" s="21"/>
      <c r="AV220" s="21"/>
      <c r="AW220" s="21"/>
      <c r="AX220" s="21"/>
      <c r="AY220" s="21"/>
      <c r="AZ220" s="21"/>
      <c r="BA220" s="21"/>
      <c r="BB220" s="21"/>
      <c r="BC220" s="21"/>
      <c r="BD220" s="21"/>
      <c r="BE220" s="21"/>
      <c r="BF220" s="21"/>
      <c r="BG220" s="21"/>
      <c r="BH220" s="21"/>
      <c r="BI220" s="21"/>
      <c r="BJ220" s="21"/>
      <c r="BK220" s="21"/>
      <c r="BL220" s="21"/>
      <c r="BM220" s="21"/>
      <c r="BN220" s="21"/>
      <c r="BO220" s="21"/>
      <c r="BP220" s="21"/>
      <c r="BQ220" s="21"/>
      <c r="BR220" s="21"/>
      <c r="BS220" s="21"/>
      <c r="BT220" s="21"/>
      <c r="BU220" s="21"/>
      <c r="BV220" s="21"/>
      <c r="BW220" s="21"/>
      <c r="BX220" s="21"/>
      <c r="BY220" s="21"/>
      <c r="BZ220" s="21"/>
      <c r="CA220" s="21"/>
      <c r="CB220" s="21"/>
      <c r="CC220" s="21"/>
      <c r="CD220" s="21"/>
      <c r="CE220" s="21"/>
      <c r="CF220" s="21"/>
      <c r="CG220" s="21"/>
      <c r="CH220" s="21"/>
      <c r="CI220" s="21"/>
      <c r="CJ220" s="21"/>
      <c r="CK220" s="21"/>
      <c r="CL220" s="21"/>
      <c r="CM220" s="21"/>
      <c r="CN220" s="21"/>
      <c r="CO220" s="21"/>
      <c r="CP220" s="21"/>
      <c r="CQ220" s="21"/>
      <c r="CR220" s="21"/>
      <c r="CS220" s="21"/>
      <c r="CT220" s="21"/>
      <c r="CU220" s="21"/>
      <c r="CV220" s="21"/>
      <c r="CW220" s="21"/>
      <c r="CX220" s="21"/>
      <c r="CY220" s="21"/>
      <c r="CZ220" s="21"/>
      <c r="DA220" s="21"/>
      <c r="DB220" s="21"/>
      <c r="DC220" s="21"/>
      <c r="DD220" s="21"/>
      <c r="DE220" s="21"/>
      <c r="DF220" s="21"/>
      <c r="DG220" s="21"/>
      <c r="DH220" s="21"/>
      <c r="DI220" s="21"/>
      <c r="DJ220" s="21"/>
      <c r="DK220" s="21"/>
      <c r="DL220" s="21"/>
      <c r="DM220" s="21"/>
      <c r="DN220" s="21"/>
      <c r="DO220" s="21"/>
      <c r="DP220" s="21"/>
      <c r="DQ220" s="21"/>
      <c r="DR220" s="21"/>
      <c r="DS220" s="21"/>
      <c r="DT220" s="21"/>
      <c r="DU220" s="21"/>
      <c r="DV220" s="21"/>
      <c r="DW220" s="21"/>
      <c r="DX220" s="21"/>
      <c r="DY220" s="21"/>
      <c r="DZ220" s="21"/>
      <c r="EA220" s="21"/>
      <c r="EB220" s="21"/>
      <c r="EC220" s="21"/>
      <c r="ED220" s="21"/>
      <c r="EE220" s="21"/>
      <c r="EF220" s="21"/>
      <c r="EG220" s="21"/>
      <c r="EH220" s="21"/>
      <c r="EI220" s="21"/>
      <c r="EJ220" s="21"/>
      <c r="EK220" s="21"/>
      <c r="EL220" s="21"/>
      <c r="EM220" s="21"/>
      <c r="EN220" s="21"/>
      <c r="EO220" s="21"/>
      <c r="EP220" s="21"/>
      <c r="EQ220" s="21"/>
      <c r="ER220" s="21"/>
      <c r="ES220" s="21"/>
      <c r="ET220" s="21"/>
      <c r="EU220" s="21"/>
      <c r="EV220" s="21"/>
      <c r="EW220" s="21"/>
      <c r="EX220" s="21"/>
      <c r="EY220" s="21"/>
      <c r="EZ220" s="21"/>
      <c r="FA220" s="21"/>
      <c r="FB220" s="21"/>
      <c r="FC220" s="21"/>
      <c r="FD220" s="21"/>
      <c r="FE220" s="21"/>
      <c r="FF220" s="21"/>
      <c r="FG220" s="21"/>
      <c r="FH220" s="21"/>
      <c r="FI220" s="21"/>
      <c r="FJ220" s="21"/>
      <c r="FK220" s="21"/>
      <c r="FL220" s="21"/>
      <c r="FM220" s="21"/>
      <c r="FN220" s="21"/>
      <c r="FO220" s="21"/>
      <c r="FP220" s="21"/>
      <c r="FQ220" s="21"/>
      <c r="FR220" s="21"/>
      <c r="FS220" s="21"/>
      <c r="FT220" s="21"/>
      <c r="FU220" s="21"/>
      <c r="FV220" s="21"/>
      <c r="FW220" s="21"/>
      <c r="FX220" s="21"/>
      <c r="FY220" s="21"/>
      <c r="FZ220" s="21"/>
      <c r="GA220" s="21"/>
      <c r="GB220" s="21"/>
      <c r="GC220" s="21"/>
      <c r="GD220" s="21"/>
      <c r="GE220" s="21"/>
      <c r="GF220" s="21"/>
      <c r="GG220" s="21"/>
      <c r="GH220" s="21"/>
      <c r="GI220" s="21"/>
      <c r="GJ220" s="21"/>
      <c r="GK220" s="21"/>
      <c r="GL220" s="21"/>
      <c r="GM220" s="21"/>
      <c r="GN220" s="21"/>
      <c r="GO220" s="21"/>
      <c r="GP220" s="21"/>
      <c r="GQ220" s="21"/>
      <c r="GR220" s="21"/>
      <c r="GS220" s="21"/>
      <c r="GT220" s="21"/>
      <c r="GU220" s="21"/>
      <c r="GV220" s="21"/>
      <c r="GW220" s="21"/>
      <c r="GX220" s="21"/>
      <c r="GY220" s="21"/>
      <c r="GZ220" s="21"/>
      <c r="HA220" s="21"/>
      <c r="HB220" s="21"/>
      <c r="HC220" s="21"/>
      <c r="HD220" s="21"/>
      <c r="HE220" s="21"/>
      <c r="HF220" s="21"/>
      <c r="HG220" s="21"/>
      <c r="HH220" s="21"/>
      <c r="HI220" s="21"/>
      <c r="HJ220" s="21"/>
      <c r="HK220" s="21"/>
      <c r="HL220" s="21"/>
      <c r="HM220" s="21"/>
      <c r="HN220" s="21"/>
      <c r="HO220" s="21"/>
      <c r="HP220" s="21"/>
      <c r="HQ220" s="21"/>
      <c r="HR220" s="21"/>
      <c r="HS220" s="21"/>
      <c r="HT220" s="21"/>
      <c r="HU220" s="21"/>
      <c r="HV220" s="21"/>
      <c r="HW220" s="21"/>
      <c r="HX220" s="21"/>
      <c r="HY220" s="21"/>
      <c r="HZ220" s="21"/>
      <c r="IA220" s="21"/>
      <c r="IB220" s="21"/>
      <c r="IC220" s="21"/>
      <c r="ID220" s="21"/>
      <c r="IE220" s="21"/>
      <c r="IF220" s="21"/>
      <c r="IG220" s="21"/>
      <c r="IH220" s="21"/>
      <c r="II220" s="21"/>
      <c r="IJ220" s="21"/>
      <c r="IK220" s="21"/>
      <c r="IL220" s="21"/>
      <c r="IM220" s="21"/>
      <c r="IN220" s="21"/>
      <c r="IO220" s="21"/>
      <c r="IP220" s="21"/>
      <c r="IQ220" s="21"/>
      <c r="IR220" s="21"/>
      <c r="IS220" s="21"/>
      <c r="IT220" s="21"/>
      <c r="IU220" s="21"/>
      <c r="IV220" s="21"/>
      <c r="IW220" s="21"/>
      <c r="IX220" s="21"/>
      <c r="IY220" s="21"/>
      <c r="IZ220" s="21"/>
      <c r="JA220" s="21"/>
      <c r="JB220" s="21"/>
      <c r="JC220" s="21"/>
      <c r="JD220" s="21"/>
      <c r="JE220" s="21"/>
      <c r="JF220" s="21"/>
      <c r="JG220" s="21"/>
      <c r="JH220" s="21"/>
      <c r="JI220" s="21"/>
      <c r="JJ220" s="21"/>
      <c r="JK220" s="21"/>
      <c r="JL220" s="21"/>
      <c r="JM220" s="21"/>
      <c r="JN220" s="21"/>
      <c r="JO220" s="21"/>
      <c r="JP220" s="21"/>
      <c r="JQ220" s="21"/>
      <c r="JR220" s="21"/>
      <c r="JS220" s="21"/>
      <c r="JT220" s="21"/>
      <c r="JU220" s="21"/>
      <c r="JV220" s="21"/>
      <c r="JW220" s="21"/>
      <c r="JX220" s="21"/>
      <c r="JY220" s="21"/>
      <c r="JZ220" s="21"/>
      <c r="KA220" s="21"/>
      <c r="KB220" s="21"/>
      <c r="KC220" s="21"/>
      <c r="KD220" s="21"/>
      <c r="KE220" s="21"/>
      <c r="KF220" s="21"/>
      <c r="KG220" s="21"/>
      <c r="KH220" s="21"/>
      <c r="KI220" s="21"/>
      <c r="KJ220" s="21"/>
      <c r="KK220" s="21"/>
      <c r="KL220" s="21"/>
      <c r="KM220" s="21"/>
      <c r="KN220" s="21"/>
      <c r="KO220" s="21"/>
      <c r="KP220" s="21"/>
      <c r="KQ220" s="21"/>
      <c r="KR220" s="21"/>
      <c r="KS220" s="21"/>
      <c r="KT220" s="21"/>
      <c r="KU220" s="21"/>
      <c r="KV220" s="21"/>
      <c r="KW220" s="21"/>
      <c r="KX220" s="21"/>
      <c r="KY220" s="21"/>
      <c r="KZ220" s="21"/>
      <c r="LA220" s="21"/>
      <c r="LB220" s="21"/>
      <c r="LC220" s="21"/>
      <c r="LD220" s="21"/>
      <c r="LE220" s="21"/>
      <c r="LF220" s="21"/>
      <c r="LG220" s="21"/>
      <c r="LH220" s="21"/>
      <c r="LI220" s="21"/>
      <c r="LJ220" s="21"/>
      <c r="LK220" s="21"/>
      <c r="LL220" s="21"/>
      <c r="LM220" s="21"/>
      <c r="LN220" s="21"/>
      <c r="LO220" s="21"/>
      <c r="LP220" s="21"/>
      <c r="LQ220" s="21"/>
      <c r="LR220" s="21"/>
      <c r="LS220" s="21"/>
      <c r="LT220" s="21"/>
      <c r="LU220" s="21"/>
      <c r="LV220" s="21"/>
      <c r="LW220" s="21"/>
      <c r="LX220" s="21"/>
      <c r="LY220" s="21"/>
      <c r="LZ220" s="21"/>
      <c r="MA220" s="21"/>
      <c r="MB220" s="21"/>
      <c r="MC220" s="21"/>
      <c r="MD220" s="21"/>
      <c r="ME220" s="21"/>
      <c r="MF220" s="21"/>
      <c r="MG220" s="21"/>
      <c r="MH220" s="21"/>
      <c r="MI220" s="21"/>
      <c r="MJ220" s="21"/>
      <c r="MK220" s="21"/>
      <c r="ML220" s="21"/>
      <c r="MM220" s="21"/>
      <c r="MN220" s="21"/>
      <c r="MO220" s="21"/>
      <c r="MP220" s="21"/>
      <c r="MQ220" s="21"/>
      <c r="MR220" s="21"/>
      <c r="MS220" s="21"/>
      <c r="MT220" s="21"/>
      <c r="MU220" s="21"/>
      <c r="MV220" s="21"/>
      <c r="MW220" s="21"/>
      <c r="MX220" s="21"/>
      <c r="MY220" s="21"/>
      <c r="MZ220" s="21"/>
      <c r="NA220" s="21"/>
      <c r="NB220" s="21"/>
      <c r="NC220" s="21"/>
      <c r="ND220" s="21"/>
      <c r="NE220" s="21"/>
      <c r="NF220" s="21"/>
      <c r="NG220" s="21"/>
      <c r="NH220" s="21"/>
      <c r="NI220" s="21"/>
      <c r="NJ220" s="21"/>
      <c r="NK220" s="21"/>
      <c r="NL220" s="21"/>
      <c r="NM220" s="21"/>
      <c r="NN220" s="21"/>
      <c r="NO220" s="21"/>
      <c r="NP220" s="21"/>
      <c r="NQ220" s="21"/>
      <c r="NR220" s="21"/>
      <c r="NS220" s="21"/>
      <c r="NT220" s="21"/>
      <c r="NU220" s="21"/>
      <c r="NV220" s="21"/>
      <c r="NW220" s="21"/>
      <c r="NX220" s="21"/>
      <c r="NY220" s="21"/>
      <c r="NZ220" s="21"/>
      <c r="OA220" s="21"/>
      <c r="OB220" s="21"/>
      <c r="OC220" s="21"/>
      <c r="OD220" s="21"/>
      <c r="OE220" s="21"/>
      <c r="OF220" s="21"/>
      <c r="OG220" s="21"/>
      <c r="OH220" s="21"/>
      <c r="OI220" s="21"/>
      <c r="OJ220" s="21"/>
      <c r="OK220" s="21"/>
      <c r="OL220" s="21"/>
      <c r="OM220" s="21"/>
      <c r="ON220" s="21"/>
      <c r="OO220" s="21"/>
      <c r="OP220" s="21"/>
      <c r="OQ220" s="21"/>
      <c r="OR220" s="21"/>
      <c r="OS220" s="21"/>
      <c r="OT220" s="21"/>
      <c r="OU220" s="21"/>
      <c r="OV220" s="21"/>
      <c r="OW220" s="21"/>
      <c r="OX220" s="21"/>
      <c r="OY220" s="21"/>
      <c r="OZ220" s="21"/>
      <c r="PA220" s="21"/>
      <c r="PB220" s="21"/>
      <c r="PC220" s="21"/>
      <c r="PD220" s="21"/>
      <c r="PE220" s="21"/>
      <c r="PF220" s="21"/>
      <c r="PG220" s="21"/>
      <c r="PH220" s="21"/>
      <c r="PI220" s="21"/>
      <c r="PJ220" s="21"/>
      <c r="PK220" s="21"/>
      <c r="PL220" s="21"/>
      <c r="PM220" s="21"/>
      <c r="PN220" s="21"/>
      <c r="PO220" s="21"/>
      <c r="PP220" s="21"/>
      <c r="PQ220" s="21"/>
      <c r="PR220" s="21"/>
      <c r="PS220" s="21"/>
      <c r="PT220" s="21"/>
      <c r="PU220" s="21"/>
      <c r="PV220" s="21"/>
      <c r="PW220" s="21"/>
      <c r="PX220" s="21"/>
      <c r="PY220" s="21"/>
      <c r="PZ220" s="21"/>
      <c r="QA220" s="21"/>
      <c r="QB220" s="21"/>
      <c r="QC220" s="21"/>
      <c r="QD220" s="21"/>
    </row>
    <row r="221" spans="1:446" x14ac:dyDescent="0.25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P221" s="21"/>
      <c r="Q221" s="21"/>
      <c r="R221" s="21"/>
      <c r="S221" s="21"/>
      <c r="T221" s="21"/>
      <c r="U221" s="21"/>
      <c r="V221" s="21"/>
      <c r="W221" s="21"/>
      <c r="X221" s="21"/>
      <c r="Y221" s="21"/>
      <c r="Z221" s="21"/>
      <c r="AA221" s="21"/>
      <c r="AB221" s="21"/>
      <c r="AC221" s="21"/>
      <c r="AD221" s="21"/>
      <c r="AE221" s="21"/>
      <c r="AF221" s="21"/>
      <c r="AG221" s="21"/>
      <c r="AH221" s="21"/>
      <c r="AI221" s="21"/>
      <c r="AJ221" s="21"/>
      <c r="AK221" s="21"/>
      <c r="AL221" s="21"/>
      <c r="AM221" s="21"/>
      <c r="AN221" s="21"/>
      <c r="AO221" s="21"/>
      <c r="AP221" s="21"/>
      <c r="AQ221" s="21"/>
      <c r="AR221" s="21"/>
      <c r="AS221" s="21"/>
      <c r="AT221" s="21"/>
      <c r="AU221" s="21"/>
      <c r="AV221" s="21"/>
      <c r="AW221" s="21"/>
      <c r="AX221" s="21"/>
      <c r="AY221" s="21"/>
      <c r="AZ221" s="21"/>
      <c r="BA221" s="21"/>
      <c r="BB221" s="21"/>
      <c r="BC221" s="21"/>
      <c r="BD221" s="21"/>
      <c r="BE221" s="21"/>
      <c r="BF221" s="21"/>
      <c r="BG221" s="21"/>
      <c r="BH221" s="21"/>
      <c r="BI221" s="21"/>
      <c r="BJ221" s="21"/>
      <c r="BK221" s="21"/>
      <c r="BL221" s="21"/>
      <c r="BM221" s="21"/>
      <c r="BN221" s="21"/>
      <c r="BO221" s="21"/>
      <c r="BP221" s="21"/>
      <c r="BQ221" s="21"/>
      <c r="BR221" s="21"/>
      <c r="BS221" s="21"/>
      <c r="BT221" s="21"/>
      <c r="BU221" s="21"/>
      <c r="BV221" s="21"/>
      <c r="BW221" s="21"/>
      <c r="BX221" s="21"/>
      <c r="BY221" s="21"/>
      <c r="BZ221" s="21"/>
      <c r="CA221" s="21"/>
      <c r="CB221" s="21"/>
      <c r="CC221" s="21"/>
      <c r="CD221" s="21"/>
      <c r="CE221" s="21"/>
      <c r="CF221" s="21"/>
      <c r="CG221" s="21"/>
      <c r="CH221" s="21"/>
      <c r="CI221" s="21"/>
      <c r="CJ221" s="21"/>
      <c r="CK221" s="21"/>
      <c r="CL221" s="21"/>
      <c r="CM221" s="21"/>
      <c r="CN221" s="21"/>
      <c r="CO221" s="21"/>
      <c r="CP221" s="21"/>
      <c r="CQ221" s="21"/>
      <c r="CR221" s="21"/>
      <c r="CS221" s="21"/>
      <c r="CT221" s="21"/>
      <c r="CU221" s="21"/>
      <c r="CV221" s="21"/>
      <c r="CW221" s="21"/>
      <c r="CX221" s="21"/>
      <c r="CY221" s="21"/>
      <c r="CZ221" s="21"/>
      <c r="DA221" s="21"/>
      <c r="DB221" s="21"/>
      <c r="DC221" s="21"/>
      <c r="DD221" s="21"/>
      <c r="DE221" s="21"/>
      <c r="DF221" s="21"/>
      <c r="DG221" s="21"/>
      <c r="DH221" s="21"/>
      <c r="DI221" s="21"/>
      <c r="DJ221" s="21"/>
      <c r="DK221" s="21"/>
      <c r="DL221" s="21"/>
      <c r="DM221" s="21"/>
      <c r="DN221" s="21"/>
      <c r="DO221" s="21"/>
      <c r="DP221" s="21"/>
      <c r="DQ221" s="21"/>
      <c r="DR221" s="21"/>
      <c r="DS221" s="21"/>
      <c r="DT221" s="21"/>
      <c r="DU221" s="21"/>
      <c r="DV221" s="21"/>
      <c r="DW221" s="21"/>
      <c r="DX221" s="21"/>
      <c r="DY221" s="21"/>
      <c r="DZ221" s="21"/>
      <c r="EA221" s="21"/>
      <c r="EB221" s="21"/>
      <c r="EC221" s="21"/>
      <c r="ED221" s="21"/>
      <c r="EE221" s="21"/>
      <c r="EF221" s="21"/>
      <c r="EG221" s="21"/>
      <c r="EH221" s="21"/>
      <c r="EI221" s="21"/>
      <c r="EJ221" s="21"/>
      <c r="EK221" s="21"/>
      <c r="EL221" s="21"/>
      <c r="EM221" s="21"/>
      <c r="EN221" s="21"/>
      <c r="EO221" s="21"/>
      <c r="EP221" s="21"/>
      <c r="EQ221" s="21"/>
      <c r="ER221" s="21"/>
      <c r="ES221" s="21"/>
      <c r="ET221" s="21"/>
      <c r="EU221" s="21"/>
      <c r="EV221" s="21"/>
      <c r="EW221" s="21"/>
      <c r="EX221" s="21"/>
      <c r="EY221" s="21"/>
      <c r="EZ221" s="21"/>
      <c r="FA221" s="21"/>
      <c r="FB221" s="21"/>
      <c r="FC221" s="21"/>
      <c r="FD221" s="21"/>
      <c r="FE221" s="21"/>
      <c r="FF221" s="21"/>
      <c r="FG221" s="21"/>
      <c r="FH221" s="21"/>
      <c r="FI221" s="21"/>
      <c r="FJ221" s="21"/>
      <c r="FK221" s="21"/>
      <c r="FL221" s="21"/>
      <c r="FM221" s="21"/>
      <c r="FN221" s="21"/>
      <c r="FO221" s="21"/>
      <c r="FP221" s="21"/>
      <c r="FQ221" s="21"/>
      <c r="FR221" s="21"/>
      <c r="FS221" s="21"/>
      <c r="FT221" s="21"/>
      <c r="FU221" s="21"/>
      <c r="FV221" s="21"/>
      <c r="FW221" s="21"/>
      <c r="FX221" s="21"/>
      <c r="FY221" s="21"/>
      <c r="FZ221" s="21"/>
      <c r="GA221" s="21"/>
      <c r="GB221" s="21"/>
      <c r="GC221" s="21"/>
      <c r="GD221" s="21"/>
      <c r="GE221" s="21"/>
      <c r="GF221" s="21"/>
      <c r="GG221" s="21"/>
      <c r="GH221" s="21"/>
      <c r="GI221" s="21"/>
      <c r="GJ221" s="21"/>
      <c r="GK221" s="21"/>
      <c r="GL221" s="21"/>
      <c r="GM221" s="21"/>
      <c r="GN221" s="21"/>
      <c r="GO221" s="21"/>
      <c r="GP221" s="21"/>
      <c r="GQ221" s="21"/>
      <c r="GR221" s="21"/>
      <c r="GS221" s="21"/>
      <c r="GT221" s="21"/>
      <c r="GU221" s="21"/>
      <c r="GV221" s="21"/>
      <c r="GW221" s="21"/>
      <c r="GX221" s="21"/>
      <c r="GY221" s="21"/>
      <c r="GZ221" s="21"/>
      <c r="HA221" s="21"/>
      <c r="HB221" s="21"/>
      <c r="HC221" s="21"/>
      <c r="HD221" s="21"/>
      <c r="HE221" s="21"/>
      <c r="HF221" s="21"/>
      <c r="HG221" s="21"/>
      <c r="HH221" s="21"/>
      <c r="HI221" s="21"/>
      <c r="HJ221" s="21"/>
      <c r="HK221" s="21"/>
      <c r="HL221" s="21"/>
      <c r="HM221" s="21"/>
      <c r="HN221" s="21"/>
      <c r="HO221" s="21"/>
      <c r="HP221" s="21"/>
      <c r="HQ221" s="21"/>
      <c r="HR221" s="21"/>
      <c r="HS221" s="21"/>
      <c r="HT221" s="21"/>
      <c r="HU221" s="21"/>
      <c r="HV221" s="21"/>
      <c r="HW221" s="21"/>
      <c r="HX221" s="21"/>
      <c r="HY221" s="21"/>
      <c r="HZ221" s="21"/>
      <c r="IA221" s="21"/>
      <c r="IB221" s="21"/>
      <c r="IC221" s="21"/>
      <c r="ID221" s="21"/>
      <c r="IE221" s="21"/>
      <c r="IF221" s="21"/>
      <c r="IG221" s="21"/>
      <c r="IH221" s="21"/>
      <c r="II221" s="21"/>
      <c r="IJ221" s="21"/>
      <c r="IK221" s="21"/>
      <c r="IL221" s="21"/>
      <c r="IM221" s="21"/>
      <c r="IN221" s="21"/>
      <c r="IO221" s="21"/>
      <c r="IP221" s="21"/>
      <c r="IQ221" s="21"/>
      <c r="IR221" s="21"/>
      <c r="IS221" s="21"/>
      <c r="IT221" s="21"/>
      <c r="IU221" s="21"/>
      <c r="IV221" s="21"/>
      <c r="IW221" s="21"/>
      <c r="IX221" s="21"/>
      <c r="IY221" s="21"/>
      <c r="IZ221" s="21"/>
      <c r="JA221" s="21"/>
      <c r="JB221" s="21"/>
      <c r="JC221" s="21"/>
      <c r="JD221" s="21"/>
      <c r="JE221" s="21"/>
      <c r="JF221" s="21"/>
      <c r="JG221" s="21"/>
      <c r="JH221" s="21"/>
      <c r="JI221" s="21"/>
      <c r="JJ221" s="21"/>
      <c r="JK221" s="21"/>
      <c r="JL221" s="21"/>
      <c r="JM221" s="21"/>
      <c r="JN221" s="21"/>
      <c r="JO221" s="21"/>
      <c r="JP221" s="21"/>
      <c r="JQ221" s="21"/>
      <c r="JR221" s="21"/>
      <c r="JS221" s="21"/>
      <c r="JT221" s="21"/>
      <c r="JU221" s="21"/>
      <c r="JV221" s="21"/>
      <c r="JW221" s="21"/>
      <c r="JX221" s="21"/>
      <c r="JY221" s="21"/>
      <c r="JZ221" s="21"/>
      <c r="KA221" s="21"/>
      <c r="KB221" s="21"/>
      <c r="KC221" s="21"/>
      <c r="KD221" s="21"/>
      <c r="KE221" s="21"/>
      <c r="KF221" s="21"/>
      <c r="KG221" s="21"/>
      <c r="KH221" s="21"/>
      <c r="KI221" s="21"/>
      <c r="KJ221" s="21"/>
      <c r="KK221" s="21"/>
      <c r="KL221" s="21"/>
      <c r="KM221" s="21"/>
      <c r="KN221" s="21"/>
      <c r="KO221" s="21"/>
      <c r="KP221" s="21"/>
      <c r="KQ221" s="21"/>
      <c r="KR221" s="21"/>
      <c r="KS221" s="21"/>
      <c r="KT221" s="21"/>
      <c r="KU221" s="21"/>
      <c r="KV221" s="21"/>
      <c r="KW221" s="21"/>
      <c r="KX221" s="21"/>
      <c r="KY221" s="21"/>
      <c r="KZ221" s="21"/>
      <c r="LA221" s="21"/>
      <c r="LB221" s="21"/>
      <c r="LC221" s="21"/>
      <c r="LD221" s="21"/>
      <c r="LE221" s="21"/>
      <c r="LF221" s="21"/>
      <c r="LG221" s="21"/>
      <c r="LH221" s="21"/>
      <c r="LI221" s="21"/>
      <c r="LJ221" s="21"/>
      <c r="LK221" s="21"/>
      <c r="LL221" s="21"/>
      <c r="LM221" s="21"/>
      <c r="LN221" s="21"/>
      <c r="LO221" s="21"/>
      <c r="LP221" s="21"/>
      <c r="LQ221" s="21"/>
      <c r="LR221" s="21"/>
      <c r="LS221" s="21"/>
      <c r="LT221" s="21"/>
      <c r="LU221" s="21"/>
      <c r="LV221" s="21"/>
      <c r="LW221" s="21"/>
      <c r="LX221" s="21"/>
      <c r="LY221" s="21"/>
      <c r="LZ221" s="21"/>
      <c r="MA221" s="21"/>
      <c r="MB221" s="21"/>
      <c r="MC221" s="21"/>
      <c r="MD221" s="21"/>
      <c r="ME221" s="21"/>
      <c r="MF221" s="21"/>
      <c r="MG221" s="21"/>
      <c r="MH221" s="21"/>
      <c r="MI221" s="21"/>
      <c r="MJ221" s="21"/>
      <c r="MK221" s="21"/>
      <c r="ML221" s="21"/>
      <c r="MM221" s="21"/>
      <c r="MN221" s="21"/>
      <c r="MO221" s="21"/>
      <c r="MP221" s="21"/>
      <c r="MQ221" s="21"/>
      <c r="MR221" s="21"/>
      <c r="MS221" s="21"/>
      <c r="MT221" s="21"/>
      <c r="MU221" s="21"/>
      <c r="MV221" s="21"/>
      <c r="MW221" s="21"/>
      <c r="MX221" s="21"/>
      <c r="MY221" s="21"/>
      <c r="MZ221" s="21"/>
      <c r="NA221" s="21"/>
      <c r="NB221" s="21"/>
      <c r="NC221" s="21"/>
      <c r="ND221" s="21"/>
      <c r="NE221" s="21"/>
      <c r="NF221" s="21"/>
      <c r="NG221" s="21"/>
      <c r="NH221" s="21"/>
      <c r="NI221" s="21"/>
      <c r="NJ221" s="21"/>
      <c r="NK221" s="21"/>
      <c r="NL221" s="21"/>
      <c r="NM221" s="21"/>
      <c r="NN221" s="21"/>
      <c r="NO221" s="21"/>
      <c r="NP221" s="21"/>
      <c r="NQ221" s="21"/>
      <c r="NR221" s="21"/>
      <c r="NS221" s="21"/>
      <c r="NT221" s="21"/>
      <c r="NU221" s="21"/>
      <c r="NV221" s="21"/>
      <c r="NW221" s="21"/>
      <c r="NX221" s="21"/>
      <c r="NY221" s="21"/>
      <c r="NZ221" s="21"/>
      <c r="OA221" s="21"/>
      <c r="OB221" s="21"/>
      <c r="OC221" s="21"/>
      <c r="OD221" s="21"/>
      <c r="OE221" s="21"/>
      <c r="OF221" s="21"/>
      <c r="OG221" s="21"/>
      <c r="OH221" s="21"/>
      <c r="OI221" s="21"/>
      <c r="OJ221" s="21"/>
      <c r="OK221" s="21"/>
      <c r="OL221" s="21"/>
      <c r="OM221" s="21"/>
      <c r="ON221" s="21"/>
      <c r="OO221" s="21"/>
      <c r="OP221" s="21"/>
      <c r="OQ221" s="21"/>
      <c r="OR221" s="21"/>
      <c r="OS221" s="21"/>
      <c r="OT221" s="21"/>
      <c r="OU221" s="21"/>
      <c r="OV221" s="21"/>
      <c r="OW221" s="21"/>
      <c r="OX221" s="21"/>
      <c r="OY221" s="21"/>
      <c r="OZ221" s="21"/>
      <c r="PA221" s="21"/>
      <c r="PB221" s="21"/>
      <c r="PC221" s="21"/>
      <c r="PD221" s="21"/>
      <c r="PE221" s="21"/>
      <c r="PF221" s="21"/>
      <c r="PG221" s="21"/>
      <c r="PH221" s="21"/>
      <c r="PI221" s="21"/>
      <c r="PJ221" s="21"/>
      <c r="PK221" s="21"/>
      <c r="PL221" s="21"/>
      <c r="PM221" s="21"/>
      <c r="PN221" s="21"/>
      <c r="PO221" s="21"/>
      <c r="PP221" s="21"/>
      <c r="PQ221" s="21"/>
      <c r="PR221" s="21"/>
      <c r="PS221" s="21"/>
      <c r="PT221" s="21"/>
      <c r="PU221" s="21"/>
      <c r="PV221" s="21"/>
      <c r="PW221" s="21"/>
      <c r="PX221" s="21"/>
      <c r="PY221" s="21"/>
      <c r="PZ221" s="21"/>
      <c r="QA221" s="21"/>
      <c r="QB221" s="21"/>
      <c r="QC221" s="21"/>
      <c r="QD221" s="21"/>
    </row>
    <row r="222" spans="1:446" x14ac:dyDescent="0.25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21"/>
      <c r="AC222" s="21"/>
      <c r="AD222" s="21"/>
      <c r="AE222" s="21"/>
      <c r="AF222" s="21"/>
      <c r="AG222" s="21"/>
      <c r="AH222" s="21"/>
      <c r="AI222" s="21"/>
      <c r="AJ222" s="21"/>
      <c r="AK222" s="21"/>
      <c r="AL222" s="21"/>
      <c r="AM222" s="21"/>
      <c r="AN222" s="21"/>
      <c r="AO222" s="21"/>
      <c r="AP222" s="21"/>
      <c r="AQ222" s="21"/>
      <c r="AR222" s="21"/>
      <c r="AS222" s="21"/>
      <c r="AT222" s="21"/>
      <c r="AU222" s="21"/>
      <c r="AV222" s="21"/>
      <c r="AW222" s="21"/>
      <c r="AX222" s="21"/>
      <c r="AY222" s="21"/>
      <c r="AZ222" s="21"/>
      <c r="BA222" s="21"/>
      <c r="BB222" s="21"/>
      <c r="BC222" s="21"/>
      <c r="BD222" s="21"/>
      <c r="BE222" s="21"/>
      <c r="BF222" s="21"/>
      <c r="BG222" s="21"/>
      <c r="BH222" s="21"/>
      <c r="BI222" s="21"/>
      <c r="BJ222" s="21"/>
      <c r="BK222" s="21"/>
      <c r="BL222" s="21"/>
      <c r="BM222" s="21"/>
      <c r="BN222" s="21"/>
      <c r="BO222" s="21"/>
      <c r="BP222" s="21"/>
      <c r="BQ222" s="21"/>
      <c r="BR222" s="21"/>
      <c r="BS222" s="21"/>
      <c r="BT222" s="21"/>
      <c r="BU222" s="21"/>
      <c r="BV222" s="21"/>
      <c r="BW222" s="21"/>
      <c r="BX222" s="21"/>
      <c r="BY222" s="21"/>
      <c r="BZ222" s="21"/>
      <c r="CA222" s="21"/>
      <c r="CB222" s="21"/>
      <c r="CC222" s="21"/>
      <c r="CD222" s="21"/>
      <c r="CE222" s="21"/>
      <c r="CF222" s="21"/>
      <c r="CG222" s="21"/>
      <c r="CH222" s="21"/>
      <c r="CI222" s="21"/>
      <c r="CJ222" s="21"/>
      <c r="CK222" s="21"/>
      <c r="CL222" s="21"/>
      <c r="CM222" s="21"/>
      <c r="CN222" s="21"/>
      <c r="CO222" s="21"/>
      <c r="CP222" s="21"/>
      <c r="CQ222" s="21"/>
      <c r="CR222" s="21"/>
      <c r="CS222" s="21"/>
      <c r="CT222" s="21"/>
      <c r="CU222" s="21"/>
      <c r="CV222" s="21"/>
      <c r="CW222" s="21"/>
      <c r="CX222" s="21"/>
      <c r="CY222" s="21"/>
      <c r="CZ222" s="21"/>
      <c r="DA222" s="21"/>
      <c r="DB222" s="21"/>
      <c r="DC222" s="21"/>
      <c r="DD222" s="21"/>
      <c r="DE222" s="21"/>
      <c r="DF222" s="21"/>
      <c r="DG222" s="21"/>
      <c r="DH222" s="21"/>
      <c r="DI222" s="21"/>
      <c r="DJ222" s="21"/>
      <c r="DK222" s="21"/>
      <c r="DL222" s="21"/>
      <c r="DM222" s="21"/>
      <c r="DN222" s="21"/>
      <c r="DO222" s="21"/>
      <c r="DP222" s="21"/>
      <c r="DQ222" s="21"/>
      <c r="DR222" s="21"/>
      <c r="DS222" s="21"/>
      <c r="DT222" s="21"/>
      <c r="DU222" s="21"/>
      <c r="DV222" s="21"/>
      <c r="DW222" s="21"/>
      <c r="DX222" s="21"/>
      <c r="DY222" s="21"/>
      <c r="DZ222" s="21"/>
      <c r="EA222" s="21"/>
      <c r="EB222" s="21"/>
      <c r="EC222" s="21"/>
      <c r="ED222" s="21"/>
      <c r="EE222" s="21"/>
      <c r="EF222" s="21"/>
      <c r="EG222" s="21"/>
      <c r="EH222" s="21"/>
      <c r="EI222" s="21"/>
      <c r="EJ222" s="21"/>
      <c r="EK222" s="21"/>
      <c r="EL222" s="21"/>
      <c r="EM222" s="21"/>
      <c r="EN222" s="21"/>
      <c r="EO222" s="21"/>
      <c r="EP222" s="21"/>
      <c r="EQ222" s="21"/>
      <c r="ER222" s="21"/>
      <c r="ES222" s="21"/>
      <c r="ET222" s="21"/>
      <c r="EU222" s="21"/>
      <c r="EV222" s="21"/>
      <c r="EW222" s="21"/>
      <c r="EX222" s="21"/>
      <c r="EY222" s="21"/>
      <c r="EZ222" s="21"/>
      <c r="FA222" s="21"/>
      <c r="FB222" s="21"/>
      <c r="FC222" s="21"/>
      <c r="FD222" s="21"/>
      <c r="FE222" s="21"/>
      <c r="FF222" s="21"/>
      <c r="FG222" s="21"/>
      <c r="FH222" s="21"/>
      <c r="FI222" s="21"/>
      <c r="FJ222" s="21"/>
      <c r="FK222" s="21"/>
      <c r="FL222" s="21"/>
      <c r="FM222" s="21"/>
      <c r="FN222" s="21"/>
      <c r="FO222" s="21"/>
      <c r="FP222" s="21"/>
      <c r="FQ222" s="21"/>
      <c r="FR222" s="21"/>
      <c r="FS222" s="21"/>
      <c r="FT222" s="21"/>
      <c r="FU222" s="21"/>
      <c r="FV222" s="21"/>
      <c r="FW222" s="21"/>
      <c r="FX222" s="21"/>
      <c r="FY222" s="21"/>
      <c r="FZ222" s="21"/>
      <c r="GA222" s="21"/>
      <c r="GB222" s="21"/>
      <c r="GC222" s="21"/>
      <c r="GD222" s="21"/>
      <c r="GE222" s="21"/>
      <c r="GF222" s="21"/>
      <c r="GG222" s="21"/>
      <c r="GH222" s="21"/>
      <c r="GI222" s="21"/>
      <c r="GJ222" s="21"/>
      <c r="GK222" s="21"/>
      <c r="GL222" s="21"/>
      <c r="GM222" s="21"/>
      <c r="GN222" s="21"/>
      <c r="GO222" s="21"/>
      <c r="GP222" s="21"/>
      <c r="GQ222" s="21"/>
      <c r="GR222" s="21"/>
      <c r="GS222" s="21"/>
      <c r="GT222" s="21"/>
      <c r="GU222" s="21"/>
      <c r="GV222" s="21"/>
      <c r="GW222" s="21"/>
      <c r="GX222" s="21"/>
      <c r="GY222" s="21"/>
      <c r="GZ222" s="21"/>
      <c r="HA222" s="21"/>
      <c r="HB222" s="21"/>
      <c r="HC222" s="21"/>
      <c r="HD222" s="21"/>
      <c r="HE222" s="21"/>
      <c r="HF222" s="21"/>
      <c r="HG222" s="21"/>
      <c r="HH222" s="21"/>
      <c r="HI222" s="21"/>
      <c r="HJ222" s="21"/>
      <c r="HK222" s="21"/>
      <c r="HL222" s="21"/>
      <c r="HM222" s="21"/>
      <c r="HN222" s="21"/>
      <c r="HO222" s="21"/>
      <c r="HP222" s="21"/>
      <c r="HQ222" s="21"/>
      <c r="HR222" s="21"/>
      <c r="HS222" s="21"/>
      <c r="HT222" s="21"/>
      <c r="HU222" s="21"/>
      <c r="HV222" s="21"/>
      <c r="HW222" s="21"/>
      <c r="HX222" s="21"/>
      <c r="HY222" s="21"/>
      <c r="HZ222" s="21"/>
      <c r="IA222" s="21"/>
      <c r="IB222" s="21"/>
      <c r="IC222" s="21"/>
      <c r="ID222" s="21"/>
      <c r="IE222" s="21"/>
      <c r="IF222" s="21"/>
      <c r="IG222" s="21"/>
      <c r="IH222" s="21"/>
      <c r="II222" s="21"/>
      <c r="IJ222" s="21"/>
      <c r="IK222" s="21"/>
      <c r="IL222" s="21"/>
      <c r="IM222" s="21"/>
      <c r="IN222" s="21"/>
      <c r="IO222" s="21"/>
      <c r="IP222" s="21"/>
      <c r="IQ222" s="21"/>
      <c r="IR222" s="21"/>
      <c r="IS222" s="21"/>
      <c r="IT222" s="21"/>
      <c r="IU222" s="21"/>
      <c r="IV222" s="21"/>
      <c r="IW222" s="21"/>
      <c r="IX222" s="21"/>
      <c r="IY222" s="21"/>
      <c r="IZ222" s="21"/>
      <c r="JA222" s="21"/>
      <c r="JB222" s="21"/>
      <c r="JC222" s="21"/>
      <c r="JD222" s="21"/>
      <c r="JE222" s="21"/>
      <c r="JF222" s="21"/>
      <c r="JG222" s="21"/>
      <c r="JH222" s="21"/>
      <c r="JI222" s="21"/>
      <c r="JJ222" s="21"/>
      <c r="JK222" s="21"/>
      <c r="JL222" s="21"/>
      <c r="JM222" s="21"/>
      <c r="JN222" s="21"/>
      <c r="JO222" s="21"/>
      <c r="JP222" s="21"/>
      <c r="JQ222" s="21"/>
      <c r="JR222" s="21"/>
      <c r="JS222" s="21"/>
      <c r="JT222" s="21"/>
      <c r="JU222" s="21"/>
      <c r="JV222" s="21"/>
      <c r="JW222" s="21"/>
      <c r="JX222" s="21"/>
      <c r="JY222" s="21"/>
      <c r="JZ222" s="21"/>
      <c r="KA222" s="21"/>
      <c r="KB222" s="21"/>
      <c r="KC222" s="21"/>
      <c r="KD222" s="21"/>
      <c r="KE222" s="21"/>
      <c r="KF222" s="21"/>
      <c r="KG222" s="21"/>
      <c r="KH222" s="21"/>
      <c r="KI222" s="21"/>
      <c r="KJ222" s="21"/>
      <c r="KK222" s="21"/>
      <c r="KL222" s="21"/>
      <c r="KM222" s="21"/>
      <c r="KN222" s="21"/>
      <c r="KO222" s="21"/>
      <c r="KP222" s="21"/>
      <c r="KQ222" s="21"/>
      <c r="KR222" s="21"/>
      <c r="KS222" s="21"/>
      <c r="KT222" s="21"/>
      <c r="KU222" s="21"/>
      <c r="KV222" s="21"/>
      <c r="KW222" s="21"/>
      <c r="KX222" s="21"/>
      <c r="KY222" s="21"/>
      <c r="KZ222" s="21"/>
      <c r="LA222" s="21"/>
      <c r="LB222" s="21"/>
      <c r="LC222" s="21"/>
      <c r="LD222" s="21"/>
      <c r="LE222" s="21"/>
      <c r="LF222" s="21"/>
      <c r="LG222" s="21"/>
      <c r="LH222" s="21"/>
      <c r="LI222" s="21"/>
      <c r="LJ222" s="21"/>
      <c r="LK222" s="21"/>
      <c r="LL222" s="21"/>
      <c r="LM222" s="21"/>
      <c r="LN222" s="21"/>
      <c r="LO222" s="21"/>
      <c r="LP222" s="21"/>
      <c r="LQ222" s="21"/>
      <c r="LR222" s="21"/>
      <c r="LS222" s="21"/>
      <c r="LT222" s="21"/>
      <c r="LU222" s="21"/>
      <c r="LV222" s="21"/>
      <c r="LW222" s="21"/>
      <c r="LX222" s="21"/>
      <c r="LY222" s="21"/>
      <c r="LZ222" s="21"/>
      <c r="MA222" s="21"/>
      <c r="MB222" s="21"/>
      <c r="MC222" s="21"/>
      <c r="MD222" s="21"/>
      <c r="ME222" s="21"/>
      <c r="MF222" s="21"/>
      <c r="MG222" s="21"/>
      <c r="MH222" s="21"/>
      <c r="MI222" s="21"/>
      <c r="MJ222" s="21"/>
      <c r="MK222" s="21"/>
      <c r="ML222" s="21"/>
      <c r="MM222" s="21"/>
      <c r="MN222" s="21"/>
      <c r="MO222" s="21"/>
      <c r="MP222" s="21"/>
      <c r="MQ222" s="21"/>
      <c r="MR222" s="21"/>
      <c r="MS222" s="21"/>
      <c r="MT222" s="21"/>
      <c r="MU222" s="21"/>
      <c r="MV222" s="21"/>
      <c r="MW222" s="21"/>
      <c r="MX222" s="21"/>
      <c r="MY222" s="21"/>
      <c r="MZ222" s="21"/>
      <c r="NA222" s="21"/>
      <c r="NB222" s="21"/>
      <c r="NC222" s="21"/>
      <c r="ND222" s="21"/>
      <c r="NE222" s="21"/>
      <c r="NF222" s="21"/>
      <c r="NG222" s="21"/>
      <c r="NH222" s="21"/>
      <c r="NI222" s="21"/>
      <c r="NJ222" s="21"/>
      <c r="NK222" s="21"/>
      <c r="NL222" s="21"/>
      <c r="NM222" s="21"/>
      <c r="NN222" s="21"/>
      <c r="NO222" s="21"/>
      <c r="NP222" s="21"/>
      <c r="NQ222" s="21"/>
      <c r="NR222" s="21"/>
      <c r="NS222" s="21"/>
      <c r="NT222" s="21"/>
      <c r="NU222" s="21"/>
      <c r="NV222" s="21"/>
      <c r="NW222" s="21"/>
      <c r="NX222" s="21"/>
      <c r="NY222" s="21"/>
      <c r="NZ222" s="21"/>
      <c r="OA222" s="21"/>
      <c r="OB222" s="21"/>
      <c r="OC222" s="21"/>
      <c r="OD222" s="21"/>
      <c r="OE222" s="21"/>
      <c r="OF222" s="21"/>
      <c r="OG222" s="21"/>
      <c r="OH222" s="21"/>
      <c r="OI222" s="21"/>
      <c r="OJ222" s="21"/>
      <c r="OK222" s="21"/>
      <c r="OL222" s="21"/>
      <c r="OM222" s="21"/>
      <c r="ON222" s="21"/>
      <c r="OO222" s="21"/>
      <c r="OP222" s="21"/>
      <c r="OQ222" s="21"/>
      <c r="OR222" s="21"/>
      <c r="OS222" s="21"/>
      <c r="OT222" s="21"/>
      <c r="OU222" s="21"/>
      <c r="OV222" s="21"/>
      <c r="OW222" s="21"/>
      <c r="OX222" s="21"/>
      <c r="OY222" s="21"/>
      <c r="OZ222" s="21"/>
      <c r="PA222" s="21"/>
      <c r="PB222" s="21"/>
      <c r="PC222" s="21"/>
      <c r="PD222" s="21"/>
      <c r="PE222" s="21"/>
      <c r="PF222" s="21"/>
      <c r="PG222" s="21"/>
      <c r="PH222" s="21"/>
      <c r="PI222" s="21"/>
      <c r="PJ222" s="21"/>
      <c r="PK222" s="21"/>
      <c r="PL222" s="21"/>
      <c r="PM222" s="21"/>
      <c r="PN222" s="21"/>
      <c r="PO222" s="21"/>
      <c r="PP222" s="21"/>
      <c r="PQ222" s="21"/>
      <c r="PR222" s="21"/>
      <c r="PS222" s="21"/>
      <c r="PT222" s="21"/>
      <c r="PU222" s="21"/>
      <c r="PV222" s="21"/>
      <c r="PW222" s="21"/>
      <c r="PX222" s="21"/>
      <c r="PY222" s="21"/>
      <c r="PZ222" s="21"/>
      <c r="QA222" s="21"/>
      <c r="QB222" s="21"/>
      <c r="QC222" s="21"/>
      <c r="QD222" s="21"/>
    </row>
    <row r="223" spans="1:446" x14ac:dyDescent="0.25">
      <c r="A223" s="21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1"/>
      <c r="M223" s="21"/>
      <c r="N223" s="21"/>
      <c r="O223" s="21"/>
      <c r="P223" s="21"/>
      <c r="Q223" s="21"/>
      <c r="R223" s="21"/>
      <c r="S223" s="21"/>
      <c r="T223" s="21"/>
      <c r="U223" s="21"/>
      <c r="V223" s="21"/>
      <c r="W223" s="21"/>
      <c r="X223" s="21"/>
      <c r="Y223" s="21"/>
      <c r="Z223" s="21"/>
      <c r="AA223" s="21"/>
      <c r="AB223" s="21"/>
      <c r="AC223" s="21"/>
      <c r="AD223" s="21"/>
      <c r="AE223" s="21"/>
      <c r="AF223" s="21"/>
      <c r="AG223" s="21"/>
      <c r="AH223" s="21"/>
      <c r="AI223" s="21"/>
      <c r="AJ223" s="21"/>
      <c r="AK223" s="21"/>
      <c r="AL223" s="21"/>
      <c r="AM223" s="21"/>
      <c r="AN223" s="21"/>
      <c r="AO223" s="21"/>
      <c r="AP223" s="21"/>
      <c r="AQ223" s="21"/>
      <c r="AR223" s="21"/>
      <c r="AS223" s="21"/>
      <c r="AT223" s="21"/>
      <c r="AU223" s="21"/>
      <c r="AV223" s="21"/>
      <c r="AW223" s="21"/>
      <c r="AX223" s="21"/>
      <c r="AY223" s="21"/>
      <c r="AZ223" s="21"/>
      <c r="BA223" s="21"/>
      <c r="BB223" s="21"/>
      <c r="BC223" s="21"/>
      <c r="BD223" s="21"/>
      <c r="BE223" s="21"/>
      <c r="BF223" s="21"/>
      <c r="BG223" s="21"/>
      <c r="BH223" s="21"/>
      <c r="BI223" s="21"/>
      <c r="BJ223" s="21"/>
      <c r="BK223" s="21"/>
      <c r="BL223" s="21"/>
      <c r="BM223" s="21"/>
      <c r="BN223" s="21"/>
      <c r="BO223" s="21"/>
      <c r="BP223" s="21"/>
      <c r="BQ223" s="21"/>
      <c r="BR223" s="21"/>
      <c r="BS223" s="21"/>
      <c r="BT223" s="21"/>
      <c r="BU223" s="21"/>
      <c r="BV223" s="21"/>
      <c r="BW223" s="21"/>
      <c r="BX223" s="21"/>
      <c r="BY223" s="21"/>
      <c r="BZ223" s="21"/>
      <c r="CA223" s="21"/>
      <c r="CB223" s="21"/>
      <c r="CC223" s="21"/>
      <c r="CD223" s="21"/>
      <c r="CE223" s="21"/>
      <c r="CF223" s="21"/>
      <c r="CG223" s="21"/>
      <c r="CH223" s="21"/>
      <c r="CI223" s="21"/>
      <c r="CJ223" s="21"/>
      <c r="CK223" s="21"/>
      <c r="CL223" s="21"/>
      <c r="CM223" s="21"/>
      <c r="CN223" s="21"/>
      <c r="CO223" s="21"/>
      <c r="CP223" s="21"/>
      <c r="CQ223" s="21"/>
      <c r="CR223" s="21"/>
      <c r="CS223" s="21"/>
      <c r="CT223" s="21"/>
      <c r="CU223" s="21"/>
      <c r="CV223" s="21"/>
      <c r="CW223" s="21"/>
      <c r="CX223" s="21"/>
      <c r="CY223" s="21"/>
      <c r="CZ223" s="21"/>
      <c r="DA223" s="21"/>
      <c r="DB223" s="21"/>
      <c r="DC223" s="21"/>
      <c r="DD223" s="21"/>
      <c r="DE223" s="21"/>
      <c r="DF223" s="21"/>
      <c r="DG223" s="21"/>
      <c r="DH223" s="21"/>
      <c r="DI223" s="21"/>
      <c r="DJ223" s="21"/>
      <c r="DK223" s="21"/>
      <c r="DL223" s="21"/>
      <c r="DM223" s="21"/>
      <c r="DN223" s="21"/>
      <c r="DO223" s="21"/>
      <c r="DP223" s="21"/>
      <c r="DQ223" s="21"/>
      <c r="DR223" s="21"/>
      <c r="DS223" s="21"/>
      <c r="DT223" s="21"/>
      <c r="DU223" s="21"/>
      <c r="DV223" s="21"/>
      <c r="DW223" s="21"/>
      <c r="DX223" s="21"/>
      <c r="DY223" s="21"/>
      <c r="DZ223" s="21"/>
      <c r="EA223" s="21"/>
      <c r="EB223" s="21"/>
      <c r="EC223" s="21"/>
      <c r="ED223" s="21"/>
      <c r="EE223" s="21"/>
      <c r="EF223" s="21"/>
      <c r="EG223" s="21"/>
      <c r="EH223" s="21"/>
      <c r="EI223" s="21"/>
      <c r="EJ223" s="21"/>
      <c r="EK223" s="21"/>
      <c r="EL223" s="21"/>
      <c r="EM223" s="21"/>
      <c r="EN223" s="21"/>
      <c r="EO223" s="21"/>
      <c r="EP223" s="21"/>
      <c r="EQ223" s="21"/>
      <c r="ER223" s="21"/>
      <c r="ES223" s="21"/>
      <c r="ET223" s="21"/>
      <c r="EU223" s="21"/>
      <c r="EV223" s="21"/>
      <c r="EW223" s="21"/>
      <c r="EX223" s="21"/>
      <c r="EY223" s="21"/>
      <c r="EZ223" s="21"/>
      <c r="FA223" s="21"/>
      <c r="FB223" s="21"/>
      <c r="FC223" s="21"/>
      <c r="FD223" s="21"/>
      <c r="FE223" s="21"/>
      <c r="FF223" s="21"/>
      <c r="FG223" s="21"/>
      <c r="FH223" s="21"/>
      <c r="FI223" s="21"/>
      <c r="FJ223" s="21"/>
      <c r="FK223" s="21"/>
      <c r="FL223" s="21"/>
      <c r="FM223" s="21"/>
      <c r="FN223" s="21"/>
      <c r="FO223" s="21"/>
      <c r="FP223" s="21"/>
      <c r="FQ223" s="21"/>
      <c r="FR223" s="21"/>
      <c r="FS223" s="21"/>
      <c r="FT223" s="21"/>
      <c r="FU223" s="21"/>
      <c r="FV223" s="21"/>
      <c r="FW223" s="21"/>
      <c r="FX223" s="21"/>
      <c r="FY223" s="21"/>
      <c r="FZ223" s="21"/>
      <c r="GA223" s="21"/>
      <c r="GB223" s="21"/>
      <c r="GC223" s="21"/>
      <c r="GD223" s="21"/>
      <c r="GE223" s="21"/>
      <c r="GF223" s="21"/>
      <c r="GG223" s="21"/>
      <c r="GH223" s="21"/>
      <c r="GI223" s="21"/>
      <c r="GJ223" s="21"/>
      <c r="GK223" s="21"/>
      <c r="GL223" s="21"/>
      <c r="GM223" s="21"/>
      <c r="GN223" s="21"/>
      <c r="GO223" s="21"/>
      <c r="GP223" s="21"/>
      <c r="GQ223" s="21"/>
      <c r="GR223" s="21"/>
      <c r="GS223" s="21"/>
      <c r="GT223" s="21"/>
      <c r="GU223" s="21"/>
      <c r="GV223" s="21"/>
      <c r="GW223" s="21"/>
      <c r="GX223" s="21"/>
      <c r="GY223" s="21"/>
      <c r="GZ223" s="21"/>
      <c r="HA223" s="21"/>
      <c r="HB223" s="21"/>
      <c r="HC223" s="21"/>
      <c r="HD223" s="21"/>
      <c r="HE223" s="21"/>
      <c r="HF223" s="21"/>
      <c r="HG223" s="21"/>
      <c r="HH223" s="21"/>
      <c r="HI223" s="21"/>
      <c r="HJ223" s="21"/>
      <c r="HK223" s="21"/>
      <c r="HL223" s="21"/>
      <c r="HM223" s="21"/>
      <c r="HN223" s="21"/>
      <c r="HO223" s="21"/>
      <c r="HP223" s="21"/>
      <c r="HQ223" s="21"/>
      <c r="HR223" s="21"/>
      <c r="HS223" s="21"/>
      <c r="HT223" s="21"/>
      <c r="HU223" s="21"/>
      <c r="HV223" s="21"/>
      <c r="HW223" s="21"/>
      <c r="HX223" s="21"/>
      <c r="HY223" s="21"/>
      <c r="HZ223" s="21"/>
      <c r="IA223" s="21"/>
      <c r="IB223" s="21"/>
      <c r="IC223" s="21"/>
      <c r="ID223" s="21"/>
      <c r="IE223" s="21"/>
      <c r="IF223" s="21"/>
      <c r="IG223" s="21"/>
      <c r="IH223" s="21"/>
      <c r="II223" s="21"/>
      <c r="IJ223" s="21"/>
      <c r="IK223" s="21"/>
      <c r="IL223" s="21"/>
      <c r="IM223" s="21"/>
      <c r="IN223" s="21"/>
      <c r="IO223" s="21"/>
      <c r="IP223" s="21"/>
      <c r="IQ223" s="21"/>
      <c r="IR223" s="21"/>
      <c r="IS223" s="21"/>
      <c r="IT223" s="21"/>
      <c r="IU223" s="21"/>
      <c r="IV223" s="21"/>
      <c r="IW223" s="21"/>
      <c r="IX223" s="21"/>
      <c r="IY223" s="21"/>
      <c r="IZ223" s="21"/>
      <c r="JA223" s="21"/>
      <c r="JB223" s="21"/>
      <c r="JC223" s="21"/>
      <c r="JD223" s="21"/>
      <c r="JE223" s="21"/>
      <c r="JF223" s="21"/>
      <c r="JG223" s="21"/>
      <c r="JH223" s="21"/>
      <c r="JI223" s="21"/>
      <c r="JJ223" s="21"/>
      <c r="JK223" s="21"/>
      <c r="JL223" s="21"/>
      <c r="JM223" s="21"/>
      <c r="JN223" s="21"/>
      <c r="JO223" s="21"/>
      <c r="JP223" s="21"/>
      <c r="JQ223" s="21"/>
      <c r="JR223" s="21"/>
      <c r="JS223" s="21"/>
      <c r="JT223" s="21"/>
      <c r="JU223" s="21"/>
      <c r="JV223" s="21"/>
      <c r="JW223" s="21"/>
      <c r="JX223" s="21"/>
      <c r="JY223" s="21"/>
      <c r="JZ223" s="21"/>
      <c r="KA223" s="21"/>
      <c r="KB223" s="21"/>
      <c r="KC223" s="21"/>
      <c r="KD223" s="21"/>
      <c r="KE223" s="21"/>
      <c r="KF223" s="21"/>
      <c r="KG223" s="21"/>
      <c r="KH223" s="21"/>
      <c r="KI223" s="21"/>
      <c r="KJ223" s="21"/>
      <c r="KK223" s="21"/>
      <c r="KL223" s="21"/>
      <c r="KM223" s="21"/>
      <c r="KN223" s="21"/>
      <c r="KO223" s="21"/>
      <c r="KP223" s="21"/>
      <c r="KQ223" s="21"/>
      <c r="KR223" s="21"/>
      <c r="KS223" s="21"/>
      <c r="KT223" s="21"/>
      <c r="KU223" s="21"/>
      <c r="KV223" s="21"/>
      <c r="KW223" s="21"/>
      <c r="KX223" s="21"/>
      <c r="KY223" s="21"/>
      <c r="KZ223" s="21"/>
      <c r="LA223" s="21"/>
      <c r="LB223" s="21"/>
      <c r="LC223" s="21"/>
      <c r="LD223" s="21"/>
      <c r="LE223" s="21"/>
      <c r="LF223" s="21"/>
      <c r="LG223" s="21"/>
      <c r="LH223" s="21"/>
      <c r="LI223" s="21"/>
      <c r="LJ223" s="21"/>
      <c r="LK223" s="21"/>
      <c r="LL223" s="21"/>
      <c r="LM223" s="21"/>
      <c r="LN223" s="21"/>
      <c r="LO223" s="21"/>
      <c r="LP223" s="21"/>
      <c r="LQ223" s="21"/>
      <c r="LR223" s="21"/>
      <c r="LS223" s="21"/>
      <c r="LT223" s="21"/>
      <c r="LU223" s="21"/>
      <c r="LV223" s="21"/>
      <c r="LW223" s="21"/>
      <c r="LX223" s="21"/>
      <c r="LY223" s="21"/>
      <c r="LZ223" s="21"/>
      <c r="MA223" s="21"/>
      <c r="MB223" s="21"/>
      <c r="MC223" s="21"/>
      <c r="MD223" s="21"/>
      <c r="ME223" s="21"/>
      <c r="MF223" s="21"/>
      <c r="MG223" s="21"/>
      <c r="MH223" s="21"/>
      <c r="MI223" s="21"/>
      <c r="MJ223" s="21"/>
      <c r="MK223" s="21"/>
      <c r="ML223" s="21"/>
      <c r="MM223" s="21"/>
      <c r="MN223" s="21"/>
      <c r="MO223" s="21"/>
      <c r="MP223" s="21"/>
      <c r="MQ223" s="21"/>
      <c r="MR223" s="21"/>
      <c r="MS223" s="21"/>
      <c r="MT223" s="21"/>
      <c r="MU223" s="21"/>
      <c r="MV223" s="21"/>
      <c r="MW223" s="21"/>
      <c r="MX223" s="21"/>
      <c r="MY223" s="21"/>
      <c r="MZ223" s="21"/>
      <c r="NA223" s="21"/>
      <c r="NB223" s="21"/>
      <c r="NC223" s="21"/>
      <c r="ND223" s="21"/>
      <c r="NE223" s="21"/>
      <c r="NF223" s="21"/>
      <c r="NG223" s="21"/>
      <c r="NH223" s="21"/>
      <c r="NI223" s="21"/>
      <c r="NJ223" s="21"/>
      <c r="NK223" s="21"/>
      <c r="NL223" s="21"/>
      <c r="NM223" s="21"/>
      <c r="NN223" s="21"/>
      <c r="NO223" s="21"/>
      <c r="NP223" s="21"/>
      <c r="NQ223" s="21"/>
      <c r="NR223" s="21"/>
      <c r="NS223" s="21"/>
      <c r="NT223" s="21"/>
      <c r="NU223" s="21"/>
      <c r="NV223" s="21"/>
      <c r="NW223" s="21"/>
      <c r="NX223" s="21"/>
      <c r="NY223" s="21"/>
      <c r="NZ223" s="21"/>
      <c r="OA223" s="21"/>
      <c r="OB223" s="21"/>
      <c r="OC223" s="21"/>
      <c r="OD223" s="21"/>
      <c r="OE223" s="21"/>
      <c r="OF223" s="21"/>
      <c r="OG223" s="21"/>
      <c r="OH223" s="21"/>
      <c r="OI223" s="21"/>
      <c r="OJ223" s="21"/>
      <c r="OK223" s="21"/>
      <c r="OL223" s="21"/>
      <c r="OM223" s="21"/>
      <c r="ON223" s="21"/>
      <c r="OO223" s="21"/>
      <c r="OP223" s="21"/>
      <c r="OQ223" s="21"/>
      <c r="OR223" s="21"/>
      <c r="OS223" s="21"/>
      <c r="OT223" s="21"/>
      <c r="OU223" s="21"/>
      <c r="OV223" s="21"/>
      <c r="OW223" s="21"/>
      <c r="OX223" s="21"/>
      <c r="OY223" s="21"/>
      <c r="OZ223" s="21"/>
      <c r="PA223" s="21"/>
      <c r="PB223" s="21"/>
      <c r="PC223" s="21"/>
      <c r="PD223" s="21"/>
      <c r="PE223" s="21"/>
      <c r="PF223" s="21"/>
      <c r="PG223" s="21"/>
      <c r="PH223" s="21"/>
      <c r="PI223" s="21"/>
      <c r="PJ223" s="21"/>
      <c r="PK223" s="21"/>
      <c r="PL223" s="21"/>
      <c r="PM223" s="21"/>
      <c r="PN223" s="21"/>
      <c r="PO223" s="21"/>
      <c r="PP223" s="21"/>
      <c r="PQ223" s="21"/>
      <c r="PR223" s="21"/>
      <c r="PS223" s="21"/>
      <c r="PT223" s="21"/>
      <c r="PU223" s="21"/>
      <c r="PV223" s="21"/>
      <c r="PW223" s="21"/>
      <c r="PX223" s="21"/>
      <c r="PY223" s="21"/>
      <c r="PZ223" s="21"/>
      <c r="QA223" s="21"/>
      <c r="QB223" s="21"/>
      <c r="QC223" s="21"/>
      <c r="QD223" s="21"/>
    </row>
    <row r="224" spans="1:446" x14ac:dyDescent="0.25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21"/>
      <c r="AD224" s="21"/>
      <c r="AE224" s="21"/>
      <c r="AF224" s="21"/>
      <c r="AG224" s="21"/>
      <c r="AH224" s="21"/>
      <c r="AI224" s="21"/>
      <c r="AJ224" s="21"/>
      <c r="AK224" s="21"/>
      <c r="AL224" s="21"/>
      <c r="AM224" s="21"/>
      <c r="AN224" s="21"/>
      <c r="AO224" s="21"/>
      <c r="AP224" s="21"/>
      <c r="AQ224" s="21"/>
      <c r="AR224" s="21"/>
      <c r="AS224" s="21"/>
      <c r="AT224" s="21"/>
      <c r="AU224" s="21"/>
      <c r="AV224" s="21"/>
      <c r="AW224" s="21"/>
      <c r="AX224" s="21"/>
      <c r="AY224" s="21"/>
      <c r="AZ224" s="21"/>
      <c r="BA224" s="21"/>
      <c r="BB224" s="21"/>
      <c r="BC224" s="21"/>
      <c r="BD224" s="21"/>
      <c r="BE224" s="21"/>
      <c r="BF224" s="21"/>
      <c r="BG224" s="21"/>
      <c r="BH224" s="21"/>
      <c r="BI224" s="21"/>
      <c r="BJ224" s="21"/>
      <c r="BK224" s="21"/>
      <c r="BL224" s="21"/>
      <c r="BM224" s="21"/>
      <c r="BN224" s="21"/>
      <c r="BO224" s="21"/>
      <c r="BP224" s="21"/>
      <c r="BQ224" s="21"/>
      <c r="BR224" s="21"/>
      <c r="BS224" s="21"/>
      <c r="BT224" s="21"/>
      <c r="BU224" s="21"/>
      <c r="BV224" s="21"/>
      <c r="BW224" s="21"/>
      <c r="BX224" s="21"/>
      <c r="BY224" s="21"/>
      <c r="BZ224" s="21"/>
      <c r="CA224" s="21"/>
      <c r="CB224" s="21"/>
      <c r="CC224" s="21"/>
      <c r="CD224" s="21"/>
      <c r="CE224" s="21"/>
      <c r="CF224" s="21"/>
      <c r="CG224" s="21"/>
      <c r="CH224" s="21"/>
      <c r="CI224" s="21"/>
      <c r="CJ224" s="21"/>
      <c r="CK224" s="21"/>
      <c r="CL224" s="21"/>
      <c r="CM224" s="21"/>
      <c r="CN224" s="21"/>
      <c r="CO224" s="21"/>
      <c r="CP224" s="21"/>
      <c r="CQ224" s="21"/>
      <c r="CR224" s="21"/>
      <c r="CS224" s="21"/>
      <c r="CT224" s="21"/>
      <c r="CU224" s="21"/>
      <c r="CV224" s="21"/>
      <c r="CW224" s="21"/>
      <c r="CX224" s="21"/>
      <c r="CY224" s="21"/>
      <c r="CZ224" s="21"/>
      <c r="DA224" s="21"/>
      <c r="DB224" s="21"/>
      <c r="DC224" s="21"/>
      <c r="DD224" s="21"/>
      <c r="DE224" s="21"/>
      <c r="DF224" s="21"/>
      <c r="DG224" s="21"/>
      <c r="DH224" s="21"/>
      <c r="DI224" s="21"/>
      <c r="DJ224" s="21"/>
      <c r="DK224" s="21"/>
      <c r="DL224" s="21"/>
      <c r="DM224" s="21"/>
      <c r="DN224" s="21"/>
      <c r="DO224" s="21"/>
      <c r="DP224" s="21"/>
      <c r="DQ224" s="21"/>
      <c r="DR224" s="21"/>
      <c r="DS224" s="21"/>
      <c r="DT224" s="21"/>
      <c r="DU224" s="21"/>
      <c r="DV224" s="21"/>
      <c r="DW224" s="21"/>
      <c r="DX224" s="21"/>
      <c r="DY224" s="21"/>
      <c r="DZ224" s="21"/>
      <c r="EA224" s="21"/>
      <c r="EB224" s="21"/>
      <c r="EC224" s="21"/>
      <c r="ED224" s="21"/>
      <c r="EE224" s="21"/>
      <c r="EF224" s="21"/>
      <c r="EG224" s="21"/>
      <c r="EH224" s="21"/>
      <c r="EI224" s="21"/>
      <c r="EJ224" s="21"/>
      <c r="EK224" s="21"/>
      <c r="EL224" s="21"/>
      <c r="EM224" s="21"/>
      <c r="EN224" s="21"/>
      <c r="EO224" s="21"/>
      <c r="EP224" s="21"/>
      <c r="EQ224" s="21"/>
      <c r="ER224" s="21"/>
      <c r="ES224" s="21"/>
      <c r="ET224" s="21"/>
      <c r="EU224" s="21"/>
      <c r="EV224" s="21"/>
      <c r="EW224" s="21"/>
      <c r="EX224" s="21"/>
      <c r="EY224" s="21"/>
      <c r="EZ224" s="21"/>
      <c r="FA224" s="21"/>
      <c r="FB224" s="21"/>
      <c r="FC224" s="21"/>
      <c r="FD224" s="21"/>
      <c r="FE224" s="21"/>
      <c r="FF224" s="21"/>
      <c r="FG224" s="21"/>
      <c r="FH224" s="21"/>
      <c r="FI224" s="21"/>
      <c r="FJ224" s="21"/>
      <c r="FK224" s="21"/>
      <c r="FL224" s="21"/>
      <c r="FM224" s="21"/>
      <c r="FN224" s="21"/>
      <c r="FO224" s="21"/>
      <c r="FP224" s="21"/>
      <c r="FQ224" s="21"/>
      <c r="FR224" s="21"/>
      <c r="FS224" s="21"/>
      <c r="FT224" s="21"/>
      <c r="FU224" s="21"/>
      <c r="FV224" s="21"/>
      <c r="FW224" s="21"/>
      <c r="FX224" s="21"/>
      <c r="FY224" s="21"/>
      <c r="FZ224" s="21"/>
      <c r="GA224" s="21"/>
      <c r="GB224" s="21"/>
      <c r="GC224" s="21"/>
      <c r="GD224" s="21"/>
      <c r="GE224" s="21"/>
      <c r="GF224" s="21"/>
      <c r="GG224" s="21"/>
      <c r="GH224" s="21"/>
      <c r="GI224" s="21"/>
      <c r="GJ224" s="21"/>
      <c r="GK224" s="21"/>
      <c r="GL224" s="21"/>
      <c r="GM224" s="21"/>
      <c r="GN224" s="21"/>
      <c r="GO224" s="21"/>
      <c r="GP224" s="21"/>
      <c r="GQ224" s="21"/>
      <c r="GR224" s="21"/>
      <c r="GS224" s="21"/>
      <c r="GT224" s="21"/>
      <c r="GU224" s="21"/>
      <c r="GV224" s="21"/>
      <c r="GW224" s="21"/>
      <c r="GX224" s="21"/>
      <c r="GY224" s="21"/>
      <c r="GZ224" s="21"/>
      <c r="HA224" s="21"/>
      <c r="HB224" s="21"/>
      <c r="HC224" s="21"/>
      <c r="HD224" s="21"/>
      <c r="HE224" s="21"/>
      <c r="HF224" s="21"/>
      <c r="HG224" s="21"/>
      <c r="HH224" s="21"/>
      <c r="HI224" s="21"/>
      <c r="HJ224" s="21"/>
      <c r="HK224" s="21"/>
      <c r="HL224" s="21"/>
      <c r="HM224" s="21"/>
      <c r="HN224" s="21"/>
      <c r="HO224" s="21"/>
      <c r="HP224" s="21"/>
      <c r="HQ224" s="21"/>
      <c r="HR224" s="21"/>
      <c r="HS224" s="21"/>
      <c r="HT224" s="21"/>
      <c r="HU224" s="21"/>
      <c r="HV224" s="21"/>
      <c r="HW224" s="21"/>
      <c r="HX224" s="21"/>
      <c r="HY224" s="21"/>
      <c r="HZ224" s="21"/>
      <c r="IA224" s="21"/>
      <c r="IB224" s="21"/>
      <c r="IC224" s="21"/>
      <c r="ID224" s="21"/>
      <c r="IE224" s="21"/>
      <c r="IF224" s="21"/>
      <c r="IG224" s="21"/>
      <c r="IH224" s="21"/>
      <c r="II224" s="21"/>
      <c r="IJ224" s="21"/>
      <c r="IK224" s="21"/>
      <c r="IL224" s="21"/>
      <c r="IM224" s="21"/>
      <c r="IN224" s="21"/>
      <c r="IO224" s="21"/>
      <c r="IP224" s="21"/>
      <c r="IQ224" s="21"/>
      <c r="IR224" s="21"/>
      <c r="IS224" s="21"/>
      <c r="IT224" s="21"/>
      <c r="IU224" s="21"/>
      <c r="IV224" s="21"/>
      <c r="IW224" s="21"/>
      <c r="IX224" s="21"/>
      <c r="IY224" s="21"/>
      <c r="IZ224" s="21"/>
      <c r="JA224" s="21"/>
      <c r="JB224" s="21"/>
      <c r="JC224" s="21"/>
      <c r="JD224" s="21"/>
      <c r="JE224" s="21"/>
      <c r="JF224" s="21"/>
      <c r="JG224" s="21"/>
      <c r="JH224" s="21"/>
      <c r="JI224" s="21"/>
      <c r="JJ224" s="21"/>
      <c r="JK224" s="21"/>
      <c r="JL224" s="21"/>
      <c r="JM224" s="21"/>
      <c r="JN224" s="21"/>
      <c r="JO224" s="21"/>
      <c r="JP224" s="21"/>
      <c r="JQ224" s="21"/>
      <c r="JR224" s="21"/>
      <c r="JS224" s="21"/>
      <c r="JT224" s="21"/>
      <c r="JU224" s="21"/>
      <c r="JV224" s="21"/>
      <c r="JW224" s="21"/>
      <c r="JX224" s="21"/>
      <c r="JY224" s="21"/>
      <c r="JZ224" s="21"/>
      <c r="KA224" s="21"/>
      <c r="KB224" s="21"/>
      <c r="KC224" s="21"/>
      <c r="KD224" s="21"/>
      <c r="KE224" s="21"/>
      <c r="KF224" s="21"/>
      <c r="KG224" s="21"/>
      <c r="KH224" s="21"/>
      <c r="KI224" s="21"/>
      <c r="KJ224" s="21"/>
      <c r="KK224" s="21"/>
      <c r="KL224" s="21"/>
      <c r="KM224" s="21"/>
      <c r="KN224" s="21"/>
      <c r="KO224" s="21"/>
      <c r="KP224" s="21"/>
      <c r="KQ224" s="21"/>
      <c r="KR224" s="21"/>
      <c r="KS224" s="21"/>
      <c r="KT224" s="21"/>
      <c r="KU224" s="21"/>
      <c r="KV224" s="21"/>
      <c r="KW224" s="21"/>
      <c r="KX224" s="21"/>
      <c r="KY224" s="21"/>
      <c r="KZ224" s="21"/>
      <c r="LA224" s="21"/>
      <c r="LB224" s="21"/>
      <c r="LC224" s="21"/>
      <c r="LD224" s="21"/>
      <c r="LE224" s="21"/>
      <c r="LF224" s="21"/>
      <c r="LG224" s="21"/>
      <c r="LH224" s="21"/>
      <c r="LI224" s="21"/>
      <c r="LJ224" s="21"/>
      <c r="LK224" s="21"/>
      <c r="LL224" s="21"/>
      <c r="LM224" s="21"/>
      <c r="LN224" s="21"/>
      <c r="LO224" s="21"/>
      <c r="LP224" s="21"/>
      <c r="LQ224" s="21"/>
      <c r="LR224" s="21"/>
      <c r="LS224" s="21"/>
      <c r="LT224" s="21"/>
      <c r="LU224" s="21"/>
      <c r="LV224" s="21"/>
      <c r="LW224" s="21"/>
      <c r="LX224" s="21"/>
      <c r="LY224" s="21"/>
      <c r="LZ224" s="21"/>
      <c r="MA224" s="21"/>
      <c r="MB224" s="21"/>
      <c r="MC224" s="21"/>
      <c r="MD224" s="21"/>
      <c r="ME224" s="21"/>
      <c r="MF224" s="21"/>
      <c r="MG224" s="21"/>
      <c r="MH224" s="21"/>
      <c r="MI224" s="21"/>
      <c r="MJ224" s="21"/>
      <c r="MK224" s="21"/>
      <c r="ML224" s="21"/>
      <c r="MM224" s="21"/>
      <c r="MN224" s="21"/>
      <c r="MO224" s="21"/>
      <c r="MP224" s="21"/>
      <c r="MQ224" s="21"/>
      <c r="MR224" s="21"/>
      <c r="MS224" s="21"/>
      <c r="MT224" s="21"/>
      <c r="MU224" s="21"/>
      <c r="MV224" s="21"/>
      <c r="MW224" s="21"/>
      <c r="MX224" s="21"/>
      <c r="MY224" s="21"/>
      <c r="MZ224" s="21"/>
      <c r="NA224" s="21"/>
      <c r="NB224" s="21"/>
      <c r="NC224" s="21"/>
      <c r="ND224" s="21"/>
      <c r="NE224" s="21"/>
      <c r="NF224" s="21"/>
      <c r="NG224" s="21"/>
      <c r="NH224" s="21"/>
      <c r="NI224" s="21"/>
      <c r="NJ224" s="21"/>
      <c r="NK224" s="21"/>
      <c r="NL224" s="21"/>
      <c r="NM224" s="21"/>
      <c r="NN224" s="21"/>
      <c r="NO224" s="21"/>
      <c r="NP224" s="21"/>
      <c r="NQ224" s="21"/>
      <c r="NR224" s="21"/>
      <c r="NS224" s="21"/>
      <c r="NT224" s="21"/>
      <c r="NU224" s="21"/>
      <c r="NV224" s="21"/>
      <c r="NW224" s="21"/>
      <c r="NX224" s="21"/>
      <c r="NY224" s="21"/>
      <c r="NZ224" s="21"/>
      <c r="OA224" s="21"/>
      <c r="OB224" s="21"/>
      <c r="OC224" s="21"/>
      <c r="OD224" s="21"/>
      <c r="OE224" s="21"/>
      <c r="OF224" s="21"/>
      <c r="OG224" s="21"/>
      <c r="OH224" s="21"/>
      <c r="OI224" s="21"/>
      <c r="OJ224" s="21"/>
      <c r="OK224" s="21"/>
      <c r="OL224" s="21"/>
      <c r="OM224" s="21"/>
      <c r="ON224" s="21"/>
      <c r="OO224" s="21"/>
      <c r="OP224" s="21"/>
      <c r="OQ224" s="21"/>
      <c r="OR224" s="21"/>
      <c r="OS224" s="21"/>
      <c r="OT224" s="21"/>
      <c r="OU224" s="21"/>
      <c r="OV224" s="21"/>
      <c r="OW224" s="21"/>
      <c r="OX224" s="21"/>
      <c r="OY224" s="21"/>
      <c r="OZ224" s="21"/>
      <c r="PA224" s="21"/>
      <c r="PB224" s="21"/>
      <c r="PC224" s="21"/>
      <c r="PD224" s="21"/>
      <c r="PE224" s="21"/>
      <c r="PF224" s="21"/>
      <c r="PG224" s="21"/>
      <c r="PH224" s="21"/>
      <c r="PI224" s="21"/>
      <c r="PJ224" s="21"/>
      <c r="PK224" s="21"/>
      <c r="PL224" s="21"/>
      <c r="PM224" s="21"/>
      <c r="PN224" s="21"/>
      <c r="PO224" s="21"/>
      <c r="PP224" s="21"/>
      <c r="PQ224" s="21"/>
      <c r="PR224" s="21"/>
      <c r="PS224" s="21"/>
      <c r="PT224" s="21"/>
      <c r="PU224" s="21"/>
      <c r="PV224" s="21"/>
      <c r="PW224" s="21"/>
      <c r="PX224" s="21"/>
      <c r="PY224" s="21"/>
      <c r="PZ224" s="21"/>
      <c r="QA224" s="21"/>
      <c r="QB224" s="21"/>
      <c r="QC224" s="21"/>
      <c r="QD224" s="21"/>
    </row>
    <row r="225" spans="1:446" x14ac:dyDescent="0.25">
      <c r="A225" s="21"/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P225" s="21"/>
      <c r="Q225" s="21"/>
      <c r="R225" s="21"/>
      <c r="S225" s="21"/>
      <c r="T225" s="21"/>
      <c r="U225" s="21"/>
      <c r="V225" s="21"/>
      <c r="W225" s="21"/>
      <c r="X225" s="21"/>
      <c r="Y225" s="21"/>
      <c r="Z225" s="21"/>
      <c r="AA225" s="21"/>
      <c r="AB225" s="21"/>
      <c r="AC225" s="21"/>
      <c r="AD225" s="21"/>
      <c r="AE225" s="21"/>
      <c r="AF225" s="21"/>
      <c r="AG225" s="21"/>
      <c r="AH225" s="21"/>
      <c r="AI225" s="21"/>
      <c r="AJ225" s="21"/>
      <c r="AK225" s="21"/>
      <c r="AL225" s="21"/>
      <c r="AM225" s="21"/>
      <c r="AN225" s="21"/>
      <c r="AO225" s="21"/>
      <c r="AP225" s="21"/>
      <c r="AQ225" s="21"/>
      <c r="AR225" s="21"/>
      <c r="AS225" s="21"/>
      <c r="AT225" s="21"/>
      <c r="AU225" s="21"/>
      <c r="AV225" s="21"/>
      <c r="AW225" s="21"/>
      <c r="AX225" s="21"/>
      <c r="AY225" s="21"/>
      <c r="AZ225" s="21"/>
      <c r="BA225" s="21"/>
      <c r="BB225" s="21"/>
      <c r="BC225" s="21"/>
      <c r="BD225" s="21"/>
      <c r="BE225" s="21"/>
      <c r="BF225" s="21"/>
      <c r="BG225" s="21"/>
      <c r="BH225" s="21"/>
      <c r="BI225" s="21"/>
      <c r="BJ225" s="21"/>
      <c r="BK225" s="21"/>
      <c r="BL225" s="21"/>
      <c r="BM225" s="21"/>
      <c r="BN225" s="21"/>
      <c r="BO225" s="21"/>
      <c r="BP225" s="21"/>
      <c r="BQ225" s="21"/>
      <c r="BR225" s="21"/>
      <c r="BS225" s="21"/>
      <c r="BT225" s="21"/>
      <c r="BU225" s="21"/>
      <c r="BV225" s="21"/>
      <c r="BW225" s="21"/>
      <c r="BX225" s="21"/>
      <c r="BY225" s="21"/>
      <c r="BZ225" s="21"/>
      <c r="CA225" s="21"/>
      <c r="CB225" s="21"/>
      <c r="CC225" s="21"/>
      <c r="CD225" s="21"/>
      <c r="CE225" s="21"/>
      <c r="CF225" s="21"/>
      <c r="CG225" s="21"/>
      <c r="CH225" s="21"/>
      <c r="CI225" s="21"/>
      <c r="CJ225" s="21"/>
      <c r="CK225" s="21"/>
      <c r="CL225" s="21"/>
      <c r="CM225" s="21"/>
      <c r="CN225" s="21"/>
      <c r="CO225" s="21"/>
      <c r="CP225" s="21"/>
      <c r="CQ225" s="21"/>
      <c r="CR225" s="21"/>
      <c r="CS225" s="21"/>
      <c r="CT225" s="21"/>
      <c r="CU225" s="21"/>
      <c r="CV225" s="21"/>
      <c r="CW225" s="21"/>
      <c r="CX225" s="21"/>
      <c r="CY225" s="21"/>
      <c r="CZ225" s="21"/>
      <c r="DA225" s="21"/>
      <c r="DB225" s="21"/>
      <c r="DC225" s="21"/>
      <c r="DD225" s="21"/>
      <c r="DE225" s="21"/>
      <c r="DF225" s="21"/>
      <c r="DG225" s="21"/>
      <c r="DH225" s="21"/>
      <c r="DI225" s="21"/>
      <c r="DJ225" s="21"/>
      <c r="DK225" s="21"/>
      <c r="DL225" s="21"/>
      <c r="DM225" s="21"/>
      <c r="DN225" s="21"/>
      <c r="DO225" s="21"/>
      <c r="DP225" s="21"/>
      <c r="DQ225" s="21"/>
      <c r="DR225" s="21"/>
      <c r="DS225" s="21"/>
      <c r="DT225" s="21"/>
      <c r="DU225" s="21"/>
      <c r="DV225" s="21"/>
      <c r="DW225" s="21"/>
      <c r="DX225" s="21"/>
      <c r="DY225" s="21"/>
      <c r="DZ225" s="21"/>
      <c r="EA225" s="21"/>
      <c r="EB225" s="21"/>
      <c r="EC225" s="21"/>
      <c r="ED225" s="21"/>
      <c r="EE225" s="21"/>
      <c r="EF225" s="21"/>
      <c r="EG225" s="21"/>
      <c r="EH225" s="21"/>
      <c r="EI225" s="21"/>
      <c r="EJ225" s="21"/>
      <c r="EK225" s="21"/>
      <c r="EL225" s="21"/>
      <c r="EM225" s="21"/>
      <c r="EN225" s="21"/>
      <c r="EO225" s="21"/>
      <c r="EP225" s="21"/>
      <c r="EQ225" s="21"/>
      <c r="ER225" s="21"/>
      <c r="ES225" s="21"/>
      <c r="ET225" s="21"/>
      <c r="EU225" s="21"/>
      <c r="EV225" s="21"/>
      <c r="EW225" s="21"/>
      <c r="EX225" s="21"/>
      <c r="EY225" s="21"/>
      <c r="EZ225" s="21"/>
      <c r="FA225" s="21"/>
      <c r="FB225" s="21"/>
      <c r="FC225" s="21"/>
      <c r="FD225" s="21"/>
      <c r="FE225" s="21"/>
      <c r="FF225" s="21"/>
      <c r="FG225" s="21"/>
      <c r="FH225" s="21"/>
      <c r="FI225" s="21"/>
      <c r="FJ225" s="21"/>
      <c r="FK225" s="21"/>
      <c r="FL225" s="21"/>
      <c r="FM225" s="21"/>
      <c r="FN225" s="21"/>
      <c r="FO225" s="21"/>
      <c r="FP225" s="21"/>
      <c r="FQ225" s="21"/>
      <c r="FR225" s="21"/>
      <c r="FS225" s="21"/>
      <c r="FT225" s="21"/>
      <c r="FU225" s="21"/>
      <c r="FV225" s="21"/>
      <c r="FW225" s="21"/>
      <c r="FX225" s="21"/>
      <c r="FY225" s="21"/>
      <c r="FZ225" s="21"/>
      <c r="GA225" s="21"/>
      <c r="GB225" s="21"/>
      <c r="GC225" s="21"/>
      <c r="GD225" s="21"/>
      <c r="GE225" s="21"/>
      <c r="GF225" s="21"/>
      <c r="GG225" s="21"/>
      <c r="GH225" s="21"/>
      <c r="GI225" s="21"/>
      <c r="GJ225" s="21"/>
      <c r="GK225" s="21"/>
      <c r="GL225" s="21"/>
      <c r="GM225" s="21"/>
      <c r="GN225" s="21"/>
      <c r="GO225" s="21"/>
      <c r="GP225" s="21"/>
      <c r="GQ225" s="21"/>
      <c r="GR225" s="21"/>
      <c r="GS225" s="21"/>
      <c r="GT225" s="21"/>
      <c r="GU225" s="21"/>
      <c r="GV225" s="21"/>
      <c r="GW225" s="21"/>
      <c r="GX225" s="21"/>
      <c r="GY225" s="21"/>
      <c r="GZ225" s="21"/>
      <c r="HA225" s="21"/>
      <c r="HB225" s="21"/>
      <c r="HC225" s="21"/>
      <c r="HD225" s="21"/>
      <c r="HE225" s="21"/>
      <c r="HF225" s="21"/>
      <c r="HG225" s="21"/>
      <c r="HH225" s="21"/>
      <c r="HI225" s="21"/>
      <c r="HJ225" s="21"/>
      <c r="HK225" s="21"/>
      <c r="HL225" s="21"/>
      <c r="HM225" s="21"/>
      <c r="HN225" s="21"/>
      <c r="HO225" s="21"/>
      <c r="HP225" s="21"/>
      <c r="HQ225" s="21"/>
      <c r="HR225" s="21"/>
      <c r="HS225" s="21"/>
      <c r="HT225" s="21"/>
      <c r="HU225" s="21"/>
      <c r="HV225" s="21"/>
      <c r="HW225" s="21"/>
      <c r="HX225" s="21"/>
      <c r="HY225" s="21"/>
      <c r="HZ225" s="21"/>
      <c r="IA225" s="21"/>
      <c r="IB225" s="21"/>
      <c r="IC225" s="21"/>
      <c r="ID225" s="21"/>
      <c r="IE225" s="21"/>
      <c r="IF225" s="21"/>
      <c r="IG225" s="21"/>
      <c r="IH225" s="21"/>
      <c r="II225" s="21"/>
      <c r="IJ225" s="21"/>
      <c r="IK225" s="21"/>
      <c r="IL225" s="21"/>
      <c r="IM225" s="21"/>
      <c r="IN225" s="21"/>
      <c r="IO225" s="21"/>
      <c r="IP225" s="21"/>
      <c r="IQ225" s="21"/>
      <c r="IR225" s="21"/>
      <c r="IS225" s="21"/>
      <c r="IT225" s="21"/>
      <c r="IU225" s="21"/>
      <c r="IV225" s="21"/>
      <c r="IW225" s="21"/>
      <c r="IX225" s="21"/>
      <c r="IY225" s="21"/>
      <c r="IZ225" s="21"/>
      <c r="JA225" s="21"/>
      <c r="JB225" s="21"/>
      <c r="JC225" s="21"/>
      <c r="JD225" s="21"/>
      <c r="JE225" s="21"/>
      <c r="JF225" s="21"/>
      <c r="JG225" s="21"/>
      <c r="JH225" s="21"/>
      <c r="JI225" s="21"/>
      <c r="JJ225" s="21"/>
      <c r="JK225" s="21"/>
      <c r="JL225" s="21"/>
      <c r="JM225" s="21"/>
      <c r="JN225" s="21"/>
      <c r="JO225" s="21"/>
      <c r="JP225" s="21"/>
      <c r="JQ225" s="21"/>
      <c r="JR225" s="21"/>
      <c r="JS225" s="21"/>
      <c r="JT225" s="21"/>
      <c r="JU225" s="21"/>
      <c r="JV225" s="21"/>
      <c r="JW225" s="21"/>
      <c r="JX225" s="21"/>
      <c r="JY225" s="21"/>
      <c r="JZ225" s="21"/>
      <c r="KA225" s="21"/>
      <c r="KB225" s="21"/>
      <c r="KC225" s="21"/>
      <c r="KD225" s="21"/>
      <c r="KE225" s="21"/>
      <c r="KF225" s="21"/>
      <c r="KG225" s="21"/>
      <c r="KH225" s="21"/>
      <c r="KI225" s="21"/>
      <c r="KJ225" s="21"/>
      <c r="KK225" s="21"/>
      <c r="KL225" s="21"/>
      <c r="KM225" s="21"/>
      <c r="KN225" s="21"/>
      <c r="KO225" s="21"/>
      <c r="KP225" s="21"/>
      <c r="KQ225" s="21"/>
      <c r="KR225" s="21"/>
      <c r="KS225" s="21"/>
      <c r="KT225" s="21"/>
      <c r="KU225" s="21"/>
      <c r="KV225" s="21"/>
      <c r="KW225" s="21"/>
      <c r="KX225" s="21"/>
      <c r="KY225" s="21"/>
      <c r="KZ225" s="21"/>
      <c r="LA225" s="21"/>
      <c r="LB225" s="21"/>
      <c r="LC225" s="21"/>
      <c r="LD225" s="21"/>
      <c r="LE225" s="21"/>
      <c r="LF225" s="21"/>
      <c r="LG225" s="21"/>
      <c r="LH225" s="21"/>
      <c r="LI225" s="21"/>
      <c r="LJ225" s="21"/>
      <c r="LK225" s="21"/>
      <c r="LL225" s="21"/>
      <c r="LM225" s="21"/>
      <c r="LN225" s="21"/>
      <c r="LO225" s="21"/>
      <c r="LP225" s="21"/>
      <c r="LQ225" s="21"/>
      <c r="LR225" s="21"/>
      <c r="LS225" s="21"/>
      <c r="LT225" s="21"/>
      <c r="LU225" s="21"/>
      <c r="LV225" s="21"/>
      <c r="LW225" s="21"/>
      <c r="LX225" s="21"/>
      <c r="LY225" s="21"/>
      <c r="LZ225" s="21"/>
      <c r="MA225" s="21"/>
      <c r="MB225" s="21"/>
      <c r="MC225" s="21"/>
      <c r="MD225" s="21"/>
      <c r="ME225" s="21"/>
      <c r="MF225" s="21"/>
      <c r="MG225" s="21"/>
      <c r="MH225" s="21"/>
      <c r="MI225" s="21"/>
      <c r="MJ225" s="21"/>
      <c r="MK225" s="21"/>
      <c r="ML225" s="21"/>
      <c r="MM225" s="21"/>
      <c r="MN225" s="21"/>
      <c r="MO225" s="21"/>
      <c r="MP225" s="21"/>
      <c r="MQ225" s="21"/>
      <c r="MR225" s="21"/>
      <c r="MS225" s="21"/>
      <c r="MT225" s="21"/>
      <c r="MU225" s="21"/>
      <c r="MV225" s="21"/>
      <c r="MW225" s="21"/>
      <c r="MX225" s="21"/>
      <c r="MY225" s="21"/>
      <c r="MZ225" s="21"/>
      <c r="NA225" s="21"/>
      <c r="NB225" s="21"/>
      <c r="NC225" s="21"/>
      <c r="ND225" s="21"/>
      <c r="NE225" s="21"/>
      <c r="NF225" s="21"/>
      <c r="NG225" s="21"/>
      <c r="NH225" s="21"/>
      <c r="NI225" s="21"/>
      <c r="NJ225" s="21"/>
      <c r="NK225" s="21"/>
      <c r="NL225" s="21"/>
      <c r="NM225" s="21"/>
      <c r="NN225" s="21"/>
      <c r="NO225" s="21"/>
      <c r="NP225" s="21"/>
      <c r="NQ225" s="21"/>
      <c r="NR225" s="21"/>
      <c r="NS225" s="21"/>
      <c r="NT225" s="21"/>
      <c r="NU225" s="21"/>
      <c r="NV225" s="21"/>
      <c r="NW225" s="21"/>
      <c r="NX225" s="21"/>
      <c r="NY225" s="21"/>
      <c r="NZ225" s="21"/>
      <c r="OA225" s="21"/>
      <c r="OB225" s="21"/>
      <c r="OC225" s="21"/>
      <c r="OD225" s="21"/>
      <c r="OE225" s="21"/>
      <c r="OF225" s="21"/>
      <c r="OG225" s="21"/>
      <c r="OH225" s="21"/>
      <c r="OI225" s="21"/>
      <c r="OJ225" s="21"/>
      <c r="OK225" s="21"/>
      <c r="OL225" s="21"/>
      <c r="OM225" s="21"/>
      <c r="ON225" s="21"/>
      <c r="OO225" s="21"/>
      <c r="OP225" s="21"/>
      <c r="OQ225" s="21"/>
      <c r="OR225" s="21"/>
      <c r="OS225" s="21"/>
      <c r="OT225" s="21"/>
      <c r="OU225" s="21"/>
      <c r="OV225" s="21"/>
      <c r="OW225" s="21"/>
      <c r="OX225" s="21"/>
      <c r="OY225" s="21"/>
      <c r="OZ225" s="21"/>
      <c r="PA225" s="21"/>
      <c r="PB225" s="21"/>
      <c r="PC225" s="21"/>
      <c r="PD225" s="21"/>
      <c r="PE225" s="21"/>
      <c r="PF225" s="21"/>
      <c r="PG225" s="21"/>
      <c r="PH225" s="21"/>
      <c r="PI225" s="21"/>
      <c r="PJ225" s="21"/>
      <c r="PK225" s="21"/>
      <c r="PL225" s="21"/>
      <c r="PM225" s="21"/>
      <c r="PN225" s="21"/>
      <c r="PO225" s="21"/>
      <c r="PP225" s="21"/>
      <c r="PQ225" s="21"/>
      <c r="PR225" s="21"/>
      <c r="PS225" s="21"/>
      <c r="PT225" s="21"/>
      <c r="PU225" s="21"/>
      <c r="PV225" s="21"/>
      <c r="PW225" s="21"/>
      <c r="PX225" s="21"/>
      <c r="PY225" s="21"/>
      <c r="PZ225" s="21"/>
      <c r="QA225" s="21"/>
      <c r="QB225" s="21"/>
      <c r="QC225" s="21"/>
      <c r="QD225" s="21"/>
    </row>
    <row r="226" spans="1:446" x14ac:dyDescent="0.25">
      <c r="A226" s="21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1"/>
      <c r="N226" s="21"/>
      <c r="O226" s="21"/>
      <c r="P226" s="21"/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21"/>
      <c r="AC226" s="21"/>
      <c r="AD226" s="21"/>
      <c r="AE226" s="21"/>
      <c r="AF226" s="21"/>
      <c r="AG226" s="21"/>
      <c r="AH226" s="21"/>
      <c r="AI226" s="21"/>
      <c r="AJ226" s="21"/>
      <c r="AK226" s="21"/>
      <c r="AL226" s="21"/>
      <c r="AM226" s="21"/>
      <c r="AN226" s="21"/>
      <c r="AO226" s="21"/>
      <c r="AP226" s="21"/>
      <c r="AQ226" s="21"/>
      <c r="AR226" s="21"/>
      <c r="AS226" s="21"/>
      <c r="AT226" s="21"/>
      <c r="AU226" s="21"/>
      <c r="AV226" s="21"/>
      <c r="AW226" s="21"/>
      <c r="AX226" s="21"/>
      <c r="AY226" s="21"/>
      <c r="AZ226" s="21"/>
      <c r="BA226" s="21"/>
      <c r="BB226" s="21"/>
      <c r="BC226" s="21"/>
      <c r="BD226" s="21"/>
      <c r="BE226" s="21"/>
      <c r="BF226" s="21"/>
      <c r="BG226" s="21"/>
      <c r="BH226" s="21"/>
      <c r="BI226" s="21"/>
      <c r="BJ226" s="21"/>
      <c r="BK226" s="21"/>
      <c r="BL226" s="21"/>
      <c r="BM226" s="21"/>
      <c r="BN226" s="21"/>
      <c r="BO226" s="21"/>
      <c r="BP226" s="21"/>
      <c r="BQ226" s="21"/>
      <c r="BR226" s="21"/>
      <c r="BS226" s="21"/>
      <c r="BT226" s="21"/>
      <c r="BU226" s="21"/>
      <c r="BV226" s="21"/>
      <c r="BW226" s="21"/>
      <c r="BX226" s="21"/>
      <c r="BY226" s="21"/>
      <c r="BZ226" s="21"/>
      <c r="CA226" s="21"/>
      <c r="CB226" s="21"/>
      <c r="CC226" s="21"/>
      <c r="CD226" s="21"/>
      <c r="CE226" s="21"/>
      <c r="CF226" s="21"/>
      <c r="CG226" s="21"/>
      <c r="CH226" s="21"/>
      <c r="CI226" s="21"/>
      <c r="CJ226" s="21"/>
      <c r="CK226" s="21"/>
      <c r="CL226" s="21"/>
      <c r="CM226" s="21"/>
      <c r="CN226" s="21"/>
      <c r="CO226" s="21"/>
      <c r="CP226" s="21"/>
      <c r="CQ226" s="21"/>
      <c r="CR226" s="21"/>
      <c r="CS226" s="21"/>
      <c r="CT226" s="21"/>
      <c r="CU226" s="21"/>
      <c r="CV226" s="21"/>
      <c r="CW226" s="21"/>
      <c r="CX226" s="21"/>
      <c r="CY226" s="21"/>
      <c r="CZ226" s="21"/>
      <c r="DA226" s="21"/>
      <c r="DB226" s="21"/>
      <c r="DC226" s="21"/>
      <c r="DD226" s="21"/>
      <c r="DE226" s="21"/>
      <c r="DF226" s="21"/>
      <c r="DG226" s="21"/>
      <c r="DH226" s="21"/>
      <c r="DI226" s="21"/>
      <c r="DJ226" s="21"/>
      <c r="DK226" s="21"/>
      <c r="DL226" s="21"/>
      <c r="DM226" s="21"/>
      <c r="DN226" s="21"/>
      <c r="DO226" s="21"/>
      <c r="DP226" s="21"/>
      <c r="DQ226" s="21"/>
      <c r="DR226" s="21"/>
      <c r="DS226" s="21"/>
      <c r="DT226" s="21"/>
      <c r="DU226" s="21"/>
      <c r="DV226" s="21"/>
      <c r="DW226" s="21"/>
      <c r="DX226" s="21"/>
      <c r="DY226" s="21"/>
      <c r="DZ226" s="21"/>
      <c r="EA226" s="21"/>
      <c r="EB226" s="21"/>
      <c r="EC226" s="21"/>
      <c r="ED226" s="21"/>
      <c r="EE226" s="21"/>
      <c r="EF226" s="21"/>
      <c r="EG226" s="21"/>
      <c r="EH226" s="21"/>
      <c r="EI226" s="21"/>
      <c r="EJ226" s="21"/>
      <c r="EK226" s="21"/>
      <c r="EL226" s="21"/>
      <c r="EM226" s="21"/>
      <c r="EN226" s="21"/>
      <c r="EO226" s="21"/>
      <c r="EP226" s="21"/>
      <c r="EQ226" s="21"/>
      <c r="ER226" s="21"/>
      <c r="ES226" s="21"/>
      <c r="ET226" s="21"/>
      <c r="EU226" s="21"/>
      <c r="EV226" s="21"/>
      <c r="EW226" s="21"/>
      <c r="EX226" s="21"/>
      <c r="EY226" s="21"/>
      <c r="EZ226" s="21"/>
      <c r="FA226" s="21"/>
      <c r="FB226" s="21"/>
      <c r="FC226" s="21"/>
      <c r="FD226" s="21"/>
      <c r="FE226" s="21"/>
      <c r="FF226" s="21"/>
      <c r="FG226" s="21"/>
      <c r="FH226" s="21"/>
      <c r="FI226" s="21"/>
      <c r="FJ226" s="21"/>
      <c r="FK226" s="21"/>
      <c r="FL226" s="21"/>
      <c r="FM226" s="21"/>
      <c r="FN226" s="21"/>
      <c r="FO226" s="21"/>
      <c r="FP226" s="21"/>
      <c r="FQ226" s="21"/>
      <c r="FR226" s="21"/>
      <c r="FS226" s="21"/>
      <c r="FT226" s="21"/>
      <c r="FU226" s="21"/>
      <c r="FV226" s="21"/>
      <c r="FW226" s="21"/>
      <c r="FX226" s="21"/>
      <c r="FY226" s="21"/>
      <c r="FZ226" s="21"/>
      <c r="GA226" s="21"/>
      <c r="GB226" s="21"/>
      <c r="GC226" s="21"/>
      <c r="GD226" s="21"/>
      <c r="GE226" s="21"/>
      <c r="GF226" s="21"/>
      <c r="GG226" s="21"/>
      <c r="GH226" s="21"/>
      <c r="GI226" s="21"/>
      <c r="GJ226" s="21"/>
      <c r="GK226" s="21"/>
      <c r="GL226" s="21"/>
      <c r="GM226" s="21"/>
      <c r="GN226" s="21"/>
      <c r="GO226" s="21"/>
      <c r="GP226" s="21"/>
      <c r="GQ226" s="21"/>
      <c r="GR226" s="21"/>
      <c r="GS226" s="21"/>
      <c r="GT226" s="21"/>
      <c r="GU226" s="21"/>
      <c r="GV226" s="21"/>
      <c r="GW226" s="21"/>
      <c r="GX226" s="21"/>
      <c r="GY226" s="21"/>
      <c r="GZ226" s="21"/>
      <c r="HA226" s="21"/>
      <c r="HB226" s="21"/>
      <c r="HC226" s="21"/>
      <c r="HD226" s="21"/>
      <c r="HE226" s="21"/>
      <c r="HF226" s="21"/>
      <c r="HG226" s="21"/>
      <c r="HH226" s="21"/>
      <c r="HI226" s="21"/>
      <c r="HJ226" s="21"/>
      <c r="HK226" s="21"/>
      <c r="HL226" s="21"/>
      <c r="HM226" s="21"/>
      <c r="HN226" s="21"/>
      <c r="HO226" s="21"/>
      <c r="HP226" s="21"/>
      <c r="HQ226" s="21"/>
      <c r="HR226" s="21"/>
      <c r="HS226" s="21"/>
      <c r="HT226" s="21"/>
      <c r="HU226" s="21"/>
      <c r="HV226" s="21"/>
      <c r="HW226" s="21"/>
      <c r="HX226" s="21"/>
      <c r="HY226" s="21"/>
      <c r="HZ226" s="21"/>
      <c r="IA226" s="21"/>
      <c r="IB226" s="21"/>
      <c r="IC226" s="21"/>
      <c r="ID226" s="21"/>
      <c r="IE226" s="21"/>
      <c r="IF226" s="21"/>
      <c r="IG226" s="21"/>
      <c r="IH226" s="21"/>
      <c r="II226" s="21"/>
      <c r="IJ226" s="21"/>
      <c r="IK226" s="21"/>
      <c r="IL226" s="21"/>
      <c r="IM226" s="21"/>
      <c r="IN226" s="21"/>
      <c r="IO226" s="21"/>
      <c r="IP226" s="21"/>
      <c r="IQ226" s="21"/>
      <c r="IR226" s="21"/>
      <c r="IS226" s="21"/>
      <c r="IT226" s="21"/>
      <c r="IU226" s="21"/>
      <c r="IV226" s="21"/>
      <c r="IW226" s="21"/>
      <c r="IX226" s="21"/>
      <c r="IY226" s="21"/>
      <c r="IZ226" s="21"/>
      <c r="JA226" s="21"/>
      <c r="JB226" s="21"/>
      <c r="JC226" s="21"/>
      <c r="JD226" s="21"/>
      <c r="JE226" s="21"/>
      <c r="JF226" s="21"/>
      <c r="JG226" s="21"/>
      <c r="JH226" s="21"/>
      <c r="JI226" s="21"/>
      <c r="JJ226" s="21"/>
      <c r="JK226" s="21"/>
      <c r="JL226" s="21"/>
      <c r="JM226" s="21"/>
      <c r="JN226" s="21"/>
      <c r="JO226" s="21"/>
      <c r="JP226" s="21"/>
      <c r="JQ226" s="21"/>
      <c r="JR226" s="21"/>
      <c r="JS226" s="21"/>
      <c r="JT226" s="21"/>
      <c r="JU226" s="21"/>
      <c r="JV226" s="21"/>
      <c r="JW226" s="21"/>
      <c r="JX226" s="21"/>
      <c r="JY226" s="21"/>
      <c r="JZ226" s="21"/>
      <c r="KA226" s="21"/>
      <c r="KB226" s="21"/>
      <c r="KC226" s="21"/>
      <c r="KD226" s="21"/>
      <c r="KE226" s="21"/>
      <c r="KF226" s="21"/>
      <c r="KG226" s="21"/>
      <c r="KH226" s="21"/>
      <c r="KI226" s="21"/>
      <c r="KJ226" s="21"/>
      <c r="KK226" s="21"/>
      <c r="KL226" s="21"/>
      <c r="KM226" s="21"/>
      <c r="KN226" s="21"/>
      <c r="KO226" s="21"/>
      <c r="KP226" s="21"/>
      <c r="KQ226" s="21"/>
      <c r="KR226" s="21"/>
      <c r="KS226" s="21"/>
      <c r="KT226" s="21"/>
      <c r="KU226" s="21"/>
      <c r="KV226" s="21"/>
      <c r="KW226" s="21"/>
      <c r="KX226" s="21"/>
      <c r="KY226" s="21"/>
      <c r="KZ226" s="21"/>
      <c r="LA226" s="21"/>
      <c r="LB226" s="21"/>
      <c r="LC226" s="21"/>
      <c r="LD226" s="21"/>
      <c r="LE226" s="21"/>
      <c r="LF226" s="21"/>
      <c r="LG226" s="21"/>
      <c r="LH226" s="21"/>
      <c r="LI226" s="21"/>
      <c r="LJ226" s="21"/>
      <c r="LK226" s="21"/>
      <c r="LL226" s="21"/>
      <c r="LM226" s="21"/>
      <c r="LN226" s="21"/>
      <c r="LO226" s="21"/>
      <c r="LP226" s="21"/>
      <c r="LQ226" s="21"/>
      <c r="LR226" s="21"/>
      <c r="LS226" s="21"/>
      <c r="LT226" s="21"/>
      <c r="LU226" s="21"/>
      <c r="LV226" s="21"/>
      <c r="LW226" s="21"/>
      <c r="LX226" s="21"/>
      <c r="LY226" s="21"/>
      <c r="LZ226" s="21"/>
      <c r="MA226" s="21"/>
      <c r="MB226" s="21"/>
      <c r="MC226" s="21"/>
      <c r="MD226" s="21"/>
      <c r="ME226" s="21"/>
      <c r="MF226" s="21"/>
      <c r="MG226" s="21"/>
      <c r="MH226" s="21"/>
      <c r="MI226" s="21"/>
      <c r="MJ226" s="21"/>
      <c r="MK226" s="21"/>
      <c r="ML226" s="21"/>
      <c r="MM226" s="21"/>
      <c r="MN226" s="21"/>
      <c r="MO226" s="21"/>
      <c r="MP226" s="21"/>
      <c r="MQ226" s="21"/>
      <c r="MR226" s="21"/>
      <c r="MS226" s="21"/>
      <c r="MT226" s="21"/>
      <c r="MU226" s="21"/>
      <c r="MV226" s="21"/>
      <c r="MW226" s="21"/>
      <c r="MX226" s="21"/>
      <c r="MY226" s="21"/>
      <c r="MZ226" s="21"/>
      <c r="NA226" s="21"/>
      <c r="NB226" s="21"/>
      <c r="NC226" s="21"/>
      <c r="ND226" s="21"/>
      <c r="NE226" s="21"/>
      <c r="NF226" s="21"/>
      <c r="NG226" s="21"/>
      <c r="NH226" s="21"/>
      <c r="NI226" s="21"/>
      <c r="NJ226" s="21"/>
      <c r="NK226" s="21"/>
      <c r="NL226" s="21"/>
      <c r="NM226" s="21"/>
      <c r="NN226" s="21"/>
      <c r="NO226" s="21"/>
      <c r="NP226" s="21"/>
      <c r="NQ226" s="21"/>
      <c r="NR226" s="21"/>
      <c r="NS226" s="21"/>
      <c r="NT226" s="21"/>
      <c r="NU226" s="21"/>
      <c r="NV226" s="21"/>
      <c r="NW226" s="21"/>
      <c r="NX226" s="21"/>
      <c r="NY226" s="21"/>
      <c r="NZ226" s="21"/>
      <c r="OA226" s="21"/>
      <c r="OB226" s="21"/>
      <c r="OC226" s="21"/>
      <c r="OD226" s="21"/>
      <c r="OE226" s="21"/>
      <c r="OF226" s="21"/>
      <c r="OG226" s="21"/>
      <c r="OH226" s="21"/>
      <c r="OI226" s="21"/>
      <c r="OJ226" s="21"/>
      <c r="OK226" s="21"/>
      <c r="OL226" s="21"/>
      <c r="OM226" s="21"/>
      <c r="ON226" s="21"/>
      <c r="OO226" s="21"/>
      <c r="OP226" s="21"/>
      <c r="OQ226" s="21"/>
      <c r="OR226" s="21"/>
      <c r="OS226" s="21"/>
      <c r="OT226" s="21"/>
      <c r="OU226" s="21"/>
      <c r="OV226" s="21"/>
      <c r="OW226" s="21"/>
      <c r="OX226" s="21"/>
      <c r="OY226" s="21"/>
      <c r="OZ226" s="21"/>
      <c r="PA226" s="21"/>
      <c r="PB226" s="21"/>
      <c r="PC226" s="21"/>
      <c r="PD226" s="21"/>
      <c r="PE226" s="21"/>
      <c r="PF226" s="21"/>
      <c r="PG226" s="21"/>
      <c r="PH226" s="21"/>
      <c r="PI226" s="21"/>
      <c r="PJ226" s="21"/>
      <c r="PK226" s="21"/>
      <c r="PL226" s="21"/>
      <c r="PM226" s="21"/>
      <c r="PN226" s="21"/>
      <c r="PO226" s="21"/>
      <c r="PP226" s="21"/>
      <c r="PQ226" s="21"/>
      <c r="PR226" s="21"/>
      <c r="PS226" s="21"/>
      <c r="PT226" s="21"/>
      <c r="PU226" s="21"/>
      <c r="PV226" s="21"/>
      <c r="PW226" s="21"/>
      <c r="PX226" s="21"/>
      <c r="PY226" s="21"/>
      <c r="PZ226" s="21"/>
      <c r="QA226" s="21"/>
      <c r="QB226" s="21"/>
      <c r="QC226" s="21"/>
      <c r="QD226" s="21"/>
    </row>
    <row r="227" spans="1:446" x14ac:dyDescent="0.25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21"/>
      <c r="AD227" s="21"/>
      <c r="AE227" s="21"/>
      <c r="AF227" s="21"/>
      <c r="AG227" s="21"/>
      <c r="AH227" s="21"/>
      <c r="AI227" s="21"/>
      <c r="AJ227" s="21"/>
      <c r="AK227" s="21"/>
      <c r="AL227" s="21"/>
      <c r="AM227" s="21"/>
      <c r="AN227" s="21"/>
      <c r="AO227" s="21"/>
      <c r="AP227" s="21"/>
      <c r="AQ227" s="21"/>
      <c r="AR227" s="21"/>
      <c r="AS227" s="21"/>
      <c r="AT227" s="21"/>
      <c r="AU227" s="21"/>
      <c r="AV227" s="21"/>
      <c r="AW227" s="21"/>
      <c r="AX227" s="21"/>
      <c r="AY227" s="21"/>
      <c r="AZ227" s="21"/>
      <c r="BA227" s="21"/>
      <c r="BB227" s="21"/>
      <c r="BC227" s="21"/>
      <c r="BD227" s="21"/>
      <c r="BE227" s="21"/>
      <c r="BF227" s="21"/>
      <c r="BG227" s="21"/>
      <c r="BH227" s="21"/>
      <c r="BI227" s="21"/>
      <c r="BJ227" s="21"/>
      <c r="BK227" s="21"/>
      <c r="BL227" s="21"/>
      <c r="BM227" s="21"/>
      <c r="BN227" s="21"/>
      <c r="BO227" s="21"/>
      <c r="BP227" s="21"/>
      <c r="BQ227" s="21"/>
      <c r="BR227" s="21"/>
      <c r="BS227" s="21"/>
      <c r="BT227" s="21"/>
      <c r="BU227" s="21"/>
      <c r="BV227" s="21"/>
      <c r="BW227" s="21"/>
      <c r="BX227" s="21"/>
      <c r="BY227" s="21"/>
      <c r="BZ227" s="21"/>
      <c r="CA227" s="21"/>
      <c r="CB227" s="21"/>
      <c r="CC227" s="21"/>
      <c r="CD227" s="21"/>
      <c r="CE227" s="21"/>
      <c r="CF227" s="21"/>
      <c r="CG227" s="21"/>
      <c r="CH227" s="21"/>
      <c r="CI227" s="21"/>
      <c r="CJ227" s="21"/>
      <c r="CK227" s="21"/>
      <c r="CL227" s="21"/>
      <c r="CM227" s="21"/>
      <c r="CN227" s="21"/>
      <c r="CO227" s="21"/>
      <c r="CP227" s="21"/>
      <c r="CQ227" s="21"/>
      <c r="CR227" s="21"/>
      <c r="CS227" s="21"/>
      <c r="CT227" s="21"/>
      <c r="CU227" s="21"/>
      <c r="CV227" s="21"/>
      <c r="CW227" s="21"/>
      <c r="CX227" s="21"/>
      <c r="CY227" s="21"/>
      <c r="CZ227" s="21"/>
      <c r="DA227" s="21"/>
      <c r="DB227" s="21"/>
      <c r="DC227" s="21"/>
      <c r="DD227" s="21"/>
      <c r="DE227" s="21"/>
      <c r="DF227" s="21"/>
      <c r="DG227" s="21"/>
      <c r="DH227" s="21"/>
      <c r="DI227" s="21"/>
      <c r="DJ227" s="21"/>
      <c r="DK227" s="21"/>
      <c r="DL227" s="21"/>
      <c r="DM227" s="21"/>
      <c r="DN227" s="21"/>
      <c r="DO227" s="21"/>
      <c r="DP227" s="21"/>
      <c r="DQ227" s="21"/>
      <c r="DR227" s="21"/>
      <c r="DS227" s="21"/>
      <c r="DT227" s="21"/>
      <c r="DU227" s="21"/>
      <c r="DV227" s="21"/>
      <c r="DW227" s="21"/>
      <c r="DX227" s="21"/>
      <c r="DY227" s="21"/>
      <c r="DZ227" s="21"/>
      <c r="EA227" s="21"/>
      <c r="EB227" s="21"/>
      <c r="EC227" s="21"/>
      <c r="ED227" s="21"/>
      <c r="EE227" s="21"/>
      <c r="EF227" s="21"/>
      <c r="EG227" s="21"/>
      <c r="EH227" s="21"/>
      <c r="EI227" s="21"/>
      <c r="EJ227" s="21"/>
      <c r="EK227" s="21"/>
      <c r="EL227" s="21"/>
      <c r="EM227" s="21"/>
      <c r="EN227" s="21"/>
      <c r="EO227" s="21"/>
      <c r="EP227" s="21"/>
      <c r="EQ227" s="21"/>
      <c r="ER227" s="21"/>
      <c r="ES227" s="21"/>
      <c r="ET227" s="21"/>
      <c r="EU227" s="21"/>
      <c r="EV227" s="21"/>
      <c r="EW227" s="21"/>
      <c r="EX227" s="21"/>
      <c r="EY227" s="21"/>
      <c r="EZ227" s="21"/>
      <c r="FA227" s="21"/>
      <c r="FB227" s="21"/>
      <c r="FC227" s="21"/>
      <c r="FD227" s="21"/>
      <c r="FE227" s="21"/>
      <c r="FF227" s="21"/>
      <c r="FG227" s="21"/>
      <c r="FH227" s="21"/>
      <c r="FI227" s="21"/>
      <c r="FJ227" s="21"/>
      <c r="FK227" s="21"/>
      <c r="FL227" s="21"/>
      <c r="FM227" s="21"/>
      <c r="FN227" s="21"/>
      <c r="FO227" s="21"/>
      <c r="FP227" s="21"/>
      <c r="FQ227" s="21"/>
      <c r="FR227" s="21"/>
      <c r="FS227" s="21"/>
      <c r="FT227" s="21"/>
      <c r="FU227" s="21"/>
      <c r="FV227" s="21"/>
      <c r="FW227" s="21"/>
      <c r="FX227" s="21"/>
      <c r="FY227" s="21"/>
      <c r="FZ227" s="21"/>
      <c r="GA227" s="21"/>
      <c r="GB227" s="21"/>
      <c r="GC227" s="21"/>
      <c r="GD227" s="21"/>
      <c r="GE227" s="21"/>
      <c r="GF227" s="21"/>
      <c r="GG227" s="21"/>
      <c r="GH227" s="21"/>
      <c r="GI227" s="21"/>
      <c r="GJ227" s="21"/>
      <c r="GK227" s="21"/>
      <c r="GL227" s="21"/>
      <c r="GM227" s="21"/>
      <c r="GN227" s="21"/>
      <c r="GO227" s="21"/>
      <c r="GP227" s="21"/>
      <c r="GQ227" s="21"/>
      <c r="GR227" s="21"/>
      <c r="GS227" s="21"/>
      <c r="GT227" s="21"/>
      <c r="GU227" s="21"/>
      <c r="GV227" s="21"/>
      <c r="GW227" s="21"/>
      <c r="GX227" s="21"/>
      <c r="GY227" s="21"/>
      <c r="GZ227" s="21"/>
      <c r="HA227" s="21"/>
      <c r="HB227" s="21"/>
      <c r="HC227" s="21"/>
      <c r="HD227" s="21"/>
      <c r="HE227" s="21"/>
      <c r="HF227" s="21"/>
      <c r="HG227" s="21"/>
      <c r="HH227" s="21"/>
      <c r="HI227" s="21"/>
      <c r="HJ227" s="21"/>
      <c r="HK227" s="21"/>
      <c r="HL227" s="21"/>
      <c r="HM227" s="21"/>
      <c r="HN227" s="21"/>
      <c r="HO227" s="21"/>
      <c r="HP227" s="21"/>
      <c r="HQ227" s="21"/>
      <c r="HR227" s="21"/>
      <c r="HS227" s="21"/>
      <c r="HT227" s="21"/>
      <c r="HU227" s="21"/>
      <c r="HV227" s="21"/>
      <c r="HW227" s="21"/>
      <c r="HX227" s="21"/>
      <c r="HY227" s="21"/>
      <c r="HZ227" s="21"/>
      <c r="IA227" s="21"/>
      <c r="IB227" s="21"/>
      <c r="IC227" s="21"/>
      <c r="ID227" s="21"/>
      <c r="IE227" s="21"/>
      <c r="IF227" s="21"/>
      <c r="IG227" s="21"/>
      <c r="IH227" s="21"/>
      <c r="II227" s="21"/>
      <c r="IJ227" s="21"/>
      <c r="IK227" s="21"/>
      <c r="IL227" s="21"/>
      <c r="IM227" s="21"/>
      <c r="IN227" s="21"/>
      <c r="IO227" s="21"/>
      <c r="IP227" s="21"/>
      <c r="IQ227" s="21"/>
      <c r="IR227" s="21"/>
      <c r="IS227" s="21"/>
      <c r="IT227" s="21"/>
      <c r="IU227" s="21"/>
      <c r="IV227" s="21"/>
      <c r="IW227" s="21"/>
      <c r="IX227" s="21"/>
      <c r="IY227" s="21"/>
      <c r="IZ227" s="21"/>
      <c r="JA227" s="21"/>
      <c r="JB227" s="21"/>
      <c r="JC227" s="21"/>
      <c r="JD227" s="21"/>
      <c r="JE227" s="21"/>
      <c r="JF227" s="21"/>
      <c r="JG227" s="21"/>
      <c r="JH227" s="21"/>
      <c r="JI227" s="21"/>
      <c r="JJ227" s="21"/>
      <c r="JK227" s="21"/>
      <c r="JL227" s="21"/>
      <c r="JM227" s="21"/>
      <c r="JN227" s="21"/>
      <c r="JO227" s="21"/>
      <c r="JP227" s="21"/>
      <c r="JQ227" s="21"/>
      <c r="JR227" s="21"/>
      <c r="JS227" s="21"/>
      <c r="JT227" s="21"/>
      <c r="JU227" s="21"/>
      <c r="JV227" s="21"/>
      <c r="JW227" s="21"/>
      <c r="JX227" s="21"/>
      <c r="JY227" s="21"/>
      <c r="JZ227" s="21"/>
      <c r="KA227" s="21"/>
      <c r="KB227" s="21"/>
      <c r="KC227" s="21"/>
      <c r="KD227" s="21"/>
      <c r="KE227" s="21"/>
      <c r="KF227" s="21"/>
      <c r="KG227" s="21"/>
      <c r="KH227" s="21"/>
      <c r="KI227" s="21"/>
      <c r="KJ227" s="21"/>
      <c r="KK227" s="21"/>
      <c r="KL227" s="21"/>
      <c r="KM227" s="21"/>
      <c r="KN227" s="21"/>
      <c r="KO227" s="21"/>
      <c r="KP227" s="21"/>
      <c r="KQ227" s="21"/>
      <c r="KR227" s="21"/>
      <c r="KS227" s="21"/>
      <c r="KT227" s="21"/>
      <c r="KU227" s="21"/>
      <c r="KV227" s="21"/>
      <c r="KW227" s="21"/>
      <c r="KX227" s="21"/>
      <c r="KY227" s="21"/>
      <c r="KZ227" s="21"/>
      <c r="LA227" s="21"/>
      <c r="LB227" s="21"/>
      <c r="LC227" s="21"/>
      <c r="LD227" s="21"/>
      <c r="LE227" s="21"/>
      <c r="LF227" s="21"/>
      <c r="LG227" s="21"/>
      <c r="LH227" s="21"/>
      <c r="LI227" s="21"/>
      <c r="LJ227" s="21"/>
      <c r="LK227" s="21"/>
      <c r="LL227" s="21"/>
      <c r="LM227" s="21"/>
      <c r="LN227" s="21"/>
      <c r="LO227" s="21"/>
      <c r="LP227" s="21"/>
      <c r="LQ227" s="21"/>
      <c r="LR227" s="21"/>
      <c r="LS227" s="21"/>
      <c r="LT227" s="21"/>
      <c r="LU227" s="21"/>
      <c r="LV227" s="21"/>
      <c r="LW227" s="21"/>
      <c r="LX227" s="21"/>
      <c r="LY227" s="21"/>
      <c r="LZ227" s="21"/>
      <c r="MA227" s="21"/>
      <c r="MB227" s="21"/>
      <c r="MC227" s="21"/>
      <c r="MD227" s="21"/>
      <c r="ME227" s="21"/>
      <c r="MF227" s="21"/>
      <c r="MG227" s="21"/>
      <c r="MH227" s="21"/>
      <c r="MI227" s="21"/>
      <c r="MJ227" s="21"/>
      <c r="MK227" s="21"/>
      <c r="ML227" s="21"/>
      <c r="MM227" s="21"/>
      <c r="MN227" s="21"/>
      <c r="MO227" s="21"/>
      <c r="MP227" s="21"/>
      <c r="MQ227" s="21"/>
      <c r="MR227" s="21"/>
      <c r="MS227" s="21"/>
      <c r="MT227" s="21"/>
      <c r="MU227" s="21"/>
      <c r="MV227" s="21"/>
      <c r="MW227" s="21"/>
      <c r="MX227" s="21"/>
      <c r="MY227" s="21"/>
      <c r="MZ227" s="21"/>
      <c r="NA227" s="21"/>
      <c r="NB227" s="21"/>
      <c r="NC227" s="21"/>
      <c r="ND227" s="21"/>
      <c r="NE227" s="21"/>
      <c r="NF227" s="21"/>
      <c r="NG227" s="21"/>
      <c r="NH227" s="21"/>
      <c r="NI227" s="21"/>
      <c r="NJ227" s="21"/>
      <c r="NK227" s="21"/>
      <c r="NL227" s="21"/>
      <c r="NM227" s="21"/>
      <c r="NN227" s="21"/>
      <c r="NO227" s="21"/>
      <c r="NP227" s="21"/>
      <c r="NQ227" s="21"/>
      <c r="NR227" s="21"/>
      <c r="NS227" s="21"/>
      <c r="NT227" s="21"/>
      <c r="NU227" s="21"/>
      <c r="NV227" s="21"/>
      <c r="NW227" s="21"/>
      <c r="NX227" s="21"/>
      <c r="NY227" s="21"/>
      <c r="NZ227" s="21"/>
      <c r="OA227" s="21"/>
      <c r="OB227" s="21"/>
      <c r="OC227" s="21"/>
      <c r="OD227" s="21"/>
      <c r="OE227" s="21"/>
      <c r="OF227" s="21"/>
      <c r="OG227" s="21"/>
      <c r="OH227" s="21"/>
      <c r="OI227" s="21"/>
      <c r="OJ227" s="21"/>
      <c r="OK227" s="21"/>
      <c r="OL227" s="21"/>
      <c r="OM227" s="21"/>
      <c r="ON227" s="21"/>
      <c r="OO227" s="21"/>
      <c r="OP227" s="21"/>
      <c r="OQ227" s="21"/>
      <c r="OR227" s="21"/>
      <c r="OS227" s="21"/>
      <c r="OT227" s="21"/>
      <c r="OU227" s="21"/>
      <c r="OV227" s="21"/>
      <c r="OW227" s="21"/>
      <c r="OX227" s="21"/>
      <c r="OY227" s="21"/>
      <c r="OZ227" s="21"/>
      <c r="PA227" s="21"/>
      <c r="PB227" s="21"/>
      <c r="PC227" s="21"/>
      <c r="PD227" s="21"/>
      <c r="PE227" s="21"/>
      <c r="PF227" s="21"/>
      <c r="PG227" s="21"/>
      <c r="PH227" s="21"/>
      <c r="PI227" s="21"/>
      <c r="PJ227" s="21"/>
      <c r="PK227" s="21"/>
      <c r="PL227" s="21"/>
      <c r="PM227" s="21"/>
      <c r="PN227" s="21"/>
      <c r="PO227" s="21"/>
      <c r="PP227" s="21"/>
      <c r="PQ227" s="21"/>
      <c r="PR227" s="21"/>
      <c r="PS227" s="21"/>
      <c r="PT227" s="21"/>
      <c r="PU227" s="21"/>
      <c r="PV227" s="21"/>
      <c r="PW227" s="21"/>
      <c r="PX227" s="21"/>
      <c r="PY227" s="21"/>
      <c r="PZ227" s="21"/>
      <c r="QA227" s="21"/>
      <c r="QB227" s="21"/>
      <c r="QC227" s="21"/>
      <c r="QD227" s="21"/>
    </row>
    <row r="228" spans="1:446" x14ac:dyDescent="0.25">
      <c r="A228" s="21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21"/>
      <c r="AD228" s="21"/>
      <c r="AE228" s="21"/>
      <c r="AF228" s="21"/>
      <c r="AG228" s="21"/>
      <c r="AH228" s="21"/>
      <c r="AI228" s="21"/>
      <c r="AJ228" s="21"/>
      <c r="AK228" s="21"/>
      <c r="AL228" s="21"/>
      <c r="AM228" s="21"/>
      <c r="AN228" s="21"/>
      <c r="AO228" s="21"/>
      <c r="AP228" s="21"/>
      <c r="AQ228" s="21"/>
      <c r="AR228" s="21"/>
      <c r="AS228" s="21"/>
      <c r="AT228" s="21"/>
      <c r="AU228" s="21"/>
      <c r="AV228" s="21"/>
      <c r="AW228" s="21"/>
      <c r="AX228" s="21"/>
      <c r="AY228" s="21"/>
      <c r="AZ228" s="21"/>
      <c r="BA228" s="21"/>
      <c r="BB228" s="21"/>
      <c r="BC228" s="21"/>
      <c r="BD228" s="21"/>
      <c r="BE228" s="21"/>
      <c r="BF228" s="21"/>
      <c r="BG228" s="21"/>
      <c r="BH228" s="21"/>
      <c r="BI228" s="21"/>
      <c r="BJ228" s="21"/>
      <c r="BK228" s="21"/>
      <c r="BL228" s="21"/>
      <c r="BM228" s="21"/>
      <c r="BN228" s="21"/>
      <c r="BO228" s="21"/>
      <c r="BP228" s="21"/>
      <c r="BQ228" s="21"/>
      <c r="BR228" s="21"/>
      <c r="BS228" s="21"/>
      <c r="BT228" s="21"/>
      <c r="BU228" s="21"/>
      <c r="BV228" s="21"/>
      <c r="BW228" s="21"/>
      <c r="BX228" s="21"/>
      <c r="BY228" s="21"/>
      <c r="BZ228" s="21"/>
      <c r="CA228" s="21"/>
      <c r="CB228" s="21"/>
      <c r="CC228" s="21"/>
      <c r="CD228" s="21"/>
      <c r="CE228" s="21"/>
      <c r="CF228" s="21"/>
      <c r="CG228" s="21"/>
      <c r="CH228" s="21"/>
      <c r="CI228" s="21"/>
      <c r="CJ228" s="21"/>
      <c r="CK228" s="21"/>
      <c r="CL228" s="21"/>
      <c r="CM228" s="21"/>
      <c r="CN228" s="21"/>
      <c r="CO228" s="21"/>
      <c r="CP228" s="21"/>
      <c r="CQ228" s="21"/>
      <c r="CR228" s="21"/>
      <c r="CS228" s="21"/>
      <c r="CT228" s="21"/>
      <c r="CU228" s="21"/>
      <c r="CV228" s="21"/>
      <c r="CW228" s="21"/>
      <c r="CX228" s="21"/>
      <c r="CY228" s="21"/>
      <c r="CZ228" s="21"/>
      <c r="DA228" s="21"/>
      <c r="DB228" s="21"/>
      <c r="DC228" s="21"/>
      <c r="DD228" s="21"/>
      <c r="DE228" s="21"/>
      <c r="DF228" s="21"/>
      <c r="DG228" s="21"/>
      <c r="DH228" s="21"/>
      <c r="DI228" s="21"/>
      <c r="DJ228" s="21"/>
      <c r="DK228" s="21"/>
      <c r="DL228" s="21"/>
      <c r="DM228" s="21"/>
      <c r="DN228" s="21"/>
      <c r="DO228" s="21"/>
      <c r="DP228" s="21"/>
      <c r="DQ228" s="21"/>
      <c r="DR228" s="21"/>
      <c r="DS228" s="21"/>
      <c r="DT228" s="21"/>
      <c r="DU228" s="21"/>
      <c r="DV228" s="21"/>
      <c r="DW228" s="21"/>
      <c r="DX228" s="21"/>
      <c r="DY228" s="21"/>
      <c r="DZ228" s="21"/>
      <c r="EA228" s="21"/>
      <c r="EB228" s="21"/>
      <c r="EC228" s="21"/>
      <c r="ED228" s="21"/>
      <c r="EE228" s="21"/>
      <c r="EF228" s="21"/>
      <c r="EG228" s="21"/>
      <c r="EH228" s="21"/>
      <c r="EI228" s="21"/>
      <c r="EJ228" s="21"/>
      <c r="EK228" s="21"/>
      <c r="EL228" s="21"/>
      <c r="EM228" s="21"/>
      <c r="EN228" s="21"/>
      <c r="EO228" s="21"/>
      <c r="EP228" s="21"/>
      <c r="EQ228" s="21"/>
      <c r="ER228" s="21"/>
      <c r="ES228" s="21"/>
      <c r="ET228" s="21"/>
      <c r="EU228" s="21"/>
      <c r="EV228" s="21"/>
      <c r="EW228" s="21"/>
      <c r="EX228" s="21"/>
      <c r="EY228" s="21"/>
      <c r="EZ228" s="21"/>
      <c r="FA228" s="21"/>
      <c r="FB228" s="21"/>
      <c r="FC228" s="21"/>
      <c r="FD228" s="21"/>
      <c r="FE228" s="21"/>
      <c r="FF228" s="21"/>
      <c r="FG228" s="21"/>
      <c r="FH228" s="21"/>
      <c r="FI228" s="21"/>
      <c r="FJ228" s="21"/>
      <c r="FK228" s="21"/>
      <c r="FL228" s="21"/>
      <c r="FM228" s="21"/>
      <c r="FN228" s="21"/>
      <c r="FO228" s="21"/>
      <c r="FP228" s="21"/>
      <c r="FQ228" s="21"/>
      <c r="FR228" s="21"/>
      <c r="FS228" s="21"/>
      <c r="FT228" s="21"/>
      <c r="FU228" s="21"/>
      <c r="FV228" s="21"/>
      <c r="FW228" s="21"/>
      <c r="FX228" s="21"/>
      <c r="FY228" s="21"/>
      <c r="FZ228" s="21"/>
      <c r="GA228" s="21"/>
      <c r="GB228" s="21"/>
      <c r="GC228" s="21"/>
      <c r="GD228" s="21"/>
      <c r="GE228" s="21"/>
      <c r="GF228" s="21"/>
      <c r="GG228" s="21"/>
      <c r="GH228" s="21"/>
      <c r="GI228" s="21"/>
      <c r="GJ228" s="21"/>
      <c r="GK228" s="21"/>
      <c r="GL228" s="21"/>
      <c r="GM228" s="21"/>
      <c r="GN228" s="21"/>
      <c r="GO228" s="21"/>
      <c r="GP228" s="21"/>
      <c r="GQ228" s="21"/>
      <c r="GR228" s="21"/>
      <c r="GS228" s="21"/>
      <c r="GT228" s="21"/>
      <c r="GU228" s="21"/>
      <c r="GV228" s="21"/>
      <c r="GW228" s="21"/>
      <c r="GX228" s="21"/>
      <c r="GY228" s="21"/>
      <c r="GZ228" s="21"/>
      <c r="HA228" s="21"/>
      <c r="HB228" s="21"/>
      <c r="HC228" s="21"/>
      <c r="HD228" s="21"/>
      <c r="HE228" s="21"/>
      <c r="HF228" s="21"/>
      <c r="HG228" s="21"/>
      <c r="HH228" s="21"/>
      <c r="HI228" s="21"/>
      <c r="HJ228" s="21"/>
      <c r="HK228" s="21"/>
      <c r="HL228" s="21"/>
      <c r="HM228" s="21"/>
      <c r="HN228" s="21"/>
      <c r="HO228" s="21"/>
      <c r="HP228" s="21"/>
      <c r="HQ228" s="21"/>
      <c r="HR228" s="21"/>
      <c r="HS228" s="21"/>
      <c r="HT228" s="21"/>
      <c r="HU228" s="21"/>
      <c r="HV228" s="21"/>
      <c r="HW228" s="21"/>
      <c r="HX228" s="21"/>
      <c r="HY228" s="21"/>
      <c r="HZ228" s="21"/>
      <c r="IA228" s="21"/>
      <c r="IB228" s="21"/>
      <c r="IC228" s="21"/>
      <c r="ID228" s="21"/>
      <c r="IE228" s="21"/>
      <c r="IF228" s="21"/>
      <c r="IG228" s="21"/>
      <c r="IH228" s="21"/>
      <c r="II228" s="21"/>
      <c r="IJ228" s="21"/>
      <c r="IK228" s="21"/>
      <c r="IL228" s="21"/>
      <c r="IM228" s="21"/>
      <c r="IN228" s="21"/>
      <c r="IO228" s="21"/>
      <c r="IP228" s="21"/>
      <c r="IQ228" s="21"/>
      <c r="IR228" s="21"/>
      <c r="IS228" s="21"/>
      <c r="IT228" s="21"/>
      <c r="IU228" s="21"/>
      <c r="IV228" s="21"/>
      <c r="IW228" s="21"/>
      <c r="IX228" s="21"/>
      <c r="IY228" s="21"/>
      <c r="IZ228" s="21"/>
      <c r="JA228" s="21"/>
      <c r="JB228" s="21"/>
      <c r="JC228" s="21"/>
      <c r="JD228" s="21"/>
      <c r="JE228" s="21"/>
      <c r="JF228" s="21"/>
      <c r="JG228" s="21"/>
      <c r="JH228" s="21"/>
      <c r="JI228" s="21"/>
      <c r="JJ228" s="21"/>
      <c r="JK228" s="21"/>
      <c r="JL228" s="21"/>
      <c r="JM228" s="21"/>
      <c r="JN228" s="21"/>
      <c r="JO228" s="21"/>
      <c r="JP228" s="21"/>
      <c r="JQ228" s="21"/>
      <c r="JR228" s="21"/>
      <c r="JS228" s="21"/>
      <c r="JT228" s="21"/>
      <c r="JU228" s="21"/>
      <c r="JV228" s="21"/>
      <c r="JW228" s="21"/>
      <c r="JX228" s="21"/>
      <c r="JY228" s="21"/>
      <c r="JZ228" s="21"/>
      <c r="KA228" s="21"/>
      <c r="KB228" s="21"/>
      <c r="KC228" s="21"/>
      <c r="KD228" s="21"/>
      <c r="KE228" s="21"/>
      <c r="KF228" s="21"/>
      <c r="KG228" s="21"/>
      <c r="KH228" s="21"/>
      <c r="KI228" s="21"/>
      <c r="KJ228" s="21"/>
      <c r="KK228" s="21"/>
      <c r="KL228" s="21"/>
      <c r="KM228" s="21"/>
      <c r="KN228" s="21"/>
      <c r="KO228" s="21"/>
      <c r="KP228" s="21"/>
      <c r="KQ228" s="21"/>
      <c r="KR228" s="21"/>
      <c r="KS228" s="21"/>
      <c r="KT228" s="21"/>
      <c r="KU228" s="21"/>
      <c r="KV228" s="21"/>
      <c r="KW228" s="21"/>
      <c r="KX228" s="21"/>
      <c r="KY228" s="21"/>
      <c r="KZ228" s="21"/>
      <c r="LA228" s="21"/>
      <c r="LB228" s="21"/>
      <c r="LC228" s="21"/>
      <c r="LD228" s="21"/>
      <c r="LE228" s="21"/>
      <c r="LF228" s="21"/>
      <c r="LG228" s="21"/>
      <c r="LH228" s="21"/>
      <c r="LI228" s="21"/>
      <c r="LJ228" s="21"/>
      <c r="LK228" s="21"/>
      <c r="LL228" s="21"/>
      <c r="LM228" s="21"/>
      <c r="LN228" s="21"/>
      <c r="LO228" s="21"/>
      <c r="LP228" s="21"/>
      <c r="LQ228" s="21"/>
      <c r="LR228" s="21"/>
      <c r="LS228" s="21"/>
      <c r="LT228" s="21"/>
      <c r="LU228" s="21"/>
      <c r="LV228" s="21"/>
      <c r="LW228" s="21"/>
      <c r="LX228" s="21"/>
      <c r="LY228" s="21"/>
      <c r="LZ228" s="21"/>
      <c r="MA228" s="21"/>
      <c r="MB228" s="21"/>
      <c r="MC228" s="21"/>
      <c r="MD228" s="21"/>
      <c r="ME228" s="21"/>
      <c r="MF228" s="21"/>
      <c r="MG228" s="21"/>
      <c r="MH228" s="21"/>
      <c r="MI228" s="21"/>
      <c r="MJ228" s="21"/>
      <c r="MK228" s="21"/>
      <c r="ML228" s="21"/>
      <c r="MM228" s="21"/>
      <c r="MN228" s="21"/>
      <c r="MO228" s="21"/>
      <c r="MP228" s="21"/>
      <c r="MQ228" s="21"/>
      <c r="MR228" s="21"/>
      <c r="MS228" s="21"/>
      <c r="MT228" s="21"/>
      <c r="MU228" s="21"/>
      <c r="MV228" s="21"/>
      <c r="MW228" s="21"/>
      <c r="MX228" s="21"/>
      <c r="MY228" s="21"/>
      <c r="MZ228" s="21"/>
      <c r="NA228" s="21"/>
      <c r="NB228" s="21"/>
      <c r="NC228" s="21"/>
      <c r="ND228" s="21"/>
      <c r="NE228" s="21"/>
      <c r="NF228" s="21"/>
      <c r="NG228" s="21"/>
      <c r="NH228" s="21"/>
      <c r="NI228" s="21"/>
      <c r="NJ228" s="21"/>
      <c r="NK228" s="21"/>
      <c r="NL228" s="21"/>
      <c r="NM228" s="21"/>
      <c r="NN228" s="21"/>
      <c r="NO228" s="21"/>
      <c r="NP228" s="21"/>
      <c r="NQ228" s="21"/>
      <c r="NR228" s="21"/>
      <c r="NS228" s="21"/>
      <c r="NT228" s="21"/>
      <c r="NU228" s="21"/>
      <c r="NV228" s="21"/>
      <c r="NW228" s="21"/>
      <c r="NX228" s="21"/>
      <c r="NY228" s="21"/>
      <c r="NZ228" s="21"/>
      <c r="OA228" s="21"/>
      <c r="OB228" s="21"/>
      <c r="OC228" s="21"/>
      <c r="OD228" s="21"/>
      <c r="OE228" s="21"/>
      <c r="OF228" s="21"/>
      <c r="OG228" s="21"/>
      <c r="OH228" s="21"/>
      <c r="OI228" s="21"/>
      <c r="OJ228" s="21"/>
      <c r="OK228" s="21"/>
      <c r="OL228" s="21"/>
      <c r="OM228" s="21"/>
      <c r="ON228" s="21"/>
      <c r="OO228" s="21"/>
      <c r="OP228" s="21"/>
      <c r="OQ228" s="21"/>
      <c r="OR228" s="21"/>
      <c r="OS228" s="21"/>
      <c r="OT228" s="21"/>
      <c r="OU228" s="21"/>
      <c r="OV228" s="21"/>
      <c r="OW228" s="21"/>
      <c r="OX228" s="21"/>
      <c r="OY228" s="21"/>
      <c r="OZ228" s="21"/>
      <c r="PA228" s="21"/>
      <c r="PB228" s="21"/>
      <c r="PC228" s="21"/>
      <c r="PD228" s="21"/>
      <c r="PE228" s="21"/>
      <c r="PF228" s="21"/>
      <c r="PG228" s="21"/>
      <c r="PH228" s="21"/>
      <c r="PI228" s="21"/>
      <c r="PJ228" s="21"/>
      <c r="PK228" s="21"/>
      <c r="PL228" s="21"/>
      <c r="PM228" s="21"/>
      <c r="PN228" s="21"/>
      <c r="PO228" s="21"/>
      <c r="PP228" s="21"/>
      <c r="PQ228" s="21"/>
      <c r="PR228" s="21"/>
      <c r="PS228" s="21"/>
      <c r="PT228" s="21"/>
      <c r="PU228" s="21"/>
      <c r="PV228" s="21"/>
      <c r="PW228" s="21"/>
      <c r="PX228" s="21"/>
      <c r="PY228" s="21"/>
      <c r="PZ228" s="21"/>
      <c r="QA228" s="21"/>
      <c r="QB228" s="21"/>
      <c r="QC228" s="21"/>
      <c r="QD228" s="21"/>
    </row>
    <row r="229" spans="1:446" x14ac:dyDescent="0.25">
      <c r="A229" s="21"/>
      <c r="B229" s="21"/>
      <c r="C229" s="21"/>
      <c r="D229" s="21"/>
      <c r="E229" s="21"/>
      <c r="F229" s="21"/>
      <c r="G229" s="21"/>
      <c r="H229" s="21"/>
      <c r="I229" s="21"/>
      <c r="J229" s="21"/>
      <c r="K229" s="21"/>
      <c r="L229" s="21"/>
      <c r="M229" s="21"/>
      <c r="N229" s="21"/>
      <c r="O229" s="21"/>
      <c r="P229" s="21"/>
      <c r="Q229" s="21"/>
      <c r="R229" s="21"/>
      <c r="S229" s="21"/>
      <c r="T229" s="21"/>
      <c r="U229" s="21"/>
      <c r="V229" s="21"/>
      <c r="W229" s="21"/>
      <c r="X229" s="21"/>
      <c r="Y229" s="21"/>
      <c r="Z229" s="21"/>
      <c r="AA229" s="21"/>
      <c r="AB229" s="21"/>
      <c r="AC229" s="21"/>
      <c r="AD229" s="21"/>
      <c r="AE229" s="21"/>
      <c r="AF229" s="21"/>
      <c r="AG229" s="21"/>
      <c r="AH229" s="21"/>
      <c r="AI229" s="21"/>
      <c r="AJ229" s="21"/>
      <c r="AK229" s="21"/>
      <c r="AL229" s="21"/>
      <c r="AM229" s="21"/>
      <c r="AN229" s="21"/>
      <c r="AO229" s="21"/>
      <c r="AP229" s="21"/>
      <c r="AQ229" s="21"/>
      <c r="AR229" s="21"/>
      <c r="AS229" s="21"/>
      <c r="AT229" s="21"/>
      <c r="AU229" s="21"/>
      <c r="AV229" s="21"/>
      <c r="AW229" s="21"/>
      <c r="AX229" s="21"/>
      <c r="AY229" s="21"/>
      <c r="AZ229" s="21"/>
      <c r="BA229" s="21"/>
      <c r="BB229" s="21"/>
      <c r="BC229" s="21"/>
      <c r="BD229" s="21"/>
      <c r="BE229" s="21"/>
      <c r="BF229" s="21"/>
      <c r="BG229" s="21"/>
      <c r="BH229" s="21"/>
      <c r="BI229" s="21"/>
      <c r="BJ229" s="21"/>
      <c r="BK229" s="21"/>
      <c r="BL229" s="21"/>
      <c r="BM229" s="21"/>
      <c r="BN229" s="21"/>
      <c r="BO229" s="21"/>
      <c r="BP229" s="21"/>
      <c r="BQ229" s="21"/>
      <c r="BR229" s="21"/>
      <c r="BS229" s="21"/>
      <c r="BT229" s="21"/>
      <c r="BU229" s="21"/>
      <c r="BV229" s="21"/>
      <c r="BW229" s="21"/>
      <c r="BX229" s="21"/>
      <c r="BY229" s="21"/>
      <c r="BZ229" s="21"/>
      <c r="CA229" s="21"/>
      <c r="CB229" s="21"/>
      <c r="CC229" s="21"/>
      <c r="CD229" s="21"/>
      <c r="CE229" s="21"/>
      <c r="CF229" s="21"/>
      <c r="CG229" s="21"/>
      <c r="CH229" s="21"/>
      <c r="CI229" s="21"/>
      <c r="CJ229" s="21"/>
      <c r="CK229" s="21"/>
      <c r="CL229" s="21"/>
      <c r="CM229" s="21"/>
      <c r="CN229" s="21"/>
      <c r="CO229" s="21"/>
      <c r="CP229" s="21"/>
      <c r="CQ229" s="21"/>
      <c r="CR229" s="21"/>
      <c r="CS229" s="21"/>
      <c r="CT229" s="21"/>
      <c r="CU229" s="21"/>
      <c r="CV229" s="21"/>
      <c r="CW229" s="21"/>
      <c r="CX229" s="21"/>
      <c r="CY229" s="21"/>
      <c r="CZ229" s="21"/>
      <c r="DA229" s="21"/>
      <c r="DB229" s="21"/>
      <c r="DC229" s="21"/>
      <c r="DD229" s="21"/>
      <c r="DE229" s="21"/>
      <c r="DF229" s="21"/>
      <c r="DG229" s="21"/>
      <c r="DH229" s="21"/>
      <c r="DI229" s="21"/>
      <c r="DJ229" s="21"/>
      <c r="DK229" s="21"/>
      <c r="DL229" s="21"/>
      <c r="DM229" s="21"/>
      <c r="DN229" s="21"/>
      <c r="DO229" s="21"/>
      <c r="DP229" s="21"/>
      <c r="DQ229" s="21"/>
      <c r="DR229" s="21"/>
      <c r="DS229" s="21"/>
      <c r="DT229" s="21"/>
      <c r="DU229" s="21"/>
      <c r="DV229" s="21"/>
      <c r="DW229" s="21"/>
      <c r="DX229" s="21"/>
      <c r="DY229" s="21"/>
      <c r="DZ229" s="21"/>
      <c r="EA229" s="21"/>
      <c r="EB229" s="21"/>
      <c r="EC229" s="21"/>
      <c r="ED229" s="21"/>
      <c r="EE229" s="21"/>
      <c r="EF229" s="21"/>
      <c r="EG229" s="21"/>
      <c r="EH229" s="21"/>
      <c r="EI229" s="21"/>
      <c r="EJ229" s="21"/>
      <c r="EK229" s="21"/>
      <c r="EL229" s="21"/>
      <c r="EM229" s="21"/>
      <c r="EN229" s="21"/>
      <c r="EO229" s="21"/>
      <c r="EP229" s="21"/>
      <c r="EQ229" s="21"/>
      <c r="ER229" s="21"/>
      <c r="ES229" s="21"/>
      <c r="ET229" s="21"/>
      <c r="EU229" s="21"/>
      <c r="EV229" s="21"/>
      <c r="EW229" s="21"/>
      <c r="EX229" s="21"/>
      <c r="EY229" s="21"/>
      <c r="EZ229" s="21"/>
      <c r="FA229" s="21"/>
      <c r="FB229" s="21"/>
      <c r="FC229" s="21"/>
      <c r="FD229" s="21"/>
      <c r="FE229" s="21"/>
      <c r="FF229" s="21"/>
      <c r="FG229" s="21"/>
      <c r="FH229" s="21"/>
      <c r="FI229" s="21"/>
      <c r="FJ229" s="21"/>
      <c r="FK229" s="21"/>
      <c r="FL229" s="21"/>
      <c r="FM229" s="21"/>
      <c r="FN229" s="21"/>
      <c r="FO229" s="21"/>
      <c r="FP229" s="21"/>
      <c r="FQ229" s="21"/>
      <c r="FR229" s="21"/>
      <c r="FS229" s="21"/>
      <c r="FT229" s="21"/>
      <c r="FU229" s="21"/>
      <c r="FV229" s="21"/>
      <c r="FW229" s="21"/>
      <c r="FX229" s="21"/>
      <c r="FY229" s="21"/>
      <c r="FZ229" s="21"/>
      <c r="GA229" s="21"/>
      <c r="GB229" s="21"/>
      <c r="GC229" s="21"/>
      <c r="GD229" s="21"/>
      <c r="GE229" s="21"/>
      <c r="GF229" s="21"/>
      <c r="GG229" s="21"/>
      <c r="GH229" s="21"/>
      <c r="GI229" s="21"/>
      <c r="GJ229" s="21"/>
      <c r="GK229" s="21"/>
      <c r="GL229" s="21"/>
      <c r="GM229" s="21"/>
      <c r="GN229" s="21"/>
      <c r="GO229" s="21"/>
      <c r="GP229" s="21"/>
      <c r="GQ229" s="21"/>
      <c r="GR229" s="21"/>
      <c r="GS229" s="21"/>
      <c r="GT229" s="21"/>
      <c r="GU229" s="21"/>
      <c r="GV229" s="21"/>
      <c r="GW229" s="21"/>
      <c r="GX229" s="21"/>
      <c r="GY229" s="21"/>
      <c r="GZ229" s="21"/>
      <c r="HA229" s="21"/>
      <c r="HB229" s="21"/>
      <c r="HC229" s="21"/>
      <c r="HD229" s="21"/>
      <c r="HE229" s="21"/>
      <c r="HF229" s="21"/>
      <c r="HG229" s="21"/>
      <c r="HH229" s="21"/>
      <c r="HI229" s="21"/>
      <c r="HJ229" s="21"/>
      <c r="HK229" s="21"/>
      <c r="HL229" s="21"/>
      <c r="HM229" s="21"/>
      <c r="HN229" s="21"/>
      <c r="HO229" s="21"/>
      <c r="HP229" s="21"/>
      <c r="HQ229" s="21"/>
      <c r="HR229" s="21"/>
      <c r="HS229" s="21"/>
      <c r="HT229" s="21"/>
      <c r="HU229" s="21"/>
      <c r="HV229" s="21"/>
      <c r="HW229" s="21"/>
      <c r="HX229" s="21"/>
      <c r="HY229" s="21"/>
      <c r="HZ229" s="21"/>
      <c r="IA229" s="21"/>
      <c r="IB229" s="21"/>
      <c r="IC229" s="21"/>
      <c r="ID229" s="21"/>
      <c r="IE229" s="21"/>
      <c r="IF229" s="21"/>
      <c r="IG229" s="21"/>
      <c r="IH229" s="21"/>
      <c r="II229" s="21"/>
      <c r="IJ229" s="21"/>
      <c r="IK229" s="21"/>
      <c r="IL229" s="21"/>
      <c r="IM229" s="21"/>
      <c r="IN229" s="21"/>
      <c r="IO229" s="21"/>
      <c r="IP229" s="21"/>
      <c r="IQ229" s="21"/>
      <c r="IR229" s="21"/>
      <c r="IS229" s="21"/>
      <c r="IT229" s="21"/>
      <c r="IU229" s="21"/>
      <c r="IV229" s="21"/>
      <c r="IW229" s="21"/>
      <c r="IX229" s="21"/>
      <c r="IY229" s="21"/>
      <c r="IZ229" s="21"/>
      <c r="JA229" s="21"/>
      <c r="JB229" s="21"/>
      <c r="JC229" s="21"/>
      <c r="JD229" s="21"/>
      <c r="JE229" s="21"/>
      <c r="JF229" s="21"/>
      <c r="JG229" s="21"/>
      <c r="JH229" s="21"/>
      <c r="JI229" s="21"/>
      <c r="JJ229" s="21"/>
      <c r="JK229" s="21"/>
      <c r="JL229" s="21"/>
      <c r="JM229" s="21"/>
      <c r="JN229" s="21"/>
      <c r="JO229" s="21"/>
      <c r="JP229" s="21"/>
      <c r="JQ229" s="21"/>
      <c r="JR229" s="21"/>
      <c r="JS229" s="21"/>
      <c r="JT229" s="21"/>
      <c r="JU229" s="21"/>
      <c r="JV229" s="21"/>
      <c r="JW229" s="21"/>
      <c r="JX229" s="21"/>
      <c r="JY229" s="21"/>
      <c r="JZ229" s="21"/>
      <c r="KA229" s="21"/>
      <c r="KB229" s="21"/>
      <c r="KC229" s="21"/>
      <c r="KD229" s="21"/>
      <c r="KE229" s="21"/>
      <c r="KF229" s="21"/>
      <c r="KG229" s="21"/>
      <c r="KH229" s="21"/>
      <c r="KI229" s="21"/>
      <c r="KJ229" s="21"/>
      <c r="KK229" s="21"/>
      <c r="KL229" s="21"/>
      <c r="KM229" s="21"/>
      <c r="KN229" s="21"/>
      <c r="KO229" s="21"/>
      <c r="KP229" s="21"/>
      <c r="KQ229" s="21"/>
      <c r="KR229" s="21"/>
      <c r="KS229" s="21"/>
      <c r="KT229" s="21"/>
      <c r="KU229" s="21"/>
      <c r="KV229" s="21"/>
      <c r="KW229" s="21"/>
      <c r="KX229" s="21"/>
      <c r="KY229" s="21"/>
      <c r="KZ229" s="21"/>
      <c r="LA229" s="21"/>
      <c r="LB229" s="21"/>
      <c r="LC229" s="21"/>
      <c r="LD229" s="21"/>
      <c r="LE229" s="21"/>
      <c r="LF229" s="21"/>
      <c r="LG229" s="21"/>
      <c r="LH229" s="21"/>
      <c r="LI229" s="21"/>
      <c r="LJ229" s="21"/>
      <c r="LK229" s="21"/>
      <c r="LL229" s="21"/>
      <c r="LM229" s="21"/>
      <c r="LN229" s="21"/>
      <c r="LO229" s="21"/>
      <c r="LP229" s="21"/>
      <c r="LQ229" s="21"/>
      <c r="LR229" s="21"/>
      <c r="LS229" s="21"/>
      <c r="LT229" s="21"/>
      <c r="LU229" s="21"/>
      <c r="LV229" s="21"/>
      <c r="LW229" s="21"/>
      <c r="LX229" s="21"/>
      <c r="LY229" s="21"/>
      <c r="LZ229" s="21"/>
      <c r="MA229" s="21"/>
      <c r="MB229" s="21"/>
      <c r="MC229" s="21"/>
      <c r="MD229" s="21"/>
      <c r="ME229" s="21"/>
      <c r="MF229" s="21"/>
      <c r="MG229" s="21"/>
      <c r="MH229" s="21"/>
      <c r="MI229" s="21"/>
      <c r="MJ229" s="21"/>
      <c r="MK229" s="21"/>
      <c r="ML229" s="21"/>
      <c r="MM229" s="21"/>
      <c r="MN229" s="21"/>
      <c r="MO229" s="21"/>
      <c r="MP229" s="21"/>
      <c r="MQ229" s="21"/>
      <c r="MR229" s="21"/>
      <c r="MS229" s="21"/>
      <c r="MT229" s="21"/>
      <c r="MU229" s="21"/>
      <c r="MV229" s="21"/>
      <c r="MW229" s="21"/>
      <c r="MX229" s="21"/>
      <c r="MY229" s="21"/>
      <c r="MZ229" s="21"/>
      <c r="NA229" s="21"/>
      <c r="NB229" s="21"/>
      <c r="NC229" s="21"/>
      <c r="ND229" s="21"/>
      <c r="NE229" s="21"/>
      <c r="NF229" s="21"/>
      <c r="NG229" s="21"/>
      <c r="NH229" s="21"/>
      <c r="NI229" s="21"/>
      <c r="NJ229" s="21"/>
      <c r="NK229" s="21"/>
      <c r="NL229" s="21"/>
      <c r="NM229" s="21"/>
      <c r="NN229" s="21"/>
      <c r="NO229" s="21"/>
      <c r="NP229" s="21"/>
      <c r="NQ229" s="21"/>
      <c r="NR229" s="21"/>
      <c r="NS229" s="21"/>
      <c r="NT229" s="21"/>
      <c r="NU229" s="21"/>
      <c r="NV229" s="21"/>
      <c r="NW229" s="21"/>
      <c r="NX229" s="21"/>
      <c r="NY229" s="21"/>
      <c r="NZ229" s="21"/>
      <c r="OA229" s="21"/>
      <c r="OB229" s="21"/>
      <c r="OC229" s="21"/>
      <c r="OD229" s="21"/>
      <c r="OE229" s="21"/>
      <c r="OF229" s="21"/>
      <c r="OG229" s="21"/>
      <c r="OH229" s="21"/>
      <c r="OI229" s="21"/>
      <c r="OJ229" s="21"/>
      <c r="OK229" s="21"/>
      <c r="OL229" s="21"/>
      <c r="OM229" s="21"/>
      <c r="ON229" s="21"/>
      <c r="OO229" s="21"/>
      <c r="OP229" s="21"/>
      <c r="OQ229" s="21"/>
      <c r="OR229" s="21"/>
      <c r="OS229" s="21"/>
      <c r="OT229" s="21"/>
      <c r="OU229" s="21"/>
      <c r="OV229" s="21"/>
      <c r="OW229" s="21"/>
      <c r="OX229" s="21"/>
      <c r="OY229" s="21"/>
      <c r="OZ229" s="21"/>
      <c r="PA229" s="21"/>
      <c r="PB229" s="21"/>
      <c r="PC229" s="21"/>
      <c r="PD229" s="21"/>
      <c r="PE229" s="21"/>
      <c r="PF229" s="21"/>
      <c r="PG229" s="21"/>
      <c r="PH229" s="21"/>
      <c r="PI229" s="21"/>
      <c r="PJ229" s="21"/>
      <c r="PK229" s="21"/>
      <c r="PL229" s="21"/>
      <c r="PM229" s="21"/>
      <c r="PN229" s="21"/>
      <c r="PO229" s="21"/>
      <c r="PP229" s="21"/>
      <c r="PQ229" s="21"/>
      <c r="PR229" s="21"/>
      <c r="PS229" s="21"/>
      <c r="PT229" s="21"/>
      <c r="PU229" s="21"/>
      <c r="PV229" s="21"/>
      <c r="PW229" s="21"/>
      <c r="PX229" s="21"/>
      <c r="PY229" s="21"/>
      <c r="PZ229" s="21"/>
      <c r="QA229" s="21"/>
      <c r="QB229" s="21"/>
      <c r="QC229" s="21"/>
      <c r="QD229" s="21"/>
    </row>
    <row r="230" spans="1:446" x14ac:dyDescent="0.25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P230" s="21"/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21"/>
      <c r="AC230" s="21"/>
      <c r="AD230" s="21"/>
      <c r="AE230" s="21"/>
      <c r="AF230" s="21"/>
      <c r="AG230" s="21"/>
      <c r="AH230" s="21"/>
      <c r="AI230" s="21"/>
      <c r="AJ230" s="21"/>
      <c r="AK230" s="21"/>
      <c r="AL230" s="21"/>
      <c r="AM230" s="21"/>
      <c r="AN230" s="21"/>
      <c r="AO230" s="21"/>
      <c r="AP230" s="21"/>
      <c r="AQ230" s="21"/>
      <c r="AR230" s="21"/>
      <c r="AS230" s="21"/>
      <c r="AT230" s="21"/>
      <c r="AU230" s="21"/>
      <c r="AV230" s="21"/>
      <c r="AW230" s="21"/>
      <c r="AX230" s="21"/>
      <c r="AY230" s="21"/>
      <c r="AZ230" s="21"/>
      <c r="BA230" s="21"/>
      <c r="BB230" s="21"/>
      <c r="BC230" s="21"/>
      <c r="BD230" s="21"/>
      <c r="BE230" s="21"/>
      <c r="BF230" s="21"/>
      <c r="BG230" s="21"/>
      <c r="BH230" s="21"/>
      <c r="BI230" s="21"/>
      <c r="BJ230" s="21"/>
      <c r="BK230" s="21"/>
      <c r="BL230" s="21"/>
      <c r="BM230" s="21"/>
      <c r="BN230" s="21"/>
      <c r="BO230" s="21"/>
      <c r="BP230" s="21"/>
      <c r="BQ230" s="21"/>
      <c r="BR230" s="21"/>
      <c r="BS230" s="21"/>
      <c r="BT230" s="21"/>
      <c r="BU230" s="21"/>
      <c r="BV230" s="21"/>
      <c r="BW230" s="21"/>
      <c r="BX230" s="21"/>
      <c r="BY230" s="21"/>
      <c r="BZ230" s="21"/>
      <c r="CA230" s="21"/>
      <c r="CB230" s="21"/>
      <c r="CC230" s="21"/>
      <c r="CD230" s="21"/>
      <c r="CE230" s="21"/>
      <c r="CF230" s="21"/>
      <c r="CG230" s="21"/>
      <c r="CH230" s="21"/>
      <c r="CI230" s="21"/>
      <c r="CJ230" s="21"/>
      <c r="CK230" s="21"/>
      <c r="CL230" s="21"/>
      <c r="CM230" s="21"/>
      <c r="CN230" s="21"/>
      <c r="CO230" s="21"/>
      <c r="CP230" s="21"/>
      <c r="CQ230" s="21"/>
      <c r="CR230" s="21"/>
      <c r="CS230" s="21"/>
      <c r="CT230" s="21"/>
      <c r="CU230" s="21"/>
      <c r="CV230" s="21"/>
      <c r="CW230" s="21"/>
      <c r="CX230" s="21"/>
      <c r="CY230" s="21"/>
      <c r="CZ230" s="21"/>
      <c r="DA230" s="21"/>
      <c r="DB230" s="21"/>
      <c r="DC230" s="21"/>
      <c r="DD230" s="21"/>
      <c r="DE230" s="21"/>
      <c r="DF230" s="21"/>
      <c r="DG230" s="21"/>
      <c r="DH230" s="21"/>
      <c r="DI230" s="21"/>
      <c r="DJ230" s="21"/>
      <c r="DK230" s="21"/>
      <c r="DL230" s="21"/>
      <c r="DM230" s="21"/>
      <c r="DN230" s="21"/>
      <c r="DO230" s="21"/>
      <c r="DP230" s="21"/>
      <c r="DQ230" s="21"/>
      <c r="DR230" s="21"/>
      <c r="DS230" s="21"/>
      <c r="DT230" s="21"/>
      <c r="DU230" s="21"/>
      <c r="DV230" s="21"/>
      <c r="DW230" s="21"/>
      <c r="DX230" s="21"/>
      <c r="DY230" s="21"/>
      <c r="DZ230" s="21"/>
      <c r="EA230" s="21"/>
      <c r="EB230" s="21"/>
      <c r="EC230" s="21"/>
      <c r="ED230" s="21"/>
      <c r="EE230" s="21"/>
      <c r="EF230" s="21"/>
      <c r="EG230" s="21"/>
      <c r="EH230" s="21"/>
      <c r="EI230" s="21"/>
      <c r="EJ230" s="21"/>
      <c r="EK230" s="21"/>
      <c r="EL230" s="21"/>
      <c r="EM230" s="21"/>
      <c r="EN230" s="21"/>
      <c r="EO230" s="21"/>
      <c r="EP230" s="21"/>
      <c r="EQ230" s="21"/>
      <c r="ER230" s="21"/>
      <c r="ES230" s="21"/>
      <c r="ET230" s="21"/>
      <c r="EU230" s="21"/>
      <c r="EV230" s="21"/>
      <c r="EW230" s="21"/>
      <c r="EX230" s="21"/>
      <c r="EY230" s="21"/>
      <c r="EZ230" s="21"/>
      <c r="FA230" s="21"/>
      <c r="FB230" s="21"/>
      <c r="FC230" s="21"/>
      <c r="FD230" s="21"/>
      <c r="FE230" s="21"/>
      <c r="FF230" s="21"/>
      <c r="FG230" s="21"/>
      <c r="FH230" s="21"/>
      <c r="FI230" s="21"/>
      <c r="FJ230" s="21"/>
      <c r="FK230" s="21"/>
      <c r="FL230" s="21"/>
      <c r="FM230" s="21"/>
      <c r="FN230" s="21"/>
      <c r="FO230" s="21"/>
      <c r="FP230" s="21"/>
      <c r="FQ230" s="21"/>
      <c r="FR230" s="21"/>
      <c r="FS230" s="21"/>
      <c r="FT230" s="21"/>
      <c r="FU230" s="21"/>
      <c r="FV230" s="21"/>
      <c r="FW230" s="21"/>
      <c r="FX230" s="21"/>
      <c r="FY230" s="21"/>
      <c r="FZ230" s="21"/>
      <c r="GA230" s="21"/>
      <c r="GB230" s="21"/>
      <c r="GC230" s="21"/>
      <c r="GD230" s="21"/>
      <c r="GE230" s="21"/>
      <c r="GF230" s="21"/>
      <c r="GG230" s="21"/>
      <c r="GH230" s="21"/>
      <c r="GI230" s="21"/>
      <c r="GJ230" s="21"/>
      <c r="GK230" s="21"/>
      <c r="GL230" s="21"/>
      <c r="GM230" s="21"/>
      <c r="GN230" s="21"/>
      <c r="GO230" s="21"/>
      <c r="GP230" s="21"/>
      <c r="GQ230" s="21"/>
      <c r="GR230" s="21"/>
      <c r="GS230" s="21"/>
      <c r="GT230" s="21"/>
      <c r="GU230" s="21"/>
      <c r="GV230" s="21"/>
      <c r="GW230" s="21"/>
      <c r="GX230" s="21"/>
      <c r="GY230" s="21"/>
      <c r="GZ230" s="21"/>
      <c r="HA230" s="21"/>
      <c r="HB230" s="21"/>
      <c r="HC230" s="21"/>
      <c r="HD230" s="21"/>
      <c r="HE230" s="21"/>
      <c r="HF230" s="21"/>
      <c r="HG230" s="21"/>
      <c r="HH230" s="21"/>
      <c r="HI230" s="21"/>
      <c r="HJ230" s="21"/>
      <c r="HK230" s="21"/>
      <c r="HL230" s="21"/>
      <c r="HM230" s="21"/>
      <c r="HN230" s="21"/>
      <c r="HO230" s="21"/>
      <c r="HP230" s="21"/>
      <c r="HQ230" s="21"/>
      <c r="HR230" s="21"/>
      <c r="HS230" s="21"/>
      <c r="HT230" s="21"/>
      <c r="HU230" s="21"/>
      <c r="HV230" s="21"/>
      <c r="HW230" s="21"/>
      <c r="HX230" s="21"/>
      <c r="HY230" s="21"/>
      <c r="HZ230" s="21"/>
      <c r="IA230" s="21"/>
      <c r="IB230" s="21"/>
      <c r="IC230" s="21"/>
      <c r="ID230" s="21"/>
      <c r="IE230" s="21"/>
      <c r="IF230" s="21"/>
      <c r="IG230" s="21"/>
      <c r="IH230" s="21"/>
      <c r="II230" s="21"/>
      <c r="IJ230" s="21"/>
      <c r="IK230" s="21"/>
      <c r="IL230" s="21"/>
      <c r="IM230" s="21"/>
      <c r="IN230" s="21"/>
      <c r="IO230" s="21"/>
      <c r="IP230" s="21"/>
      <c r="IQ230" s="21"/>
      <c r="IR230" s="21"/>
      <c r="IS230" s="21"/>
      <c r="IT230" s="21"/>
      <c r="IU230" s="21"/>
      <c r="IV230" s="21"/>
      <c r="IW230" s="21"/>
      <c r="IX230" s="21"/>
      <c r="IY230" s="21"/>
      <c r="IZ230" s="21"/>
      <c r="JA230" s="21"/>
      <c r="JB230" s="21"/>
      <c r="JC230" s="21"/>
      <c r="JD230" s="21"/>
      <c r="JE230" s="21"/>
      <c r="JF230" s="21"/>
      <c r="JG230" s="21"/>
      <c r="JH230" s="21"/>
      <c r="JI230" s="21"/>
      <c r="JJ230" s="21"/>
      <c r="JK230" s="21"/>
      <c r="JL230" s="21"/>
      <c r="JM230" s="21"/>
      <c r="JN230" s="21"/>
      <c r="JO230" s="21"/>
      <c r="JP230" s="21"/>
      <c r="JQ230" s="21"/>
      <c r="JR230" s="21"/>
      <c r="JS230" s="21"/>
      <c r="JT230" s="21"/>
      <c r="JU230" s="21"/>
      <c r="JV230" s="21"/>
      <c r="JW230" s="21"/>
      <c r="JX230" s="21"/>
      <c r="JY230" s="21"/>
      <c r="JZ230" s="21"/>
      <c r="KA230" s="21"/>
      <c r="KB230" s="21"/>
      <c r="KC230" s="21"/>
      <c r="KD230" s="21"/>
      <c r="KE230" s="21"/>
      <c r="KF230" s="21"/>
      <c r="KG230" s="21"/>
      <c r="KH230" s="21"/>
      <c r="KI230" s="21"/>
      <c r="KJ230" s="21"/>
      <c r="KK230" s="21"/>
      <c r="KL230" s="21"/>
      <c r="KM230" s="21"/>
      <c r="KN230" s="21"/>
      <c r="KO230" s="21"/>
      <c r="KP230" s="21"/>
      <c r="KQ230" s="21"/>
      <c r="KR230" s="21"/>
      <c r="KS230" s="21"/>
      <c r="KT230" s="21"/>
      <c r="KU230" s="21"/>
      <c r="KV230" s="21"/>
      <c r="KW230" s="21"/>
      <c r="KX230" s="21"/>
      <c r="KY230" s="21"/>
      <c r="KZ230" s="21"/>
      <c r="LA230" s="21"/>
      <c r="LB230" s="21"/>
      <c r="LC230" s="21"/>
      <c r="LD230" s="21"/>
      <c r="LE230" s="21"/>
      <c r="LF230" s="21"/>
      <c r="LG230" s="21"/>
      <c r="LH230" s="21"/>
      <c r="LI230" s="21"/>
      <c r="LJ230" s="21"/>
      <c r="LK230" s="21"/>
      <c r="LL230" s="21"/>
      <c r="LM230" s="21"/>
      <c r="LN230" s="21"/>
      <c r="LO230" s="21"/>
      <c r="LP230" s="21"/>
      <c r="LQ230" s="21"/>
      <c r="LR230" s="21"/>
      <c r="LS230" s="21"/>
      <c r="LT230" s="21"/>
      <c r="LU230" s="21"/>
      <c r="LV230" s="21"/>
      <c r="LW230" s="21"/>
      <c r="LX230" s="21"/>
      <c r="LY230" s="21"/>
      <c r="LZ230" s="21"/>
      <c r="MA230" s="21"/>
      <c r="MB230" s="21"/>
      <c r="MC230" s="21"/>
      <c r="MD230" s="21"/>
      <c r="ME230" s="21"/>
      <c r="MF230" s="21"/>
      <c r="MG230" s="21"/>
      <c r="MH230" s="21"/>
      <c r="MI230" s="21"/>
      <c r="MJ230" s="21"/>
      <c r="MK230" s="21"/>
      <c r="ML230" s="21"/>
      <c r="MM230" s="21"/>
      <c r="MN230" s="21"/>
      <c r="MO230" s="21"/>
      <c r="MP230" s="21"/>
      <c r="MQ230" s="21"/>
      <c r="MR230" s="21"/>
      <c r="MS230" s="21"/>
      <c r="MT230" s="21"/>
      <c r="MU230" s="21"/>
      <c r="MV230" s="21"/>
      <c r="MW230" s="21"/>
      <c r="MX230" s="21"/>
      <c r="MY230" s="21"/>
      <c r="MZ230" s="21"/>
      <c r="NA230" s="21"/>
      <c r="NB230" s="21"/>
      <c r="NC230" s="21"/>
      <c r="ND230" s="21"/>
      <c r="NE230" s="21"/>
      <c r="NF230" s="21"/>
      <c r="NG230" s="21"/>
      <c r="NH230" s="21"/>
      <c r="NI230" s="21"/>
      <c r="NJ230" s="21"/>
      <c r="NK230" s="21"/>
      <c r="NL230" s="21"/>
      <c r="NM230" s="21"/>
      <c r="NN230" s="21"/>
      <c r="NO230" s="21"/>
      <c r="NP230" s="21"/>
      <c r="NQ230" s="21"/>
      <c r="NR230" s="21"/>
      <c r="NS230" s="21"/>
      <c r="NT230" s="21"/>
      <c r="NU230" s="21"/>
      <c r="NV230" s="21"/>
      <c r="NW230" s="21"/>
      <c r="NX230" s="21"/>
      <c r="NY230" s="21"/>
      <c r="NZ230" s="21"/>
      <c r="OA230" s="21"/>
      <c r="OB230" s="21"/>
      <c r="OC230" s="21"/>
      <c r="OD230" s="21"/>
      <c r="OE230" s="21"/>
      <c r="OF230" s="21"/>
      <c r="OG230" s="21"/>
      <c r="OH230" s="21"/>
      <c r="OI230" s="21"/>
      <c r="OJ230" s="21"/>
      <c r="OK230" s="21"/>
      <c r="OL230" s="21"/>
      <c r="OM230" s="21"/>
      <c r="ON230" s="21"/>
      <c r="OO230" s="21"/>
      <c r="OP230" s="21"/>
      <c r="OQ230" s="21"/>
      <c r="OR230" s="21"/>
      <c r="OS230" s="21"/>
      <c r="OT230" s="21"/>
      <c r="OU230" s="21"/>
      <c r="OV230" s="21"/>
      <c r="OW230" s="21"/>
      <c r="OX230" s="21"/>
      <c r="OY230" s="21"/>
      <c r="OZ230" s="21"/>
      <c r="PA230" s="21"/>
      <c r="PB230" s="21"/>
      <c r="PC230" s="21"/>
      <c r="PD230" s="21"/>
      <c r="PE230" s="21"/>
      <c r="PF230" s="21"/>
      <c r="PG230" s="21"/>
      <c r="PH230" s="21"/>
      <c r="PI230" s="21"/>
      <c r="PJ230" s="21"/>
      <c r="PK230" s="21"/>
      <c r="PL230" s="21"/>
      <c r="PM230" s="21"/>
      <c r="PN230" s="21"/>
      <c r="PO230" s="21"/>
      <c r="PP230" s="21"/>
      <c r="PQ230" s="21"/>
      <c r="PR230" s="21"/>
      <c r="PS230" s="21"/>
      <c r="PT230" s="21"/>
      <c r="PU230" s="21"/>
      <c r="PV230" s="21"/>
      <c r="PW230" s="21"/>
      <c r="PX230" s="21"/>
      <c r="PY230" s="21"/>
      <c r="PZ230" s="21"/>
      <c r="QA230" s="21"/>
      <c r="QB230" s="21"/>
      <c r="QC230" s="21"/>
      <c r="QD230" s="21"/>
    </row>
    <row r="231" spans="1:446" x14ac:dyDescent="0.25">
      <c r="A231" s="21"/>
      <c r="B231" s="21"/>
      <c r="C231" s="21"/>
      <c r="D231" s="21"/>
      <c r="E231" s="21"/>
      <c r="F231" s="21"/>
      <c r="G231" s="21"/>
      <c r="H231" s="21"/>
      <c r="I231" s="21"/>
      <c r="J231" s="21"/>
      <c r="K231" s="21"/>
      <c r="L231" s="21"/>
      <c r="M231" s="21"/>
      <c r="N231" s="21"/>
      <c r="O231" s="21"/>
      <c r="P231" s="21"/>
      <c r="Q231" s="21"/>
      <c r="R231" s="21"/>
      <c r="S231" s="21"/>
      <c r="T231" s="21"/>
      <c r="U231" s="21"/>
      <c r="V231" s="21"/>
      <c r="W231" s="21"/>
      <c r="X231" s="21"/>
      <c r="Y231" s="21"/>
      <c r="Z231" s="21"/>
      <c r="AA231" s="21"/>
      <c r="AB231" s="21"/>
      <c r="AC231" s="21"/>
      <c r="AD231" s="21"/>
      <c r="AE231" s="21"/>
      <c r="AF231" s="21"/>
      <c r="AG231" s="21"/>
      <c r="AH231" s="21"/>
      <c r="AI231" s="21"/>
      <c r="AJ231" s="21"/>
      <c r="AK231" s="21"/>
      <c r="AL231" s="21"/>
      <c r="AM231" s="21"/>
      <c r="AN231" s="21"/>
      <c r="AO231" s="21"/>
      <c r="AP231" s="21"/>
      <c r="AQ231" s="21"/>
      <c r="AR231" s="21"/>
      <c r="AS231" s="21"/>
      <c r="AT231" s="21"/>
      <c r="AU231" s="21"/>
      <c r="AV231" s="21"/>
      <c r="AW231" s="21"/>
      <c r="AX231" s="21"/>
      <c r="AY231" s="21"/>
      <c r="AZ231" s="21"/>
      <c r="BA231" s="21"/>
      <c r="BB231" s="21"/>
      <c r="BC231" s="21"/>
      <c r="BD231" s="21"/>
      <c r="BE231" s="21"/>
      <c r="BF231" s="21"/>
      <c r="BG231" s="21"/>
      <c r="BH231" s="21"/>
      <c r="BI231" s="21"/>
      <c r="BJ231" s="21"/>
      <c r="BK231" s="21"/>
      <c r="BL231" s="21"/>
      <c r="BM231" s="21"/>
      <c r="BN231" s="21"/>
      <c r="BO231" s="21"/>
      <c r="BP231" s="21"/>
      <c r="BQ231" s="21"/>
      <c r="BR231" s="21"/>
      <c r="BS231" s="21"/>
      <c r="BT231" s="21"/>
      <c r="BU231" s="21"/>
      <c r="BV231" s="21"/>
      <c r="BW231" s="21"/>
      <c r="BX231" s="21"/>
      <c r="BY231" s="21"/>
      <c r="BZ231" s="21"/>
      <c r="CA231" s="21"/>
      <c r="CB231" s="21"/>
      <c r="CC231" s="21"/>
      <c r="CD231" s="21"/>
      <c r="CE231" s="21"/>
      <c r="CF231" s="21"/>
      <c r="CG231" s="21"/>
      <c r="CH231" s="21"/>
      <c r="CI231" s="21"/>
      <c r="CJ231" s="21"/>
      <c r="CK231" s="21"/>
      <c r="CL231" s="21"/>
      <c r="CM231" s="21"/>
      <c r="CN231" s="21"/>
      <c r="CO231" s="21"/>
      <c r="CP231" s="21"/>
      <c r="CQ231" s="21"/>
      <c r="CR231" s="21"/>
      <c r="CS231" s="21"/>
      <c r="CT231" s="21"/>
      <c r="CU231" s="21"/>
      <c r="CV231" s="21"/>
      <c r="CW231" s="21"/>
      <c r="CX231" s="21"/>
      <c r="CY231" s="21"/>
      <c r="CZ231" s="21"/>
      <c r="DA231" s="21"/>
      <c r="DB231" s="21"/>
      <c r="DC231" s="21"/>
      <c r="DD231" s="21"/>
      <c r="DE231" s="21"/>
      <c r="DF231" s="21"/>
      <c r="DG231" s="21"/>
      <c r="DH231" s="21"/>
      <c r="DI231" s="21"/>
      <c r="DJ231" s="21"/>
      <c r="DK231" s="21"/>
      <c r="DL231" s="21"/>
      <c r="DM231" s="21"/>
      <c r="DN231" s="21"/>
      <c r="DO231" s="21"/>
      <c r="DP231" s="21"/>
      <c r="DQ231" s="21"/>
      <c r="DR231" s="21"/>
      <c r="DS231" s="21"/>
      <c r="DT231" s="21"/>
      <c r="DU231" s="21"/>
      <c r="DV231" s="21"/>
      <c r="DW231" s="21"/>
      <c r="DX231" s="21"/>
      <c r="DY231" s="21"/>
      <c r="DZ231" s="21"/>
      <c r="EA231" s="21"/>
      <c r="EB231" s="21"/>
      <c r="EC231" s="21"/>
      <c r="ED231" s="21"/>
      <c r="EE231" s="21"/>
      <c r="EF231" s="21"/>
      <c r="EG231" s="21"/>
      <c r="EH231" s="21"/>
      <c r="EI231" s="21"/>
      <c r="EJ231" s="21"/>
      <c r="EK231" s="21"/>
      <c r="EL231" s="21"/>
      <c r="EM231" s="21"/>
      <c r="EN231" s="21"/>
      <c r="EO231" s="21"/>
      <c r="EP231" s="21"/>
      <c r="EQ231" s="21"/>
      <c r="ER231" s="21"/>
      <c r="ES231" s="21"/>
      <c r="ET231" s="21"/>
      <c r="EU231" s="21"/>
      <c r="EV231" s="21"/>
      <c r="EW231" s="21"/>
      <c r="EX231" s="21"/>
      <c r="EY231" s="21"/>
      <c r="EZ231" s="21"/>
      <c r="FA231" s="21"/>
      <c r="FB231" s="21"/>
      <c r="FC231" s="21"/>
      <c r="FD231" s="21"/>
      <c r="FE231" s="21"/>
      <c r="FF231" s="21"/>
      <c r="FG231" s="21"/>
      <c r="FH231" s="21"/>
      <c r="FI231" s="21"/>
      <c r="FJ231" s="21"/>
      <c r="FK231" s="21"/>
      <c r="FL231" s="21"/>
      <c r="FM231" s="21"/>
      <c r="FN231" s="21"/>
      <c r="FO231" s="21"/>
      <c r="FP231" s="21"/>
      <c r="FQ231" s="21"/>
      <c r="FR231" s="21"/>
      <c r="FS231" s="21"/>
      <c r="FT231" s="21"/>
      <c r="FU231" s="21"/>
      <c r="FV231" s="21"/>
      <c r="FW231" s="21"/>
      <c r="FX231" s="21"/>
      <c r="FY231" s="21"/>
      <c r="FZ231" s="21"/>
      <c r="GA231" s="21"/>
      <c r="GB231" s="21"/>
      <c r="GC231" s="21"/>
      <c r="GD231" s="21"/>
      <c r="GE231" s="21"/>
      <c r="GF231" s="21"/>
      <c r="GG231" s="21"/>
      <c r="GH231" s="21"/>
      <c r="GI231" s="21"/>
      <c r="GJ231" s="21"/>
      <c r="GK231" s="21"/>
      <c r="GL231" s="21"/>
      <c r="GM231" s="21"/>
      <c r="GN231" s="21"/>
      <c r="GO231" s="21"/>
      <c r="GP231" s="21"/>
      <c r="GQ231" s="21"/>
      <c r="GR231" s="21"/>
      <c r="GS231" s="21"/>
      <c r="GT231" s="21"/>
      <c r="GU231" s="21"/>
      <c r="GV231" s="21"/>
      <c r="GW231" s="21"/>
      <c r="GX231" s="21"/>
      <c r="GY231" s="21"/>
      <c r="GZ231" s="21"/>
      <c r="HA231" s="21"/>
      <c r="HB231" s="21"/>
      <c r="HC231" s="21"/>
      <c r="HD231" s="21"/>
      <c r="HE231" s="21"/>
      <c r="HF231" s="21"/>
      <c r="HG231" s="21"/>
      <c r="HH231" s="21"/>
      <c r="HI231" s="21"/>
      <c r="HJ231" s="21"/>
      <c r="HK231" s="21"/>
      <c r="HL231" s="21"/>
      <c r="HM231" s="21"/>
      <c r="HN231" s="21"/>
      <c r="HO231" s="21"/>
      <c r="HP231" s="21"/>
      <c r="HQ231" s="21"/>
      <c r="HR231" s="21"/>
      <c r="HS231" s="21"/>
      <c r="HT231" s="21"/>
      <c r="HU231" s="21"/>
      <c r="HV231" s="21"/>
      <c r="HW231" s="21"/>
      <c r="HX231" s="21"/>
      <c r="HY231" s="21"/>
      <c r="HZ231" s="21"/>
      <c r="IA231" s="21"/>
      <c r="IB231" s="21"/>
      <c r="IC231" s="21"/>
      <c r="ID231" s="21"/>
      <c r="IE231" s="21"/>
      <c r="IF231" s="21"/>
      <c r="IG231" s="21"/>
      <c r="IH231" s="21"/>
      <c r="II231" s="21"/>
      <c r="IJ231" s="21"/>
      <c r="IK231" s="21"/>
      <c r="IL231" s="21"/>
      <c r="IM231" s="21"/>
      <c r="IN231" s="21"/>
      <c r="IO231" s="21"/>
      <c r="IP231" s="21"/>
      <c r="IQ231" s="21"/>
      <c r="IR231" s="21"/>
      <c r="IS231" s="21"/>
      <c r="IT231" s="21"/>
      <c r="IU231" s="21"/>
      <c r="IV231" s="21"/>
      <c r="IW231" s="21"/>
      <c r="IX231" s="21"/>
      <c r="IY231" s="21"/>
      <c r="IZ231" s="21"/>
      <c r="JA231" s="21"/>
      <c r="JB231" s="21"/>
      <c r="JC231" s="21"/>
      <c r="JD231" s="21"/>
      <c r="JE231" s="21"/>
      <c r="JF231" s="21"/>
      <c r="JG231" s="21"/>
      <c r="JH231" s="21"/>
      <c r="JI231" s="21"/>
      <c r="JJ231" s="21"/>
      <c r="JK231" s="21"/>
      <c r="JL231" s="21"/>
      <c r="JM231" s="21"/>
      <c r="JN231" s="21"/>
      <c r="JO231" s="21"/>
      <c r="JP231" s="21"/>
      <c r="JQ231" s="21"/>
      <c r="JR231" s="21"/>
      <c r="JS231" s="21"/>
      <c r="JT231" s="21"/>
      <c r="JU231" s="21"/>
      <c r="JV231" s="21"/>
      <c r="JW231" s="21"/>
      <c r="JX231" s="21"/>
      <c r="JY231" s="21"/>
      <c r="JZ231" s="21"/>
      <c r="KA231" s="21"/>
      <c r="KB231" s="21"/>
      <c r="KC231" s="21"/>
      <c r="KD231" s="21"/>
      <c r="KE231" s="21"/>
      <c r="KF231" s="21"/>
      <c r="KG231" s="21"/>
      <c r="KH231" s="21"/>
      <c r="KI231" s="21"/>
      <c r="KJ231" s="21"/>
      <c r="KK231" s="21"/>
      <c r="KL231" s="21"/>
      <c r="KM231" s="21"/>
      <c r="KN231" s="21"/>
      <c r="KO231" s="21"/>
      <c r="KP231" s="21"/>
      <c r="KQ231" s="21"/>
      <c r="KR231" s="21"/>
      <c r="KS231" s="21"/>
      <c r="KT231" s="21"/>
      <c r="KU231" s="21"/>
      <c r="KV231" s="21"/>
      <c r="KW231" s="21"/>
      <c r="KX231" s="21"/>
      <c r="KY231" s="21"/>
      <c r="KZ231" s="21"/>
      <c r="LA231" s="21"/>
      <c r="LB231" s="21"/>
      <c r="LC231" s="21"/>
      <c r="LD231" s="21"/>
      <c r="LE231" s="21"/>
      <c r="LF231" s="21"/>
      <c r="LG231" s="21"/>
      <c r="LH231" s="21"/>
      <c r="LI231" s="21"/>
      <c r="LJ231" s="21"/>
      <c r="LK231" s="21"/>
      <c r="LL231" s="21"/>
      <c r="LM231" s="21"/>
      <c r="LN231" s="21"/>
      <c r="LO231" s="21"/>
      <c r="LP231" s="21"/>
      <c r="LQ231" s="21"/>
      <c r="LR231" s="21"/>
      <c r="LS231" s="21"/>
      <c r="LT231" s="21"/>
      <c r="LU231" s="21"/>
      <c r="LV231" s="21"/>
      <c r="LW231" s="21"/>
      <c r="LX231" s="21"/>
      <c r="LY231" s="21"/>
      <c r="LZ231" s="21"/>
      <c r="MA231" s="21"/>
      <c r="MB231" s="21"/>
      <c r="MC231" s="21"/>
      <c r="MD231" s="21"/>
      <c r="ME231" s="21"/>
      <c r="MF231" s="21"/>
      <c r="MG231" s="21"/>
      <c r="MH231" s="21"/>
      <c r="MI231" s="21"/>
      <c r="MJ231" s="21"/>
      <c r="MK231" s="21"/>
      <c r="ML231" s="21"/>
      <c r="MM231" s="21"/>
      <c r="MN231" s="21"/>
      <c r="MO231" s="21"/>
      <c r="MP231" s="21"/>
      <c r="MQ231" s="21"/>
      <c r="MR231" s="21"/>
      <c r="MS231" s="21"/>
      <c r="MT231" s="21"/>
      <c r="MU231" s="21"/>
      <c r="MV231" s="21"/>
      <c r="MW231" s="21"/>
      <c r="MX231" s="21"/>
      <c r="MY231" s="21"/>
      <c r="MZ231" s="21"/>
      <c r="NA231" s="21"/>
      <c r="NB231" s="21"/>
      <c r="NC231" s="21"/>
      <c r="ND231" s="21"/>
      <c r="NE231" s="21"/>
      <c r="NF231" s="21"/>
      <c r="NG231" s="21"/>
      <c r="NH231" s="21"/>
      <c r="NI231" s="21"/>
      <c r="NJ231" s="21"/>
      <c r="NK231" s="21"/>
      <c r="NL231" s="21"/>
      <c r="NM231" s="21"/>
      <c r="NN231" s="21"/>
      <c r="NO231" s="21"/>
      <c r="NP231" s="21"/>
      <c r="NQ231" s="21"/>
      <c r="NR231" s="21"/>
      <c r="NS231" s="21"/>
      <c r="NT231" s="21"/>
      <c r="NU231" s="21"/>
      <c r="NV231" s="21"/>
      <c r="NW231" s="21"/>
      <c r="NX231" s="21"/>
      <c r="NY231" s="21"/>
      <c r="NZ231" s="21"/>
      <c r="OA231" s="21"/>
      <c r="OB231" s="21"/>
      <c r="OC231" s="21"/>
      <c r="OD231" s="21"/>
      <c r="OE231" s="21"/>
      <c r="OF231" s="21"/>
      <c r="OG231" s="21"/>
      <c r="OH231" s="21"/>
      <c r="OI231" s="21"/>
      <c r="OJ231" s="21"/>
      <c r="OK231" s="21"/>
      <c r="OL231" s="21"/>
      <c r="OM231" s="21"/>
      <c r="ON231" s="21"/>
      <c r="OO231" s="21"/>
      <c r="OP231" s="21"/>
      <c r="OQ231" s="21"/>
      <c r="OR231" s="21"/>
      <c r="OS231" s="21"/>
      <c r="OT231" s="21"/>
      <c r="OU231" s="21"/>
      <c r="OV231" s="21"/>
      <c r="OW231" s="21"/>
      <c r="OX231" s="21"/>
      <c r="OY231" s="21"/>
      <c r="OZ231" s="21"/>
      <c r="PA231" s="21"/>
      <c r="PB231" s="21"/>
      <c r="PC231" s="21"/>
      <c r="PD231" s="21"/>
      <c r="PE231" s="21"/>
      <c r="PF231" s="21"/>
      <c r="PG231" s="21"/>
      <c r="PH231" s="21"/>
      <c r="PI231" s="21"/>
      <c r="PJ231" s="21"/>
      <c r="PK231" s="21"/>
      <c r="PL231" s="21"/>
      <c r="PM231" s="21"/>
      <c r="PN231" s="21"/>
      <c r="PO231" s="21"/>
      <c r="PP231" s="21"/>
      <c r="PQ231" s="21"/>
      <c r="PR231" s="21"/>
      <c r="PS231" s="21"/>
      <c r="PT231" s="21"/>
      <c r="PU231" s="21"/>
      <c r="PV231" s="21"/>
      <c r="PW231" s="21"/>
      <c r="PX231" s="21"/>
      <c r="PY231" s="21"/>
      <c r="PZ231" s="21"/>
      <c r="QA231" s="21"/>
      <c r="QB231" s="21"/>
      <c r="QC231" s="21"/>
      <c r="QD231" s="21"/>
    </row>
    <row r="232" spans="1:446" x14ac:dyDescent="0.25">
      <c r="A232" s="21"/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21"/>
      <c r="AD232" s="21"/>
      <c r="AE232" s="21"/>
      <c r="AF232" s="21"/>
      <c r="AG232" s="21"/>
      <c r="AH232" s="21"/>
      <c r="AI232" s="21"/>
      <c r="AJ232" s="21"/>
      <c r="AK232" s="21"/>
      <c r="AL232" s="21"/>
      <c r="AM232" s="21"/>
      <c r="AN232" s="21"/>
      <c r="AO232" s="21"/>
      <c r="AP232" s="21"/>
      <c r="AQ232" s="21"/>
      <c r="AR232" s="21"/>
      <c r="AS232" s="21"/>
      <c r="AT232" s="21"/>
      <c r="AU232" s="21"/>
      <c r="AV232" s="21"/>
      <c r="AW232" s="21"/>
      <c r="AX232" s="21"/>
      <c r="AY232" s="21"/>
      <c r="AZ232" s="21"/>
      <c r="BA232" s="21"/>
      <c r="BB232" s="21"/>
      <c r="BC232" s="21"/>
      <c r="BD232" s="21"/>
      <c r="BE232" s="21"/>
      <c r="BF232" s="21"/>
      <c r="BG232" s="21"/>
      <c r="BH232" s="21"/>
      <c r="BI232" s="21"/>
      <c r="BJ232" s="21"/>
      <c r="BK232" s="21"/>
      <c r="BL232" s="21"/>
      <c r="BM232" s="21"/>
      <c r="BN232" s="21"/>
      <c r="BO232" s="21"/>
      <c r="BP232" s="21"/>
      <c r="BQ232" s="21"/>
      <c r="BR232" s="21"/>
      <c r="BS232" s="21"/>
      <c r="BT232" s="21"/>
      <c r="BU232" s="21"/>
      <c r="BV232" s="21"/>
      <c r="BW232" s="21"/>
      <c r="BX232" s="21"/>
      <c r="BY232" s="21"/>
      <c r="BZ232" s="21"/>
      <c r="CA232" s="21"/>
      <c r="CB232" s="21"/>
      <c r="CC232" s="21"/>
      <c r="CD232" s="21"/>
      <c r="CE232" s="21"/>
      <c r="CF232" s="21"/>
      <c r="CG232" s="21"/>
      <c r="CH232" s="21"/>
      <c r="CI232" s="21"/>
      <c r="CJ232" s="21"/>
      <c r="CK232" s="21"/>
      <c r="CL232" s="21"/>
      <c r="CM232" s="21"/>
      <c r="CN232" s="21"/>
      <c r="CO232" s="21"/>
      <c r="CP232" s="21"/>
      <c r="CQ232" s="21"/>
      <c r="CR232" s="21"/>
      <c r="CS232" s="21"/>
      <c r="CT232" s="21"/>
      <c r="CU232" s="21"/>
      <c r="CV232" s="21"/>
      <c r="CW232" s="21"/>
      <c r="CX232" s="21"/>
      <c r="CY232" s="21"/>
      <c r="CZ232" s="21"/>
      <c r="DA232" s="21"/>
      <c r="DB232" s="21"/>
      <c r="DC232" s="21"/>
      <c r="DD232" s="21"/>
      <c r="DE232" s="21"/>
      <c r="DF232" s="21"/>
      <c r="DG232" s="21"/>
      <c r="DH232" s="21"/>
      <c r="DI232" s="21"/>
      <c r="DJ232" s="21"/>
      <c r="DK232" s="21"/>
      <c r="DL232" s="21"/>
      <c r="DM232" s="21"/>
      <c r="DN232" s="21"/>
      <c r="DO232" s="21"/>
      <c r="DP232" s="21"/>
      <c r="DQ232" s="21"/>
      <c r="DR232" s="21"/>
      <c r="DS232" s="21"/>
      <c r="DT232" s="21"/>
      <c r="DU232" s="21"/>
      <c r="DV232" s="21"/>
      <c r="DW232" s="21"/>
      <c r="DX232" s="21"/>
      <c r="DY232" s="21"/>
      <c r="DZ232" s="21"/>
      <c r="EA232" s="21"/>
      <c r="EB232" s="21"/>
      <c r="EC232" s="21"/>
      <c r="ED232" s="21"/>
      <c r="EE232" s="21"/>
      <c r="EF232" s="21"/>
      <c r="EG232" s="21"/>
      <c r="EH232" s="21"/>
      <c r="EI232" s="21"/>
      <c r="EJ232" s="21"/>
      <c r="EK232" s="21"/>
      <c r="EL232" s="21"/>
      <c r="EM232" s="21"/>
      <c r="EN232" s="21"/>
      <c r="EO232" s="21"/>
      <c r="EP232" s="21"/>
      <c r="EQ232" s="21"/>
      <c r="ER232" s="21"/>
      <c r="ES232" s="21"/>
      <c r="ET232" s="21"/>
      <c r="EU232" s="21"/>
      <c r="EV232" s="21"/>
      <c r="EW232" s="21"/>
      <c r="EX232" s="21"/>
      <c r="EY232" s="21"/>
      <c r="EZ232" s="21"/>
      <c r="FA232" s="21"/>
      <c r="FB232" s="21"/>
      <c r="FC232" s="21"/>
      <c r="FD232" s="21"/>
      <c r="FE232" s="21"/>
      <c r="FF232" s="21"/>
      <c r="FG232" s="21"/>
      <c r="FH232" s="21"/>
      <c r="FI232" s="21"/>
      <c r="FJ232" s="21"/>
      <c r="FK232" s="21"/>
      <c r="FL232" s="21"/>
      <c r="FM232" s="21"/>
      <c r="FN232" s="21"/>
      <c r="FO232" s="21"/>
      <c r="FP232" s="21"/>
      <c r="FQ232" s="21"/>
      <c r="FR232" s="21"/>
      <c r="FS232" s="21"/>
      <c r="FT232" s="21"/>
      <c r="FU232" s="21"/>
      <c r="FV232" s="21"/>
      <c r="FW232" s="21"/>
      <c r="FX232" s="21"/>
      <c r="FY232" s="21"/>
      <c r="FZ232" s="21"/>
      <c r="GA232" s="21"/>
      <c r="GB232" s="21"/>
      <c r="GC232" s="21"/>
      <c r="GD232" s="21"/>
      <c r="GE232" s="21"/>
      <c r="GF232" s="21"/>
      <c r="GG232" s="21"/>
      <c r="GH232" s="21"/>
      <c r="GI232" s="21"/>
      <c r="GJ232" s="21"/>
      <c r="GK232" s="21"/>
      <c r="GL232" s="21"/>
      <c r="GM232" s="21"/>
      <c r="GN232" s="21"/>
      <c r="GO232" s="21"/>
      <c r="GP232" s="21"/>
      <c r="GQ232" s="21"/>
      <c r="GR232" s="21"/>
      <c r="GS232" s="21"/>
      <c r="GT232" s="21"/>
      <c r="GU232" s="21"/>
      <c r="GV232" s="21"/>
      <c r="GW232" s="21"/>
      <c r="GX232" s="21"/>
      <c r="GY232" s="21"/>
      <c r="GZ232" s="21"/>
      <c r="HA232" s="21"/>
      <c r="HB232" s="21"/>
      <c r="HC232" s="21"/>
      <c r="HD232" s="21"/>
      <c r="HE232" s="21"/>
      <c r="HF232" s="21"/>
      <c r="HG232" s="21"/>
      <c r="HH232" s="21"/>
      <c r="HI232" s="21"/>
      <c r="HJ232" s="21"/>
      <c r="HK232" s="21"/>
      <c r="HL232" s="21"/>
      <c r="HM232" s="21"/>
      <c r="HN232" s="21"/>
      <c r="HO232" s="21"/>
      <c r="HP232" s="21"/>
      <c r="HQ232" s="21"/>
      <c r="HR232" s="21"/>
      <c r="HS232" s="21"/>
      <c r="HT232" s="21"/>
      <c r="HU232" s="21"/>
      <c r="HV232" s="21"/>
      <c r="HW232" s="21"/>
      <c r="HX232" s="21"/>
      <c r="HY232" s="21"/>
      <c r="HZ232" s="21"/>
      <c r="IA232" s="21"/>
      <c r="IB232" s="21"/>
      <c r="IC232" s="21"/>
      <c r="ID232" s="21"/>
      <c r="IE232" s="21"/>
      <c r="IF232" s="21"/>
      <c r="IG232" s="21"/>
      <c r="IH232" s="21"/>
      <c r="II232" s="21"/>
      <c r="IJ232" s="21"/>
      <c r="IK232" s="21"/>
      <c r="IL232" s="21"/>
      <c r="IM232" s="21"/>
      <c r="IN232" s="21"/>
      <c r="IO232" s="21"/>
      <c r="IP232" s="21"/>
      <c r="IQ232" s="21"/>
      <c r="IR232" s="21"/>
      <c r="IS232" s="21"/>
      <c r="IT232" s="21"/>
      <c r="IU232" s="21"/>
      <c r="IV232" s="21"/>
      <c r="IW232" s="21"/>
      <c r="IX232" s="21"/>
      <c r="IY232" s="21"/>
      <c r="IZ232" s="21"/>
      <c r="JA232" s="21"/>
      <c r="JB232" s="21"/>
      <c r="JC232" s="21"/>
      <c r="JD232" s="21"/>
      <c r="JE232" s="21"/>
      <c r="JF232" s="21"/>
      <c r="JG232" s="21"/>
      <c r="JH232" s="21"/>
      <c r="JI232" s="21"/>
      <c r="JJ232" s="21"/>
      <c r="JK232" s="21"/>
      <c r="JL232" s="21"/>
      <c r="JM232" s="21"/>
      <c r="JN232" s="21"/>
      <c r="JO232" s="21"/>
      <c r="JP232" s="21"/>
      <c r="JQ232" s="21"/>
      <c r="JR232" s="21"/>
      <c r="JS232" s="21"/>
      <c r="JT232" s="21"/>
      <c r="JU232" s="21"/>
      <c r="JV232" s="21"/>
      <c r="JW232" s="21"/>
      <c r="JX232" s="21"/>
      <c r="JY232" s="21"/>
      <c r="JZ232" s="21"/>
      <c r="KA232" s="21"/>
      <c r="KB232" s="21"/>
      <c r="KC232" s="21"/>
      <c r="KD232" s="21"/>
      <c r="KE232" s="21"/>
      <c r="KF232" s="21"/>
      <c r="KG232" s="21"/>
      <c r="KH232" s="21"/>
      <c r="KI232" s="21"/>
      <c r="KJ232" s="21"/>
      <c r="KK232" s="21"/>
      <c r="KL232" s="21"/>
      <c r="KM232" s="21"/>
      <c r="KN232" s="21"/>
      <c r="KO232" s="21"/>
      <c r="KP232" s="21"/>
      <c r="KQ232" s="21"/>
      <c r="KR232" s="21"/>
      <c r="KS232" s="21"/>
      <c r="KT232" s="21"/>
      <c r="KU232" s="21"/>
      <c r="KV232" s="21"/>
      <c r="KW232" s="21"/>
      <c r="KX232" s="21"/>
      <c r="KY232" s="21"/>
      <c r="KZ232" s="21"/>
      <c r="LA232" s="21"/>
      <c r="LB232" s="21"/>
      <c r="LC232" s="21"/>
      <c r="LD232" s="21"/>
      <c r="LE232" s="21"/>
      <c r="LF232" s="21"/>
      <c r="LG232" s="21"/>
      <c r="LH232" s="21"/>
      <c r="LI232" s="21"/>
      <c r="LJ232" s="21"/>
      <c r="LK232" s="21"/>
      <c r="LL232" s="21"/>
      <c r="LM232" s="21"/>
      <c r="LN232" s="21"/>
      <c r="LO232" s="21"/>
      <c r="LP232" s="21"/>
      <c r="LQ232" s="21"/>
      <c r="LR232" s="21"/>
      <c r="LS232" s="21"/>
      <c r="LT232" s="21"/>
      <c r="LU232" s="21"/>
      <c r="LV232" s="21"/>
      <c r="LW232" s="21"/>
      <c r="LX232" s="21"/>
      <c r="LY232" s="21"/>
      <c r="LZ232" s="21"/>
      <c r="MA232" s="21"/>
      <c r="MB232" s="21"/>
      <c r="MC232" s="21"/>
      <c r="MD232" s="21"/>
      <c r="ME232" s="21"/>
      <c r="MF232" s="21"/>
      <c r="MG232" s="21"/>
      <c r="MH232" s="21"/>
      <c r="MI232" s="21"/>
      <c r="MJ232" s="21"/>
      <c r="MK232" s="21"/>
      <c r="ML232" s="21"/>
      <c r="MM232" s="21"/>
      <c r="MN232" s="21"/>
      <c r="MO232" s="21"/>
      <c r="MP232" s="21"/>
      <c r="MQ232" s="21"/>
      <c r="MR232" s="21"/>
      <c r="MS232" s="21"/>
      <c r="MT232" s="21"/>
      <c r="MU232" s="21"/>
      <c r="MV232" s="21"/>
      <c r="MW232" s="21"/>
      <c r="MX232" s="21"/>
      <c r="MY232" s="21"/>
      <c r="MZ232" s="21"/>
      <c r="NA232" s="21"/>
      <c r="NB232" s="21"/>
      <c r="NC232" s="21"/>
      <c r="ND232" s="21"/>
      <c r="NE232" s="21"/>
      <c r="NF232" s="21"/>
      <c r="NG232" s="21"/>
      <c r="NH232" s="21"/>
      <c r="NI232" s="21"/>
      <c r="NJ232" s="21"/>
      <c r="NK232" s="21"/>
      <c r="NL232" s="21"/>
      <c r="NM232" s="21"/>
      <c r="NN232" s="21"/>
      <c r="NO232" s="21"/>
      <c r="NP232" s="21"/>
      <c r="NQ232" s="21"/>
      <c r="NR232" s="21"/>
      <c r="NS232" s="21"/>
      <c r="NT232" s="21"/>
      <c r="NU232" s="21"/>
      <c r="NV232" s="21"/>
      <c r="NW232" s="21"/>
      <c r="NX232" s="21"/>
      <c r="NY232" s="21"/>
      <c r="NZ232" s="21"/>
      <c r="OA232" s="21"/>
      <c r="OB232" s="21"/>
      <c r="OC232" s="21"/>
      <c r="OD232" s="21"/>
      <c r="OE232" s="21"/>
      <c r="OF232" s="21"/>
      <c r="OG232" s="21"/>
      <c r="OH232" s="21"/>
      <c r="OI232" s="21"/>
      <c r="OJ232" s="21"/>
      <c r="OK232" s="21"/>
      <c r="OL232" s="21"/>
      <c r="OM232" s="21"/>
      <c r="ON232" s="21"/>
      <c r="OO232" s="21"/>
      <c r="OP232" s="21"/>
      <c r="OQ232" s="21"/>
      <c r="OR232" s="21"/>
      <c r="OS232" s="21"/>
      <c r="OT232" s="21"/>
      <c r="OU232" s="21"/>
      <c r="OV232" s="21"/>
      <c r="OW232" s="21"/>
      <c r="OX232" s="21"/>
      <c r="OY232" s="21"/>
      <c r="OZ232" s="21"/>
      <c r="PA232" s="21"/>
      <c r="PB232" s="21"/>
      <c r="PC232" s="21"/>
      <c r="PD232" s="21"/>
      <c r="PE232" s="21"/>
      <c r="PF232" s="21"/>
      <c r="PG232" s="21"/>
      <c r="PH232" s="21"/>
      <c r="PI232" s="21"/>
      <c r="PJ232" s="21"/>
      <c r="PK232" s="21"/>
      <c r="PL232" s="21"/>
      <c r="PM232" s="21"/>
      <c r="PN232" s="21"/>
      <c r="PO232" s="21"/>
      <c r="PP232" s="21"/>
      <c r="PQ232" s="21"/>
      <c r="PR232" s="21"/>
      <c r="PS232" s="21"/>
      <c r="PT232" s="21"/>
      <c r="PU232" s="21"/>
      <c r="PV232" s="21"/>
      <c r="PW232" s="21"/>
      <c r="PX232" s="21"/>
      <c r="PY232" s="21"/>
      <c r="PZ232" s="21"/>
      <c r="QA232" s="21"/>
      <c r="QB232" s="21"/>
      <c r="QC232" s="21"/>
      <c r="QD232" s="21"/>
    </row>
    <row r="233" spans="1:446" x14ac:dyDescent="0.25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P233" s="21"/>
      <c r="Q233" s="21"/>
      <c r="R233" s="21"/>
      <c r="S233" s="21"/>
      <c r="T233" s="21"/>
      <c r="U233" s="21"/>
      <c r="V233" s="21"/>
      <c r="W233" s="21"/>
      <c r="X233" s="21"/>
      <c r="Y233" s="21"/>
      <c r="Z233" s="21"/>
      <c r="AA233" s="21"/>
      <c r="AB233" s="21"/>
      <c r="AC233" s="21"/>
      <c r="AD233" s="21"/>
      <c r="AE233" s="21"/>
      <c r="AF233" s="21"/>
      <c r="AG233" s="21"/>
      <c r="AH233" s="21"/>
      <c r="AI233" s="21"/>
      <c r="AJ233" s="21"/>
      <c r="AK233" s="21"/>
      <c r="AL233" s="21"/>
      <c r="AM233" s="21"/>
      <c r="AN233" s="21"/>
      <c r="AO233" s="21"/>
      <c r="AP233" s="21"/>
      <c r="AQ233" s="21"/>
      <c r="AR233" s="21"/>
      <c r="AS233" s="21"/>
      <c r="AT233" s="21"/>
      <c r="AU233" s="21"/>
      <c r="AV233" s="21"/>
      <c r="AW233" s="21"/>
      <c r="AX233" s="21"/>
      <c r="AY233" s="21"/>
      <c r="AZ233" s="21"/>
      <c r="BA233" s="21"/>
      <c r="BB233" s="21"/>
      <c r="BC233" s="21"/>
      <c r="BD233" s="21"/>
      <c r="BE233" s="21"/>
      <c r="BF233" s="21"/>
      <c r="BG233" s="21"/>
      <c r="BH233" s="21"/>
      <c r="BI233" s="21"/>
      <c r="BJ233" s="21"/>
      <c r="BK233" s="21"/>
      <c r="BL233" s="21"/>
      <c r="BM233" s="21"/>
      <c r="BN233" s="21"/>
      <c r="BO233" s="21"/>
      <c r="BP233" s="21"/>
      <c r="BQ233" s="21"/>
      <c r="BR233" s="21"/>
      <c r="BS233" s="21"/>
      <c r="BT233" s="21"/>
      <c r="BU233" s="21"/>
      <c r="BV233" s="21"/>
      <c r="BW233" s="21"/>
      <c r="BX233" s="21"/>
      <c r="BY233" s="21"/>
      <c r="BZ233" s="21"/>
      <c r="CA233" s="21"/>
      <c r="CB233" s="21"/>
      <c r="CC233" s="21"/>
      <c r="CD233" s="21"/>
      <c r="CE233" s="21"/>
      <c r="CF233" s="21"/>
      <c r="CG233" s="21"/>
      <c r="CH233" s="21"/>
      <c r="CI233" s="21"/>
      <c r="CJ233" s="21"/>
      <c r="CK233" s="21"/>
      <c r="CL233" s="21"/>
      <c r="CM233" s="21"/>
      <c r="CN233" s="21"/>
      <c r="CO233" s="21"/>
      <c r="CP233" s="21"/>
      <c r="CQ233" s="21"/>
      <c r="CR233" s="21"/>
      <c r="CS233" s="21"/>
      <c r="CT233" s="21"/>
      <c r="CU233" s="21"/>
      <c r="CV233" s="21"/>
      <c r="CW233" s="21"/>
      <c r="CX233" s="21"/>
      <c r="CY233" s="21"/>
      <c r="CZ233" s="21"/>
      <c r="DA233" s="21"/>
      <c r="DB233" s="21"/>
      <c r="DC233" s="21"/>
      <c r="DD233" s="21"/>
      <c r="DE233" s="21"/>
      <c r="DF233" s="21"/>
      <c r="DG233" s="21"/>
      <c r="DH233" s="21"/>
      <c r="DI233" s="21"/>
      <c r="DJ233" s="21"/>
      <c r="DK233" s="21"/>
      <c r="DL233" s="21"/>
      <c r="DM233" s="21"/>
      <c r="DN233" s="21"/>
      <c r="DO233" s="21"/>
      <c r="DP233" s="21"/>
      <c r="DQ233" s="21"/>
      <c r="DR233" s="21"/>
      <c r="DS233" s="21"/>
      <c r="DT233" s="21"/>
      <c r="DU233" s="21"/>
      <c r="DV233" s="21"/>
      <c r="DW233" s="21"/>
      <c r="DX233" s="21"/>
      <c r="DY233" s="21"/>
      <c r="DZ233" s="21"/>
      <c r="EA233" s="21"/>
      <c r="EB233" s="21"/>
      <c r="EC233" s="21"/>
      <c r="ED233" s="21"/>
      <c r="EE233" s="21"/>
      <c r="EF233" s="21"/>
      <c r="EG233" s="21"/>
      <c r="EH233" s="21"/>
      <c r="EI233" s="21"/>
      <c r="EJ233" s="21"/>
      <c r="EK233" s="21"/>
      <c r="EL233" s="21"/>
      <c r="EM233" s="21"/>
      <c r="EN233" s="21"/>
      <c r="EO233" s="21"/>
      <c r="EP233" s="21"/>
      <c r="EQ233" s="21"/>
      <c r="ER233" s="21"/>
      <c r="ES233" s="21"/>
      <c r="ET233" s="21"/>
      <c r="EU233" s="21"/>
      <c r="EV233" s="21"/>
      <c r="EW233" s="21"/>
      <c r="EX233" s="21"/>
      <c r="EY233" s="21"/>
      <c r="EZ233" s="21"/>
      <c r="FA233" s="21"/>
      <c r="FB233" s="21"/>
      <c r="FC233" s="21"/>
      <c r="FD233" s="21"/>
      <c r="FE233" s="21"/>
      <c r="FF233" s="21"/>
      <c r="FG233" s="21"/>
      <c r="FH233" s="21"/>
      <c r="FI233" s="21"/>
      <c r="FJ233" s="21"/>
      <c r="FK233" s="21"/>
      <c r="FL233" s="21"/>
      <c r="FM233" s="21"/>
      <c r="FN233" s="21"/>
      <c r="FO233" s="21"/>
      <c r="FP233" s="21"/>
      <c r="FQ233" s="21"/>
      <c r="FR233" s="21"/>
      <c r="FS233" s="21"/>
      <c r="FT233" s="21"/>
      <c r="FU233" s="21"/>
      <c r="FV233" s="21"/>
      <c r="FW233" s="21"/>
      <c r="FX233" s="21"/>
      <c r="FY233" s="21"/>
      <c r="FZ233" s="21"/>
      <c r="GA233" s="21"/>
      <c r="GB233" s="21"/>
      <c r="GC233" s="21"/>
      <c r="GD233" s="21"/>
      <c r="GE233" s="21"/>
      <c r="GF233" s="21"/>
      <c r="GG233" s="21"/>
      <c r="GH233" s="21"/>
      <c r="GI233" s="21"/>
      <c r="GJ233" s="21"/>
      <c r="GK233" s="21"/>
      <c r="GL233" s="21"/>
      <c r="GM233" s="21"/>
      <c r="GN233" s="21"/>
      <c r="GO233" s="21"/>
      <c r="GP233" s="21"/>
      <c r="GQ233" s="21"/>
      <c r="GR233" s="21"/>
      <c r="GS233" s="21"/>
      <c r="GT233" s="21"/>
      <c r="GU233" s="21"/>
      <c r="GV233" s="21"/>
      <c r="GW233" s="21"/>
      <c r="GX233" s="21"/>
      <c r="GY233" s="21"/>
      <c r="GZ233" s="21"/>
      <c r="HA233" s="21"/>
      <c r="HB233" s="21"/>
      <c r="HC233" s="21"/>
      <c r="HD233" s="21"/>
      <c r="HE233" s="21"/>
      <c r="HF233" s="21"/>
      <c r="HG233" s="21"/>
      <c r="HH233" s="21"/>
      <c r="HI233" s="21"/>
      <c r="HJ233" s="21"/>
      <c r="HK233" s="21"/>
      <c r="HL233" s="21"/>
      <c r="HM233" s="21"/>
      <c r="HN233" s="21"/>
      <c r="HO233" s="21"/>
      <c r="HP233" s="21"/>
      <c r="HQ233" s="21"/>
      <c r="HR233" s="21"/>
      <c r="HS233" s="21"/>
      <c r="HT233" s="21"/>
      <c r="HU233" s="21"/>
      <c r="HV233" s="21"/>
      <c r="HW233" s="21"/>
      <c r="HX233" s="21"/>
      <c r="HY233" s="21"/>
      <c r="HZ233" s="21"/>
      <c r="IA233" s="21"/>
      <c r="IB233" s="21"/>
      <c r="IC233" s="21"/>
      <c r="ID233" s="21"/>
      <c r="IE233" s="21"/>
      <c r="IF233" s="21"/>
      <c r="IG233" s="21"/>
      <c r="IH233" s="21"/>
      <c r="II233" s="21"/>
      <c r="IJ233" s="21"/>
      <c r="IK233" s="21"/>
      <c r="IL233" s="21"/>
      <c r="IM233" s="21"/>
      <c r="IN233" s="21"/>
      <c r="IO233" s="21"/>
      <c r="IP233" s="21"/>
      <c r="IQ233" s="21"/>
      <c r="IR233" s="21"/>
      <c r="IS233" s="21"/>
      <c r="IT233" s="21"/>
      <c r="IU233" s="21"/>
      <c r="IV233" s="21"/>
      <c r="IW233" s="21"/>
      <c r="IX233" s="21"/>
      <c r="IY233" s="21"/>
      <c r="IZ233" s="21"/>
      <c r="JA233" s="21"/>
      <c r="JB233" s="21"/>
      <c r="JC233" s="21"/>
      <c r="JD233" s="21"/>
      <c r="JE233" s="21"/>
      <c r="JF233" s="21"/>
      <c r="JG233" s="21"/>
      <c r="JH233" s="21"/>
      <c r="JI233" s="21"/>
      <c r="JJ233" s="21"/>
      <c r="JK233" s="21"/>
      <c r="JL233" s="21"/>
      <c r="JM233" s="21"/>
      <c r="JN233" s="21"/>
      <c r="JO233" s="21"/>
      <c r="JP233" s="21"/>
      <c r="JQ233" s="21"/>
      <c r="JR233" s="21"/>
      <c r="JS233" s="21"/>
      <c r="JT233" s="21"/>
      <c r="JU233" s="21"/>
      <c r="JV233" s="21"/>
      <c r="JW233" s="21"/>
      <c r="JX233" s="21"/>
      <c r="JY233" s="21"/>
      <c r="JZ233" s="21"/>
      <c r="KA233" s="21"/>
      <c r="KB233" s="21"/>
      <c r="KC233" s="21"/>
      <c r="KD233" s="21"/>
      <c r="KE233" s="21"/>
      <c r="KF233" s="21"/>
      <c r="KG233" s="21"/>
      <c r="KH233" s="21"/>
      <c r="KI233" s="21"/>
      <c r="KJ233" s="21"/>
      <c r="KK233" s="21"/>
      <c r="KL233" s="21"/>
      <c r="KM233" s="21"/>
      <c r="KN233" s="21"/>
      <c r="KO233" s="21"/>
      <c r="KP233" s="21"/>
      <c r="KQ233" s="21"/>
      <c r="KR233" s="21"/>
      <c r="KS233" s="21"/>
      <c r="KT233" s="21"/>
      <c r="KU233" s="21"/>
      <c r="KV233" s="21"/>
      <c r="KW233" s="21"/>
      <c r="KX233" s="21"/>
      <c r="KY233" s="21"/>
      <c r="KZ233" s="21"/>
      <c r="LA233" s="21"/>
      <c r="LB233" s="21"/>
      <c r="LC233" s="21"/>
      <c r="LD233" s="21"/>
      <c r="LE233" s="21"/>
      <c r="LF233" s="21"/>
      <c r="LG233" s="21"/>
      <c r="LH233" s="21"/>
      <c r="LI233" s="21"/>
      <c r="LJ233" s="21"/>
      <c r="LK233" s="21"/>
      <c r="LL233" s="21"/>
      <c r="LM233" s="21"/>
      <c r="LN233" s="21"/>
      <c r="LO233" s="21"/>
      <c r="LP233" s="21"/>
      <c r="LQ233" s="21"/>
      <c r="LR233" s="21"/>
      <c r="LS233" s="21"/>
      <c r="LT233" s="21"/>
      <c r="LU233" s="21"/>
      <c r="LV233" s="21"/>
      <c r="LW233" s="21"/>
      <c r="LX233" s="21"/>
      <c r="LY233" s="21"/>
      <c r="LZ233" s="21"/>
      <c r="MA233" s="21"/>
      <c r="MB233" s="21"/>
      <c r="MC233" s="21"/>
      <c r="MD233" s="21"/>
      <c r="ME233" s="21"/>
      <c r="MF233" s="21"/>
      <c r="MG233" s="21"/>
      <c r="MH233" s="21"/>
      <c r="MI233" s="21"/>
      <c r="MJ233" s="21"/>
      <c r="MK233" s="21"/>
      <c r="ML233" s="21"/>
      <c r="MM233" s="21"/>
      <c r="MN233" s="21"/>
      <c r="MO233" s="21"/>
      <c r="MP233" s="21"/>
      <c r="MQ233" s="21"/>
      <c r="MR233" s="21"/>
      <c r="MS233" s="21"/>
      <c r="MT233" s="21"/>
      <c r="MU233" s="21"/>
      <c r="MV233" s="21"/>
      <c r="MW233" s="21"/>
      <c r="MX233" s="21"/>
      <c r="MY233" s="21"/>
      <c r="MZ233" s="21"/>
      <c r="NA233" s="21"/>
      <c r="NB233" s="21"/>
      <c r="NC233" s="21"/>
      <c r="ND233" s="21"/>
      <c r="NE233" s="21"/>
      <c r="NF233" s="21"/>
      <c r="NG233" s="21"/>
      <c r="NH233" s="21"/>
      <c r="NI233" s="21"/>
      <c r="NJ233" s="21"/>
      <c r="NK233" s="21"/>
      <c r="NL233" s="21"/>
      <c r="NM233" s="21"/>
      <c r="NN233" s="21"/>
      <c r="NO233" s="21"/>
      <c r="NP233" s="21"/>
      <c r="NQ233" s="21"/>
      <c r="NR233" s="21"/>
      <c r="NS233" s="21"/>
      <c r="NT233" s="21"/>
      <c r="NU233" s="21"/>
      <c r="NV233" s="21"/>
      <c r="NW233" s="21"/>
      <c r="NX233" s="21"/>
      <c r="NY233" s="21"/>
      <c r="NZ233" s="21"/>
      <c r="OA233" s="21"/>
      <c r="OB233" s="21"/>
      <c r="OC233" s="21"/>
      <c r="OD233" s="21"/>
      <c r="OE233" s="21"/>
      <c r="OF233" s="21"/>
      <c r="OG233" s="21"/>
      <c r="OH233" s="21"/>
      <c r="OI233" s="21"/>
      <c r="OJ233" s="21"/>
      <c r="OK233" s="21"/>
      <c r="OL233" s="21"/>
      <c r="OM233" s="21"/>
      <c r="ON233" s="21"/>
      <c r="OO233" s="21"/>
      <c r="OP233" s="21"/>
      <c r="OQ233" s="21"/>
      <c r="OR233" s="21"/>
      <c r="OS233" s="21"/>
      <c r="OT233" s="21"/>
      <c r="OU233" s="21"/>
      <c r="OV233" s="21"/>
      <c r="OW233" s="21"/>
      <c r="OX233" s="21"/>
      <c r="OY233" s="21"/>
      <c r="OZ233" s="21"/>
      <c r="PA233" s="21"/>
      <c r="PB233" s="21"/>
      <c r="PC233" s="21"/>
      <c r="PD233" s="21"/>
      <c r="PE233" s="21"/>
      <c r="PF233" s="21"/>
      <c r="PG233" s="21"/>
      <c r="PH233" s="21"/>
      <c r="PI233" s="21"/>
      <c r="PJ233" s="21"/>
      <c r="PK233" s="21"/>
      <c r="PL233" s="21"/>
      <c r="PM233" s="21"/>
      <c r="PN233" s="21"/>
      <c r="PO233" s="21"/>
      <c r="PP233" s="21"/>
      <c r="PQ233" s="21"/>
      <c r="PR233" s="21"/>
      <c r="PS233" s="21"/>
      <c r="PT233" s="21"/>
      <c r="PU233" s="21"/>
      <c r="PV233" s="21"/>
      <c r="PW233" s="21"/>
      <c r="PX233" s="21"/>
      <c r="PY233" s="21"/>
      <c r="PZ233" s="21"/>
      <c r="QA233" s="21"/>
      <c r="QB233" s="21"/>
      <c r="QC233" s="21"/>
      <c r="QD233" s="21"/>
    </row>
    <row r="234" spans="1:446" x14ac:dyDescent="0.25">
      <c r="A234" s="21"/>
      <c r="B234" s="21"/>
      <c r="C234" s="21"/>
      <c r="D234" s="21"/>
      <c r="E234" s="21"/>
      <c r="F234" s="21"/>
      <c r="G234" s="21"/>
      <c r="H234" s="21"/>
      <c r="I234" s="21"/>
      <c r="J234" s="21"/>
      <c r="K234" s="21"/>
      <c r="L234" s="21"/>
      <c r="M234" s="21"/>
      <c r="N234" s="21"/>
      <c r="O234" s="21"/>
      <c r="P234" s="21"/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21"/>
      <c r="AC234" s="21"/>
      <c r="AD234" s="21"/>
      <c r="AE234" s="21"/>
      <c r="AF234" s="21"/>
      <c r="AG234" s="21"/>
      <c r="AH234" s="21"/>
      <c r="AI234" s="21"/>
      <c r="AJ234" s="21"/>
      <c r="AK234" s="21"/>
      <c r="AL234" s="21"/>
      <c r="AM234" s="21"/>
      <c r="AN234" s="21"/>
      <c r="AO234" s="21"/>
      <c r="AP234" s="21"/>
      <c r="AQ234" s="21"/>
      <c r="AR234" s="21"/>
      <c r="AS234" s="21"/>
      <c r="AT234" s="21"/>
      <c r="AU234" s="21"/>
      <c r="AV234" s="21"/>
      <c r="AW234" s="21"/>
      <c r="AX234" s="21"/>
      <c r="AY234" s="21"/>
      <c r="AZ234" s="21"/>
      <c r="BA234" s="21"/>
      <c r="BB234" s="21"/>
      <c r="BC234" s="21"/>
      <c r="BD234" s="21"/>
      <c r="BE234" s="21"/>
      <c r="BF234" s="21"/>
      <c r="BG234" s="21"/>
      <c r="BH234" s="21"/>
      <c r="BI234" s="21"/>
      <c r="BJ234" s="21"/>
      <c r="BK234" s="21"/>
      <c r="BL234" s="21"/>
      <c r="BM234" s="21"/>
      <c r="BN234" s="21"/>
      <c r="BO234" s="21"/>
      <c r="BP234" s="21"/>
      <c r="BQ234" s="21"/>
      <c r="BR234" s="21"/>
      <c r="BS234" s="21"/>
      <c r="BT234" s="21"/>
      <c r="BU234" s="21"/>
      <c r="BV234" s="21"/>
      <c r="BW234" s="21"/>
      <c r="BX234" s="21"/>
      <c r="BY234" s="21"/>
      <c r="BZ234" s="21"/>
      <c r="CA234" s="21"/>
      <c r="CB234" s="21"/>
      <c r="CC234" s="21"/>
      <c r="CD234" s="21"/>
      <c r="CE234" s="21"/>
      <c r="CF234" s="21"/>
      <c r="CG234" s="21"/>
      <c r="CH234" s="21"/>
      <c r="CI234" s="21"/>
      <c r="CJ234" s="21"/>
      <c r="CK234" s="21"/>
      <c r="CL234" s="21"/>
      <c r="CM234" s="21"/>
      <c r="CN234" s="21"/>
      <c r="CO234" s="21"/>
      <c r="CP234" s="21"/>
      <c r="CQ234" s="21"/>
      <c r="CR234" s="21"/>
      <c r="CS234" s="21"/>
      <c r="CT234" s="21"/>
      <c r="CU234" s="21"/>
      <c r="CV234" s="21"/>
      <c r="CW234" s="21"/>
      <c r="CX234" s="21"/>
      <c r="CY234" s="21"/>
      <c r="CZ234" s="21"/>
      <c r="DA234" s="21"/>
      <c r="DB234" s="21"/>
      <c r="DC234" s="21"/>
      <c r="DD234" s="21"/>
      <c r="DE234" s="21"/>
      <c r="DF234" s="21"/>
      <c r="DG234" s="21"/>
      <c r="DH234" s="21"/>
      <c r="DI234" s="21"/>
      <c r="DJ234" s="21"/>
      <c r="DK234" s="21"/>
      <c r="DL234" s="21"/>
      <c r="DM234" s="21"/>
      <c r="DN234" s="21"/>
      <c r="DO234" s="21"/>
      <c r="DP234" s="21"/>
      <c r="DQ234" s="21"/>
      <c r="DR234" s="21"/>
      <c r="DS234" s="21"/>
      <c r="DT234" s="21"/>
      <c r="DU234" s="21"/>
      <c r="DV234" s="21"/>
      <c r="DW234" s="21"/>
      <c r="DX234" s="21"/>
      <c r="DY234" s="21"/>
      <c r="DZ234" s="21"/>
      <c r="EA234" s="21"/>
      <c r="EB234" s="21"/>
      <c r="EC234" s="21"/>
      <c r="ED234" s="21"/>
      <c r="EE234" s="21"/>
      <c r="EF234" s="21"/>
      <c r="EG234" s="21"/>
      <c r="EH234" s="21"/>
      <c r="EI234" s="21"/>
      <c r="EJ234" s="21"/>
      <c r="EK234" s="21"/>
      <c r="EL234" s="21"/>
      <c r="EM234" s="21"/>
      <c r="EN234" s="21"/>
      <c r="EO234" s="21"/>
      <c r="EP234" s="21"/>
      <c r="EQ234" s="21"/>
      <c r="ER234" s="21"/>
      <c r="ES234" s="21"/>
      <c r="ET234" s="21"/>
      <c r="EU234" s="21"/>
      <c r="EV234" s="21"/>
      <c r="EW234" s="21"/>
      <c r="EX234" s="21"/>
      <c r="EY234" s="21"/>
      <c r="EZ234" s="21"/>
      <c r="FA234" s="21"/>
      <c r="FB234" s="21"/>
      <c r="FC234" s="21"/>
      <c r="FD234" s="21"/>
      <c r="FE234" s="21"/>
      <c r="FF234" s="21"/>
      <c r="FG234" s="21"/>
      <c r="FH234" s="21"/>
      <c r="FI234" s="21"/>
      <c r="FJ234" s="21"/>
      <c r="FK234" s="21"/>
      <c r="FL234" s="21"/>
      <c r="FM234" s="21"/>
      <c r="FN234" s="21"/>
      <c r="FO234" s="21"/>
      <c r="FP234" s="21"/>
      <c r="FQ234" s="21"/>
      <c r="FR234" s="21"/>
      <c r="FS234" s="21"/>
      <c r="FT234" s="21"/>
      <c r="FU234" s="21"/>
      <c r="FV234" s="21"/>
      <c r="FW234" s="21"/>
      <c r="FX234" s="21"/>
      <c r="FY234" s="21"/>
      <c r="FZ234" s="21"/>
      <c r="GA234" s="21"/>
      <c r="GB234" s="21"/>
      <c r="GC234" s="21"/>
      <c r="GD234" s="21"/>
      <c r="GE234" s="21"/>
      <c r="GF234" s="21"/>
      <c r="GG234" s="21"/>
      <c r="GH234" s="21"/>
      <c r="GI234" s="21"/>
      <c r="GJ234" s="21"/>
      <c r="GK234" s="21"/>
      <c r="GL234" s="21"/>
      <c r="GM234" s="21"/>
      <c r="GN234" s="21"/>
      <c r="GO234" s="21"/>
      <c r="GP234" s="21"/>
      <c r="GQ234" s="21"/>
      <c r="GR234" s="21"/>
      <c r="GS234" s="21"/>
      <c r="GT234" s="21"/>
      <c r="GU234" s="21"/>
      <c r="GV234" s="21"/>
      <c r="GW234" s="21"/>
      <c r="GX234" s="21"/>
      <c r="GY234" s="21"/>
      <c r="GZ234" s="21"/>
      <c r="HA234" s="21"/>
      <c r="HB234" s="21"/>
      <c r="HC234" s="21"/>
      <c r="HD234" s="21"/>
      <c r="HE234" s="21"/>
      <c r="HF234" s="21"/>
      <c r="HG234" s="21"/>
      <c r="HH234" s="21"/>
      <c r="HI234" s="21"/>
      <c r="HJ234" s="21"/>
      <c r="HK234" s="21"/>
      <c r="HL234" s="21"/>
      <c r="HM234" s="21"/>
      <c r="HN234" s="21"/>
      <c r="HO234" s="21"/>
      <c r="HP234" s="21"/>
      <c r="HQ234" s="21"/>
      <c r="HR234" s="21"/>
      <c r="HS234" s="21"/>
      <c r="HT234" s="21"/>
      <c r="HU234" s="21"/>
      <c r="HV234" s="21"/>
      <c r="HW234" s="21"/>
      <c r="HX234" s="21"/>
      <c r="HY234" s="21"/>
      <c r="HZ234" s="21"/>
      <c r="IA234" s="21"/>
      <c r="IB234" s="21"/>
      <c r="IC234" s="21"/>
      <c r="ID234" s="21"/>
      <c r="IE234" s="21"/>
      <c r="IF234" s="21"/>
      <c r="IG234" s="21"/>
      <c r="IH234" s="21"/>
      <c r="II234" s="21"/>
      <c r="IJ234" s="21"/>
      <c r="IK234" s="21"/>
      <c r="IL234" s="21"/>
      <c r="IM234" s="21"/>
      <c r="IN234" s="21"/>
      <c r="IO234" s="21"/>
      <c r="IP234" s="21"/>
      <c r="IQ234" s="21"/>
      <c r="IR234" s="21"/>
      <c r="IS234" s="21"/>
      <c r="IT234" s="21"/>
      <c r="IU234" s="21"/>
      <c r="IV234" s="21"/>
      <c r="IW234" s="21"/>
      <c r="IX234" s="21"/>
      <c r="IY234" s="21"/>
      <c r="IZ234" s="21"/>
      <c r="JA234" s="21"/>
      <c r="JB234" s="21"/>
      <c r="JC234" s="21"/>
      <c r="JD234" s="21"/>
      <c r="JE234" s="21"/>
      <c r="JF234" s="21"/>
      <c r="JG234" s="21"/>
      <c r="JH234" s="21"/>
      <c r="JI234" s="21"/>
      <c r="JJ234" s="21"/>
      <c r="JK234" s="21"/>
      <c r="JL234" s="21"/>
      <c r="JM234" s="21"/>
      <c r="JN234" s="21"/>
      <c r="JO234" s="21"/>
      <c r="JP234" s="21"/>
      <c r="JQ234" s="21"/>
      <c r="JR234" s="21"/>
      <c r="JS234" s="21"/>
      <c r="JT234" s="21"/>
      <c r="JU234" s="21"/>
      <c r="JV234" s="21"/>
      <c r="JW234" s="21"/>
      <c r="JX234" s="21"/>
      <c r="JY234" s="21"/>
      <c r="JZ234" s="21"/>
      <c r="KA234" s="21"/>
      <c r="KB234" s="21"/>
      <c r="KC234" s="21"/>
      <c r="KD234" s="21"/>
      <c r="KE234" s="21"/>
      <c r="KF234" s="21"/>
      <c r="KG234" s="21"/>
      <c r="KH234" s="21"/>
      <c r="KI234" s="21"/>
      <c r="KJ234" s="21"/>
      <c r="KK234" s="21"/>
      <c r="KL234" s="21"/>
      <c r="KM234" s="21"/>
      <c r="KN234" s="21"/>
      <c r="KO234" s="21"/>
      <c r="KP234" s="21"/>
      <c r="KQ234" s="21"/>
      <c r="KR234" s="21"/>
      <c r="KS234" s="21"/>
      <c r="KT234" s="21"/>
      <c r="KU234" s="21"/>
      <c r="KV234" s="21"/>
      <c r="KW234" s="21"/>
      <c r="KX234" s="21"/>
      <c r="KY234" s="21"/>
      <c r="KZ234" s="21"/>
      <c r="LA234" s="21"/>
      <c r="LB234" s="21"/>
      <c r="LC234" s="21"/>
      <c r="LD234" s="21"/>
      <c r="LE234" s="21"/>
      <c r="LF234" s="21"/>
      <c r="LG234" s="21"/>
      <c r="LH234" s="21"/>
      <c r="LI234" s="21"/>
      <c r="LJ234" s="21"/>
      <c r="LK234" s="21"/>
      <c r="LL234" s="21"/>
      <c r="LM234" s="21"/>
      <c r="LN234" s="21"/>
      <c r="LO234" s="21"/>
      <c r="LP234" s="21"/>
      <c r="LQ234" s="21"/>
      <c r="LR234" s="21"/>
      <c r="LS234" s="21"/>
      <c r="LT234" s="21"/>
      <c r="LU234" s="21"/>
      <c r="LV234" s="21"/>
      <c r="LW234" s="21"/>
      <c r="LX234" s="21"/>
      <c r="LY234" s="21"/>
      <c r="LZ234" s="21"/>
      <c r="MA234" s="21"/>
      <c r="MB234" s="21"/>
      <c r="MC234" s="21"/>
      <c r="MD234" s="21"/>
      <c r="ME234" s="21"/>
      <c r="MF234" s="21"/>
      <c r="MG234" s="21"/>
      <c r="MH234" s="21"/>
      <c r="MI234" s="21"/>
      <c r="MJ234" s="21"/>
      <c r="MK234" s="21"/>
      <c r="ML234" s="21"/>
      <c r="MM234" s="21"/>
      <c r="MN234" s="21"/>
      <c r="MO234" s="21"/>
      <c r="MP234" s="21"/>
      <c r="MQ234" s="21"/>
      <c r="MR234" s="21"/>
      <c r="MS234" s="21"/>
      <c r="MT234" s="21"/>
      <c r="MU234" s="21"/>
      <c r="MV234" s="21"/>
      <c r="MW234" s="21"/>
      <c r="MX234" s="21"/>
      <c r="MY234" s="21"/>
      <c r="MZ234" s="21"/>
      <c r="NA234" s="21"/>
      <c r="NB234" s="21"/>
      <c r="NC234" s="21"/>
      <c r="ND234" s="21"/>
      <c r="NE234" s="21"/>
      <c r="NF234" s="21"/>
      <c r="NG234" s="21"/>
      <c r="NH234" s="21"/>
      <c r="NI234" s="21"/>
      <c r="NJ234" s="21"/>
      <c r="NK234" s="21"/>
      <c r="NL234" s="21"/>
      <c r="NM234" s="21"/>
      <c r="NN234" s="21"/>
      <c r="NO234" s="21"/>
      <c r="NP234" s="21"/>
      <c r="NQ234" s="21"/>
      <c r="NR234" s="21"/>
      <c r="NS234" s="21"/>
      <c r="NT234" s="21"/>
      <c r="NU234" s="21"/>
      <c r="NV234" s="21"/>
      <c r="NW234" s="21"/>
      <c r="NX234" s="21"/>
      <c r="NY234" s="21"/>
      <c r="NZ234" s="21"/>
      <c r="OA234" s="21"/>
      <c r="OB234" s="21"/>
      <c r="OC234" s="21"/>
      <c r="OD234" s="21"/>
      <c r="OE234" s="21"/>
      <c r="OF234" s="21"/>
      <c r="OG234" s="21"/>
      <c r="OH234" s="21"/>
      <c r="OI234" s="21"/>
      <c r="OJ234" s="21"/>
      <c r="OK234" s="21"/>
      <c r="OL234" s="21"/>
      <c r="OM234" s="21"/>
      <c r="ON234" s="21"/>
      <c r="OO234" s="21"/>
      <c r="OP234" s="21"/>
      <c r="OQ234" s="21"/>
      <c r="OR234" s="21"/>
      <c r="OS234" s="21"/>
      <c r="OT234" s="21"/>
      <c r="OU234" s="21"/>
      <c r="OV234" s="21"/>
      <c r="OW234" s="21"/>
      <c r="OX234" s="21"/>
      <c r="OY234" s="21"/>
      <c r="OZ234" s="21"/>
      <c r="PA234" s="21"/>
      <c r="PB234" s="21"/>
      <c r="PC234" s="21"/>
      <c r="PD234" s="21"/>
      <c r="PE234" s="21"/>
      <c r="PF234" s="21"/>
      <c r="PG234" s="21"/>
      <c r="PH234" s="21"/>
      <c r="PI234" s="21"/>
      <c r="PJ234" s="21"/>
      <c r="PK234" s="21"/>
      <c r="PL234" s="21"/>
      <c r="PM234" s="21"/>
      <c r="PN234" s="21"/>
      <c r="PO234" s="21"/>
      <c r="PP234" s="21"/>
      <c r="PQ234" s="21"/>
      <c r="PR234" s="21"/>
      <c r="PS234" s="21"/>
      <c r="PT234" s="21"/>
      <c r="PU234" s="21"/>
      <c r="PV234" s="21"/>
      <c r="PW234" s="21"/>
      <c r="PX234" s="21"/>
      <c r="PY234" s="21"/>
      <c r="PZ234" s="21"/>
      <c r="QA234" s="21"/>
      <c r="QB234" s="21"/>
      <c r="QC234" s="21"/>
      <c r="QD234" s="21"/>
    </row>
    <row r="235" spans="1:446" x14ac:dyDescent="0.25">
      <c r="A235" s="21"/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1"/>
      <c r="N235" s="21"/>
      <c r="O235" s="21"/>
      <c r="P235" s="21"/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21"/>
      <c r="AC235" s="21"/>
      <c r="AD235" s="21"/>
      <c r="AE235" s="21"/>
      <c r="AF235" s="21"/>
      <c r="AG235" s="21"/>
      <c r="AH235" s="21"/>
      <c r="AI235" s="21"/>
      <c r="AJ235" s="21"/>
      <c r="AK235" s="21"/>
      <c r="AL235" s="21"/>
      <c r="AM235" s="21"/>
      <c r="AN235" s="21"/>
      <c r="AO235" s="21"/>
      <c r="AP235" s="21"/>
      <c r="AQ235" s="21"/>
      <c r="AR235" s="21"/>
      <c r="AS235" s="21"/>
      <c r="AT235" s="21"/>
      <c r="AU235" s="21"/>
      <c r="AV235" s="21"/>
      <c r="AW235" s="21"/>
      <c r="AX235" s="21"/>
      <c r="AY235" s="21"/>
      <c r="AZ235" s="21"/>
      <c r="BA235" s="21"/>
      <c r="BB235" s="21"/>
      <c r="BC235" s="21"/>
      <c r="BD235" s="21"/>
      <c r="BE235" s="21"/>
      <c r="BF235" s="21"/>
      <c r="BG235" s="21"/>
      <c r="BH235" s="21"/>
      <c r="BI235" s="21"/>
      <c r="BJ235" s="21"/>
      <c r="BK235" s="21"/>
      <c r="BL235" s="21"/>
      <c r="BM235" s="21"/>
      <c r="BN235" s="21"/>
      <c r="BO235" s="21"/>
      <c r="BP235" s="21"/>
      <c r="BQ235" s="21"/>
      <c r="BR235" s="21"/>
      <c r="BS235" s="21"/>
      <c r="BT235" s="21"/>
      <c r="BU235" s="21"/>
      <c r="BV235" s="21"/>
      <c r="BW235" s="21"/>
      <c r="BX235" s="21"/>
      <c r="BY235" s="21"/>
      <c r="BZ235" s="21"/>
      <c r="CA235" s="21"/>
      <c r="CB235" s="21"/>
      <c r="CC235" s="21"/>
      <c r="CD235" s="21"/>
      <c r="CE235" s="21"/>
      <c r="CF235" s="21"/>
      <c r="CG235" s="21"/>
      <c r="CH235" s="21"/>
      <c r="CI235" s="21"/>
      <c r="CJ235" s="21"/>
      <c r="CK235" s="21"/>
      <c r="CL235" s="21"/>
      <c r="CM235" s="21"/>
      <c r="CN235" s="21"/>
      <c r="CO235" s="21"/>
      <c r="CP235" s="21"/>
      <c r="CQ235" s="21"/>
      <c r="CR235" s="21"/>
      <c r="CS235" s="21"/>
      <c r="CT235" s="21"/>
      <c r="CU235" s="21"/>
      <c r="CV235" s="21"/>
      <c r="CW235" s="21"/>
      <c r="CX235" s="21"/>
      <c r="CY235" s="21"/>
      <c r="CZ235" s="21"/>
      <c r="DA235" s="21"/>
      <c r="DB235" s="21"/>
      <c r="DC235" s="21"/>
      <c r="DD235" s="21"/>
      <c r="DE235" s="21"/>
      <c r="DF235" s="21"/>
      <c r="DG235" s="21"/>
      <c r="DH235" s="21"/>
      <c r="DI235" s="21"/>
      <c r="DJ235" s="21"/>
      <c r="DK235" s="21"/>
      <c r="DL235" s="21"/>
      <c r="DM235" s="21"/>
      <c r="DN235" s="21"/>
      <c r="DO235" s="21"/>
      <c r="DP235" s="21"/>
      <c r="DQ235" s="21"/>
      <c r="DR235" s="21"/>
      <c r="DS235" s="21"/>
      <c r="DT235" s="21"/>
      <c r="DU235" s="21"/>
      <c r="DV235" s="21"/>
      <c r="DW235" s="21"/>
      <c r="DX235" s="21"/>
      <c r="DY235" s="21"/>
      <c r="DZ235" s="21"/>
      <c r="EA235" s="21"/>
      <c r="EB235" s="21"/>
      <c r="EC235" s="21"/>
      <c r="ED235" s="21"/>
      <c r="EE235" s="21"/>
      <c r="EF235" s="21"/>
      <c r="EG235" s="21"/>
      <c r="EH235" s="21"/>
      <c r="EI235" s="21"/>
      <c r="EJ235" s="21"/>
      <c r="EK235" s="21"/>
      <c r="EL235" s="21"/>
      <c r="EM235" s="21"/>
      <c r="EN235" s="21"/>
      <c r="EO235" s="21"/>
      <c r="EP235" s="21"/>
      <c r="EQ235" s="21"/>
      <c r="ER235" s="21"/>
      <c r="ES235" s="21"/>
      <c r="ET235" s="21"/>
      <c r="EU235" s="21"/>
      <c r="EV235" s="21"/>
      <c r="EW235" s="21"/>
      <c r="EX235" s="21"/>
      <c r="EY235" s="21"/>
      <c r="EZ235" s="21"/>
      <c r="FA235" s="21"/>
      <c r="FB235" s="21"/>
      <c r="FC235" s="21"/>
      <c r="FD235" s="21"/>
      <c r="FE235" s="21"/>
      <c r="FF235" s="21"/>
      <c r="FG235" s="21"/>
      <c r="FH235" s="21"/>
      <c r="FI235" s="21"/>
      <c r="FJ235" s="21"/>
      <c r="FK235" s="21"/>
      <c r="FL235" s="21"/>
      <c r="FM235" s="21"/>
      <c r="FN235" s="21"/>
      <c r="FO235" s="21"/>
      <c r="FP235" s="21"/>
      <c r="FQ235" s="21"/>
      <c r="FR235" s="21"/>
      <c r="FS235" s="21"/>
      <c r="FT235" s="21"/>
      <c r="FU235" s="21"/>
      <c r="FV235" s="21"/>
      <c r="FW235" s="21"/>
      <c r="FX235" s="21"/>
      <c r="FY235" s="21"/>
      <c r="FZ235" s="21"/>
      <c r="GA235" s="21"/>
      <c r="GB235" s="21"/>
      <c r="GC235" s="21"/>
      <c r="GD235" s="21"/>
      <c r="GE235" s="21"/>
      <c r="GF235" s="21"/>
      <c r="GG235" s="21"/>
      <c r="GH235" s="21"/>
      <c r="GI235" s="21"/>
      <c r="GJ235" s="21"/>
      <c r="GK235" s="21"/>
      <c r="GL235" s="21"/>
      <c r="GM235" s="21"/>
      <c r="GN235" s="21"/>
      <c r="GO235" s="21"/>
      <c r="GP235" s="21"/>
      <c r="GQ235" s="21"/>
      <c r="GR235" s="21"/>
      <c r="GS235" s="21"/>
      <c r="GT235" s="21"/>
      <c r="GU235" s="21"/>
      <c r="GV235" s="21"/>
      <c r="GW235" s="21"/>
      <c r="GX235" s="21"/>
      <c r="GY235" s="21"/>
      <c r="GZ235" s="21"/>
      <c r="HA235" s="21"/>
      <c r="HB235" s="21"/>
      <c r="HC235" s="21"/>
      <c r="HD235" s="21"/>
      <c r="HE235" s="21"/>
      <c r="HF235" s="21"/>
      <c r="HG235" s="21"/>
      <c r="HH235" s="21"/>
      <c r="HI235" s="21"/>
      <c r="HJ235" s="21"/>
      <c r="HK235" s="21"/>
      <c r="HL235" s="21"/>
      <c r="HM235" s="21"/>
      <c r="HN235" s="21"/>
      <c r="HO235" s="21"/>
      <c r="HP235" s="21"/>
      <c r="HQ235" s="21"/>
      <c r="HR235" s="21"/>
      <c r="HS235" s="21"/>
      <c r="HT235" s="21"/>
      <c r="HU235" s="21"/>
      <c r="HV235" s="21"/>
      <c r="HW235" s="21"/>
      <c r="HX235" s="21"/>
      <c r="HY235" s="21"/>
      <c r="HZ235" s="21"/>
      <c r="IA235" s="21"/>
      <c r="IB235" s="21"/>
      <c r="IC235" s="21"/>
      <c r="ID235" s="21"/>
      <c r="IE235" s="21"/>
      <c r="IF235" s="21"/>
      <c r="IG235" s="21"/>
      <c r="IH235" s="21"/>
      <c r="II235" s="21"/>
      <c r="IJ235" s="21"/>
      <c r="IK235" s="21"/>
      <c r="IL235" s="21"/>
      <c r="IM235" s="21"/>
      <c r="IN235" s="21"/>
      <c r="IO235" s="21"/>
      <c r="IP235" s="21"/>
      <c r="IQ235" s="21"/>
      <c r="IR235" s="21"/>
      <c r="IS235" s="21"/>
      <c r="IT235" s="21"/>
      <c r="IU235" s="21"/>
      <c r="IV235" s="21"/>
      <c r="IW235" s="21"/>
      <c r="IX235" s="21"/>
      <c r="IY235" s="21"/>
      <c r="IZ235" s="21"/>
      <c r="JA235" s="21"/>
      <c r="JB235" s="21"/>
      <c r="JC235" s="21"/>
      <c r="JD235" s="21"/>
      <c r="JE235" s="21"/>
      <c r="JF235" s="21"/>
      <c r="JG235" s="21"/>
      <c r="JH235" s="21"/>
      <c r="JI235" s="21"/>
      <c r="JJ235" s="21"/>
      <c r="JK235" s="21"/>
      <c r="JL235" s="21"/>
      <c r="JM235" s="21"/>
      <c r="JN235" s="21"/>
      <c r="JO235" s="21"/>
      <c r="JP235" s="21"/>
      <c r="JQ235" s="21"/>
      <c r="JR235" s="21"/>
      <c r="JS235" s="21"/>
      <c r="JT235" s="21"/>
      <c r="JU235" s="21"/>
      <c r="JV235" s="21"/>
      <c r="JW235" s="21"/>
      <c r="JX235" s="21"/>
      <c r="JY235" s="21"/>
      <c r="JZ235" s="21"/>
      <c r="KA235" s="21"/>
      <c r="KB235" s="21"/>
      <c r="KC235" s="21"/>
      <c r="KD235" s="21"/>
      <c r="KE235" s="21"/>
      <c r="KF235" s="21"/>
      <c r="KG235" s="21"/>
      <c r="KH235" s="21"/>
      <c r="KI235" s="21"/>
      <c r="KJ235" s="21"/>
      <c r="KK235" s="21"/>
      <c r="KL235" s="21"/>
      <c r="KM235" s="21"/>
      <c r="KN235" s="21"/>
      <c r="KO235" s="21"/>
      <c r="KP235" s="21"/>
      <c r="KQ235" s="21"/>
      <c r="KR235" s="21"/>
      <c r="KS235" s="21"/>
      <c r="KT235" s="21"/>
      <c r="KU235" s="21"/>
      <c r="KV235" s="21"/>
      <c r="KW235" s="21"/>
      <c r="KX235" s="21"/>
      <c r="KY235" s="21"/>
      <c r="KZ235" s="21"/>
      <c r="LA235" s="21"/>
      <c r="LB235" s="21"/>
      <c r="LC235" s="21"/>
      <c r="LD235" s="21"/>
      <c r="LE235" s="21"/>
      <c r="LF235" s="21"/>
      <c r="LG235" s="21"/>
      <c r="LH235" s="21"/>
      <c r="LI235" s="21"/>
      <c r="LJ235" s="21"/>
      <c r="LK235" s="21"/>
      <c r="LL235" s="21"/>
      <c r="LM235" s="21"/>
      <c r="LN235" s="21"/>
      <c r="LO235" s="21"/>
      <c r="LP235" s="21"/>
      <c r="LQ235" s="21"/>
      <c r="LR235" s="21"/>
      <c r="LS235" s="21"/>
      <c r="LT235" s="21"/>
      <c r="LU235" s="21"/>
      <c r="LV235" s="21"/>
      <c r="LW235" s="21"/>
      <c r="LX235" s="21"/>
      <c r="LY235" s="21"/>
      <c r="LZ235" s="21"/>
      <c r="MA235" s="21"/>
      <c r="MB235" s="21"/>
      <c r="MC235" s="21"/>
      <c r="MD235" s="21"/>
      <c r="ME235" s="21"/>
      <c r="MF235" s="21"/>
      <c r="MG235" s="21"/>
      <c r="MH235" s="21"/>
      <c r="MI235" s="21"/>
      <c r="MJ235" s="21"/>
      <c r="MK235" s="21"/>
      <c r="ML235" s="21"/>
      <c r="MM235" s="21"/>
      <c r="MN235" s="21"/>
      <c r="MO235" s="21"/>
      <c r="MP235" s="21"/>
      <c r="MQ235" s="21"/>
      <c r="MR235" s="21"/>
      <c r="MS235" s="21"/>
      <c r="MT235" s="21"/>
      <c r="MU235" s="21"/>
      <c r="MV235" s="21"/>
      <c r="MW235" s="21"/>
      <c r="MX235" s="21"/>
      <c r="MY235" s="21"/>
      <c r="MZ235" s="21"/>
      <c r="NA235" s="21"/>
      <c r="NB235" s="21"/>
      <c r="NC235" s="21"/>
      <c r="ND235" s="21"/>
      <c r="NE235" s="21"/>
      <c r="NF235" s="21"/>
      <c r="NG235" s="21"/>
      <c r="NH235" s="21"/>
      <c r="NI235" s="21"/>
      <c r="NJ235" s="21"/>
      <c r="NK235" s="21"/>
      <c r="NL235" s="21"/>
      <c r="NM235" s="21"/>
      <c r="NN235" s="21"/>
      <c r="NO235" s="21"/>
      <c r="NP235" s="21"/>
      <c r="NQ235" s="21"/>
      <c r="NR235" s="21"/>
      <c r="NS235" s="21"/>
      <c r="NT235" s="21"/>
      <c r="NU235" s="21"/>
      <c r="NV235" s="21"/>
      <c r="NW235" s="21"/>
      <c r="NX235" s="21"/>
      <c r="NY235" s="21"/>
      <c r="NZ235" s="21"/>
      <c r="OA235" s="21"/>
      <c r="OB235" s="21"/>
      <c r="OC235" s="21"/>
      <c r="OD235" s="21"/>
      <c r="OE235" s="21"/>
      <c r="OF235" s="21"/>
      <c r="OG235" s="21"/>
      <c r="OH235" s="21"/>
      <c r="OI235" s="21"/>
      <c r="OJ235" s="21"/>
      <c r="OK235" s="21"/>
      <c r="OL235" s="21"/>
      <c r="OM235" s="21"/>
      <c r="ON235" s="21"/>
      <c r="OO235" s="21"/>
      <c r="OP235" s="21"/>
      <c r="OQ235" s="21"/>
      <c r="OR235" s="21"/>
      <c r="OS235" s="21"/>
      <c r="OT235" s="21"/>
      <c r="OU235" s="21"/>
      <c r="OV235" s="21"/>
      <c r="OW235" s="21"/>
      <c r="OX235" s="21"/>
      <c r="OY235" s="21"/>
      <c r="OZ235" s="21"/>
      <c r="PA235" s="21"/>
      <c r="PB235" s="21"/>
      <c r="PC235" s="21"/>
      <c r="PD235" s="21"/>
      <c r="PE235" s="21"/>
      <c r="PF235" s="21"/>
      <c r="PG235" s="21"/>
      <c r="PH235" s="21"/>
      <c r="PI235" s="21"/>
      <c r="PJ235" s="21"/>
      <c r="PK235" s="21"/>
      <c r="PL235" s="21"/>
      <c r="PM235" s="21"/>
      <c r="PN235" s="21"/>
      <c r="PO235" s="21"/>
      <c r="PP235" s="21"/>
      <c r="PQ235" s="21"/>
      <c r="PR235" s="21"/>
      <c r="PS235" s="21"/>
      <c r="PT235" s="21"/>
      <c r="PU235" s="21"/>
      <c r="PV235" s="21"/>
      <c r="PW235" s="21"/>
      <c r="PX235" s="21"/>
      <c r="PY235" s="21"/>
      <c r="PZ235" s="21"/>
      <c r="QA235" s="21"/>
      <c r="QB235" s="21"/>
      <c r="QC235" s="21"/>
      <c r="QD235" s="21"/>
    </row>
    <row r="236" spans="1:446" x14ac:dyDescent="0.25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21"/>
      <c r="AD236" s="21"/>
      <c r="AE236" s="21"/>
      <c r="AF236" s="21"/>
      <c r="AG236" s="21"/>
      <c r="AH236" s="21"/>
      <c r="AI236" s="21"/>
      <c r="AJ236" s="21"/>
      <c r="AK236" s="21"/>
      <c r="AL236" s="21"/>
      <c r="AM236" s="21"/>
      <c r="AN236" s="21"/>
      <c r="AO236" s="21"/>
      <c r="AP236" s="21"/>
      <c r="AQ236" s="21"/>
      <c r="AR236" s="21"/>
      <c r="AS236" s="21"/>
      <c r="AT236" s="21"/>
      <c r="AU236" s="21"/>
      <c r="AV236" s="21"/>
      <c r="AW236" s="21"/>
      <c r="AX236" s="21"/>
      <c r="AY236" s="21"/>
      <c r="AZ236" s="21"/>
      <c r="BA236" s="21"/>
      <c r="BB236" s="21"/>
      <c r="BC236" s="21"/>
      <c r="BD236" s="21"/>
      <c r="BE236" s="21"/>
      <c r="BF236" s="21"/>
      <c r="BG236" s="21"/>
      <c r="BH236" s="21"/>
      <c r="BI236" s="21"/>
      <c r="BJ236" s="21"/>
      <c r="BK236" s="21"/>
      <c r="BL236" s="21"/>
      <c r="BM236" s="21"/>
      <c r="BN236" s="21"/>
      <c r="BO236" s="21"/>
      <c r="BP236" s="21"/>
      <c r="BQ236" s="21"/>
      <c r="BR236" s="21"/>
      <c r="BS236" s="21"/>
      <c r="BT236" s="21"/>
      <c r="BU236" s="21"/>
      <c r="BV236" s="21"/>
      <c r="BW236" s="21"/>
      <c r="BX236" s="21"/>
      <c r="BY236" s="21"/>
      <c r="BZ236" s="21"/>
      <c r="CA236" s="21"/>
      <c r="CB236" s="21"/>
      <c r="CC236" s="21"/>
      <c r="CD236" s="21"/>
      <c r="CE236" s="21"/>
      <c r="CF236" s="21"/>
      <c r="CG236" s="21"/>
      <c r="CH236" s="21"/>
      <c r="CI236" s="21"/>
      <c r="CJ236" s="21"/>
      <c r="CK236" s="21"/>
      <c r="CL236" s="21"/>
      <c r="CM236" s="21"/>
      <c r="CN236" s="21"/>
      <c r="CO236" s="21"/>
      <c r="CP236" s="21"/>
      <c r="CQ236" s="21"/>
      <c r="CR236" s="21"/>
      <c r="CS236" s="21"/>
      <c r="CT236" s="21"/>
      <c r="CU236" s="21"/>
      <c r="CV236" s="21"/>
      <c r="CW236" s="21"/>
      <c r="CX236" s="21"/>
      <c r="CY236" s="21"/>
      <c r="CZ236" s="21"/>
      <c r="DA236" s="21"/>
      <c r="DB236" s="21"/>
      <c r="DC236" s="21"/>
      <c r="DD236" s="21"/>
      <c r="DE236" s="21"/>
      <c r="DF236" s="21"/>
      <c r="DG236" s="21"/>
      <c r="DH236" s="21"/>
      <c r="DI236" s="21"/>
      <c r="DJ236" s="21"/>
      <c r="DK236" s="21"/>
      <c r="DL236" s="21"/>
      <c r="DM236" s="21"/>
      <c r="DN236" s="21"/>
      <c r="DO236" s="21"/>
      <c r="DP236" s="21"/>
      <c r="DQ236" s="21"/>
      <c r="DR236" s="21"/>
      <c r="DS236" s="21"/>
      <c r="DT236" s="21"/>
      <c r="DU236" s="21"/>
      <c r="DV236" s="21"/>
      <c r="DW236" s="21"/>
      <c r="DX236" s="21"/>
      <c r="DY236" s="21"/>
      <c r="DZ236" s="21"/>
      <c r="EA236" s="21"/>
      <c r="EB236" s="21"/>
      <c r="EC236" s="21"/>
      <c r="ED236" s="21"/>
      <c r="EE236" s="21"/>
      <c r="EF236" s="21"/>
      <c r="EG236" s="21"/>
      <c r="EH236" s="21"/>
      <c r="EI236" s="21"/>
      <c r="EJ236" s="21"/>
      <c r="EK236" s="21"/>
      <c r="EL236" s="21"/>
      <c r="EM236" s="21"/>
      <c r="EN236" s="21"/>
      <c r="EO236" s="21"/>
      <c r="EP236" s="21"/>
      <c r="EQ236" s="21"/>
      <c r="ER236" s="21"/>
      <c r="ES236" s="21"/>
      <c r="ET236" s="21"/>
      <c r="EU236" s="21"/>
      <c r="EV236" s="21"/>
      <c r="EW236" s="21"/>
      <c r="EX236" s="21"/>
      <c r="EY236" s="21"/>
      <c r="EZ236" s="21"/>
      <c r="FA236" s="21"/>
      <c r="FB236" s="21"/>
      <c r="FC236" s="21"/>
      <c r="FD236" s="21"/>
      <c r="FE236" s="21"/>
      <c r="FF236" s="21"/>
      <c r="FG236" s="21"/>
      <c r="FH236" s="21"/>
      <c r="FI236" s="21"/>
      <c r="FJ236" s="21"/>
      <c r="FK236" s="21"/>
      <c r="FL236" s="21"/>
      <c r="FM236" s="21"/>
      <c r="FN236" s="21"/>
      <c r="FO236" s="21"/>
      <c r="FP236" s="21"/>
      <c r="FQ236" s="21"/>
      <c r="FR236" s="21"/>
      <c r="FS236" s="21"/>
      <c r="FT236" s="21"/>
      <c r="FU236" s="21"/>
      <c r="FV236" s="21"/>
      <c r="FW236" s="21"/>
      <c r="FX236" s="21"/>
      <c r="FY236" s="21"/>
      <c r="FZ236" s="21"/>
      <c r="GA236" s="21"/>
      <c r="GB236" s="21"/>
      <c r="GC236" s="21"/>
      <c r="GD236" s="21"/>
      <c r="GE236" s="21"/>
      <c r="GF236" s="21"/>
      <c r="GG236" s="21"/>
      <c r="GH236" s="21"/>
      <c r="GI236" s="21"/>
      <c r="GJ236" s="21"/>
      <c r="GK236" s="21"/>
      <c r="GL236" s="21"/>
      <c r="GM236" s="21"/>
      <c r="GN236" s="21"/>
      <c r="GO236" s="21"/>
      <c r="GP236" s="21"/>
      <c r="GQ236" s="21"/>
      <c r="GR236" s="21"/>
      <c r="GS236" s="21"/>
      <c r="GT236" s="21"/>
      <c r="GU236" s="21"/>
      <c r="GV236" s="21"/>
      <c r="GW236" s="21"/>
      <c r="GX236" s="21"/>
      <c r="GY236" s="21"/>
      <c r="GZ236" s="21"/>
      <c r="HA236" s="21"/>
      <c r="HB236" s="21"/>
      <c r="HC236" s="21"/>
      <c r="HD236" s="21"/>
      <c r="HE236" s="21"/>
      <c r="HF236" s="21"/>
      <c r="HG236" s="21"/>
      <c r="HH236" s="21"/>
      <c r="HI236" s="21"/>
      <c r="HJ236" s="21"/>
      <c r="HK236" s="21"/>
      <c r="HL236" s="21"/>
      <c r="HM236" s="21"/>
      <c r="HN236" s="21"/>
      <c r="HO236" s="21"/>
      <c r="HP236" s="21"/>
      <c r="HQ236" s="21"/>
      <c r="HR236" s="21"/>
      <c r="HS236" s="21"/>
      <c r="HT236" s="21"/>
      <c r="HU236" s="21"/>
      <c r="HV236" s="21"/>
      <c r="HW236" s="21"/>
      <c r="HX236" s="21"/>
      <c r="HY236" s="21"/>
      <c r="HZ236" s="21"/>
      <c r="IA236" s="21"/>
      <c r="IB236" s="21"/>
      <c r="IC236" s="21"/>
      <c r="ID236" s="21"/>
      <c r="IE236" s="21"/>
      <c r="IF236" s="21"/>
      <c r="IG236" s="21"/>
      <c r="IH236" s="21"/>
      <c r="II236" s="21"/>
      <c r="IJ236" s="21"/>
      <c r="IK236" s="21"/>
      <c r="IL236" s="21"/>
      <c r="IM236" s="21"/>
      <c r="IN236" s="21"/>
      <c r="IO236" s="21"/>
      <c r="IP236" s="21"/>
      <c r="IQ236" s="21"/>
      <c r="IR236" s="21"/>
      <c r="IS236" s="21"/>
      <c r="IT236" s="21"/>
      <c r="IU236" s="21"/>
      <c r="IV236" s="21"/>
      <c r="IW236" s="21"/>
      <c r="IX236" s="21"/>
      <c r="IY236" s="21"/>
      <c r="IZ236" s="21"/>
      <c r="JA236" s="21"/>
      <c r="JB236" s="21"/>
      <c r="JC236" s="21"/>
      <c r="JD236" s="21"/>
      <c r="JE236" s="21"/>
      <c r="JF236" s="21"/>
      <c r="JG236" s="21"/>
      <c r="JH236" s="21"/>
      <c r="JI236" s="21"/>
      <c r="JJ236" s="21"/>
      <c r="JK236" s="21"/>
      <c r="JL236" s="21"/>
      <c r="JM236" s="21"/>
      <c r="JN236" s="21"/>
      <c r="JO236" s="21"/>
      <c r="JP236" s="21"/>
      <c r="JQ236" s="21"/>
      <c r="JR236" s="21"/>
      <c r="JS236" s="21"/>
      <c r="JT236" s="21"/>
      <c r="JU236" s="21"/>
      <c r="JV236" s="21"/>
      <c r="JW236" s="21"/>
      <c r="JX236" s="21"/>
      <c r="JY236" s="21"/>
      <c r="JZ236" s="21"/>
      <c r="KA236" s="21"/>
      <c r="KB236" s="21"/>
      <c r="KC236" s="21"/>
      <c r="KD236" s="21"/>
      <c r="KE236" s="21"/>
      <c r="KF236" s="21"/>
      <c r="KG236" s="21"/>
      <c r="KH236" s="21"/>
      <c r="KI236" s="21"/>
      <c r="KJ236" s="21"/>
      <c r="KK236" s="21"/>
      <c r="KL236" s="21"/>
      <c r="KM236" s="21"/>
      <c r="KN236" s="21"/>
      <c r="KO236" s="21"/>
      <c r="KP236" s="21"/>
      <c r="KQ236" s="21"/>
      <c r="KR236" s="21"/>
      <c r="KS236" s="21"/>
      <c r="KT236" s="21"/>
      <c r="KU236" s="21"/>
      <c r="KV236" s="21"/>
      <c r="KW236" s="21"/>
      <c r="KX236" s="21"/>
      <c r="KY236" s="21"/>
      <c r="KZ236" s="21"/>
      <c r="LA236" s="21"/>
      <c r="LB236" s="21"/>
      <c r="LC236" s="21"/>
      <c r="LD236" s="21"/>
      <c r="LE236" s="21"/>
      <c r="LF236" s="21"/>
      <c r="LG236" s="21"/>
      <c r="LH236" s="21"/>
      <c r="LI236" s="21"/>
      <c r="LJ236" s="21"/>
      <c r="LK236" s="21"/>
      <c r="LL236" s="21"/>
      <c r="LM236" s="21"/>
      <c r="LN236" s="21"/>
      <c r="LO236" s="21"/>
      <c r="LP236" s="21"/>
      <c r="LQ236" s="21"/>
      <c r="LR236" s="21"/>
      <c r="LS236" s="21"/>
      <c r="LT236" s="21"/>
      <c r="LU236" s="21"/>
      <c r="LV236" s="21"/>
      <c r="LW236" s="21"/>
      <c r="LX236" s="21"/>
      <c r="LY236" s="21"/>
      <c r="LZ236" s="21"/>
      <c r="MA236" s="21"/>
      <c r="MB236" s="21"/>
      <c r="MC236" s="21"/>
      <c r="MD236" s="21"/>
      <c r="ME236" s="21"/>
      <c r="MF236" s="21"/>
      <c r="MG236" s="21"/>
      <c r="MH236" s="21"/>
      <c r="MI236" s="21"/>
      <c r="MJ236" s="21"/>
      <c r="MK236" s="21"/>
      <c r="ML236" s="21"/>
      <c r="MM236" s="21"/>
      <c r="MN236" s="21"/>
      <c r="MO236" s="21"/>
      <c r="MP236" s="21"/>
      <c r="MQ236" s="21"/>
      <c r="MR236" s="21"/>
      <c r="MS236" s="21"/>
      <c r="MT236" s="21"/>
      <c r="MU236" s="21"/>
      <c r="MV236" s="21"/>
      <c r="MW236" s="21"/>
      <c r="MX236" s="21"/>
      <c r="MY236" s="21"/>
      <c r="MZ236" s="21"/>
      <c r="NA236" s="21"/>
      <c r="NB236" s="21"/>
      <c r="NC236" s="21"/>
      <c r="ND236" s="21"/>
      <c r="NE236" s="21"/>
      <c r="NF236" s="21"/>
      <c r="NG236" s="21"/>
      <c r="NH236" s="21"/>
      <c r="NI236" s="21"/>
      <c r="NJ236" s="21"/>
      <c r="NK236" s="21"/>
      <c r="NL236" s="21"/>
      <c r="NM236" s="21"/>
      <c r="NN236" s="21"/>
      <c r="NO236" s="21"/>
      <c r="NP236" s="21"/>
      <c r="NQ236" s="21"/>
      <c r="NR236" s="21"/>
      <c r="NS236" s="21"/>
      <c r="NT236" s="21"/>
      <c r="NU236" s="21"/>
      <c r="NV236" s="21"/>
      <c r="NW236" s="21"/>
      <c r="NX236" s="21"/>
      <c r="NY236" s="21"/>
      <c r="NZ236" s="21"/>
      <c r="OA236" s="21"/>
      <c r="OB236" s="21"/>
      <c r="OC236" s="21"/>
      <c r="OD236" s="21"/>
      <c r="OE236" s="21"/>
      <c r="OF236" s="21"/>
      <c r="OG236" s="21"/>
      <c r="OH236" s="21"/>
      <c r="OI236" s="21"/>
      <c r="OJ236" s="21"/>
      <c r="OK236" s="21"/>
      <c r="OL236" s="21"/>
      <c r="OM236" s="21"/>
      <c r="ON236" s="21"/>
      <c r="OO236" s="21"/>
      <c r="OP236" s="21"/>
      <c r="OQ236" s="21"/>
      <c r="OR236" s="21"/>
      <c r="OS236" s="21"/>
      <c r="OT236" s="21"/>
      <c r="OU236" s="21"/>
      <c r="OV236" s="21"/>
      <c r="OW236" s="21"/>
      <c r="OX236" s="21"/>
      <c r="OY236" s="21"/>
      <c r="OZ236" s="21"/>
      <c r="PA236" s="21"/>
      <c r="PB236" s="21"/>
      <c r="PC236" s="21"/>
      <c r="PD236" s="21"/>
      <c r="PE236" s="21"/>
      <c r="PF236" s="21"/>
      <c r="PG236" s="21"/>
      <c r="PH236" s="21"/>
      <c r="PI236" s="21"/>
      <c r="PJ236" s="21"/>
      <c r="PK236" s="21"/>
      <c r="PL236" s="21"/>
      <c r="PM236" s="21"/>
      <c r="PN236" s="21"/>
      <c r="PO236" s="21"/>
      <c r="PP236" s="21"/>
      <c r="PQ236" s="21"/>
      <c r="PR236" s="21"/>
      <c r="PS236" s="21"/>
      <c r="PT236" s="21"/>
      <c r="PU236" s="21"/>
      <c r="PV236" s="21"/>
      <c r="PW236" s="21"/>
      <c r="PX236" s="21"/>
      <c r="PY236" s="21"/>
      <c r="PZ236" s="21"/>
      <c r="QA236" s="21"/>
      <c r="QB236" s="21"/>
      <c r="QC236" s="21"/>
      <c r="QD236" s="21"/>
    </row>
    <row r="237" spans="1:446" x14ac:dyDescent="0.25">
      <c r="A237" s="21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1"/>
      <c r="M237" s="21"/>
      <c r="N237" s="21"/>
      <c r="O237" s="21"/>
      <c r="P237" s="21"/>
      <c r="Q237" s="21"/>
      <c r="R237" s="21"/>
      <c r="S237" s="21"/>
      <c r="T237" s="21"/>
      <c r="U237" s="21"/>
      <c r="V237" s="21"/>
      <c r="W237" s="21"/>
      <c r="X237" s="21"/>
      <c r="Y237" s="21"/>
      <c r="Z237" s="21"/>
      <c r="AA237" s="21"/>
      <c r="AB237" s="21"/>
      <c r="AC237" s="21"/>
      <c r="AD237" s="21"/>
      <c r="AE237" s="21"/>
      <c r="AF237" s="21"/>
      <c r="AG237" s="21"/>
      <c r="AH237" s="21"/>
      <c r="AI237" s="21"/>
      <c r="AJ237" s="21"/>
      <c r="AK237" s="21"/>
      <c r="AL237" s="21"/>
      <c r="AM237" s="21"/>
      <c r="AN237" s="21"/>
      <c r="AO237" s="21"/>
      <c r="AP237" s="21"/>
      <c r="AQ237" s="21"/>
      <c r="AR237" s="21"/>
      <c r="AS237" s="21"/>
      <c r="AT237" s="21"/>
      <c r="AU237" s="21"/>
      <c r="AV237" s="21"/>
      <c r="AW237" s="21"/>
      <c r="AX237" s="21"/>
      <c r="AY237" s="21"/>
      <c r="AZ237" s="21"/>
      <c r="BA237" s="21"/>
      <c r="BB237" s="21"/>
      <c r="BC237" s="21"/>
      <c r="BD237" s="21"/>
      <c r="BE237" s="21"/>
      <c r="BF237" s="21"/>
      <c r="BG237" s="21"/>
      <c r="BH237" s="21"/>
      <c r="BI237" s="21"/>
      <c r="BJ237" s="21"/>
      <c r="BK237" s="21"/>
      <c r="BL237" s="21"/>
      <c r="BM237" s="21"/>
      <c r="BN237" s="21"/>
      <c r="BO237" s="21"/>
      <c r="BP237" s="21"/>
      <c r="BQ237" s="21"/>
      <c r="BR237" s="21"/>
      <c r="BS237" s="21"/>
      <c r="BT237" s="21"/>
      <c r="BU237" s="21"/>
      <c r="BV237" s="21"/>
      <c r="BW237" s="21"/>
      <c r="BX237" s="21"/>
      <c r="BY237" s="21"/>
      <c r="BZ237" s="21"/>
      <c r="CA237" s="21"/>
      <c r="CB237" s="21"/>
      <c r="CC237" s="21"/>
      <c r="CD237" s="21"/>
      <c r="CE237" s="21"/>
      <c r="CF237" s="21"/>
      <c r="CG237" s="21"/>
      <c r="CH237" s="21"/>
      <c r="CI237" s="21"/>
      <c r="CJ237" s="21"/>
      <c r="CK237" s="21"/>
      <c r="CL237" s="21"/>
      <c r="CM237" s="21"/>
      <c r="CN237" s="21"/>
      <c r="CO237" s="21"/>
      <c r="CP237" s="21"/>
      <c r="CQ237" s="21"/>
      <c r="CR237" s="21"/>
      <c r="CS237" s="21"/>
      <c r="CT237" s="21"/>
      <c r="CU237" s="21"/>
      <c r="CV237" s="21"/>
      <c r="CW237" s="21"/>
      <c r="CX237" s="21"/>
      <c r="CY237" s="21"/>
      <c r="CZ237" s="21"/>
      <c r="DA237" s="21"/>
      <c r="DB237" s="21"/>
      <c r="DC237" s="21"/>
      <c r="DD237" s="21"/>
      <c r="DE237" s="21"/>
      <c r="DF237" s="21"/>
      <c r="DG237" s="21"/>
      <c r="DH237" s="21"/>
      <c r="DI237" s="21"/>
      <c r="DJ237" s="21"/>
      <c r="DK237" s="21"/>
      <c r="DL237" s="21"/>
      <c r="DM237" s="21"/>
      <c r="DN237" s="21"/>
      <c r="DO237" s="21"/>
      <c r="DP237" s="21"/>
      <c r="DQ237" s="21"/>
      <c r="DR237" s="21"/>
      <c r="DS237" s="21"/>
      <c r="DT237" s="21"/>
      <c r="DU237" s="21"/>
      <c r="DV237" s="21"/>
      <c r="DW237" s="21"/>
      <c r="DX237" s="21"/>
      <c r="DY237" s="21"/>
      <c r="DZ237" s="21"/>
      <c r="EA237" s="21"/>
      <c r="EB237" s="21"/>
      <c r="EC237" s="21"/>
      <c r="ED237" s="21"/>
      <c r="EE237" s="21"/>
      <c r="EF237" s="21"/>
      <c r="EG237" s="21"/>
      <c r="EH237" s="21"/>
      <c r="EI237" s="21"/>
      <c r="EJ237" s="21"/>
      <c r="EK237" s="21"/>
      <c r="EL237" s="21"/>
      <c r="EM237" s="21"/>
      <c r="EN237" s="21"/>
      <c r="EO237" s="21"/>
      <c r="EP237" s="21"/>
      <c r="EQ237" s="21"/>
      <c r="ER237" s="21"/>
      <c r="ES237" s="21"/>
      <c r="ET237" s="21"/>
      <c r="EU237" s="21"/>
      <c r="EV237" s="21"/>
      <c r="EW237" s="21"/>
      <c r="EX237" s="21"/>
      <c r="EY237" s="21"/>
      <c r="EZ237" s="21"/>
      <c r="FA237" s="21"/>
      <c r="FB237" s="21"/>
      <c r="FC237" s="21"/>
      <c r="FD237" s="21"/>
      <c r="FE237" s="21"/>
      <c r="FF237" s="21"/>
      <c r="FG237" s="21"/>
      <c r="FH237" s="21"/>
      <c r="FI237" s="21"/>
      <c r="FJ237" s="21"/>
      <c r="FK237" s="21"/>
      <c r="FL237" s="21"/>
      <c r="FM237" s="21"/>
      <c r="FN237" s="21"/>
      <c r="FO237" s="21"/>
      <c r="FP237" s="21"/>
      <c r="FQ237" s="21"/>
      <c r="FR237" s="21"/>
      <c r="FS237" s="21"/>
      <c r="FT237" s="21"/>
      <c r="FU237" s="21"/>
      <c r="FV237" s="21"/>
      <c r="FW237" s="21"/>
      <c r="FX237" s="21"/>
      <c r="FY237" s="21"/>
      <c r="FZ237" s="21"/>
      <c r="GA237" s="21"/>
      <c r="GB237" s="21"/>
      <c r="GC237" s="21"/>
      <c r="GD237" s="21"/>
      <c r="GE237" s="21"/>
      <c r="GF237" s="21"/>
      <c r="GG237" s="21"/>
      <c r="GH237" s="21"/>
      <c r="GI237" s="21"/>
      <c r="GJ237" s="21"/>
      <c r="GK237" s="21"/>
      <c r="GL237" s="21"/>
      <c r="GM237" s="21"/>
      <c r="GN237" s="21"/>
      <c r="GO237" s="21"/>
      <c r="GP237" s="21"/>
      <c r="GQ237" s="21"/>
      <c r="GR237" s="21"/>
      <c r="GS237" s="21"/>
      <c r="GT237" s="21"/>
      <c r="GU237" s="21"/>
      <c r="GV237" s="21"/>
      <c r="GW237" s="21"/>
      <c r="GX237" s="21"/>
      <c r="GY237" s="21"/>
      <c r="GZ237" s="21"/>
      <c r="HA237" s="21"/>
      <c r="HB237" s="21"/>
      <c r="HC237" s="21"/>
      <c r="HD237" s="21"/>
      <c r="HE237" s="21"/>
      <c r="HF237" s="21"/>
      <c r="HG237" s="21"/>
      <c r="HH237" s="21"/>
      <c r="HI237" s="21"/>
      <c r="HJ237" s="21"/>
      <c r="HK237" s="21"/>
      <c r="HL237" s="21"/>
      <c r="HM237" s="21"/>
      <c r="HN237" s="21"/>
      <c r="HO237" s="21"/>
      <c r="HP237" s="21"/>
      <c r="HQ237" s="21"/>
      <c r="HR237" s="21"/>
      <c r="HS237" s="21"/>
      <c r="HT237" s="21"/>
      <c r="HU237" s="21"/>
      <c r="HV237" s="21"/>
      <c r="HW237" s="21"/>
      <c r="HX237" s="21"/>
      <c r="HY237" s="21"/>
      <c r="HZ237" s="21"/>
      <c r="IA237" s="21"/>
      <c r="IB237" s="21"/>
      <c r="IC237" s="21"/>
      <c r="ID237" s="21"/>
      <c r="IE237" s="21"/>
      <c r="IF237" s="21"/>
      <c r="IG237" s="21"/>
      <c r="IH237" s="21"/>
      <c r="II237" s="21"/>
      <c r="IJ237" s="21"/>
      <c r="IK237" s="21"/>
      <c r="IL237" s="21"/>
      <c r="IM237" s="21"/>
      <c r="IN237" s="21"/>
      <c r="IO237" s="21"/>
      <c r="IP237" s="21"/>
      <c r="IQ237" s="21"/>
      <c r="IR237" s="21"/>
      <c r="IS237" s="21"/>
      <c r="IT237" s="21"/>
      <c r="IU237" s="21"/>
      <c r="IV237" s="21"/>
      <c r="IW237" s="21"/>
      <c r="IX237" s="21"/>
      <c r="IY237" s="21"/>
      <c r="IZ237" s="21"/>
      <c r="JA237" s="21"/>
      <c r="JB237" s="21"/>
      <c r="JC237" s="21"/>
      <c r="JD237" s="21"/>
      <c r="JE237" s="21"/>
      <c r="JF237" s="21"/>
      <c r="JG237" s="21"/>
      <c r="JH237" s="21"/>
      <c r="JI237" s="21"/>
      <c r="JJ237" s="21"/>
      <c r="JK237" s="21"/>
      <c r="JL237" s="21"/>
      <c r="JM237" s="21"/>
      <c r="JN237" s="21"/>
      <c r="JO237" s="21"/>
      <c r="JP237" s="21"/>
      <c r="JQ237" s="21"/>
      <c r="JR237" s="21"/>
      <c r="JS237" s="21"/>
      <c r="JT237" s="21"/>
      <c r="JU237" s="21"/>
      <c r="JV237" s="21"/>
      <c r="JW237" s="21"/>
      <c r="JX237" s="21"/>
      <c r="JY237" s="21"/>
      <c r="JZ237" s="21"/>
      <c r="KA237" s="21"/>
      <c r="KB237" s="21"/>
      <c r="KC237" s="21"/>
      <c r="KD237" s="21"/>
      <c r="KE237" s="21"/>
      <c r="KF237" s="21"/>
      <c r="KG237" s="21"/>
      <c r="KH237" s="21"/>
      <c r="KI237" s="21"/>
      <c r="KJ237" s="21"/>
      <c r="KK237" s="21"/>
      <c r="KL237" s="21"/>
      <c r="KM237" s="21"/>
      <c r="KN237" s="21"/>
      <c r="KO237" s="21"/>
      <c r="KP237" s="21"/>
      <c r="KQ237" s="21"/>
      <c r="KR237" s="21"/>
      <c r="KS237" s="21"/>
      <c r="KT237" s="21"/>
      <c r="KU237" s="21"/>
      <c r="KV237" s="21"/>
      <c r="KW237" s="21"/>
      <c r="KX237" s="21"/>
      <c r="KY237" s="21"/>
      <c r="KZ237" s="21"/>
      <c r="LA237" s="21"/>
      <c r="LB237" s="21"/>
      <c r="LC237" s="21"/>
      <c r="LD237" s="21"/>
      <c r="LE237" s="21"/>
      <c r="LF237" s="21"/>
      <c r="LG237" s="21"/>
      <c r="LH237" s="21"/>
      <c r="LI237" s="21"/>
      <c r="LJ237" s="21"/>
      <c r="LK237" s="21"/>
      <c r="LL237" s="21"/>
      <c r="LM237" s="21"/>
      <c r="LN237" s="21"/>
      <c r="LO237" s="21"/>
      <c r="LP237" s="21"/>
      <c r="LQ237" s="21"/>
      <c r="LR237" s="21"/>
      <c r="LS237" s="21"/>
      <c r="LT237" s="21"/>
      <c r="LU237" s="21"/>
      <c r="LV237" s="21"/>
      <c r="LW237" s="21"/>
      <c r="LX237" s="21"/>
      <c r="LY237" s="21"/>
      <c r="LZ237" s="21"/>
      <c r="MA237" s="21"/>
      <c r="MB237" s="21"/>
      <c r="MC237" s="21"/>
      <c r="MD237" s="21"/>
      <c r="ME237" s="21"/>
      <c r="MF237" s="21"/>
      <c r="MG237" s="21"/>
      <c r="MH237" s="21"/>
      <c r="MI237" s="21"/>
      <c r="MJ237" s="21"/>
      <c r="MK237" s="21"/>
      <c r="ML237" s="21"/>
      <c r="MM237" s="21"/>
      <c r="MN237" s="21"/>
      <c r="MO237" s="21"/>
      <c r="MP237" s="21"/>
      <c r="MQ237" s="21"/>
      <c r="MR237" s="21"/>
      <c r="MS237" s="21"/>
      <c r="MT237" s="21"/>
      <c r="MU237" s="21"/>
      <c r="MV237" s="21"/>
      <c r="MW237" s="21"/>
      <c r="MX237" s="21"/>
      <c r="MY237" s="21"/>
      <c r="MZ237" s="21"/>
      <c r="NA237" s="21"/>
      <c r="NB237" s="21"/>
      <c r="NC237" s="21"/>
      <c r="ND237" s="21"/>
      <c r="NE237" s="21"/>
      <c r="NF237" s="21"/>
      <c r="NG237" s="21"/>
      <c r="NH237" s="21"/>
      <c r="NI237" s="21"/>
      <c r="NJ237" s="21"/>
      <c r="NK237" s="21"/>
      <c r="NL237" s="21"/>
      <c r="NM237" s="21"/>
      <c r="NN237" s="21"/>
      <c r="NO237" s="21"/>
      <c r="NP237" s="21"/>
      <c r="NQ237" s="21"/>
      <c r="NR237" s="21"/>
      <c r="NS237" s="21"/>
      <c r="NT237" s="21"/>
      <c r="NU237" s="21"/>
      <c r="NV237" s="21"/>
      <c r="NW237" s="21"/>
      <c r="NX237" s="21"/>
      <c r="NY237" s="21"/>
      <c r="NZ237" s="21"/>
      <c r="OA237" s="21"/>
      <c r="OB237" s="21"/>
      <c r="OC237" s="21"/>
      <c r="OD237" s="21"/>
      <c r="OE237" s="21"/>
      <c r="OF237" s="21"/>
      <c r="OG237" s="21"/>
      <c r="OH237" s="21"/>
      <c r="OI237" s="21"/>
      <c r="OJ237" s="21"/>
      <c r="OK237" s="21"/>
      <c r="OL237" s="21"/>
      <c r="OM237" s="21"/>
      <c r="ON237" s="21"/>
      <c r="OO237" s="21"/>
      <c r="OP237" s="21"/>
      <c r="OQ237" s="21"/>
      <c r="OR237" s="21"/>
      <c r="OS237" s="21"/>
      <c r="OT237" s="21"/>
      <c r="OU237" s="21"/>
      <c r="OV237" s="21"/>
      <c r="OW237" s="21"/>
      <c r="OX237" s="21"/>
      <c r="OY237" s="21"/>
      <c r="OZ237" s="21"/>
      <c r="PA237" s="21"/>
      <c r="PB237" s="21"/>
      <c r="PC237" s="21"/>
      <c r="PD237" s="21"/>
      <c r="PE237" s="21"/>
      <c r="PF237" s="21"/>
      <c r="PG237" s="21"/>
      <c r="PH237" s="21"/>
      <c r="PI237" s="21"/>
      <c r="PJ237" s="21"/>
      <c r="PK237" s="21"/>
      <c r="PL237" s="21"/>
      <c r="PM237" s="21"/>
      <c r="PN237" s="21"/>
      <c r="PO237" s="21"/>
      <c r="PP237" s="21"/>
      <c r="PQ237" s="21"/>
      <c r="PR237" s="21"/>
      <c r="PS237" s="21"/>
      <c r="PT237" s="21"/>
      <c r="PU237" s="21"/>
      <c r="PV237" s="21"/>
      <c r="PW237" s="21"/>
      <c r="PX237" s="21"/>
      <c r="PY237" s="21"/>
      <c r="PZ237" s="21"/>
      <c r="QA237" s="21"/>
      <c r="QB237" s="21"/>
      <c r="QC237" s="21"/>
      <c r="QD237" s="21"/>
    </row>
    <row r="238" spans="1:446" x14ac:dyDescent="0.25">
      <c r="A238" s="21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1"/>
      <c r="N238" s="21"/>
      <c r="O238" s="21"/>
      <c r="P238" s="21"/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21"/>
      <c r="AC238" s="21"/>
      <c r="AD238" s="21"/>
      <c r="AE238" s="21"/>
      <c r="AF238" s="21"/>
      <c r="AG238" s="21"/>
      <c r="AH238" s="21"/>
      <c r="AI238" s="21"/>
      <c r="AJ238" s="21"/>
      <c r="AK238" s="21"/>
      <c r="AL238" s="21"/>
      <c r="AM238" s="21"/>
      <c r="AN238" s="21"/>
      <c r="AO238" s="21"/>
      <c r="AP238" s="21"/>
      <c r="AQ238" s="21"/>
      <c r="AR238" s="21"/>
      <c r="AS238" s="21"/>
      <c r="AT238" s="21"/>
      <c r="AU238" s="21"/>
      <c r="AV238" s="21"/>
      <c r="AW238" s="21"/>
      <c r="AX238" s="21"/>
      <c r="AY238" s="21"/>
      <c r="AZ238" s="21"/>
      <c r="BA238" s="21"/>
      <c r="BB238" s="21"/>
      <c r="BC238" s="21"/>
      <c r="BD238" s="21"/>
      <c r="BE238" s="21"/>
      <c r="BF238" s="21"/>
      <c r="BG238" s="21"/>
      <c r="BH238" s="21"/>
      <c r="BI238" s="21"/>
      <c r="BJ238" s="21"/>
      <c r="BK238" s="21"/>
      <c r="BL238" s="21"/>
      <c r="BM238" s="21"/>
      <c r="BN238" s="21"/>
      <c r="BO238" s="21"/>
      <c r="BP238" s="21"/>
      <c r="BQ238" s="21"/>
      <c r="BR238" s="21"/>
      <c r="BS238" s="21"/>
      <c r="BT238" s="21"/>
      <c r="BU238" s="21"/>
      <c r="BV238" s="21"/>
      <c r="BW238" s="21"/>
      <c r="BX238" s="21"/>
      <c r="BY238" s="21"/>
      <c r="BZ238" s="21"/>
      <c r="CA238" s="21"/>
      <c r="CB238" s="21"/>
      <c r="CC238" s="21"/>
      <c r="CD238" s="21"/>
      <c r="CE238" s="21"/>
      <c r="CF238" s="21"/>
      <c r="CG238" s="21"/>
      <c r="CH238" s="21"/>
      <c r="CI238" s="21"/>
      <c r="CJ238" s="21"/>
      <c r="CK238" s="21"/>
      <c r="CL238" s="21"/>
      <c r="CM238" s="21"/>
      <c r="CN238" s="21"/>
      <c r="CO238" s="21"/>
      <c r="CP238" s="21"/>
      <c r="CQ238" s="21"/>
      <c r="CR238" s="21"/>
      <c r="CS238" s="21"/>
      <c r="CT238" s="21"/>
      <c r="CU238" s="21"/>
      <c r="CV238" s="21"/>
      <c r="CW238" s="21"/>
      <c r="CX238" s="21"/>
      <c r="CY238" s="21"/>
      <c r="CZ238" s="21"/>
      <c r="DA238" s="21"/>
      <c r="DB238" s="21"/>
      <c r="DC238" s="21"/>
      <c r="DD238" s="21"/>
      <c r="DE238" s="21"/>
      <c r="DF238" s="21"/>
      <c r="DG238" s="21"/>
      <c r="DH238" s="21"/>
      <c r="DI238" s="21"/>
      <c r="DJ238" s="21"/>
      <c r="DK238" s="21"/>
      <c r="DL238" s="21"/>
      <c r="DM238" s="21"/>
      <c r="DN238" s="21"/>
      <c r="DO238" s="21"/>
      <c r="DP238" s="21"/>
      <c r="DQ238" s="21"/>
      <c r="DR238" s="21"/>
      <c r="DS238" s="21"/>
      <c r="DT238" s="21"/>
      <c r="DU238" s="21"/>
      <c r="DV238" s="21"/>
      <c r="DW238" s="21"/>
      <c r="DX238" s="21"/>
      <c r="DY238" s="21"/>
      <c r="DZ238" s="21"/>
      <c r="EA238" s="21"/>
      <c r="EB238" s="21"/>
      <c r="EC238" s="21"/>
      <c r="ED238" s="21"/>
      <c r="EE238" s="21"/>
      <c r="EF238" s="21"/>
      <c r="EG238" s="21"/>
      <c r="EH238" s="21"/>
      <c r="EI238" s="21"/>
      <c r="EJ238" s="21"/>
      <c r="EK238" s="21"/>
      <c r="EL238" s="21"/>
      <c r="EM238" s="21"/>
      <c r="EN238" s="21"/>
      <c r="EO238" s="21"/>
      <c r="EP238" s="21"/>
      <c r="EQ238" s="21"/>
      <c r="ER238" s="21"/>
      <c r="ES238" s="21"/>
      <c r="ET238" s="21"/>
      <c r="EU238" s="21"/>
      <c r="EV238" s="21"/>
      <c r="EW238" s="21"/>
      <c r="EX238" s="21"/>
      <c r="EY238" s="21"/>
      <c r="EZ238" s="21"/>
      <c r="FA238" s="21"/>
      <c r="FB238" s="21"/>
      <c r="FC238" s="21"/>
      <c r="FD238" s="21"/>
      <c r="FE238" s="21"/>
      <c r="FF238" s="21"/>
      <c r="FG238" s="21"/>
      <c r="FH238" s="21"/>
      <c r="FI238" s="21"/>
      <c r="FJ238" s="21"/>
      <c r="FK238" s="21"/>
      <c r="FL238" s="21"/>
      <c r="FM238" s="21"/>
      <c r="FN238" s="21"/>
      <c r="FO238" s="21"/>
      <c r="FP238" s="21"/>
      <c r="FQ238" s="21"/>
      <c r="FR238" s="21"/>
      <c r="FS238" s="21"/>
      <c r="FT238" s="21"/>
      <c r="FU238" s="21"/>
      <c r="FV238" s="21"/>
      <c r="FW238" s="21"/>
      <c r="FX238" s="21"/>
      <c r="FY238" s="21"/>
      <c r="FZ238" s="21"/>
      <c r="GA238" s="21"/>
      <c r="GB238" s="21"/>
      <c r="GC238" s="21"/>
      <c r="GD238" s="21"/>
      <c r="GE238" s="21"/>
      <c r="GF238" s="21"/>
      <c r="GG238" s="21"/>
      <c r="GH238" s="21"/>
      <c r="GI238" s="21"/>
      <c r="GJ238" s="21"/>
      <c r="GK238" s="21"/>
      <c r="GL238" s="21"/>
      <c r="GM238" s="21"/>
      <c r="GN238" s="21"/>
      <c r="GO238" s="21"/>
      <c r="GP238" s="21"/>
      <c r="GQ238" s="21"/>
      <c r="GR238" s="21"/>
      <c r="GS238" s="21"/>
      <c r="GT238" s="21"/>
      <c r="GU238" s="21"/>
      <c r="GV238" s="21"/>
      <c r="GW238" s="21"/>
      <c r="GX238" s="21"/>
      <c r="GY238" s="21"/>
      <c r="GZ238" s="21"/>
      <c r="HA238" s="21"/>
      <c r="HB238" s="21"/>
      <c r="HC238" s="21"/>
      <c r="HD238" s="21"/>
      <c r="HE238" s="21"/>
      <c r="HF238" s="21"/>
      <c r="HG238" s="21"/>
      <c r="HH238" s="21"/>
      <c r="HI238" s="21"/>
      <c r="HJ238" s="21"/>
      <c r="HK238" s="21"/>
      <c r="HL238" s="21"/>
      <c r="HM238" s="21"/>
      <c r="HN238" s="21"/>
      <c r="HO238" s="21"/>
      <c r="HP238" s="21"/>
      <c r="HQ238" s="21"/>
      <c r="HR238" s="21"/>
      <c r="HS238" s="21"/>
      <c r="HT238" s="21"/>
      <c r="HU238" s="21"/>
      <c r="HV238" s="21"/>
      <c r="HW238" s="21"/>
      <c r="HX238" s="21"/>
      <c r="HY238" s="21"/>
      <c r="HZ238" s="21"/>
      <c r="IA238" s="21"/>
      <c r="IB238" s="21"/>
      <c r="IC238" s="21"/>
      <c r="ID238" s="21"/>
      <c r="IE238" s="21"/>
      <c r="IF238" s="21"/>
      <c r="IG238" s="21"/>
      <c r="IH238" s="21"/>
      <c r="II238" s="21"/>
      <c r="IJ238" s="21"/>
      <c r="IK238" s="21"/>
      <c r="IL238" s="21"/>
      <c r="IM238" s="21"/>
      <c r="IN238" s="21"/>
      <c r="IO238" s="21"/>
      <c r="IP238" s="21"/>
      <c r="IQ238" s="21"/>
      <c r="IR238" s="21"/>
      <c r="IS238" s="21"/>
      <c r="IT238" s="21"/>
      <c r="IU238" s="21"/>
      <c r="IV238" s="21"/>
      <c r="IW238" s="21"/>
      <c r="IX238" s="21"/>
      <c r="IY238" s="21"/>
      <c r="IZ238" s="21"/>
      <c r="JA238" s="21"/>
      <c r="JB238" s="21"/>
      <c r="JC238" s="21"/>
      <c r="JD238" s="21"/>
      <c r="JE238" s="21"/>
      <c r="JF238" s="21"/>
      <c r="JG238" s="21"/>
      <c r="JH238" s="21"/>
      <c r="JI238" s="21"/>
      <c r="JJ238" s="21"/>
      <c r="JK238" s="21"/>
      <c r="JL238" s="21"/>
      <c r="JM238" s="21"/>
      <c r="JN238" s="21"/>
      <c r="JO238" s="21"/>
      <c r="JP238" s="21"/>
      <c r="JQ238" s="21"/>
      <c r="JR238" s="21"/>
      <c r="JS238" s="21"/>
      <c r="JT238" s="21"/>
      <c r="JU238" s="21"/>
      <c r="JV238" s="21"/>
      <c r="JW238" s="21"/>
      <c r="JX238" s="21"/>
      <c r="JY238" s="21"/>
      <c r="JZ238" s="21"/>
      <c r="KA238" s="21"/>
      <c r="KB238" s="21"/>
      <c r="KC238" s="21"/>
      <c r="KD238" s="21"/>
      <c r="KE238" s="21"/>
      <c r="KF238" s="21"/>
      <c r="KG238" s="21"/>
      <c r="KH238" s="21"/>
      <c r="KI238" s="21"/>
      <c r="KJ238" s="21"/>
      <c r="KK238" s="21"/>
      <c r="KL238" s="21"/>
      <c r="KM238" s="21"/>
      <c r="KN238" s="21"/>
      <c r="KO238" s="21"/>
      <c r="KP238" s="21"/>
      <c r="KQ238" s="21"/>
      <c r="KR238" s="21"/>
      <c r="KS238" s="21"/>
      <c r="KT238" s="21"/>
      <c r="KU238" s="21"/>
      <c r="KV238" s="21"/>
      <c r="KW238" s="21"/>
      <c r="KX238" s="21"/>
      <c r="KY238" s="21"/>
      <c r="KZ238" s="21"/>
      <c r="LA238" s="21"/>
      <c r="LB238" s="21"/>
      <c r="LC238" s="21"/>
      <c r="LD238" s="21"/>
      <c r="LE238" s="21"/>
      <c r="LF238" s="21"/>
      <c r="LG238" s="21"/>
      <c r="LH238" s="21"/>
      <c r="LI238" s="21"/>
      <c r="LJ238" s="21"/>
      <c r="LK238" s="21"/>
      <c r="LL238" s="21"/>
      <c r="LM238" s="21"/>
      <c r="LN238" s="21"/>
      <c r="LO238" s="21"/>
      <c r="LP238" s="21"/>
      <c r="LQ238" s="21"/>
      <c r="LR238" s="21"/>
      <c r="LS238" s="21"/>
      <c r="LT238" s="21"/>
      <c r="LU238" s="21"/>
      <c r="LV238" s="21"/>
      <c r="LW238" s="21"/>
      <c r="LX238" s="21"/>
      <c r="LY238" s="21"/>
      <c r="LZ238" s="21"/>
      <c r="MA238" s="21"/>
      <c r="MB238" s="21"/>
      <c r="MC238" s="21"/>
      <c r="MD238" s="21"/>
      <c r="ME238" s="21"/>
      <c r="MF238" s="21"/>
      <c r="MG238" s="21"/>
      <c r="MH238" s="21"/>
      <c r="MI238" s="21"/>
      <c r="MJ238" s="21"/>
      <c r="MK238" s="21"/>
      <c r="ML238" s="21"/>
      <c r="MM238" s="21"/>
      <c r="MN238" s="21"/>
      <c r="MO238" s="21"/>
      <c r="MP238" s="21"/>
      <c r="MQ238" s="21"/>
      <c r="MR238" s="21"/>
      <c r="MS238" s="21"/>
      <c r="MT238" s="21"/>
      <c r="MU238" s="21"/>
      <c r="MV238" s="21"/>
      <c r="MW238" s="21"/>
      <c r="MX238" s="21"/>
      <c r="MY238" s="21"/>
      <c r="MZ238" s="21"/>
      <c r="NA238" s="21"/>
      <c r="NB238" s="21"/>
      <c r="NC238" s="21"/>
      <c r="ND238" s="21"/>
      <c r="NE238" s="21"/>
      <c r="NF238" s="21"/>
      <c r="NG238" s="21"/>
      <c r="NH238" s="21"/>
      <c r="NI238" s="21"/>
      <c r="NJ238" s="21"/>
      <c r="NK238" s="21"/>
      <c r="NL238" s="21"/>
      <c r="NM238" s="21"/>
      <c r="NN238" s="21"/>
      <c r="NO238" s="21"/>
      <c r="NP238" s="21"/>
      <c r="NQ238" s="21"/>
      <c r="NR238" s="21"/>
      <c r="NS238" s="21"/>
      <c r="NT238" s="21"/>
      <c r="NU238" s="21"/>
      <c r="NV238" s="21"/>
      <c r="NW238" s="21"/>
      <c r="NX238" s="21"/>
      <c r="NY238" s="21"/>
      <c r="NZ238" s="21"/>
      <c r="OA238" s="21"/>
      <c r="OB238" s="21"/>
      <c r="OC238" s="21"/>
      <c r="OD238" s="21"/>
      <c r="OE238" s="21"/>
      <c r="OF238" s="21"/>
      <c r="OG238" s="21"/>
      <c r="OH238" s="21"/>
      <c r="OI238" s="21"/>
      <c r="OJ238" s="21"/>
      <c r="OK238" s="21"/>
      <c r="OL238" s="21"/>
      <c r="OM238" s="21"/>
      <c r="ON238" s="21"/>
      <c r="OO238" s="21"/>
      <c r="OP238" s="21"/>
      <c r="OQ238" s="21"/>
      <c r="OR238" s="21"/>
      <c r="OS238" s="21"/>
      <c r="OT238" s="21"/>
      <c r="OU238" s="21"/>
      <c r="OV238" s="21"/>
      <c r="OW238" s="21"/>
      <c r="OX238" s="21"/>
      <c r="OY238" s="21"/>
      <c r="OZ238" s="21"/>
      <c r="PA238" s="21"/>
      <c r="PB238" s="21"/>
      <c r="PC238" s="21"/>
      <c r="PD238" s="21"/>
      <c r="PE238" s="21"/>
      <c r="PF238" s="21"/>
      <c r="PG238" s="21"/>
      <c r="PH238" s="21"/>
      <c r="PI238" s="21"/>
      <c r="PJ238" s="21"/>
      <c r="PK238" s="21"/>
      <c r="PL238" s="21"/>
      <c r="PM238" s="21"/>
      <c r="PN238" s="21"/>
      <c r="PO238" s="21"/>
      <c r="PP238" s="21"/>
      <c r="PQ238" s="21"/>
      <c r="PR238" s="21"/>
      <c r="PS238" s="21"/>
      <c r="PT238" s="21"/>
      <c r="PU238" s="21"/>
      <c r="PV238" s="21"/>
      <c r="PW238" s="21"/>
      <c r="PX238" s="21"/>
      <c r="PY238" s="21"/>
      <c r="PZ238" s="21"/>
      <c r="QA238" s="21"/>
      <c r="QB238" s="21"/>
      <c r="QC238" s="21"/>
      <c r="QD238" s="21"/>
    </row>
    <row r="239" spans="1:446" x14ac:dyDescent="0.25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P239" s="21"/>
      <c r="Q239" s="21"/>
      <c r="R239" s="21"/>
      <c r="S239" s="21"/>
      <c r="T239" s="21"/>
      <c r="U239" s="21"/>
      <c r="V239" s="21"/>
      <c r="W239" s="21"/>
      <c r="X239" s="21"/>
      <c r="Y239" s="21"/>
      <c r="Z239" s="21"/>
      <c r="AA239" s="21"/>
      <c r="AB239" s="21"/>
      <c r="AC239" s="21"/>
      <c r="AD239" s="21"/>
      <c r="AE239" s="21"/>
      <c r="AF239" s="21"/>
      <c r="AG239" s="21"/>
      <c r="AH239" s="21"/>
      <c r="AI239" s="21"/>
      <c r="AJ239" s="21"/>
      <c r="AK239" s="21"/>
      <c r="AL239" s="21"/>
      <c r="AM239" s="21"/>
      <c r="AN239" s="21"/>
      <c r="AO239" s="21"/>
      <c r="AP239" s="21"/>
      <c r="AQ239" s="21"/>
      <c r="AR239" s="21"/>
      <c r="AS239" s="21"/>
      <c r="AT239" s="21"/>
      <c r="AU239" s="21"/>
      <c r="AV239" s="21"/>
      <c r="AW239" s="21"/>
      <c r="AX239" s="21"/>
      <c r="AY239" s="21"/>
      <c r="AZ239" s="21"/>
      <c r="BA239" s="21"/>
      <c r="BB239" s="21"/>
      <c r="BC239" s="21"/>
      <c r="BD239" s="21"/>
      <c r="BE239" s="21"/>
      <c r="BF239" s="21"/>
      <c r="BG239" s="21"/>
      <c r="BH239" s="21"/>
      <c r="BI239" s="21"/>
      <c r="BJ239" s="21"/>
      <c r="BK239" s="21"/>
      <c r="BL239" s="21"/>
      <c r="BM239" s="21"/>
      <c r="BN239" s="21"/>
      <c r="BO239" s="21"/>
      <c r="BP239" s="21"/>
      <c r="BQ239" s="21"/>
      <c r="BR239" s="21"/>
      <c r="BS239" s="21"/>
      <c r="BT239" s="21"/>
      <c r="BU239" s="21"/>
      <c r="BV239" s="21"/>
      <c r="BW239" s="21"/>
      <c r="BX239" s="21"/>
      <c r="BY239" s="21"/>
      <c r="BZ239" s="21"/>
      <c r="CA239" s="21"/>
      <c r="CB239" s="21"/>
      <c r="CC239" s="21"/>
      <c r="CD239" s="21"/>
      <c r="CE239" s="21"/>
      <c r="CF239" s="21"/>
      <c r="CG239" s="21"/>
      <c r="CH239" s="21"/>
      <c r="CI239" s="21"/>
      <c r="CJ239" s="21"/>
      <c r="CK239" s="21"/>
      <c r="CL239" s="21"/>
      <c r="CM239" s="21"/>
      <c r="CN239" s="21"/>
      <c r="CO239" s="21"/>
      <c r="CP239" s="21"/>
      <c r="CQ239" s="21"/>
      <c r="CR239" s="21"/>
      <c r="CS239" s="21"/>
      <c r="CT239" s="21"/>
      <c r="CU239" s="21"/>
      <c r="CV239" s="21"/>
      <c r="CW239" s="21"/>
      <c r="CX239" s="21"/>
      <c r="CY239" s="21"/>
      <c r="CZ239" s="21"/>
      <c r="DA239" s="21"/>
      <c r="DB239" s="21"/>
      <c r="DC239" s="21"/>
      <c r="DD239" s="21"/>
      <c r="DE239" s="21"/>
      <c r="DF239" s="21"/>
      <c r="DG239" s="21"/>
      <c r="DH239" s="21"/>
      <c r="DI239" s="21"/>
      <c r="DJ239" s="21"/>
      <c r="DK239" s="21"/>
      <c r="DL239" s="21"/>
      <c r="DM239" s="21"/>
      <c r="DN239" s="21"/>
      <c r="DO239" s="21"/>
      <c r="DP239" s="21"/>
      <c r="DQ239" s="21"/>
      <c r="DR239" s="21"/>
      <c r="DS239" s="21"/>
      <c r="DT239" s="21"/>
      <c r="DU239" s="21"/>
      <c r="DV239" s="21"/>
      <c r="DW239" s="21"/>
      <c r="DX239" s="21"/>
      <c r="DY239" s="21"/>
      <c r="DZ239" s="21"/>
      <c r="EA239" s="21"/>
      <c r="EB239" s="21"/>
      <c r="EC239" s="21"/>
      <c r="ED239" s="21"/>
      <c r="EE239" s="21"/>
      <c r="EF239" s="21"/>
      <c r="EG239" s="21"/>
      <c r="EH239" s="21"/>
      <c r="EI239" s="21"/>
      <c r="EJ239" s="21"/>
      <c r="EK239" s="21"/>
      <c r="EL239" s="21"/>
      <c r="EM239" s="21"/>
      <c r="EN239" s="21"/>
      <c r="EO239" s="21"/>
      <c r="EP239" s="21"/>
      <c r="EQ239" s="21"/>
      <c r="ER239" s="21"/>
      <c r="ES239" s="21"/>
      <c r="ET239" s="21"/>
      <c r="EU239" s="21"/>
      <c r="EV239" s="21"/>
      <c r="EW239" s="21"/>
      <c r="EX239" s="21"/>
      <c r="EY239" s="21"/>
      <c r="EZ239" s="21"/>
      <c r="FA239" s="21"/>
      <c r="FB239" s="21"/>
      <c r="FC239" s="21"/>
      <c r="FD239" s="21"/>
      <c r="FE239" s="21"/>
      <c r="FF239" s="21"/>
      <c r="FG239" s="21"/>
      <c r="FH239" s="21"/>
      <c r="FI239" s="21"/>
      <c r="FJ239" s="21"/>
      <c r="FK239" s="21"/>
      <c r="FL239" s="21"/>
      <c r="FM239" s="21"/>
      <c r="FN239" s="21"/>
      <c r="FO239" s="21"/>
      <c r="FP239" s="21"/>
      <c r="FQ239" s="21"/>
      <c r="FR239" s="21"/>
      <c r="FS239" s="21"/>
      <c r="FT239" s="21"/>
      <c r="FU239" s="21"/>
      <c r="FV239" s="21"/>
      <c r="FW239" s="21"/>
      <c r="FX239" s="21"/>
      <c r="FY239" s="21"/>
      <c r="FZ239" s="21"/>
      <c r="GA239" s="21"/>
      <c r="GB239" s="21"/>
      <c r="GC239" s="21"/>
      <c r="GD239" s="21"/>
      <c r="GE239" s="21"/>
      <c r="GF239" s="21"/>
      <c r="GG239" s="21"/>
      <c r="GH239" s="21"/>
      <c r="GI239" s="21"/>
      <c r="GJ239" s="21"/>
      <c r="GK239" s="21"/>
      <c r="GL239" s="21"/>
      <c r="GM239" s="21"/>
      <c r="GN239" s="21"/>
      <c r="GO239" s="21"/>
      <c r="GP239" s="21"/>
      <c r="GQ239" s="21"/>
      <c r="GR239" s="21"/>
      <c r="GS239" s="21"/>
      <c r="GT239" s="21"/>
      <c r="GU239" s="21"/>
      <c r="GV239" s="21"/>
      <c r="GW239" s="21"/>
      <c r="GX239" s="21"/>
      <c r="GY239" s="21"/>
      <c r="GZ239" s="21"/>
      <c r="HA239" s="21"/>
      <c r="HB239" s="21"/>
      <c r="HC239" s="21"/>
      <c r="HD239" s="21"/>
      <c r="HE239" s="21"/>
      <c r="HF239" s="21"/>
      <c r="HG239" s="21"/>
      <c r="HH239" s="21"/>
      <c r="HI239" s="21"/>
      <c r="HJ239" s="21"/>
      <c r="HK239" s="21"/>
      <c r="HL239" s="21"/>
      <c r="HM239" s="21"/>
      <c r="HN239" s="21"/>
      <c r="HO239" s="21"/>
      <c r="HP239" s="21"/>
      <c r="HQ239" s="21"/>
      <c r="HR239" s="21"/>
      <c r="HS239" s="21"/>
      <c r="HT239" s="21"/>
      <c r="HU239" s="21"/>
      <c r="HV239" s="21"/>
      <c r="HW239" s="21"/>
      <c r="HX239" s="21"/>
      <c r="HY239" s="21"/>
      <c r="HZ239" s="21"/>
      <c r="IA239" s="21"/>
      <c r="IB239" s="21"/>
      <c r="IC239" s="21"/>
      <c r="ID239" s="21"/>
      <c r="IE239" s="21"/>
      <c r="IF239" s="21"/>
      <c r="IG239" s="21"/>
      <c r="IH239" s="21"/>
      <c r="II239" s="21"/>
      <c r="IJ239" s="21"/>
      <c r="IK239" s="21"/>
      <c r="IL239" s="21"/>
      <c r="IM239" s="21"/>
      <c r="IN239" s="21"/>
      <c r="IO239" s="21"/>
      <c r="IP239" s="21"/>
      <c r="IQ239" s="21"/>
      <c r="IR239" s="21"/>
      <c r="IS239" s="21"/>
      <c r="IT239" s="21"/>
      <c r="IU239" s="21"/>
      <c r="IV239" s="21"/>
      <c r="IW239" s="21"/>
      <c r="IX239" s="21"/>
      <c r="IY239" s="21"/>
      <c r="IZ239" s="21"/>
      <c r="JA239" s="21"/>
      <c r="JB239" s="21"/>
      <c r="JC239" s="21"/>
      <c r="JD239" s="21"/>
      <c r="JE239" s="21"/>
      <c r="JF239" s="21"/>
      <c r="JG239" s="21"/>
      <c r="JH239" s="21"/>
      <c r="JI239" s="21"/>
      <c r="JJ239" s="21"/>
      <c r="JK239" s="21"/>
      <c r="JL239" s="21"/>
      <c r="JM239" s="21"/>
      <c r="JN239" s="21"/>
      <c r="JO239" s="21"/>
      <c r="JP239" s="21"/>
      <c r="JQ239" s="21"/>
      <c r="JR239" s="21"/>
      <c r="JS239" s="21"/>
      <c r="JT239" s="21"/>
      <c r="JU239" s="21"/>
      <c r="JV239" s="21"/>
      <c r="JW239" s="21"/>
      <c r="JX239" s="21"/>
      <c r="JY239" s="21"/>
      <c r="JZ239" s="21"/>
      <c r="KA239" s="21"/>
      <c r="KB239" s="21"/>
      <c r="KC239" s="21"/>
      <c r="KD239" s="21"/>
      <c r="KE239" s="21"/>
      <c r="KF239" s="21"/>
      <c r="KG239" s="21"/>
      <c r="KH239" s="21"/>
      <c r="KI239" s="21"/>
      <c r="KJ239" s="21"/>
      <c r="KK239" s="21"/>
      <c r="KL239" s="21"/>
      <c r="KM239" s="21"/>
      <c r="KN239" s="21"/>
      <c r="KO239" s="21"/>
      <c r="KP239" s="21"/>
      <c r="KQ239" s="21"/>
      <c r="KR239" s="21"/>
      <c r="KS239" s="21"/>
      <c r="KT239" s="21"/>
      <c r="KU239" s="21"/>
      <c r="KV239" s="21"/>
      <c r="KW239" s="21"/>
      <c r="KX239" s="21"/>
      <c r="KY239" s="21"/>
      <c r="KZ239" s="21"/>
      <c r="LA239" s="21"/>
      <c r="LB239" s="21"/>
      <c r="LC239" s="21"/>
      <c r="LD239" s="21"/>
      <c r="LE239" s="21"/>
      <c r="LF239" s="21"/>
      <c r="LG239" s="21"/>
      <c r="LH239" s="21"/>
      <c r="LI239" s="21"/>
      <c r="LJ239" s="21"/>
      <c r="LK239" s="21"/>
      <c r="LL239" s="21"/>
      <c r="LM239" s="21"/>
      <c r="LN239" s="21"/>
      <c r="LO239" s="21"/>
      <c r="LP239" s="21"/>
      <c r="LQ239" s="21"/>
      <c r="LR239" s="21"/>
      <c r="LS239" s="21"/>
      <c r="LT239" s="21"/>
      <c r="LU239" s="21"/>
      <c r="LV239" s="21"/>
      <c r="LW239" s="21"/>
      <c r="LX239" s="21"/>
      <c r="LY239" s="21"/>
      <c r="LZ239" s="21"/>
      <c r="MA239" s="21"/>
      <c r="MB239" s="21"/>
      <c r="MC239" s="21"/>
      <c r="MD239" s="21"/>
      <c r="ME239" s="21"/>
      <c r="MF239" s="21"/>
      <c r="MG239" s="21"/>
      <c r="MH239" s="21"/>
      <c r="MI239" s="21"/>
      <c r="MJ239" s="21"/>
      <c r="MK239" s="21"/>
      <c r="ML239" s="21"/>
      <c r="MM239" s="21"/>
      <c r="MN239" s="21"/>
      <c r="MO239" s="21"/>
      <c r="MP239" s="21"/>
      <c r="MQ239" s="21"/>
      <c r="MR239" s="21"/>
      <c r="MS239" s="21"/>
      <c r="MT239" s="21"/>
      <c r="MU239" s="21"/>
      <c r="MV239" s="21"/>
      <c r="MW239" s="21"/>
      <c r="MX239" s="21"/>
      <c r="MY239" s="21"/>
      <c r="MZ239" s="21"/>
      <c r="NA239" s="21"/>
      <c r="NB239" s="21"/>
      <c r="NC239" s="21"/>
      <c r="ND239" s="21"/>
      <c r="NE239" s="21"/>
      <c r="NF239" s="21"/>
      <c r="NG239" s="21"/>
      <c r="NH239" s="21"/>
      <c r="NI239" s="21"/>
      <c r="NJ239" s="21"/>
      <c r="NK239" s="21"/>
      <c r="NL239" s="21"/>
      <c r="NM239" s="21"/>
      <c r="NN239" s="21"/>
      <c r="NO239" s="21"/>
      <c r="NP239" s="21"/>
      <c r="NQ239" s="21"/>
      <c r="NR239" s="21"/>
      <c r="NS239" s="21"/>
      <c r="NT239" s="21"/>
      <c r="NU239" s="21"/>
      <c r="NV239" s="21"/>
      <c r="NW239" s="21"/>
      <c r="NX239" s="21"/>
      <c r="NY239" s="21"/>
      <c r="NZ239" s="21"/>
      <c r="OA239" s="21"/>
      <c r="OB239" s="21"/>
      <c r="OC239" s="21"/>
      <c r="OD239" s="21"/>
      <c r="OE239" s="21"/>
      <c r="OF239" s="21"/>
      <c r="OG239" s="21"/>
      <c r="OH239" s="21"/>
      <c r="OI239" s="21"/>
      <c r="OJ239" s="21"/>
      <c r="OK239" s="21"/>
      <c r="OL239" s="21"/>
      <c r="OM239" s="21"/>
      <c r="ON239" s="21"/>
      <c r="OO239" s="21"/>
      <c r="OP239" s="21"/>
      <c r="OQ239" s="21"/>
      <c r="OR239" s="21"/>
      <c r="OS239" s="21"/>
      <c r="OT239" s="21"/>
      <c r="OU239" s="21"/>
      <c r="OV239" s="21"/>
      <c r="OW239" s="21"/>
      <c r="OX239" s="21"/>
      <c r="OY239" s="21"/>
      <c r="OZ239" s="21"/>
      <c r="PA239" s="21"/>
      <c r="PB239" s="21"/>
      <c r="PC239" s="21"/>
      <c r="PD239" s="21"/>
      <c r="PE239" s="21"/>
      <c r="PF239" s="21"/>
      <c r="PG239" s="21"/>
      <c r="PH239" s="21"/>
      <c r="PI239" s="21"/>
      <c r="PJ239" s="21"/>
      <c r="PK239" s="21"/>
      <c r="PL239" s="21"/>
      <c r="PM239" s="21"/>
      <c r="PN239" s="21"/>
      <c r="PO239" s="21"/>
      <c r="PP239" s="21"/>
      <c r="PQ239" s="21"/>
      <c r="PR239" s="21"/>
      <c r="PS239" s="21"/>
      <c r="PT239" s="21"/>
      <c r="PU239" s="21"/>
      <c r="PV239" s="21"/>
      <c r="PW239" s="21"/>
      <c r="PX239" s="21"/>
      <c r="PY239" s="21"/>
      <c r="PZ239" s="21"/>
      <c r="QA239" s="21"/>
      <c r="QB239" s="21"/>
      <c r="QC239" s="21"/>
      <c r="QD239" s="21"/>
    </row>
    <row r="240" spans="1:446" x14ac:dyDescent="0.25">
      <c r="A240" s="21"/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1"/>
      <c r="N240" s="21"/>
      <c r="O240" s="21"/>
      <c r="P240" s="21"/>
      <c r="Q240" s="21"/>
      <c r="R240" s="21"/>
      <c r="S240" s="21"/>
      <c r="T240" s="21"/>
      <c r="U240" s="21"/>
      <c r="V240" s="21"/>
      <c r="W240" s="21"/>
      <c r="X240" s="21"/>
      <c r="Y240" s="21"/>
      <c r="Z240" s="21"/>
      <c r="AA240" s="21"/>
      <c r="AB240" s="21"/>
      <c r="AC240" s="21"/>
      <c r="AD240" s="21"/>
      <c r="AE240" s="21"/>
      <c r="AF240" s="21"/>
      <c r="AG240" s="21"/>
      <c r="AH240" s="21"/>
      <c r="AI240" s="21"/>
      <c r="AJ240" s="21"/>
      <c r="AK240" s="21"/>
      <c r="AL240" s="21"/>
      <c r="AM240" s="21"/>
      <c r="AN240" s="21"/>
      <c r="AO240" s="21"/>
      <c r="AP240" s="21"/>
      <c r="AQ240" s="21"/>
      <c r="AR240" s="21"/>
      <c r="AS240" s="21"/>
      <c r="AT240" s="21"/>
      <c r="AU240" s="21"/>
      <c r="AV240" s="21"/>
      <c r="AW240" s="21"/>
      <c r="AX240" s="21"/>
      <c r="AY240" s="21"/>
      <c r="AZ240" s="21"/>
      <c r="BA240" s="21"/>
      <c r="BB240" s="21"/>
      <c r="BC240" s="21"/>
      <c r="BD240" s="21"/>
      <c r="BE240" s="21"/>
      <c r="BF240" s="21"/>
      <c r="BG240" s="21"/>
      <c r="BH240" s="21"/>
      <c r="BI240" s="21"/>
      <c r="BJ240" s="21"/>
      <c r="BK240" s="21"/>
      <c r="BL240" s="21"/>
      <c r="BM240" s="21"/>
      <c r="BN240" s="21"/>
      <c r="BO240" s="21"/>
      <c r="BP240" s="21"/>
      <c r="BQ240" s="21"/>
      <c r="BR240" s="21"/>
      <c r="BS240" s="21"/>
      <c r="BT240" s="21"/>
      <c r="BU240" s="21"/>
      <c r="BV240" s="21"/>
      <c r="BW240" s="21"/>
      <c r="BX240" s="21"/>
      <c r="BY240" s="21"/>
      <c r="BZ240" s="21"/>
      <c r="CA240" s="21"/>
      <c r="CB240" s="21"/>
      <c r="CC240" s="21"/>
      <c r="CD240" s="21"/>
      <c r="CE240" s="21"/>
      <c r="CF240" s="21"/>
      <c r="CG240" s="21"/>
      <c r="CH240" s="21"/>
      <c r="CI240" s="21"/>
      <c r="CJ240" s="21"/>
      <c r="CK240" s="21"/>
      <c r="CL240" s="21"/>
      <c r="CM240" s="21"/>
      <c r="CN240" s="21"/>
      <c r="CO240" s="21"/>
      <c r="CP240" s="21"/>
      <c r="CQ240" s="21"/>
      <c r="CR240" s="21"/>
      <c r="CS240" s="21"/>
      <c r="CT240" s="21"/>
      <c r="CU240" s="21"/>
      <c r="CV240" s="21"/>
      <c r="CW240" s="21"/>
      <c r="CX240" s="21"/>
      <c r="CY240" s="21"/>
      <c r="CZ240" s="21"/>
      <c r="DA240" s="21"/>
      <c r="DB240" s="21"/>
      <c r="DC240" s="21"/>
      <c r="DD240" s="21"/>
      <c r="DE240" s="21"/>
      <c r="DF240" s="21"/>
      <c r="DG240" s="21"/>
      <c r="DH240" s="21"/>
      <c r="DI240" s="21"/>
      <c r="DJ240" s="21"/>
      <c r="DK240" s="21"/>
      <c r="DL240" s="21"/>
      <c r="DM240" s="21"/>
      <c r="DN240" s="21"/>
      <c r="DO240" s="21"/>
      <c r="DP240" s="21"/>
      <c r="DQ240" s="21"/>
      <c r="DR240" s="21"/>
      <c r="DS240" s="21"/>
      <c r="DT240" s="21"/>
      <c r="DU240" s="21"/>
      <c r="DV240" s="21"/>
      <c r="DW240" s="21"/>
      <c r="DX240" s="21"/>
      <c r="DY240" s="21"/>
      <c r="DZ240" s="21"/>
      <c r="EA240" s="21"/>
      <c r="EB240" s="21"/>
      <c r="EC240" s="21"/>
      <c r="ED240" s="21"/>
      <c r="EE240" s="21"/>
      <c r="EF240" s="21"/>
      <c r="EG240" s="21"/>
      <c r="EH240" s="21"/>
      <c r="EI240" s="21"/>
      <c r="EJ240" s="21"/>
      <c r="EK240" s="21"/>
      <c r="EL240" s="21"/>
      <c r="EM240" s="21"/>
      <c r="EN240" s="21"/>
      <c r="EO240" s="21"/>
      <c r="EP240" s="21"/>
      <c r="EQ240" s="21"/>
      <c r="ER240" s="21"/>
      <c r="ES240" s="21"/>
      <c r="ET240" s="21"/>
      <c r="EU240" s="21"/>
      <c r="EV240" s="21"/>
      <c r="EW240" s="21"/>
      <c r="EX240" s="21"/>
      <c r="EY240" s="21"/>
      <c r="EZ240" s="21"/>
      <c r="FA240" s="21"/>
      <c r="FB240" s="21"/>
      <c r="FC240" s="21"/>
      <c r="FD240" s="21"/>
      <c r="FE240" s="21"/>
      <c r="FF240" s="21"/>
      <c r="FG240" s="21"/>
      <c r="FH240" s="21"/>
      <c r="FI240" s="21"/>
      <c r="FJ240" s="21"/>
      <c r="FK240" s="21"/>
      <c r="FL240" s="21"/>
      <c r="FM240" s="21"/>
      <c r="FN240" s="21"/>
      <c r="FO240" s="21"/>
      <c r="FP240" s="21"/>
      <c r="FQ240" s="21"/>
      <c r="FR240" s="21"/>
      <c r="FS240" s="21"/>
      <c r="FT240" s="21"/>
      <c r="FU240" s="21"/>
      <c r="FV240" s="21"/>
      <c r="FW240" s="21"/>
      <c r="FX240" s="21"/>
      <c r="FY240" s="21"/>
      <c r="FZ240" s="21"/>
      <c r="GA240" s="21"/>
      <c r="GB240" s="21"/>
      <c r="GC240" s="21"/>
      <c r="GD240" s="21"/>
      <c r="GE240" s="21"/>
      <c r="GF240" s="21"/>
      <c r="GG240" s="21"/>
      <c r="GH240" s="21"/>
      <c r="GI240" s="21"/>
      <c r="GJ240" s="21"/>
      <c r="GK240" s="21"/>
      <c r="GL240" s="21"/>
      <c r="GM240" s="21"/>
      <c r="GN240" s="21"/>
      <c r="GO240" s="21"/>
      <c r="GP240" s="21"/>
      <c r="GQ240" s="21"/>
      <c r="GR240" s="21"/>
      <c r="GS240" s="21"/>
      <c r="GT240" s="21"/>
      <c r="GU240" s="21"/>
      <c r="GV240" s="21"/>
      <c r="GW240" s="21"/>
      <c r="GX240" s="21"/>
      <c r="GY240" s="21"/>
      <c r="GZ240" s="21"/>
      <c r="HA240" s="21"/>
      <c r="HB240" s="21"/>
      <c r="HC240" s="21"/>
      <c r="HD240" s="21"/>
      <c r="HE240" s="21"/>
      <c r="HF240" s="21"/>
      <c r="HG240" s="21"/>
      <c r="HH240" s="21"/>
      <c r="HI240" s="21"/>
      <c r="HJ240" s="21"/>
      <c r="HK240" s="21"/>
      <c r="HL240" s="21"/>
      <c r="HM240" s="21"/>
      <c r="HN240" s="21"/>
      <c r="HO240" s="21"/>
      <c r="HP240" s="21"/>
      <c r="HQ240" s="21"/>
      <c r="HR240" s="21"/>
      <c r="HS240" s="21"/>
      <c r="HT240" s="21"/>
      <c r="HU240" s="21"/>
      <c r="HV240" s="21"/>
      <c r="HW240" s="21"/>
      <c r="HX240" s="21"/>
      <c r="HY240" s="21"/>
      <c r="HZ240" s="21"/>
      <c r="IA240" s="21"/>
      <c r="IB240" s="21"/>
      <c r="IC240" s="21"/>
      <c r="ID240" s="21"/>
      <c r="IE240" s="21"/>
      <c r="IF240" s="21"/>
      <c r="IG240" s="21"/>
      <c r="IH240" s="21"/>
      <c r="II240" s="21"/>
      <c r="IJ240" s="21"/>
      <c r="IK240" s="21"/>
      <c r="IL240" s="21"/>
      <c r="IM240" s="21"/>
      <c r="IN240" s="21"/>
      <c r="IO240" s="21"/>
      <c r="IP240" s="21"/>
      <c r="IQ240" s="21"/>
      <c r="IR240" s="21"/>
      <c r="IS240" s="21"/>
      <c r="IT240" s="21"/>
      <c r="IU240" s="21"/>
      <c r="IV240" s="21"/>
      <c r="IW240" s="21"/>
      <c r="IX240" s="21"/>
      <c r="IY240" s="21"/>
      <c r="IZ240" s="21"/>
      <c r="JA240" s="21"/>
      <c r="JB240" s="21"/>
      <c r="JC240" s="21"/>
      <c r="JD240" s="21"/>
      <c r="JE240" s="21"/>
      <c r="JF240" s="21"/>
      <c r="JG240" s="21"/>
      <c r="JH240" s="21"/>
      <c r="JI240" s="21"/>
      <c r="JJ240" s="21"/>
      <c r="JK240" s="21"/>
      <c r="JL240" s="21"/>
      <c r="JM240" s="21"/>
      <c r="JN240" s="21"/>
      <c r="JO240" s="21"/>
      <c r="JP240" s="21"/>
      <c r="JQ240" s="21"/>
      <c r="JR240" s="21"/>
      <c r="JS240" s="21"/>
      <c r="JT240" s="21"/>
      <c r="JU240" s="21"/>
      <c r="JV240" s="21"/>
      <c r="JW240" s="21"/>
      <c r="JX240" s="21"/>
      <c r="JY240" s="21"/>
      <c r="JZ240" s="21"/>
      <c r="KA240" s="21"/>
      <c r="KB240" s="21"/>
      <c r="KC240" s="21"/>
      <c r="KD240" s="21"/>
      <c r="KE240" s="21"/>
      <c r="KF240" s="21"/>
      <c r="KG240" s="21"/>
      <c r="KH240" s="21"/>
      <c r="KI240" s="21"/>
      <c r="KJ240" s="21"/>
      <c r="KK240" s="21"/>
      <c r="KL240" s="21"/>
      <c r="KM240" s="21"/>
      <c r="KN240" s="21"/>
      <c r="KO240" s="21"/>
      <c r="KP240" s="21"/>
      <c r="KQ240" s="21"/>
      <c r="KR240" s="21"/>
      <c r="KS240" s="21"/>
      <c r="KT240" s="21"/>
      <c r="KU240" s="21"/>
      <c r="KV240" s="21"/>
      <c r="KW240" s="21"/>
      <c r="KX240" s="21"/>
      <c r="KY240" s="21"/>
      <c r="KZ240" s="21"/>
      <c r="LA240" s="21"/>
      <c r="LB240" s="21"/>
      <c r="LC240" s="21"/>
      <c r="LD240" s="21"/>
      <c r="LE240" s="21"/>
      <c r="LF240" s="21"/>
      <c r="LG240" s="21"/>
      <c r="LH240" s="21"/>
      <c r="LI240" s="21"/>
      <c r="LJ240" s="21"/>
      <c r="LK240" s="21"/>
      <c r="LL240" s="21"/>
      <c r="LM240" s="21"/>
      <c r="LN240" s="21"/>
      <c r="LO240" s="21"/>
      <c r="LP240" s="21"/>
      <c r="LQ240" s="21"/>
      <c r="LR240" s="21"/>
      <c r="LS240" s="21"/>
      <c r="LT240" s="21"/>
      <c r="LU240" s="21"/>
      <c r="LV240" s="21"/>
      <c r="LW240" s="21"/>
      <c r="LX240" s="21"/>
      <c r="LY240" s="21"/>
      <c r="LZ240" s="21"/>
      <c r="MA240" s="21"/>
      <c r="MB240" s="21"/>
      <c r="MC240" s="21"/>
      <c r="MD240" s="21"/>
      <c r="ME240" s="21"/>
      <c r="MF240" s="21"/>
      <c r="MG240" s="21"/>
      <c r="MH240" s="21"/>
      <c r="MI240" s="21"/>
      <c r="MJ240" s="21"/>
      <c r="MK240" s="21"/>
      <c r="ML240" s="21"/>
      <c r="MM240" s="21"/>
      <c r="MN240" s="21"/>
      <c r="MO240" s="21"/>
      <c r="MP240" s="21"/>
      <c r="MQ240" s="21"/>
      <c r="MR240" s="21"/>
      <c r="MS240" s="21"/>
      <c r="MT240" s="21"/>
      <c r="MU240" s="21"/>
      <c r="MV240" s="21"/>
      <c r="MW240" s="21"/>
      <c r="MX240" s="21"/>
      <c r="MY240" s="21"/>
      <c r="MZ240" s="21"/>
      <c r="NA240" s="21"/>
      <c r="NB240" s="21"/>
      <c r="NC240" s="21"/>
      <c r="ND240" s="21"/>
      <c r="NE240" s="21"/>
      <c r="NF240" s="21"/>
      <c r="NG240" s="21"/>
      <c r="NH240" s="21"/>
      <c r="NI240" s="21"/>
      <c r="NJ240" s="21"/>
      <c r="NK240" s="21"/>
      <c r="NL240" s="21"/>
      <c r="NM240" s="21"/>
      <c r="NN240" s="21"/>
      <c r="NO240" s="21"/>
      <c r="NP240" s="21"/>
      <c r="NQ240" s="21"/>
      <c r="NR240" s="21"/>
      <c r="NS240" s="21"/>
      <c r="NT240" s="21"/>
      <c r="NU240" s="21"/>
      <c r="NV240" s="21"/>
      <c r="NW240" s="21"/>
      <c r="NX240" s="21"/>
      <c r="NY240" s="21"/>
      <c r="NZ240" s="21"/>
      <c r="OA240" s="21"/>
      <c r="OB240" s="21"/>
      <c r="OC240" s="21"/>
      <c r="OD240" s="21"/>
      <c r="OE240" s="21"/>
      <c r="OF240" s="21"/>
      <c r="OG240" s="21"/>
      <c r="OH240" s="21"/>
      <c r="OI240" s="21"/>
      <c r="OJ240" s="21"/>
      <c r="OK240" s="21"/>
      <c r="OL240" s="21"/>
      <c r="OM240" s="21"/>
      <c r="ON240" s="21"/>
      <c r="OO240" s="21"/>
      <c r="OP240" s="21"/>
      <c r="OQ240" s="21"/>
      <c r="OR240" s="21"/>
      <c r="OS240" s="21"/>
      <c r="OT240" s="21"/>
      <c r="OU240" s="21"/>
      <c r="OV240" s="21"/>
      <c r="OW240" s="21"/>
      <c r="OX240" s="21"/>
      <c r="OY240" s="21"/>
      <c r="OZ240" s="21"/>
      <c r="PA240" s="21"/>
      <c r="PB240" s="21"/>
      <c r="PC240" s="21"/>
      <c r="PD240" s="21"/>
      <c r="PE240" s="21"/>
      <c r="PF240" s="21"/>
      <c r="PG240" s="21"/>
      <c r="PH240" s="21"/>
      <c r="PI240" s="21"/>
      <c r="PJ240" s="21"/>
      <c r="PK240" s="21"/>
      <c r="PL240" s="21"/>
      <c r="PM240" s="21"/>
      <c r="PN240" s="21"/>
      <c r="PO240" s="21"/>
      <c r="PP240" s="21"/>
      <c r="PQ240" s="21"/>
      <c r="PR240" s="21"/>
      <c r="PS240" s="21"/>
      <c r="PT240" s="21"/>
      <c r="PU240" s="21"/>
      <c r="PV240" s="21"/>
      <c r="PW240" s="21"/>
      <c r="PX240" s="21"/>
      <c r="PY240" s="21"/>
      <c r="PZ240" s="21"/>
      <c r="QA240" s="21"/>
      <c r="QB240" s="21"/>
      <c r="QC240" s="21"/>
      <c r="QD240" s="21"/>
    </row>
    <row r="241" spans="1:446" x14ac:dyDescent="0.25">
      <c r="A241" s="21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21"/>
      <c r="M241" s="21"/>
      <c r="N241" s="21"/>
      <c r="O241" s="21"/>
      <c r="P241" s="21"/>
      <c r="Q241" s="21"/>
      <c r="R241" s="21"/>
      <c r="S241" s="21"/>
      <c r="T241" s="21"/>
      <c r="U241" s="21"/>
      <c r="V241" s="21"/>
      <c r="W241" s="21"/>
      <c r="X241" s="21"/>
      <c r="Y241" s="21"/>
      <c r="Z241" s="21"/>
      <c r="AA241" s="21"/>
      <c r="AB241" s="21"/>
      <c r="AC241" s="21"/>
      <c r="AD241" s="21"/>
      <c r="AE241" s="21"/>
      <c r="AF241" s="21"/>
      <c r="AG241" s="21"/>
      <c r="AH241" s="21"/>
      <c r="AI241" s="21"/>
      <c r="AJ241" s="21"/>
      <c r="AK241" s="21"/>
      <c r="AL241" s="21"/>
      <c r="AM241" s="21"/>
      <c r="AN241" s="21"/>
      <c r="AO241" s="21"/>
      <c r="AP241" s="21"/>
      <c r="AQ241" s="21"/>
      <c r="AR241" s="21"/>
      <c r="AS241" s="21"/>
      <c r="AT241" s="21"/>
      <c r="AU241" s="21"/>
      <c r="AV241" s="21"/>
      <c r="AW241" s="21"/>
      <c r="AX241" s="21"/>
      <c r="AY241" s="21"/>
      <c r="AZ241" s="21"/>
      <c r="BA241" s="21"/>
      <c r="BB241" s="21"/>
      <c r="BC241" s="21"/>
      <c r="BD241" s="21"/>
      <c r="BE241" s="21"/>
      <c r="BF241" s="21"/>
      <c r="BG241" s="21"/>
      <c r="BH241" s="21"/>
      <c r="BI241" s="21"/>
      <c r="BJ241" s="21"/>
      <c r="BK241" s="21"/>
      <c r="BL241" s="21"/>
      <c r="BM241" s="21"/>
      <c r="BN241" s="21"/>
      <c r="BO241" s="21"/>
      <c r="BP241" s="21"/>
      <c r="BQ241" s="21"/>
      <c r="BR241" s="21"/>
      <c r="BS241" s="21"/>
      <c r="BT241" s="21"/>
      <c r="BU241" s="21"/>
      <c r="BV241" s="21"/>
      <c r="BW241" s="21"/>
      <c r="BX241" s="21"/>
      <c r="BY241" s="21"/>
      <c r="BZ241" s="21"/>
      <c r="CA241" s="21"/>
      <c r="CB241" s="21"/>
      <c r="CC241" s="21"/>
      <c r="CD241" s="21"/>
      <c r="CE241" s="21"/>
      <c r="CF241" s="21"/>
      <c r="CG241" s="21"/>
      <c r="CH241" s="21"/>
      <c r="CI241" s="21"/>
      <c r="CJ241" s="21"/>
      <c r="CK241" s="21"/>
      <c r="CL241" s="21"/>
      <c r="CM241" s="21"/>
      <c r="CN241" s="21"/>
      <c r="CO241" s="21"/>
      <c r="CP241" s="21"/>
      <c r="CQ241" s="21"/>
      <c r="CR241" s="21"/>
      <c r="CS241" s="21"/>
      <c r="CT241" s="21"/>
      <c r="CU241" s="21"/>
      <c r="CV241" s="21"/>
      <c r="CW241" s="21"/>
      <c r="CX241" s="21"/>
      <c r="CY241" s="21"/>
      <c r="CZ241" s="21"/>
      <c r="DA241" s="21"/>
      <c r="DB241" s="21"/>
      <c r="DC241" s="21"/>
      <c r="DD241" s="21"/>
      <c r="DE241" s="21"/>
      <c r="DF241" s="21"/>
      <c r="DG241" s="21"/>
      <c r="DH241" s="21"/>
      <c r="DI241" s="21"/>
      <c r="DJ241" s="21"/>
      <c r="DK241" s="21"/>
      <c r="DL241" s="21"/>
      <c r="DM241" s="21"/>
      <c r="DN241" s="21"/>
      <c r="DO241" s="21"/>
      <c r="DP241" s="21"/>
      <c r="DQ241" s="21"/>
      <c r="DR241" s="21"/>
      <c r="DS241" s="21"/>
      <c r="DT241" s="21"/>
      <c r="DU241" s="21"/>
      <c r="DV241" s="21"/>
      <c r="DW241" s="21"/>
      <c r="DX241" s="21"/>
      <c r="DY241" s="21"/>
      <c r="DZ241" s="21"/>
      <c r="EA241" s="21"/>
      <c r="EB241" s="21"/>
      <c r="EC241" s="21"/>
      <c r="ED241" s="21"/>
      <c r="EE241" s="21"/>
      <c r="EF241" s="21"/>
      <c r="EG241" s="21"/>
      <c r="EH241" s="21"/>
      <c r="EI241" s="21"/>
      <c r="EJ241" s="21"/>
      <c r="EK241" s="21"/>
      <c r="EL241" s="21"/>
      <c r="EM241" s="21"/>
      <c r="EN241" s="21"/>
      <c r="EO241" s="21"/>
      <c r="EP241" s="21"/>
      <c r="EQ241" s="21"/>
      <c r="ER241" s="21"/>
      <c r="ES241" s="21"/>
      <c r="ET241" s="21"/>
      <c r="EU241" s="21"/>
      <c r="EV241" s="21"/>
      <c r="EW241" s="21"/>
      <c r="EX241" s="21"/>
      <c r="EY241" s="21"/>
      <c r="EZ241" s="21"/>
      <c r="FA241" s="21"/>
      <c r="FB241" s="21"/>
      <c r="FC241" s="21"/>
      <c r="FD241" s="21"/>
      <c r="FE241" s="21"/>
      <c r="FF241" s="21"/>
      <c r="FG241" s="21"/>
      <c r="FH241" s="21"/>
      <c r="FI241" s="21"/>
      <c r="FJ241" s="21"/>
      <c r="FK241" s="21"/>
      <c r="FL241" s="21"/>
      <c r="FM241" s="21"/>
      <c r="FN241" s="21"/>
      <c r="FO241" s="21"/>
      <c r="FP241" s="21"/>
      <c r="FQ241" s="21"/>
      <c r="FR241" s="21"/>
      <c r="FS241" s="21"/>
      <c r="FT241" s="21"/>
      <c r="FU241" s="21"/>
      <c r="FV241" s="21"/>
      <c r="FW241" s="21"/>
      <c r="FX241" s="21"/>
      <c r="FY241" s="21"/>
      <c r="FZ241" s="21"/>
      <c r="GA241" s="21"/>
      <c r="GB241" s="21"/>
      <c r="GC241" s="21"/>
      <c r="GD241" s="21"/>
      <c r="GE241" s="21"/>
      <c r="GF241" s="21"/>
      <c r="GG241" s="21"/>
      <c r="GH241" s="21"/>
      <c r="GI241" s="21"/>
      <c r="GJ241" s="21"/>
      <c r="GK241" s="21"/>
      <c r="GL241" s="21"/>
      <c r="GM241" s="21"/>
      <c r="GN241" s="21"/>
      <c r="GO241" s="21"/>
      <c r="GP241" s="21"/>
      <c r="GQ241" s="21"/>
      <c r="GR241" s="21"/>
      <c r="GS241" s="21"/>
      <c r="GT241" s="21"/>
      <c r="GU241" s="21"/>
      <c r="GV241" s="21"/>
      <c r="GW241" s="21"/>
      <c r="GX241" s="21"/>
      <c r="GY241" s="21"/>
      <c r="GZ241" s="21"/>
      <c r="HA241" s="21"/>
      <c r="HB241" s="21"/>
      <c r="HC241" s="21"/>
      <c r="HD241" s="21"/>
      <c r="HE241" s="21"/>
      <c r="HF241" s="21"/>
      <c r="HG241" s="21"/>
      <c r="HH241" s="21"/>
      <c r="HI241" s="21"/>
      <c r="HJ241" s="21"/>
      <c r="HK241" s="21"/>
      <c r="HL241" s="21"/>
      <c r="HM241" s="21"/>
      <c r="HN241" s="21"/>
      <c r="HO241" s="21"/>
      <c r="HP241" s="21"/>
      <c r="HQ241" s="21"/>
      <c r="HR241" s="21"/>
      <c r="HS241" s="21"/>
      <c r="HT241" s="21"/>
      <c r="HU241" s="21"/>
      <c r="HV241" s="21"/>
      <c r="HW241" s="21"/>
      <c r="HX241" s="21"/>
      <c r="HY241" s="21"/>
      <c r="HZ241" s="21"/>
      <c r="IA241" s="21"/>
      <c r="IB241" s="21"/>
      <c r="IC241" s="21"/>
      <c r="ID241" s="21"/>
      <c r="IE241" s="21"/>
      <c r="IF241" s="21"/>
      <c r="IG241" s="21"/>
      <c r="IH241" s="21"/>
      <c r="II241" s="21"/>
      <c r="IJ241" s="21"/>
      <c r="IK241" s="21"/>
      <c r="IL241" s="21"/>
      <c r="IM241" s="21"/>
      <c r="IN241" s="21"/>
      <c r="IO241" s="21"/>
      <c r="IP241" s="21"/>
      <c r="IQ241" s="21"/>
      <c r="IR241" s="21"/>
      <c r="IS241" s="21"/>
      <c r="IT241" s="21"/>
      <c r="IU241" s="21"/>
      <c r="IV241" s="21"/>
      <c r="IW241" s="21"/>
      <c r="IX241" s="21"/>
      <c r="IY241" s="21"/>
      <c r="IZ241" s="21"/>
      <c r="JA241" s="21"/>
      <c r="JB241" s="21"/>
      <c r="JC241" s="21"/>
      <c r="JD241" s="21"/>
      <c r="JE241" s="21"/>
      <c r="JF241" s="21"/>
      <c r="JG241" s="21"/>
      <c r="JH241" s="21"/>
      <c r="JI241" s="21"/>
      <c r="JJ241" s="21"/>
      <c r="JK241" s="21"/>
      <c r="JL241" s="21"/>
      <c r="JM241" s="21"/>
      <c r="JN241" s="21"/>
      <c r="JO241" s="21"/>
      <c r="JP241" s="21"/>
      <c r="JQ241" s="21"/>
      <c r="JR241" s="21"/>
      <c r="JS241" s="21"/>
      <c r="JT241" s="21"/>
      <c r="JU241" s="21"/>
      <c r="JV241" s="21"/>
      <c r="JW241" s="21"/>
      <c r="JX241" s="21"/>
      <c r="JY241" s="21"/>
      <c r="JZ241" s="21"/>
      <c r="KA241" s="21"/>
      <c r="KB241" s="21"/>
      <c r="KC241" s="21"/>
      <c r="KD241" s="21"/>
      <c r="KE241" s="21"/>
      <c r="KF241" s="21"/>
      <c r="KG241" s="21"/>
      <c r="KH241" s="21"/>
      <c r="KI241" s="21"/>
      <c r="KJ241" s="21"/>
      <c r="KK241" s="21"/>
      <c r="KL241" s="21"/>
      <c r="KM241" s="21"/>
      <c r="KN241" s="21"/>
      <c r="KO241" s="21"/>
      <c r="KP241" s="21"/>
      <c r="KQ241" s="21"/>
      <c r="KR241" s="21"/>
      <c r="KS241" s="21"/>
      <c r="KT241" s="21"/>
      <c r="KU241" s="21"/>
      <c r="KV241" s="21"/>
      <c r="KW241" s="21"/>
      <c r="KX241" s="21"/>
      <c r="KY241" s="21"/>
      <c r="KZ241" s="21"/>
      <c r="LA241" s="21"/>
      <c r="LB241" s="21"/>
      <c r="LC241" s="21"/>
      <c r="LD241" s="21"/>
      <c r="LE241" s="21"/>
      <c r="LF241" s="21"/>
      <c r="LG241" s="21"/>
      <c r="LH241" s="21"/>
      <c r="LI241" s="21"/>
      <c r="LJ241" s="21"/>
      <c r="LK241" s="21"/>
      <c r="LL241" s="21"/>
      <c r="LM241" s="21"/>
      <c r="LN241" s="21"/>
      <c r="LO241" s="21"/>
      <c r="LP241" s="21"/>
      <c r="LQ241" s="21"/>
      <c r="LR241" s="21"/>
      <c r="LS241" s="21"/>
      <c r="LT241" s="21"/>
      <c r="LU241" s="21"/>
      <c r="LV241" s="21"/>
      <c r="LW241" s="21"/>
      <c r="LX241" s="21"/>
      <c r="LY241" s="21"/>
      <c r="LZ241" s="21"/>
      <c r="MA241" s="21"/>
      <c r="MB241" s="21"/>
      <c r="MC241" s="21"/>
      <c r="MD241" s="21"/>
      <c r="ME241" s="21"/>
      <c r="MF241" s="21"/>
      <c r="MG241" s="21"/>
      <c r="MH241" s="21"/>
      <c r="MI241" s="21"/>
      <c r="MJ241" s="21"/>
      <c r="MK241" s="21"/>
      <c r="ML241" s="21"/>
      <c r="MM241" s="21"/>
      <c r="MN241" s="21"/>
      <c r="MO241" s="21"/>
      <c r="MP241" s="21"/>
      <c r="MQ241" s="21"/>
      <c r="MR241" s="21"/>
      <c r="MS241" s="21"/>
      <c r="MT241" s="21"/>
      <c r="MU241" s="21"/>
      <c r="MV241" s="21"/>
      <c r="MW241" s="21"/>
      <c r="MX241" s="21"/>
      <c r="MY241" s="21"/>
      <c r="MZ241" s="21"/>
      <c r="NA241" s="21"/>
      <c r="NB241" s="21"/>
      <c r="NC241" s="21"/>
      <c r="ND241" s="21"/>
      <c r="NE241" s="21"/>
      <c r="NF241" s="21"/>
      <c r="NG241" s="21"/>
      <c r="NH241" s="21"/>
      <c r="NI241" s="21"/>
      <c r="NJ241" s="21"/>
      <c r="NK241" s="21"/>
      <c r="NL241" s="21"/>
      <c r="NM241" s="21"/>
      <c r="NN241" s="21"/>
      <c r="NO241" s="21"/>
      <c r="NP241" s="21"/>
      <c r="NQ241" s="21"/>
      <c r="NR241" s="21"/>
      <c r="NS241" s="21"/>
      <c r="NT241" s="21"/>
      <c r="NU241" s="21"/>
      <c r="NV241" s="21"/>
      <c r="NW241" s="21"/>
      <c r="NX241" s="21"/>
      <c r="NY241" s="21"/>
      <c r="NZ241" s="21"/>
      <c r="OA241" s="21"/>
      <c r="OB241" s="21"/>
      <c r="OC241" s="21"/>
      <c r="OD241" s="21"/>
      <c r="OE241" s="21"/>
      <c r="OF241" s="21"/>
      <c r="OG241" s="21"/>
      <c r="OH241" s="21"/>
      <c r="OI241" s="21"/>
      <c r="OJ241" s="21"/>
      <c r="OK241" s="21"/>
      <c r="OL241" s="21"/>
      <c r="OM241" s="21"/>
      <c r="ON241" s="21"/>
      <c r="OO241" s="21"/>
      <c r="OP241" s="21"/>
      <c r="OQ241" s="21"/>
      <c r="OR241" s="21"/>
      <c r="OS241" s="21"/>
      <c r="OT241" s="21"/>
      <c r="OU241" s="21"/>
      <c r="OV241" s="21"/>
      <c r="OW241" s="21"/>
      <c r="OX241" s="21"/>
      <c r="OY241" s="21"/>
      <c r="OZ241" s="21"/>
      <c r="PA241" s="21"/>
      <c r="PB241" s="21"/>
      <c r="PC241" s="21"/>
      <c r="PD241" s="21"/>
      <c r="PE241" s="21"/>
      <c r="PF241" s="21"/>
      <c r="PG241" s="21"/>
      <c r="PH241" s="21"/>
      <c r="PI241" s="21"/>
      <c r="PJ241" s="21"/>
      <c r="PK241" s="21"/>
      <c r="PL241" s="21"/>
      <c r="PM241" s="21"/>
      <c r="PN241" s="21"/>
      <c r="PO241" s="21"/>
      <c r="PP241" s="21"/>
      <c r="PQ241" s="21"/>
      <c r="PR241" s="21"/>
      <c r="PS241" s="21"/>
      <c r="PT241" s="21"/>
      <c r="PU241" s="21"/>
      <c r="PV241" s="21"/>
      <c r="PW241" s="21"/>
      <c r="PX241" s="21"/>
      <c r="PY241" s="21"/>
      <c r="PZ241" s="21"/>
      <c r="QA241" s="21"/>
      <c r="QB241" s="21"/>
      <c r="QC241" s="21"/>
      <c r="QD241" s="21"/>
    </row>
    <row r="242" spans="1:446" x14ac:dyDescent="0.25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P242" s="21"/>
      <c r="Q242" s="21"/>
      <c r="R242" s="21"/>
      <c r="S242" s="21"/>
      <c r="T242" s="21"/>
      <c r="U242" s="21"/>
      <c r="V242" s="21"/>
      <c r="W242" s="21"/>
      <c r="X242" s="21"/>
      <c r="Y242" s="21"/>
      <c r="Z242" s="21"/>
      <c r="AA242" s="21"/>
      <c r="AB242" s="21"/>
      <c r="AC242" s="21"/>
      <c r="AD242" s="21"/>
      <c r="AE242" s="21"/>
      <c r="AF242" s="21"/>
      <c r="AG242" s="21"/>
      <c r="AH242" s="21"/>
      <c r="AI242" s="21"/>
      <c r="AJ242" s="21"/>
      <c r="AK242" s="21"/>
      <c r="AL242" s="21"/>
      <c r="AM242" s="21"/>
      <c r="AN242" s="21"/>
      <c r="AO242" s="21"/>
      <c r="AP242" s="21"/>
      <c r="AQ242" s="21"/>
      <c r="AR242" s="21"/>
      <c r="AS242" s="21"/>
      <c r="AT242" s="21"/>
      <c r="AU242" s="21"/>
      <c r="AV242" s="21"/>
      <c r="AW242" s="21"/>
      <c r="AX242" s="21"/>
      <c r="AY242" s="21"/>
      <c r="AZ242" s="21"/>
      <c r="BA242" s="21"/>
      <c r="BB242" s="21"/>
      <c r="BC242" s="21"/>
      <c r="BD242" s="21"/>
      <c r="BE242" s="21"/>
      <c r="BF242" s="21"/>
      <c r="BG242" s="21"/>
      <c r="BH242" s="21"/>
      <c r="BI242" s="21"/>
      <c r="BJ242" s="21"/>
      <c r="BK242" s="21"/>
      <c r="BL242" s="21"/>
      <c r="BM242" s="21"/>
      <c r="BN242" s="21"/>
      <c r="BO242" s="21"/>
      <c r="BP242" s="21"/>
      <c r="BQ242" s="21"/>
      <c r="BR242" s="21"/>
      <c r="BS242" s="21"/>
      <c r="BT242" s="21"/>
      <c r="BU242" s="21"/>
      <c r="BV242" s="21"/>
      <c r="BW242" s="21"/>
      <c r="BX242" s="21"/>
      <c r="BY242" s="21"/>
      <c r="BZ242" s="21"/>
      <c r="CA242" s="21"/>
      <c r="CB242" s="21"/>
      <c r="CC242" s="21"/>
      <c r="CD242" s="21"/>
      <c r="CE242" s="21"/>
      <c r="CF242" s="21"/>
      <c r="CG242" s="21"/>
      <c r="CH242" s="21"/>
      <c r="CI242" s="21"/>
      <c r="CJ242" s="21"/>
      <c r="CK242" s="21"/>
      <c r="CL242" s="21"/>
      <c r="CM242" s="21"/>
      <c r="CN242" s="21"/>
      <c r="CO242" s="21"/>
      <c r="CP242" s="21"/>
      <c r="CQ242" s="21"/>
      <c r="CR242" s="21"/>
      <c r="CS242" s="21"/>
      <c r="CT242" s="21"/>
      <c r="CU242" s="21"/>
      <c r="CV242" s="21"/>
      <c r="CW242" s="21"/>
      <c r="CX242" s="21"/>
      <c r="CY242" s="21"/>
      <c r="CZ242" s="21"/>
      <c r="DA242" s="21"/>
      <c r="DB242" s="21"/>
      <c r="DC242" s="21"/>
      <c r="DD242" s="21"/>
      <c r="DE242" s="21"/>
      <c r="DF242" s="21"/>
      <c r="DG242" s="21"/>
      <c r="DH242" s="21"/>
      <c r="DI242" s="21"/>
      <c r="DJ242" s="21"/>
      <c r="DK242" s="21"/>
      <c r="DL242" s="21"/>
      <c r="DM242" s="21"/>
      <c r="DN242" s="21"/>
      <c r="DO242" s="21"/>
      <c r="DP242" s="21"/>
      <c r="DQ242" s="21"/>
      <c r="DR242" s="21"/>
      <c r="DS242" s="21"/>
      <c r="DT242" s="21"/>
      <c r="DU242" s="21"/>
      <c r="DV242" s="21"/>
      <c r="DW242" s="21"/>
      <c r="DX242" s="21"/>
      <c r="DY242" s="21"/>
      <c r="DZ242" s="21"/>
      <c r="EA242" s="21"/>
      <c r="EB242" s="21"/>
      <c r="EC242" s="21"/>
      <c r="ED242" s="21"/>
      <c r="EE242" s="21"/>
      <c r="EF242" s="21"/>
      <c r="EG242" s="21"/>
      <c r="EH242" s="21"/>
      <c r="EI242" s="21"/>
      <c r="EJ242" s="21"/>
      <c r="EK242" s="21"/>
      <c r="EL242" s="21"/>
      <c r="EM242" s="21"/>
      <c r="EN242" s="21"/>
      <c r="EO242" s="21"/>
      <c r="EP242" s="21"/>
      <c r="EQ242" s="21"/>
      <c r="ER242" s="21"/>
      <c r="ES242" s="21"/>
      <c r="ET242" s="21"/>
      <c r="EU242" s="21"/>
      <c r="EV242" s="21"/>
      <c r="EW242" s="21"/>
      <c r="EX242" s="21"/>
      <c r="EY242" s="21"/>
      <c r="EZ242" s="21"/>
      <c r="FA242" s="21"/>
      <c r="FB242" s="21"/>
      <c r="FC242" s="21"/>
      <c r="FD242" s="21"/>
      <c r="FE242" s="21"/>
      <c r="FF242" s="21"/>
      <c r="FG242" s="21"/>
      <c r="FH242" s="21"/>
      <c r="FI242" s="21"/>
      <c r="FJ242" s="21"/>
      <c r="FK242" s="21"/>
      <c r="FL242" s="21"/>
      <c r="FM242" s="21"/>
      <c r="FN242" s="21"/>
      <c r="FO242" s="21"/>
      <c r="FP242" s="21"/>
      <c r="FQ242" s="21"/>
      <c r="FR242" s="21"/>
      <c r="FS242" s="21"/>
      <c r="FT242" s="21"/>
      <c r="FU242" s="21"/>
      <c r="FV242" s="21"/>
      <c r="FW242" s="21"/>
      <c r="FX242" s="21"/>
      <c r="FY242" s="21"/>
      <c r="FZ242" s="21"/>
      <c r="GA242" s="21"/>
      <c r="GB242" s="21"/>
      <c r="GC242" s="21"/>
      <c r="GD242" s="21"/>
      <c r="GE242" s="21"/>
      <c r="GF242" s="21"/>
      <c r="GG242" s="21"/>
      <c r="GH242" s="21"/>
      <c r="GI242" s="21"/>
      <c r="GJ242" s="21"/>
      <c r="GK242" s="21"/>
      <c r="GL242" s="21"/>
      <c r="GM242" s="21"/>
      <c r="GN242" s="21"/>
      <c r="GO242" s="21"/>
      <c r="GP242" s="21"/>
      <c r="GQ242" s="21"/>
      <c r="GR242" s="21"/>
      <c r="GS242" s="21"/>
      <c r="GT242" s="21"/>
      <c r="GU242" s="21"/>
      <c r="GV242" s="21"/>
      <c r="GW242" s="21"/>
      <c r="GX242" s="21"/>
      <c r="GY242" s="21"/>
      <c r="GZ242" s="21"/>
      <c r="HA242" s="21"/>
      <c r="HB242" s="21"/>
      <c r="HC242" s="21"/>
      <c r="HD242" s="21"/>
      <c r="HE242" s="21"/>
      <c r="HF242" s="21"/>
      <c r="HG242" s="21"/>
      <c r="HH242" s="21"/>
      <c r="HI242" s="21"/>
      <c r="HJ242" s="21"/>
      <c r="HK242" s="21"/>
      <c r="HL242" s="21"/>
      <c r="HM242" s="21"/>
      <c r="HN242" s="21"/>
      <c r="HO242" s="21"/>
      <c r="HP242" s="21"/>
      <c r="HQ242" s="21"/>
      <c r="HR242" s="21"/>
      <c r="HS242" s="21"/>
      <c r="HT242" s="21"/>
      <c r="HU242" s="21"/>
      <c r="HV242" s="21"/>
      <c r="HW242" s="21"/>
      <c r="HX242" s="21"/>
      <c r="HY242" s="21"/>
      <c r="HZ242" s="21"/>
      <c r="IA242" s="21"/>
      <c r="IB242" s="21"/>
      <c r="IC242" s="21"/>
      <c r="ID242" s="21"/>
      <c r="IE242" s="21"/>
      <c r="IF242" s="21"/>
      <c r="IG242" s="21"/>
      <c r="IH242" s="21"/>
      <c r="II242" s="21"/>
      <c r="IJ242" s="21"/>
      <c r="IK242" s="21"/>
      <c r="IL242" s="21"/>
      <c r="IM242" s="21"/>
      <c r="IN242" s="21"/>
      <c r="IO242" s="21"/>
      <c r="IP242" s="21"/>
      <c r="IQ242" s="21"/>
      <c r="IR242" s="21"/>
      <c r="IS242" s="21"/>
      <c r="IT242" s="21"/>
      <c r="IU242" s="21"/>
      <c r="IV242" s="21"/>
      <c r="IW242" s="21"/>
      <c r="IX242" s="21"/>
      <c r="IY242" s="21"/>
      <c r="IZ242" s="21"/>
      <c r="JA242" s="21"/>
      <c r="JB242" s="21"/>
      <c r="JC242" s="21"/>
      <c r="JD242" s="21"/>
      <c r="JE242" s="21"/>
      <c r="JF242" s="21"/>
      <c r="JG242" s="21"/>
      <c r="JH242" s="21"/>
      <c r="JI242" s="21"/>
      <c r="JJ242" s="21"/>
      <c r="JK242" s="21"/>
      <c r="JL242" s="21"/>
      <c r="JM242" s="21"/>
      <c r="JN242" s="21"/>
      <c r="JO242" s="21"/>
      <c r="JP242" s="21"/>
      <c r="JQ242" s="21"/>
      <c r="JR242" s="21"/>
      <c r="JS242" s="21"/>
      <c r="JT242" s="21"/>
      <c r="JU242" s="21"/>
      <c r="JV242" s="21"/>
      <c r="JW242" s="21"/>
      <c r="JX242" s="21"/>
      <c r="JY242" s="21"/>
      <c r="JZ242" s="21"/>
      <c r="KA242" s="21"/>
      <c r="KB242" s="21"/>
      <c r="KC242" s="21"/>
      <c r="KD242" s="21"/>
      <c r="KE242" s="21"/>
      <c r="KF242" s="21"/>
      <c r="KG242" s="21"/>
      <c r="KH242" s="21"/>
      <c r="KI242" s="21"/>
      <c r="KJ242" s="21"/>
      <c r="KK242" s="21"/>
      <c r="KL242" s="21"/>
      <c r="KM242" s="21"/>
      <c r="KN242" s="21"/>
      <c r="KO242" s="21"/>
      <c r="KP242" s="21"/>
      <c r="KQ242" s="21"/>
      <c r="KR242" s="21"/>
      <c r="KS242" s="21"/>
      <c r="KT242" s="21"/>
      <c r="KU242" s="21"/>
      <c r="KV242" s="21"/>
      <c r="KW242" s="21"/>
      <c r="KX242" s="21"/>
      <c r="KY242" s="21"/>
      <c r="KZ242" s="21"/>
      <c r="LA242" s="21"/>
      <c r="LB242" s="21"/>
      <c r="LC242" s="21"/>
      <c r="LD242" s="21"/>
      <c r="LE242" s="21"/>
      <c r="LF242" s="21"/>
      <c r="LG242" s="21"/>
      <c r="LH242" s="21"/>
      <c r="LI242" s="21"/>
      <c r="LJ242" s="21"/>
      <c r="LK242" s="21"/>
      <c r="LL242" s="21"/>
      <c r="LM242" s="21"/>
      <c r="LN242" s="21"/>
      <c r="LO242" s="21"/>
      <c r="LP242" s="21"/>
      <c r="LQ242" s="21"/>
      <c r="LR242" s="21"/>
      <c r="LS242" s="21"/>
      <c r="LT242" s="21"/>
      <c r="LU242" s="21"/>
      <c r="LV242" s="21"/>
      <c r="LW242" s="21"/>
      <c r="LX242" s="21"/>
      <c r="LY242" s="21"/>
      <c r="LZ242" s="21"/>
      <c r="MA242" s="21"/>
      <c r="MB242" s="21"/>
      <c r="MC242" s="21"/>
      <c r="MD242" s="21"/>
      <c r="ME242" s="21"/>
      <c r="MF242" s="21"/>
      <c r="MG242" s="21"/>
      <c r="MH242" s="21"/>
      <c r="MI242" s="21"/>
      <c r="MJ242" s="21"/>
      <c r="MK242" s="21"/>
      <c r="ML242" s="21"/>
      <c r="MM242" s="21"/>
      <c r="MN242" s="21"/>
      <c r="MO242" s="21"/>
      <c r="MP242" s="21"/>
      <c r="MQ242" s="21"/>
      <c r="MR242" s="21"/>
      <c r="MS242" s="21"/>
      <c r="MT242" s="21"/>
      <c r="MU242" s="21"/>
      <c r="MV242" s="21"/>
      <c r="MW242" s="21"/>
      <c r="MX242" s="21"/>
      <c r="MY242" s="21"/>
      <c r="MZ242" s="21"/>
      <c r="NA242" s="21"/>
      <c r="NB242" s="21"/>
      <c r="NC242" s="21"/>
      <c r="ND242" s="21"/>
      <c r="NE242" s="21"/>
      <c r="NF242" s="21"/>
      <c r="NG242" s="21"/>
      <c r="NH242" s="21"/>
      <c r="NI242" s="21"/>
      <c r="NJ242" s="21"/>
      <c r="NK242" s="21"/>
      <c r="NL242" s="21"/>
      <c r="NM242" s="21"/>
      <c r="NN242" s="21"/>
      <c r="NO242" s="21"/>
      <c r="NP242" s="21"/>
      <c r="NQ242" s="21"/>
      <c r="NR242" s="21"/>
      <c r="NS242" s="21"/>
      <c r="NT242" s="21"/>
      <c r="NU242" s="21"/>
      <c r="NV242" s="21"/>
      <c r="NW242" s="21"/>
      <c r="NX242" s="21"/>
      <c r="NY242" s="21"/>
      <c r="NZ242" s="21"/>
      <c r="OA242" s="21"/>
      <c r="OB242" s="21"/>
      <c r="OC242" s="21"/>
      <c r="OD242" s="21"/>
      <c r="OE242" s="21"/>
      <c r="OF242" s="21"/>
      <c r="OG242" s="21"/>
      <c r="OH242" s="21"/>
      <c r="OI242" s="21"/>
      <c r="OJ242" s="21"/>
      <c r="OK242" s="21"/>
      <c r="OL242" s="21"/>
      <c r="OM242" s="21"/>
      <c r="ON242" s="21"/>
      <c r="OO242" s="21"/>
      <c r="OP242" s="21"/>
      <c r="OQ242" s="21"/>
      <c r="OR242" s="21"/>
      <c r="OS242" s="21"/>
      <c r="OT242" s="21"/>
      <c r="OU242" s="21"/>
      <c r="OV242" s="21"/>
      <c r="OW242" s="21"/>
      <c r="OX242" s="21"/>
      <c r="OY242" s="21"/>
      <c r="OZ242" s="21"/>
      <c r="PA242" s="21"/>
      <c r="PB242" s="21"/>
      <c r="PC242" s="21"/>
      <c r="PD242" s="21"/>
      <c r="PE242" s="21"/>
      <c r="PF242" s="21"/>
      <c r="PG242" s="21"/>
      <c r="PH242" s="21"/>
      <c r="PI242" s="21"/>
      <c r="PJ242" s="21"/>
      <c r="PK242" s="21"/>
      <c r="PL242" s="21"/>
      <c r="PM242" s="21"/>
      <c r="PN242" s="21"/>
      <c r="PO242" s="21"/>
      <c r="PP242" s="21"/>
      <c r="PQ242" s="21"/>
      <c r="PR242" s="21"/>
      <c r="PS242" s="21"/>
      <c r="PT242" s="21"/>
      <c r="PU242" s="21"/>
      <c r="PV242" s="21"/>
      <c r="PW242" s="21"/>
      <c r="PX242" s="21"/>
      <c r="PY242" s="21"/>
      <c r="PZ242" s="21"/>
      <c r="QA242" s="21"/>
      <c r="QB242" s="21"/>
      <c r="QC242" s="21"/>
      <c r="QD242" s="21"/>
    </row>
    <row r="243" spans="1:446" x14ac:dyDescent="0.25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21"/>
      <c r="V243" s="21"/>
      <c r="W243" s="21"/>
      <c r="X243" s="21"/>
      <c r="Y243" s="21"/>
      <c r="Z243" s="21"/>
      <c r="AA243" s="21"/>
      <c r="AB243" s="21"/>
      <c r="AC243" s="21"/>
      <c r="AD243" s="21"/>
      <c r="AE243" s="21"/>
      <c r="AF243" s="21"/>
      <c r="AG243" s="21"/>
      <c r="AH243" s="21"/>
      <c r="AI243" s="21"/>
      <c r="AJ243" s="21"/>
      <c r="AK243" s="21"/>
      <c r="AL243" s="21"/>
      <c r="AM243" s="21"/>
      <c r="AN243" s="21"/>
      <c r="AO243" s="21"/>
      <c r="AP243" s="21"/>
      <c r="AQ243" s="21"/>
      <c r="AR243" s="21"/>
      <c r="AS243" s="21"/>
      <c r="AT243" s="21"/>
      <c r="AU243" s="21"/>
      <c r="AV243" s="21"/>
      <c r="AW243" s="21"/>
      <c r="AX243" s="21"/>
      <c r="AY243" s="21"/>
      <c r="AZ243" s="21"/>
      <c r="BA243" s="21"/>
      <c r="BB243" s="21"/>
      <c r="BC243" s="21"/>
      <c r="BD243" s="21"/>
      <c r="BE243" s="21"/>
      <c r="BF243" s="21"/>
      <c r="BG243" s="21"/>
      <c r="BH243" s="21"/>
      <c r="BI243" s="21"/>
      <c r="BJ243" s="21"/>
      <c r="BK243" s="21"/>
      <c r="BL243" s="21"/>
      <c r="BM243" s="21"/>
      <c r="BN243" s="21"/>
      <c r="BO243" s="21"/>
      <c r="BP243" s="21"/>
      <c r="BQ243" s="21"/>
      <c r="BR243" s="21"/>
      <c r="BS243" s="21"/>
      <c r="BT243" s="21"/>
      <c r="BU243" s="21"/>
      <c r="BV243" s="21"/>
      <c r="BW243" s="21"/>
      <c r="BX243" s="21"/>
      <c r="BY243" s="21"/>
      <c r="BZ243" s="21"/>
      <c r="CA243" s="21"/>
      <c r="CB243" s="21"/>
      <c r="CC243" s="21"/>
      <c r="CD243" s="21"/>
      <c r="CE243" s="21"/>
      <c r="CF243" s="21"/>
      <c r="CG243" s="21"/>
      <c r="CH243" s="21"/>
      <c r="CI243" s="21"/>
      <c r="CJ243" s="21"/>
      <c r="CK243" s="21"/>
      <c r="CL243" s="21"/>
      <c r="CM243" s="21"/>
      <c r="CN243" s="21"/>
      <c r="CO243" s="21"/>
      <c r="CP243" s="21"/>
      <c r="CQ243" s="21"/>
      <c r="CR243" s="21"/>
      <c r="CS243" s="21"/>
      <c r="CT243" s="21"/>
      <c r="CU243" s="21"/>
      <c r="CV243" s="21"/>
      <c r="CW243" s="21"/>
      <c r="CX243" s="21"/>
      <c r="CY243" s="21"/>
      <c r="CZ243" s="21"/>
      <c r="DA243" s="21"/>
      <c r="DB243" s="21"/>
      <c r="DC243" s="21"/>
      <c r="DD243" s="21"/>
      <c r="DE243" s="21"/>
      <c r="DF243" s="21"/>
      <c r="DG243" s="21"/>
      <c r="DH243" s="21"/>
      <c r="DI243" s="21"/>
      <c r="DJ243" s="21"/>
      <c r="DK243" s="21"/>
      <c r="DL243" s="21"/>
      <c r="DM243" s="21"/>
      <c r="DN243" s="21"/>
      <c r="DO243" s="21"/>
      <c r="DP243" s="21"/>
      <c r="DQ243" s="21"/>
      <c r="DR243" s="21"/>
      <c r="DS243" s="21"/>
      <c r="DT243" s="21"/>
      <c r="DU243" s="21"/>
      <c r="DV243" s="21"/>
      <c r="DW243" s="21"/>
      <c r="DX243" s="21"/>
      <c r="DY243" s="21"/>
      <c r="DZ243" s="21"/>
      <c r="EA243" s="21"/>
      <c r="EB243" s="21"/>
      <c r="EC243" s="21"/>
      <c r="ED243" s="21"/>
      <c r="EE243" s="21"/>
      <c r="EF243" s="21"/>
      <c r="EG243" s="21"/>
      <c r="EH243" s="21"/>
      <c r="EI243" s="21"/>
      <c r="EJ243" s="21"/>
      <c r="EK243" s="21"/>
      <c r="EL243" s="21"/>
      <c r="EM243" s="21"/>
      <c r="EN243" s="21"/>
      <c r="EO243" s="21"/>
      <c r="EP243" s="21"/>
      <c r="EQ243" s="21"/>
      <c r="ER243" s="21"/>
      <c r="ES243" s="21"/>
      <c r="ET243" s="21"/>
      <c r="EU243" s="21"/>
      <c r="EV243" s="21"/>
      <c r="EW243" s="21"/>
      <c r="EX243" s="21"/>
      <c r="EY243" s="21"/>
      <c r="EZ243" s="21"/>
      <c r="FA243" s="21"/>
      <c r="FB243" s="21"/>
      <c r="FC243" s="21"/>
      <c r="FD243" s="21"/>
      <c r="FE243" s="21"/>
      <c r="FF243" s="21"/>
      <c r="FG243" s="21"/>
      <c r="FH243" s="21"/>
      <c r="FI243" s="21"/>
      <c r="FJ243" s="21"/>
      <c r="FK243" s="21"/>
      <c r="FL243" s="21"/>
      <c r="FM243" s="21"/>
      <c r="FN243" s="21"/>
      <c r="FO243" s="21"/>
      <c r="FP243" s="21"/>
      <c r="FQ243" s="21"/>
      <c r="FR243" s="21"/>
      <c r="FS243" s="21"/>
      <c r="FT243" s="21"/>
      <c r="FU243" s="21"/>
      <c r="FV243" s="21"/>
      <c r="FW243" s="21"/>
      <c r="FX243" s="21"/>
      <c r="FY243" s="21"/>
      <c r="FZ243" s="21"/>
      <c r="GA243" s="21"/>
      <c r="GB243" s="21"/>
      <c r="GC243" s="21"/>
      <c r="GD243" s="21"/>
      <c r="GE243" s="21"/>
      <c r="GF243" s="21"/>
      <c r="GG243" s="21"/>
      <c r="GH243" s="21"/>
      <c r="GI243" s="21"/>
      <c r="GJ243" s="21"/>
      <c r="GK243" s="21"/>
      <c r="GL243" s="21"/>
      <c r="GM243" s="21"/>
      <c r="GN243" s="21"/>
      <c r="GO243" s="21"/>
      <c r="GP243" s="21"/>
      <c r="GQ243" s="21"/>
      <c r="GR243" s="21"/>
      <c r="GS243" s="21"/>
      <c r="GT243" s="21"/>
      <c r="GU243" s="21"/>
      <c r="GV243" s="21"/>
      <c r="GW243" s="21"/>
      <c r="GX243" s="21"/>
      <c r="GY243" s="21"/>
      <c r="GZ243" s="21"/>
      <c r="HA243" s="21"/>
      <c r="HB243" s="21"/>
      <c r="HC243" s="21"/>
      <c r="HD243" s="21"/>
      <c r="HE243" s="21"/>
      <c r="HF243" s="21"/>
      <c r="HG243" s="21"/>
      <c r="HH243" s="21"/>
      <c r="HI243" s="21"/>
      <c r="HJ243" s="21"/>
      <c r="HK243" s="21"/>
      <c r="HL243" s="21"/>
      <c r="HM243" s="21"/>
      <c r="HN243" s="21"/>
      <c r="HO243" s="21"/>
      <c r="HP243" s="21"/>
      <c r="HQ243" s="21"/>
      <c r="HR243" s="21"/>
      <c r="HS243" s="21"/>
      <c r="HT243" s="21"/>
      <c r="HU243" s="21"/>
      <c r="HV243" s="21"/>
      <c r="HW243" s="21"/>
      <c r="HX243" s="21"/>
      <c r="HY243" s="21"/>
      <c r="HZ243" s="21"/>
      <c r="IA243" s="21"/>
      <c r="IB243" s="21"/>
      <c r="IC243" s="21"/>
      <c r="ID243" s="21"/>
      <c r="IE243" s="21"/>
      <c r="IF243" s="21"/>
      <c r="IG243" s="21"/>
      <c r="IH243" s="21"/>
      <c r="II243" s="21"/>
      <c r="IJ243" s="21"/>
      <c r="IK243" s="21"/>
      <c r="IL243" s="21"/>
      <c r="IM243" s="21"/>
      <c r="IN243" s="21"/>
      <c r="IO243" s="21"/>
      <c r="IP243" s="21"/>
      <c r="IQ243" s="21"/>
      <c r="IR243" s="21"/>
      <c r="IS243" s="21"/>
      <c r="IT243" s="21"/>
      <c r="IU243" s="21"/>
      <c r="IV243" s="21"/>
      <c r="IW243" s="21"/>
      <c r="IX243" s="21"/>
      <c r="IY243" s="21"/>
      <c r="IZ243" s="21"/>
      <c r="JA243" s="21"/>
      <c r="JB243" s="21"/>
      <c r="JC243" s="21"/>
      <c r="JD243" s="21"/>
      <c r="JE243" s="21"/>
      <c r="JF243" s="21"/>
      <c r="JG243" s="21"/>
      <c r="JH243" s="21"/>
      <c r="JI243" s="21"/>
      <c r="JJ243" s="21"/>
      <c r="JK243" s="21"/>
      <c r="JL243" s="21"/>
      <c r="JM243" s="21"/>
      <c r="JN243" s="21"/>
      <c r="JO243" s="21"/>
      <c r="JP243" s="21"/>
      <c r="JQ243" s="21"/>
      <c r="JR243" s="21"/>
      <c r="JS243" s="21"/>
      <c r="JT243" s="21"/>
      <c r="JU243" s="21"/>
      <c r="JV243" s="21"/>
      <c r="JW243" s="21"/>
      <c r="JX243" s="21"/>
      <c r="JY243" s="21"/>
      <c r="JZ243" s="21"/>
      <c r="KA243" s="21"/>
      <c r="KB243" s="21"/>
      <c r="KC243" s="21"/>
      <c r="KD243" s="21"/>
      <c r="KE243" s="21"/>
      <c r="KF243" s="21"/>
      <c r="KG243" s="21"/>
      <c r="KH243" s="21"/>
      <c r="KI243" s="21"/>
      <c r="KJ243" s="21"/>
      <c r="KK243" s="21"/>
      <c r="KL243" s="21"/>
      <c r="KM243" s="21"/>
      <c r="KN243" s="21"/>
      <c r="KO243" s="21"/>
      <c r="KP243" s="21"/>
      <c r="KQ243" s="21"/>
      <c r="KR243" s="21"/>
      <c r="KS243" s="21"/>
      <c r="KT243" s="21"/>
      <c r="KU243" s="21"/>
      <c r="KV243" s="21"/>
      <c r="KW243" s="21"/>
      <c r="KX243" s="21"/>
      <c r="KY243" s="21"/>
      <c r="KZ243" s="21"/>
      <c r="LA243" s="21"/>
      <c r="LB243" s="21"/>
      <c r="LC243" s="21"/>
      <c r="LD243" s="21"/>
      <c r="LE243" s="21"/>
      <c r="LF243" s="21"/>
      <c r="LG243" s="21"/>
      <c r="LH243" s="21"/>
      <c r="LI243" s="21"/>
      <c r="LJ243" s="21"/>
      <c r="LK243" s="21"/>
      <c r="LL243" s="21"/>
      <c r="LM243" s="21"/>
      <c r="LN243" s="21"/>
      <c r="LO243" s="21"/>
      <c r="LP243" s="21"/>
      <c r="LQ243" s="21"/>
      <c r="LR243" s="21"/>
      <c r="LS243" s="21"/>
      <c r="LT243" s="21"/>
      <c r="LU243" s="21"/>
      <c r="LV243" s="21"/>
      <c r="LW243" s="21"/>
      <c r="LX243" s="21"/>
      <c r="LY243" s="21"/>
      <c r="LZ243" s="21"/>
      <c r="MA243" s="21"/>
      <c r="MB243" s="21"/>
      <c r="MC243" s="21"/>
      <c r="MD243" s="21"/>
      <c r="ME243" s="21"/>
      <c r="MF243" s="21"/>
      <c r="MG243" s="21"/>
      <c r="MH243" s="21"/>
      <c r="MI243" s="21"/>
      <c r="MJ243" s="21"/>
      <c r="MK243" s="21"/>
      <c r="ML243" s="21"/>
      <c r="MM243" s="21"/>
      <c r="MN243" s="21"/>
      <c r="MO243" s="21"/>
      <c r="MP243" s="21"/>
      <c r="MQ243" s="21"/>
      <c r="MR243" s="21"/>
      <c r="MS243" s="21"/>
      <c r="MT243" s="21"/>
      <c r="MU243" s="21"/>
      <c r="MV243" s="21"/>
      <c r="MW243" s="21"/>
      <c r="MX243" s="21"/>
      <c r="MY243" s="21"/>
      <c r="MZ243" s="21"/>
      <c r="NA243" s="21"/>
      <c r="NB243" s="21"/>
      <c r="NC243" s="21"/>
      <c r="ND243" s="21"/>
      <c r="NE243" s="21"/>
      <c r="NF243" s="21"/>
      <c r="NG243" s="21"/>
      <c r="NH243" s="21"/>
      <c r="NI243" s="21"/>
      <c r="NJ243" s="21"/>
      <c r="NK243" s="21"/>
      <c r="NL243" s="21"/>
      <c r="NM243" s="21"/>
      <c r="NN243" s="21"/>
      <c r="NO243" s="21"/>
      <c r="NP243" s="21"/>
      <c r="NQ243" s="21"/>
      <c r="NR243" s="21"/>
      <c r="NS243" s="21"/>
      <c r="NT243" s="21"/>
      <c r="NU243" s="21"/>
      <c r="NV243" s="21"/>
      <c r="NW243" s="21"/>
      <c r="NX243" s="21"/>
      <c r="NY243" s="21"/>
      <c r="NZ243" s="21"/>
      <c r="OA243" s="21"/>
      <c r="OB243" s="21"/>
      <c r="OC243" s="21"/>
      <c r="OD243" s="21"/>
      <c r="OE243" s="21"/>
      <c r="OF243" s="21"/>
      <c r="OG243" s="21"/>
      <c r="OH243" s="21"/>
      <c r="OI243" s="21"/>
      <c r="OJ243" s="21"/>
      <c r="OK243" s="21"/>
      <c r="OL243" s="21"/>
      <c r="OM243" s="21"/>
      <c r="ON243" s="21"/>
      <c r="OO243" s="21"/>
      <c r="OP243" s="21"/>
      <c r="OQ243" s="21"/>
      <c r="OR243" s="21"/>
      <c r="OS243" s="21"/>
      <c r="OT243" s="21"/>
      <c r="OU243" s="21"/>
      <c r="OV243" s="21"/>
      <c r="OW243" s="21"/>
      <c r="OX243" s="21"/>
      <c r="OY243" s="21"/>
      <c r="OZ243" s="21"/>
      <c r="PA243" s="21"/>
      <c r="PB243" s="21"/>
      <c r="PC243" s="21"/>
      <c r="PD243" s="21"/>
      <c r="PE243" s="21"/>
      <c r="PF243" s="21"/>
      <c r="PG243" s="21"/>
      <c r="PH243" s="21"/>
      <c r="PI243" s="21"/>
      <c r="PJ243" s="21"/>
      <c r="PK243" s="21"/>
      <c r="PL243" s="21"/>
      <c r="PM243" s="21"/>
      <c r="PN243" s="21"/>
      <c r="PO243" s="21"/>
      <c r="PP243" s="21"/>
      <c r="PQ243" s="21"/>
      <c r="PR243" s="21"/>
      <c r="PS243" s="21"/>
      <c r="PT243" s="21"/>
      <c r="PU243" s="21"/>
      <c r="PV243" s="21"/>
      <c r="PW243" s="21"/>
      <c r="PX243" s="21"/>
      <c r="PY243" s="21"/>
      <c r="PZ243" s="21"/>
      <c r="QA243" s="21"/>
      <c r="QB243" s="21"/>
      <c r="QC243" s="21"/>
      <c r="QD243" s="21"/>
    </row>
    <row r="244" spans="1:446" x14ac:dyDescent="0.25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  <c r="O244" s="21"/>
      <c r="P244" s="21"/>
      <c r="Q244" s="21"/>
      <c r="R244" s="21"/>
      <c r="S244" s="21"/>
      <c r="T244" s="21"/>
      <c r="U244" s="21"/>
      <c r="V244" s="21"/>
      <c r="W244" s="21"/>
      <c r="X244" s="21"/>
      <c r="Y244" s="21"/>
      <c r="Z244" s="21"/>
      <c r="AA244" s="21"/>
      <c r="AB244" s="21"/>
      <c r="AC244" s="21"/>
      <c r="AD244" s="21"/>
      <c r="AE244" s="21"/>
      <c r="AF244" s="21"/>
      <c r="AG244" s="21"/>
      <c r="AH244" s="21"/>
      <c r="AI244" s="21"/>
      <c r="AJ244" s="21"/>
      <c r="AK244" s="21"/>
      <c r="AL244" s="21"/>
      <c r="AM244" s="21"/>
      <c r="AN244" s="21"/>
      <c r="AO244" s="21"/>
      <c r="AP244" s="21"/>
      <c r="AQ244" s="21"/>
      <c r="AR244" s="21"/>
      <c r="AS244" s="21"/>
      <c r="AT244" s="21"/>
      <c r="AU244" s="21"/>
      <c r="AV244" s="21"/>
      <c r="AW244" s="21"/>
      <c r="AX244" s="21"/>
      <c r="AY244" s="21"/>
      <c r="AZ244" s="21"/>
      <c r="BA244" s="21"/>
      <c r="BB244" s="21"/>
      <c r="BC244" s="21"/>
      <c r="BD244" s="21"/>
      <c r="BE244" s="21"/>
      <c r="BF244" s="21"/>
      <c r="BG244" s="21"/>
      <c r="BH244" s="21"/>
      <c r="BI244" s="21"/>
      <c r="BJ244" s="21"/>
      <c r="BK244" s="21"/>
      <c r="BL244" s="21"/>
      <c r="BM244" s="21"/>
      <c r="BN244" s="21"/>
      <c r="BO244" s="21"/>
      <c r="BP244" s="21"/>
      <c r="BQ244" s="21"/>
      <c r="BR244" s="21"/>
      <c r="BS244" s="21"/>
      <c r="BT244" s="21"/>
      <c r="BU244" s="21"/>
      <c r="BV244" s="21"/>
      <c r="BW244" s="21"/>
      <c r="BX244" s="21"/>
      <c r="BY244" s="21"/>
      <c r="BZ244" s="21"/>
      <c r="CA244" s="21"/>
      <c r="CB244" s="21"/>
      <c r="CC244" s="21"/>
      <c r="CD244" s="21"/>
      <c r="CE244" s="21"/>
      <c r="CF244" s="21"/>
      <c r="CG244" s="21"/>
      <c r="CH244" s="21"/>
      <c r="CI244" s="21"/>
      <c r="CJ244" s="21"/>
      <c r="CK244" s="21"/>
      <c r="CL244" s="21"/>
      <c r="CM244" s="21"/>
      <c r="CN244" s="21"/>
      <c r="CO244" s="21"/>
      <c r="CP244" s="21"/>
      <c r="CQ244" s="21"/>
      <c r="CR244" s="21"/>
      <c r="CS244" s="21"/>
      <c r="CT244" s="21"/>
      <c r="CU244" s="21"/>
      <c r="CV244" s="21"/>
      <c r="CW244" s="21"/>
      <c r="CX244" s="21"/>
      <c r="CY244" s="21"/>
      <c r="CZ244" s="21"/>
      <c r="DA244" s="21"/>
      <c r="DB244" s="21"/>
      <c r="DC244" s="21"/>
      <c r="DD244" s="21"/>
      <c r="DE244" s="21"/>
      <c r="DF244" s="21"/>
      <c r="DG244" s="21"/>
      <c r="DH244" s="21"/>
      <c r="DI244" s="21"/>
      <c r="DJ244" s="21"/>
      <c r="DK244" s="21"/>
      <c r="DL244" s="21"/>
      <c r="DM244" s="21"/>
      <c r="DN244" s="21"/>
      <c r="DO244" s="21"/>
      <c r="DP244" s="21"/>
      <c r="DQ244" s="21"/>
      <c r="DR244" s="21"/>
      <c r="DS244" s="21"/>
      <c r="DT244" s="21"/>
      <c r="DU244" s="21"/>
      <c r="DV244" s="21"/>
      <c r="DW244" s="21"/>
      <c r="DX244" s="21"/>
      <c r="DY244" s="21"/>
      <c r="DZ244" s="21"/>
      <c r="EA244" s="21"/>
      <c r="EB244" s="21"/>
      <c r="EC244" s="21"/>
      <c r="ED244" s="21"/>
      <c r="EE244" s="21"/>
      <c r="EF244" s="21"/>
      <c r="EG244" s="21"/>
      <c r="EH244" s="21"/>
      <c r="EI244" s="21"/>
      <c r="EJ244" s="21"/>
      <c r="EK244" s="21"/>
      <c r="EL244" s="21"/>
      <c r="EM244" s="21"/>
      <c r="EN244" s="21"/>
      <c r="EO244" s="21"/>
      <c r="EP244" s="21"/>
      <c r="EQ244" s="21"/>
      <c r="ER244" s="21"/>
      <c r="ES244" s="21"/>
      <c r="ET244" s="21"/>
      <c r="EU244" s="21"/>
      <c r="EV244" s="21"/>
      <c r="EW244" s="21"/>
      <c r="EX244" s="21"/>
      <c r="EY244" s="21"/>
      <c r="EZ244" s="21"/>
      <c r="FA244" s="21"/>
      <c r="FB244" s="21"/>
      <c r="FC244" s="21"/>
      <c r="FD244" s="21"/>
      <c r="FE244" s="21"/>
      <c r="FF244" s="21"/>
      <c r="FG244" s="21"/>
      <c r="FH244" s="21"/>
      <c r="FI244" s="21"/>
      <c r="FJ244" s="21"/>
      <c r="FK244" s="21"/>
      <c r="FL244" s="21"/>
      <c r="FM244" s="21"/>
      <c r="FN244" s="21"/>
      <c r="FO244" s="21"/>
      <c r="FP244" s="21"/>
      <c r="FQ244" s="21"/>
      <c r="FR244" s="21"/>
      <c r="FS244" s="21"/>
      <c r="FT244" s="21"/>
      <c r="FU244" s="21"/>
      <c r="FV244" s="21"/>
      <c r="FW244" s="21"/>
      <c r="FX244" s="21"/>
      <c r="FY244" s="21"/>
      <c r="FZ244" s="21"/>
      <c r="GA244" s="21"/>
      <c r="GB244" s="21"/>
      <c r="GC244" s="21"/>
      <c r="GD244" s="21"/>
      <c r="GE244" s="21"/>
      <c r="GF244" s="21"/>
      <c r="GG244" s="21"/>
      <c r="GH244" s="21"/>
      <c r="GI244" s="21"/>
      <c r="GJ244" s="21"/>
      <c r="GK244" s="21"/>
      <c r="GL244" s="21"/>
      <c r="GM244" s="21"/>
      <c r="GN244" s="21"/>
      <c r="GO244" s="21"/>
      <c r="GP244" s="21"/>
      <c r="GQ244" s="21"/>
      <c r="GR244" s="21"/>
      <c r="GS244" s="21"/>
      <c r="GT244" s="21"/>
      <c r="GU244" s="21"/>
      <c r="GV244" s="21"/>
      <c r="GW244" s="21"/>
      <c r="GX244" s="21"/>
      <c r="GY244" s="21"/>
      <c r="GZ244" s="21"/>
      <c r="HA244" s="21"/>
      <c r="HB244" s="21"/>
      <c r="HC244" s="21"/>
      <c r="HD244" s="21"/>
      <c r="HE244" s="21"/>
      <c r="HF244" s="21"/>
      <c r="HG244" s="21"/>
      <c r="HH244" s="21"/>
      <c r="HI244" s="21"/>
      <c r="HJ244" s="21"/>
      <c r="HK244" s="21"/>
      <c r="HL244" s="21"/>
      <c r="HM244" s="21"/>
      <c r="HN244" s="21"/>
      <c r="HO244" s="21"/>
      <c r="HP244" s="21"/>
      <c r="HQ244" s="21"/>
      <c r="HR244" s="21"/>
      <c r="HS244" s="21"/>
      <c r="HT244" s="21"/>
      <c r="HU244" s="21"/>
      <c r="HV244" s="21"/>
      <c r="HW244" s="21"/>
      <c r="HX244" s="21"/>
      <c r="HY244" s="21"/>
      <c r="HZ244" s="21"/>
      <c r="IA244" s="21"/>
      <c r="IB244" s="21"/>
      <c r="IC244" s="21"/>
      <c r="ID244" s="21"/>
      <c r="IE244" s="21"/>
      <c r="IF244" s="21"/>
      <c r="IG244" s="21"/>
      <c r="IH244" s="21"/>
      <c r="II244" s="21"/>
      <c r="IJ244" s="21"/>
      <c r="IK244" s="21"/>
      <c r="IL244" s="21"/>
      <c r="IM244" s="21"/>
      <c r="IN244" s="21"/>
      <c r="IO244" s="21"/>
      <c r="IP244" s="21"/>
      <c r="IQ244" s="21"/>
      <c r="IR244" s="21"/>
      <c r="IS244" s="21"/>
      <c r="IT244" s="21"/>
      <c r="IU244" s="21"/>
      <c r="IV244" s="21"/>
      <c r="IW244" s="21"/>
      <c r="IX244" s="21"/>
      <c r="IY244" s="21"/>
      <c r="IZ244" s="21"/>
      <c r="JA244" s="21"/>
      <c r="JB244" s="21"/>
      <c r="JC244" s="21"/>
      <c r="JD244" s="21"/>
      <c r="JE244" s="21"/>
      <c r="JF244" s="21"/>
      <c r="JG244" s="21"/>
      <c r="JH244" s="21"/>
      <c r="JI244" s="21"/>
      <c r="JJ244" s="21"/>
      <c r="JK244" s="21"/>
      <c r="JL244" s="21"/>
      <c r="JM244" s="21"/>
      <c r="JN244" s="21"/>
      <c r="JO244" s="21"/>
      <c r="JP244" s="21"/>
      <c r="JQ244" s="21"/>
      <c r="JR244" s="21"/>
      <c r="JS244" s="21"/>
      <c r="JT244" s="21"/>
      <c r="JU244" s="21"/>
      <c r="JV244" s="21"/>
      <c r="JW244" s="21"/>
      <c r="JX244" s="21"/>
      <c r="JY244" s="21"/>
      <c r="JZ244" s="21"/>
      <c r="KA244" s="21"/>
      <c r="KB244" s="21"/>
      <c r="KC244" s="21"/>
      <c r="KD244" s="21"/>
      <c r="KE244" s="21"/>
      <c r="KF244" s="21"/>
      <c r="KG244" s="21"/>
      <c r="KH244" s="21"/>
      <c r="KI244" s="21"/>
      <c r="KJ244" s="21"/>
      <c r="KK244" s="21"/>
      <c r="KL244" s="21"/>
      <c r="KM244" s="21"/>
      <c r="KN244" s="21"/>
      <c r="KO244" s="21"/>
      <c r="KP244" s="21"/>
      <c r="KQ244" s="21"/>
      <c r="KR244" s="21"/>
      <c r="KS244" s="21"/>
      <c r="KT244" s="21"/>
      <c r="KU244" s="21"/>
      <c r="KV244" s="21"/>
      <c r="KW244" s="21"/>
      <c r="KX244" s="21"/>
      <c r="KY244" s="21"/>
      <c r="KZ244" s="21"/>
      <c r="LA244" s="21"/>
      <c r="LB244" s="21"/>
      <c r="LC244" s="21"/>
      <c r="LD244" s="21"/>
      <c r="LE244" s="21"/>
      <c r="LF244" s="21"/>
      <c r="LG244" s="21"/>
      <c r="LH244" s="21"/>
      <c r="LI244" s="21"/>
      <c r="LJ244" s="21"/>
      <c r="LK244" s="21"/>
      <c r="LL244" s="21"/>
      <c r="LM244" s="21"/>
      <c r="LN244" s="21"/>
      <c r="LO244" s="21"/>
      <c r="LP244" s="21"/>
      <c r="LQ244" s="21"/>
      <c r="LR244" s="21"/>
      <c r="LS244" s="21"/>
      <c r="LT244" s="21"/>
      <c r="LU244" s="21"/>
      <c r="LV244" s="21"/>
      <c r="LW244" s="21"/>
      <c r="LX244" s="21"/>
      <c r="LY244" s="21"/>
      <c r="LZ244" s="21"/>
      <c r="MA244" s="21"/>
      <c r="MB244" s="21"/>
      <c r="MC244" s="21"/>
      <c r="MD244" s="21"/>
      <c r="ME244" s="21"/>
      <c r="MF244" s="21"/>
      <c r="MG244" s="21"/>
      <c r="MH244" s="21"/>
      <c r="MI244" s="21"/>
      <c r="MJ244" s="21"/>
      <c r="MK244" s="21"/>
      <c r="ML244" s="21"/>
      <c r="MM244" s="21"/>
      <c r="MN244" s="21"/>
      <c r="MO244" s="21"/>
      <c r="MP244" s="21"/>
      <c r="MQ244" s="21"/>
      <c r="MR244" s="21"/>
      <c r="MS244" s="21"/>
      <c r="MT244" s="21"/>
      <c r="MU244" s="21"/>
      <c r="MV244" s="21"/>
      <c r="MW244" s="21"/>
      <c r="MX244" s="21"/>
      <c r="MY244" s="21"/>
      <c r="MZ244" s="21"/>
      <c r="NA244" s="21"/>
      <c r="NB244" s="21"/>
      <c r="NC244" s="21"/>
      <c r="ND244" s="21"/>
      <c r="NE244" s="21"/>
      <c r="NF244" s="21"/>
      <c r="NG244" s="21"/>
      <c r="NH244" s="21"/>
      <c r="NI244" s="21"/>
      <c r="NJ244" s="21"/>
      <c r="NK244" s="21"/>
      <c r="NL244" s="21"/>
      <c r="NM244" s="21"/>
      <c r="NN244" s="21"/>
      <c r="NO244" s="21"/>
      <c r="NP244" s="21"/>
      <c r="NQ244" s="21"/>
      <c r="NR244" s="21"/>
      <c r="NS244" s="21"/>
      <c r="NT244" s="21"/>
      <c r="NU244" s="21"/>
      <c r="NV244" s="21"/>
      <c r="NW244" s="21"/>
      <c r="NX244" s="21"/>
      <c r="NY244" s="21"/>
      <c r="NZ244" s="21"/>
      <c r="OA244" s="21"/>
      <c r="OB244" s="21"/>
      <c r="OC244" s="21"/>
      <c r="OD244" s="21"/>
      <c r="OE244" s="21"/>
      <c r="OF244" s="21"/>
      <c r="OG244" s="21"/>
      <c r="OH244" s="21"/>
      <c r="OI244" s="21"/>
      <c r="OJ244" s="21"/>
      <c r="OK244" s="21"/>
      <c r="OL244" s="21"/>
      <c r="OM244" s="21"/>
      <c r="ON244" s="21"/>
      <c r="OO244" s="21"/>
      <c r="OP244" s="21"/>
      <c r="OQ244" s="21"/>
      <c r="OR244" s="21"/>
      <c r="OS244" s="21"/>
      <c r="OT244" s="21"/>
      <c r="OU244" s="21"/>
      <c r="OV244" s="21"/>
      <c r="OW244" s="21"/>
      <c r="OX244" s="21"/>
      <c r="OY244" s="21"/>
      <c r="OZ244" s="21"/>
      <c r="PA244" s="21"/>
      <c r="PB244" s="21"/>
      <c r="PC244" s="21"/>
      <c r="PD244" s="21"/>
      <c r="PE244" s="21"/>
      <c r="PF244" s="21"/>
      <c r="PG244" s="21"/>
      <c r="PH244" s="21"/>
      <c r="PI244" s="21"/>
      <c r="PJ244" s="21"/>
      <c r="PK244" s="21"/>
      <c r="PL244" s="21"/>
      <c r="PM244" s="21"/>
      <c r="PN244" s="21"/>
      <c r="PO244" s="21"/>
      <c r="PP244" s="21"/>
      <c r="PQ244" s="21"/>
      <c r="PR244" s="21"/>
      <c r="PS244" s="21"/>
      <c r="PT244" s="21"/>
      <c r="PU244" s="21"/>
      <c r="PV244" s="21"/>
      <c r="PW244" s="21"/>
      <c r="PX244" s="21"/>
      <c r="PY244" s="21"/>
      <c r="PZ244" s="21"/>
      <c r="QA244" s="21"/>
      <c r="QB244" s="21"/>
      <c r="QC244" s="21"/>
      <c r="QD244" s="21"/>
    </row>
    <row r="245" spans="1:446" x14ac:dyDescent="0.25">
      <c r="A245" s="21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  <c r="O245" s="21"/>
      <c r="P245" s="21"/>
      <c r="Q245" s="21"/>
      <c r="R245" s="21"/>
      <c r="S245" s="21"/>
      <c r="T245" s="21"/>
      <c r="U245" s="21"/>
      <c r="V245" s="21"/>
      <c r="W245" s="21"/>
      <c r="X245" s="21"/>
      <c r="Y245" s="21"/>
      <c r="Z245" s="21"/>
      <c r="AA245" s="21"/>
      <c r="AB245" s="21"/>
      <c r="AC245" s="21"/>
      <c r="AD245" s="21"/>
      <c r="AE245" s="21"/>
      <c r="AF245" s="21"/>
      <c r="AG245" s="21"/>
      <c r="AH245" s="21"/>
      <c r="AI245" s="21"/>
      <c r="AJ245" s="21"/>
      <c r="AK245" s="21"/>
      <c r="AL245" s="21"/>
      <c r="AM245" s="21"/>
      <c r="AN245" s="21"/>
      <c r="AO245" s="21"/>
      <c r="AP245" s="21"/>
      <c r="AQ245" s="21"/>
      <c r="AR245" s="21"/>
      <c r="AS245" s="21"/>
      <c r="AT245" s="21"/>
      <c r="AU245" s="21"/>
      <c r="AV245" s="21"/>
      <c r="AW245" s="21"/>
      <c r="AX245" s="21"/>
      <c r="AY245" s="21"/>
      <c r="AZ245" s="21"/>
      <c r="BA245" s="21"/>
      <c r="BB245" s="21"/>
      <c r="BC245" s="21"/>
      <c r="BD245" s="21"/>
      <c r="BE245" s="21"/>
      <c r="BF245" s="21"/>
      <c r="BG245" s="21"/>
      <c r="BH245" s="21"/>
      <c r="BI245" s="21"/>
      <c r="BJ245" s="21"/>
      <c r="BK245" s="21"/>
      <c r="BL245" s="21"/>
      <c r="BM245" s="21"/>
      <c r="BN245" s="21"/>
      <c r="BO245" s="21"/>
      <c r="BP245" s="21"/>
      <c r="BQ245" s="21"/>
      <c r="BR245" s="21"/>
      <c r="BS245" s="21"/>
      <c r="BT245" s="21"/>
      <c r="BU245" s="21"/>
      <c r="BV245" s="21"/>
      <c r="BW245" s="21"/>
      <c r="BX245" s="21"/>
      <c r="BY245" s="21"/>
      <c r="BZ245" s="21"/>
      <c r="CA245" s="21"/>
      <c r="CB245" s="21"/>
      <c r="CC245" s="21"/>
      <c r="CD245" s="21"/>
      <c r="CE245" s="21"/>
      <c r="CF245" s="21"/>
      <c r="CG245" s="21"/>
      <c r="CH245" s="21"/>
      <c r="CI245" s="21"/>
      <c r="CJ245" s="21"/>
      <c r="CK245" s="21"/>
      <c r="CL245" s="21"/>
      <c r="CM245" s="21"/>
      <c r="CN245" s="21"/>
      <c r="CO245" s="21"/>
      <c r="CP245" s="21"/>
      <c r="CQ245" s="21"/>
      <c r="CR245" s="21"/>
      <c r="CS245" s="21"/>
      <c r="CT245" s="21"/>
      <c r="CU245" s="21"/>
      <c r="CV245" s="21"/>
      <c r="CW245" s="21"/>
      <c r="CX245" s="21"/>
      <c r="CY245" s="21"/>
      <c r="CZ245" s="21"/>
      <c r="DA245" s="21"/>
      <c r="DB245" s="21"/>
      <c r="DC245" s="21"/>
      <c r="DD245" s="21"/>
      <c r="DE245" s="21"/>
      <c r="DF245" s="21"/>
      <c r="DG245" s="21"/>
      <c r="DH245" s="21"/>
      <c r="DI245" s="21"/>
      <c r="DJ245" s="21"/>
      <c r="DK245" s="21"/>
      <c r="DL245" s="21"/>
      <c r="DM245" s="21"/>
      <c r="DN245" s="21"/>
      <c r="DO245" s="21"/>
      <c r="DP245" s="21"/>
      <c r="DQ245" s="21"/>
      <c r="DR245" s="21"/>
      <c r="DS245" s="21"/>
      <c r="DT245" s="21"/>
      <c r="DU245" s="21"/>
      <c r="DV245" s="21"/>
      <c r="DW245" s="21"/>
      <c r="DX245" s="21"/>
      <c r="DY245" s="21"/>
      <c r="DZ245" s="21"/>
      <c r="EA245" s="21"/>
      <c r="EB245" s="21"/>
      <c r="EC245" s="21"/>
      <c r="ED245" s="21"/>
      <c r="EE245" s="21"/>
      <c r="EF245" s="21"/>
      <c r="EG245" s="21"/>
      <c r="EH245" s="21"/>
      <c r="EI245" s="21"/>
      <c r="EJ245" s="21"/>
      <c r="EK245" s="21"/>
      <c r="EL245" s="21"/>
      <c r="EM245" s="21"/>
      <c r="EN245" s="21"/>
      <c r="EO245" s="21"/>
      <c r="EP245" s="21"/>
      <c r="EQ245" s="21"/>
      <c r="ER245" s="21"/>
      <c r="ES245" s="21"/>
      <c r="ET245" s="21"/>
      <c r="EU245" s="21"/>
      <c r="EV245" s="21"/>
      <c r="EW245" s="21"/>
      <c r="EX245" s="21"/>
      <c r="EY245" s="21"/>
      <c r="EZ245" s="21"/>
      <c r="FA245" s="21"/>
      <c r="FB245" s="21"/>
      <c r="FC245" s="21"/>
      <c r="FD245" s="21"/>
      <c r="FE245" s="21"/>
      <c r="FF245" s="21"/>
      <c r="FG245" s="21"/>
      <c r="FH245" s="21"/>
      <c r="FI245" s="21"/>
      <c r="FJ245" s="21"/>
      <c r="FK245" s="21"/>
      <c r="FL245" s="21"/>
      <c r="FM245" s="21"/>
      <c r="FN245" s="21"/>
      <c r="FO245" s="21"/>
      <c r="FP245" s="21"/>
      <c r="FQ245" s="21"/>
      <c r="FR245" s="21"/>
      <c r="FS245" s="21"/>
      <c r="FT245" s="21"/>
      <c r="FU245" s="21"/>
      <c r="FV245" s="21"/>
      <c r="FW245" s="21"/>
      <c r="FX245" s="21"/>
      <c r="FY245" s="21"/>
      <c r="FZ245" s="21"/>
      <c r="GA245" s="21"/>
      <c r="GB245" s="21"/>
      <c r="GC245" s="21"/>
      <c r="GD245" s="21"/>
      <c r="GE245" s="21"/>
      <c r="GF245" s="21"/>
      <c r="GG245" s="21"/>
      <c r="GH245" s="21"/>
      <c r="GI245" s="21"/>
      <c r="GJ245" s="21"/>
      <c r="GK245" s="21"/>
      <c r="GL245" s="21"/>
      <c r="GM245" s="21"/>
      <c r="GN245" s="21"/>
      <c r="GO245" s="21"/>
      <c r="GP245" s="21"/>
      <c r="GQ245" s="21"/>
      <c r="GR245" s="21"/>
      <c r="GS245" s="21"/>
      <c r="GT245" s="21"/>
      <c r="GU245" s="21"/>
      <c r="GV245" s="21"/>
      <c r="GW245" s="21"/>
      <c r="GX245" s="21"/>
      <c r="GY245" s="21"/>
      <c r="GZ245" s="21"/>
      <c r="HA245" s="21"/>
      <c r="HB245" s="21"/>
      <c r="HC245" s="21"/>
      <c r="HD245" s="21"/>
      <c r="HE245" s="21"/>
      <c r="HF245" s="21"/>
      <c r="HG245" s="21"/>
      <c r="HH245" s="21"/>
      <c r="HI245" s="21"/>
      <c r="HJ245" s="21"/>
      <c r="HK245" s="21"/>
      <c r="HL245" s="21"/>
      <c r="HM245" s="21"/>
      <c r="HN245" s="21"/>
      <c r="HO245" s="21"/>
      <c r="HP245" s="21"/>
      <c r="HQ245" s="21"/>
      <c r="HR245" s="21"/>
      <c r="HS245" s="21"/>
      <c r="HT245" s="21"/>
      <c r="HU245" s="21"/>
      <c r="HV245" s="21"/>
      <c r="HW245" s="21"/>
      <c r="HX245" s="21"/>
      <c r="HY245" s="21"/>
      <c r="HZ245" s="21"/>
      <c r="IA245" s="21"/>
      <c r="IB245" s="21"/>
      <c r="IC245" s="21"/>
      <c r="ID245" s="21"/>
      <c r="IE245" s="21"/>
      <c r="IF245" s="21"/>
      <c r="IG245" s="21"/>
      <c r="IH245" s="21"/>
      <c r="II245" s="21"/>
      <c r="IJ245" s="21"/>
      <c r="IK245" s="21"/>
      <c r="IL245" s="21"/>
      <c r="IM245" s="21"/>
      <c r="IN245" s="21"/>
      <c r="IO245" s="21"/>
      <c r="IP245" s="21"/>
      <c r="IQ245" s="21"/>
      <c r="IR245" s="21"/>
      <c r="IS245" s="21"/>
      <c r="IT245" s="21"/>
      <c r="IU245" s="21"/>
      <c r="IV245" s="21"/>
      <c r="IW245" s="21"/>
      <c r="IX245" s="21"/>
      <c r="IY245" s="21"/>
      <c r="IZ245" s="21"/>
      <c r="JA245" s="21"/>
      <c r="JB245" s="21"/>
      <c r="JC245" s="21"/>
      <c r="JD245" s="21"/>
      <c r="JE245" s="21"/>
      <c r="JF245" s="21"/>
      <c r="JG245" s="21"/>
      <c r="JH245" s="21"/>
      <c r="JI245" s="21"/>
      <c r="JJ245" s="21"/>
      <c r="JK245" s="21"/>
      <c r="JL245" s="21"/>
      <c r="JM245" s="21"/>
      <c r="JN245" s="21"/>
      <c r="JO245" s="21"/>
      <c r="JP245" s="21"/>
      <c r="JQ245" s="21"/>
      <c r="JR245" s="21"/>
      <c r="JS245" s="21"/>
      <c r="JT245" s="21"/>
      <c r="JU245" s="21"/>
      <c r="JV245" s="21"/>
      <c r="JW245" s="21"/>
      <c r="JX245" s="21"/>
      <c r="JY245" s="21"/>
      <c r="JZ245" s="21"/>
      <c r="KA245" s="21"/>
      <c r="KB245" s="21"/>
      <c r="KC245" s="21"/>
      <c r="KD245" s="21"/>
      <c r="KE245" s="21"/>
      <c r="KF245" s="21"/>
      <c r="KG245" s="21"/>
      <c r="KH245" s="21"/>
      <c r="KI245" s="21"/>
      <c r="KJ245" s="21"/>
      <c r="KK245" s="21"/>
      <c r="KL245" s="21"/>
      <c r="KM245" s="21"/>
      <c r="KN245" s="21"/>
      <c r="KO245" s="21"/>
      <c r="KP245" s="21"/>
      <c r="KQ245" s="21"/>
      <c r="KR245" s="21"/>
      <c r="KS245" s="21"/>
      <c r="KT245" s="21"/>
      <c r="KU245" s="21"/>
      <c r="KV245" s="21"/>
      <c r="KW245" s="21"/>
      <c r="KX245" s="21"/>
      <c r="KY245" s="21"/>
      <c r="KZ245" s="21"/>
      <c r="LA245" s="21"/>
      <c r="LB245" s="21"/>
      <c r="LC245" s="21"/>
      <c r="LD245" s="21"/>
      <c r="LE245" s="21"/>
      <c r="LF245" s="21"/>
      <c r="LG245" s="21"/>
      <c r="LH245" s="21"/>
      <c r="LI245" s="21"/>
      <c r="LJ245" s="21"/>
      <c r="LK245" s="21"/>
      <c r="LL245" s="21"/>
      <c r="LM245" s="21"/>
      <c r="LN245" s="21"/>
      <c r="LO245" s="21"/>
      <c r="LP245" s="21"/>
      <c r="LQ245" s="21"/>
      <c r="LR245" s="21"/>
      <c r="LS245" s="21"/>
      <c r="LT245" s="21"/>
      <c r="LU245" s="21"/>
      <c r="LV245" s="21"/>
      <c r="LW245" s="21"/>
      <c r="LX245" s="21"/>
      <c r="LY245" s="21"/>
      <c r="LZ245" s="21"/>
      <c r="MA245" s="21"/>
      <c r="MB245" s="21"/>
      <c r="MC245" s="21"/>
      <c r="MD245" s="21"/>
      <c r="ME245" s="21"/>
      <c r="MF245" s="21"/>
      <c r="MG245" s="21"/>
      <c r="MH245" s="21"/>
      <c r="MI245" s="21"/>
      <c r="MJ245" s="21"/>
      <c r="MK245" s="21"/>
      <c r="ML245" s="21"/>
      <c r="MM245" s="21"/>
      <c r="MN245" s="21"/>
      <c r="MO245" s="21"/>
      <c r="MP245" s="21"/>
      <c r="MQ245" s="21"/>
      <c r="MR245" s="21"/>
      <c r="MS245" s="21"/>
      <c r="MT245" s="21"/>
      <c r="MU245" s="21"/>
      <c r="MV245" s="21"/>
      <c r="MW245" s="21"/>
      <c r="MX245" s="21"/>
      <c r="MY245" s="21"/>
      <c r="MZ245" s="21"/>
      <c r="NA245" s="21"/>
      <c r="NB245" s="21"/>
      <c r="NC245" s="21"/>
      <c r="ND245" s="21"/>
      <c r="NE245" s="21"/>
      <c r="NF245" s="21"/>
      <c r="NG245" s="21"/>
      <c r="NH245" s="21"/>
      <c r="NI245" s="21"/>
      <c r="NJ245" s="21"/>
      <c r="NK245" s="21"/>
      <c r="NL245" s="21"/>
      <c r="NM245" s="21"/>
      <c r="NN245" s="21"/>
      <c r="NO245" s="21"/>
      <c r="NP245" s="21"/>
      <c r="NQ245" s="21"/>
      <c r="NR245" s="21"/>
      <c r="NS245" s="21"/>
      <c r="NT245" s="21"/>
      <c r="NU245" s="21"/>
      <c r="NV245" s="21"/>
      <c r="NW245" s="21"/>
      <c r="NX245" s="21"/>
      <c r="NY245" s="21"/>
      <c r="NZ245" s="21"/>
      <c r="OA245" s="21"/>
      <c r="OB245" s="21"/>
      <c r="OC245" s="21"/>
      <c r="OD245" s="21"/>
      <c r="OE245" s="21"/>
      <c r="OF245" s="21"/>
      <c r="OG245" s="21"/>
      <c r="OH245" s="21"/>
      <c r="OI245" s="21"/>
      <c r="OJ245" s="21"/>
      <c r="OK245" s="21"/>
      <c r="OL245" s="21"/>
      <c r="OM245" s="21"/>
      <c r="ON245" s="21"/>
      <c r="OO245" s="21"/>
      <c r="OP245" s="21"/>
      <c r="OQ245" s="21"/>
      <c r="OR245" s="21"/>
      <c r="OS245" s="21"/>
      <c r="OT245" s="21"/>
      <c r="OU245" s="21"/>
      <c r="OV245" s="21"/>
      <c r="OW245" s="21"/>
      <c r="OX245" s="21"/>
      <c r="OY245" s="21"/>
      <c r="OZ245" s="21"/>
      <c r="PA245" s="21"/>
      <c r="PB245" s="21"/>
      <c r="PC245" s="21"/>
      <c r="PD245" s="21"/>
      <c r="PE245" s="21"/>
      <c r="PF245" s="21"/>
      <c r="PG245" s="21"/>
      <c r="PH245" s="21"/>
      <c r="PI245" s="21"/>
      <c r="PJ245" s="21"/>
      <c r="PK245" s="21"/>
      <c r="PL245" s="21"/>
      <c r="PM245" s="21"/>
      <c r="PN245" s="21"/>
      <c r="PO245" s="21"/>
      <c r="PP245" s="21"/>
      <c r="PQ245" s="21"/>
      <c r="PR245" s="21"/>
      <c r="PS245" s="21"/>
      <c r="PT245" s="21"/>
      <c r="PU245" s="21"/>
      <c r="PV245" s="21"/>
      <c r="PW245" s="21"/>
      <c r="PX245" s="21"/>
      <c r="PY245" s="21"/>
      <c r="PZ245" s="21"/>
      <c r="QA245" s="21"/>
      <c r="QB245" s="21"/>
      <c r="QC245" s="21"/>
      <c r="QD245" s="21"/>
    </row>
    <row r="246" spans="1:446" x14ac:dyDescent="0.25">
      <c r="A246" s="21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  <c r="O246" s="21"/>
      <c r="P246" s="21"/>
      <c r="Q246" s="21"/>
      <c r="R246" s="21"/>
      <c r="S246" s="21"/>
      <c r="T246" s="21"/>
      <c r="U246" s="21"/>
      <c r="V246" s="21"/>
      <c r="W246" s="21"/>
      <c r="X246" s="21"/>
      <c r="Y246" s="21"/>
      <c r="Z246" s="21"/>
      <c r="AA246" s="21"/>
      <c r="AB246" s="21"/>
      <c r="AC246" s="21"/>
      <c r="AD246" s="21"/>
      <c r="AE246" s="21"/>
      <c r="AF246" s="21"/>
      <c r="AG246" s="21"/>
      <c r="AH246" s="21"/>
      <c r="AI246" s="21"/>
      <c r="AJ246" s="21"/>
      <c r="AK246" s="21"/>
      <c r="AL246" s="21"/>
      <c r="AM246" s="21"/>
      <c r="AN246" s="21"/>
      <c r="AO246" s="21"/>
      <c r="AP246" s="21"/>
      <c r="AQ246" s="21"/>
      <c r="AR246" s="21"/>
      <c r="AS246" s="21"/>
      <c r="AT246" s="21"/>
      <c r="AU246" s="21"/>
      <c r="AV246" s="21"/>
      <c r="AW246" s="21"/>
      <c r="AX246" s="21"/>
      <c r="AY246" s="21"/>
      <c r="AZ246" s="21"/>
      <c r="BA246" s="21"/>
      <c r="BB246" s="21"/>
      <c r="BC246" s="21"/>
      <c r="BD246" s="21"/>
      <c r="BE246" s="21"/>
      <c r="BF246" s="21"/>
      <c r="BG246" s="21"/>
      <c r="BH246" s="21"/>
      <c r="BI246" s="21"/>
      <c r="BJ246" s="21"/>
      <c r="BK246" s="21"/>
      <c r="BL246" s="21"/>
      <c r="BM246" s="21"/>
      <c r="BN246" s="21"/>
      <c r="BO246" s="21"/>
      <c r="BP246" s="21"/>
      <c r="BQ246" s="21"/>
      <c r="BR246" s="21"/>
      <c r="BS246" s="21"/>
      <c r="BT246" s="21"/>
      <c r="BU246" s="21"/>
      <c r="BV246" s="21"/>
      <c r="BW246" s="21"/>
      <c r="BX246" s="21"/>
      <c r="BY246" s="21"/>
      <c r="BZ246" s="21"/>
      <c r="CA246" s="21"/>
      <c r="CB246" s="21"/>
      <c r="CC246" s="21"/>
      <c r="CD246" s="21"/>
      <c r="CE246" s="21"/>
      <c r="CF246" s="21"/>
      <c r="CG246" s="21"/>
      <c r="CH246" s="21"/>
      <c r="CI246" s="21"/>
      <c r="CJ246" s="21"/>
      <c r="CK246" s="21"/>
      <c r="CL246" s="21"/>
      <c r="CM246" s="21"/>
      <c r="CN246" s="21"/>
      <c r="CO246" s="21"/>
      <c r="CP246" s="21"/>
      <c r="CQ246" s="21"/>
      <c r="CR246" s="21"/>
      <c r="CS246" s="21"/>
      <c r="CT246" s="21"/>
      <c r="CU246" s="21"/>
      <c r="CV246" s="21"/>
      <c r="CW246" s="21"/>
      <c r="CX246" s="21"/>
      <c r="CY246" s="21"/>
      <c r="CZ246" s="21"/>
      <c r="DA246" s="21"/>
      <c r="DB246" s="21"/>
      <c r="DC246" s="21"/>
      <c r="DD246" s="21"/>
      <c r="DE246" s="21"/>
      <c r="DF246" s="21"/>
      <c r="DG246" s="21"/>
      <c r="DH246" s="21"/>
      <c r="DI246" s="21"/>
      <c r="DJ246" s="21"/>
      <c r="DK246" s="21"/>
      <c r="DL246" s="21"/>
      <c r="DM246" s="21"/>
      <c r="DN246" s="21"/>
      <c r="DO246" s="21"/>
      <c r="DP246" s="21"/>
      <c r="DQ246" s="21"/>
      <c r="DR246" s="21"/>
      <c r="DS246" s="21"/>
      <c r="DT246" s="21"/>
      <c r="DU246" s="21"/>
      <c r="DV246" s="21"/>
      <c r="DW246" s="21"/>
      <c r="DX246" s="21"/>
      <c r="DY246" s="21"/>
      <c r="DZ246" s="21"/>
      <c r="EA246" s="21"/>
      <c r="EB246" s="21"/>
      <c r="EC246" s="21"/>
      <c r="ED246" s="21"/>
      <c r="EE246" s="21"/>
      <c r="EF246" s="21"/>
      <c r="EG246" s="21"/>
      <c r="EH246" s="21"/>
      <c r="EI246" s="21"/>
      <c r="EJ246" s="21"/>
      <c r="EK246" s="21"/>
      <c r="EL246" s="21"/>
      <c r="EM246" s="21"/>
      <c r="EN246" s="21"/>
      <c r="EO246" s="21"/>
      <c r="EP246" s="21"/>
      <c r="EQ246" s="21"/>
      <c r="ER246" s="21"/>
      <c r="ES246" s="21"/>
      <c r="ET246" s="21"/>
      <c r="EU246" s="21"/>
      <c r="EV246" s="21"/>
      <c r="EW246" s="21"/>
      <c r="EX246" s="21"/>
      <c r="EY246" s="21"/>
      <c r="EZ246" s="21"/>
      <c r="FA246" s="21"/>
      <c r="FB246" s="21"/>
      <c r="FC246" s="21"/>
      <c r="FD246" s="21"/>
      <c r="FE246" s="21"/>
      <c r="FF246" s="21"/>
      <c r="FG246" s="21"/>
      <c r="FH246" s="21"/>
      <c r="FI246" s="21"/>
      <c r="FJ246" s="21"/>
      <c r="FK246" s="21"/>
      <c r="FL246" s="21"/>
      <c r="FM246" s="21"/>
      <c r="FN246" s="21"/>
      <c r="FO246" s="21"/>
      <c r="FP246" s="21"/>
      <c r="FQ246" s="21"/>
      <c r="FR246" s="21"/>
      <c r="FS246" s="21"/>
      <c r="FT246" s="21"/>
      <c r="FU246" s="21"/>
      <c r="FV246" s="21"/>
      <c r="FW246" s="21"/>
      <c r="FX246" s="21"/>
      <c r="FY246" s="21"/>
      <c r="FZ246" s="21"/>
      <c r="GA246" s="21"/>
      <c r="GB246" s="21"/>
      <c r="GC246" s="21"/>
      <c r="GD246" s="21"/>
      <c r="GE246" s="21"/>
      <c r="GF246" s="21"/>
      <c r="GG246" s="21"/>
      <c r="GH246" s="21"/>
      <c r="GI246" s="21"/>
      <c r="GJ246" s="21"/>
      <c r="GK246" s="21"/>
      <c r="GL246" s="21"/>
      <c r="GM246" s="21"/>
      <c r="GN246" s="21"/>
      <c r="GO246" s="21"/>
      <c r="GP246" s="21"/>
      <c r="GQ246" s="21"/>
      <c r="GR246" s="21"/>
      <c r="GS246" s="21"/>
      <c r="GT246" s="21"/>
      <c r="GU246" s="21"/>
      <c r="GV246" s="21"/>
      <c r="GW246" s="21"/>
      <c r="GX246" s="21"/>
      <c r="GY246" s="21"/>
      <c r="GZ246" s="21"/>
      <c r="HA246" s="21"/>
      <c r="HB246" s="21"/>
      <c r="HC246" s="21"/>
      <c r="HD246" s="21"/>
      <c r="HE246" s="21"/>
      <c r="HF246" s="21"/>
      <c r="HG246" s="21"/>
      <c r="HH246" s="21"/>
      <c r="HI246" s="21"/>
      <c r="HJ246" s="21"/>
      <c r="HK246" s="21"/>
      <c r="HL246" s="21"/>
      <c r="HM246" s="21"/>
      <c r="HN246" s="21"/>
      <c r="HO246" s="21"/>
      <c r="HP246" s="21"/>
      <c r="HQ246" s="21"/>
      <c r="HR246" s="21"/>
      <c r="HS246" s="21"/>
      <c r="HT246" s="21"/>
      <c r="HU246" s="21"/>
      <c r="HV246" s="21"/>
      <c r="HW246" s="21"/>
      <c r="HX246" s="21"/>
      <c r="HY246" s="21"/>
      <c r="HZ246" s="21"/>
      <c r="IA246" s="21"/>
      <c r="IB246" s="21"/>
      <c r="IC246" s="21"/>
      <c r="ID246" s="21"/>
      <c r="IE246" s="21"/>
      <c r="IF246" s="21"/>
      <c r="IG246" s="21"/>
      <c r="IH246" s="21"/>
      <c r="II246" s="21"/>
      <c r="IJ246" s="21"/>
      <c r="IK246" s="21"/>
      <c r="IL246" s="21"/>
      <c r="IM246" s="21"/>
      <c r="IN246" s="21"/>
      <c r="IO246" s="21"/>
      <c r="IP246" s="21"/>
      <c r="IQ246" s="21"/>
      <c r="IR246" s="21"/>
      <c r="IS246" s="21"/>
      <c r="IT246" s="21"/>
      <c r="IU246" s="21"/>
      <c r="IV246" s="21"/>
      <c r="IW246" s="21"/>
      <c r="IX246" s="21"/>
      <c r="IY246" s="21"/>
      <c r="IZ246" s="21"/>
      <c r="JA246" s="21"/>
      <c r="JB246" s="21"/>
      <c r="JC246" s="21"/>
      <c r="JD246" s="21"/>
      <c r="JE246" s="21"/>
      <c r="JF246" s="21"/>
      <c r="JG246" s="21"/>
      <c r="JH246" s="21"/>
      <c r="JI246" s="21"/>
      <c r="JJ246" s="21"/>
      <c r="JK246" s="21"/>
      <c r="JL246" s="21"/>
      <c r="JM246" s="21"/>
      <c r="JN246" s="21"/>
      <c r="JO246" s="21"/>
      <c r="JP246" s="21"/>
      <c r="JQ246" s="21"/>
      <c r="JR246" s="21"/>
      <c r="JS246" s="21"/>
      <c r="JT246" s="21"/>
      <c r="JU246" s="21"/>
      <c r="JV246" s="21"/>
      <c r="JW246" s="21"/>
      <c r="JX246" s="21"/>
      <c r="JY246" s="21"/>
      <c r="JZ246" s="21"/>
      <c r="KA246" s="21"/>
      <c r="KB246" s="21"/>
      <c r="KC246" s="21"/>
      <c r="KD246" s="21"/>
      <c r="KE246" s="21"/>
      <c r="KF246" s="21"/>
      <c r="KG246" s="21"/>
      <c r="KH246" s="21"/>
      <c r="KI246" s="21"/>
      <c r="KJ246" s="21"/>
      <c r="KK246" s="21"/>
      <c r="KL246" s="21"/>
      <c r="KM246" s="21"/>
      <c r="KN246" s="21"/>
      <c r="KO246" s="21"/>
      <c r="KP246" s="21"/>
      <c r="KQ246" s="21"/>
      <c r="KR246" s="21"/>
      <c r="KS246" s="21"/>
      <c r="KT246" s="21"/>
      <c r="KU246" s="21"/>
      <c r="KV246" s="21"/>
      <c r="KW246" s="21"/>
      <c r="KX246" s="21"/>
      <c r="KY246" s="21"/>
      <c r="KZ246" s="21"/>
      <c r="LA246" s="21"/>
      <c r="LB246" s="21"/>
      <c r="LC246" s="21"/>
      <c r="LD246" s="21"/>
      <c r="LE246" s="21"/>
      <c r="LF246" s="21"/>
      <c r="LG246" s="21"/>
      <c r="LH246" s="21"/>
      <c r="LI246" s="21"/>
      <c r="LJ246" s="21"/>
      <c r="LK246" s="21"/>
      <c r="LL246" s="21"/>
      <c r="LM246" s="21"/>
      <c r="LN246" s="21"/>
      <c r="LO246" s="21"/>
      <c r="LP246" s="21"/>
      <c r="LQ246" s="21"/>
      <c r="LR246" s="21"/>
      <c r="LS246" s="21"/>
      <c r="LT246" s="21"/>
      <c r="LU246" s="21"/>
      <c r="LV246" s="21"/>
      <c r="LW246" s="21"/>
      <c r="LX246" s="21"/>
      <c r="LY246" s="21"/>
      <c r="LZ246" s="21"/>
      <c r="MA246" s="21"/>
      <c r="MB246" s="21"/>
      <c r="MC246" s="21"/>
      <c r="MD246" s="21"/>
      <c r="ME246" s="21"/>
      <c r="MF246" s="21"/>
      <c r="MG246" s="21"/>
      <c r="MH246" s="21"/>
      <c r="MI246" s="21"/>
      <c r="MJ246" s="21"/>
      <c r="MK246" s="21"/>
      <c r="ML246" s="21"/>
      <c r="MM246" s="21"/>
      <c r="MN246" s="21"/>
      <c r="MO246" s="21"/>
      <c r="MP246" s="21"/>
      <c r="MQ246" s="21"/>
      <c r="MR246" s="21"/>
      <c r="MS246" s="21"/>
      <c r="MT246" s="21"/>
      <c r="MU246" s="21"/>
      <c r="MV246" s="21"/>
      <c r="MW246" s="21"/>
      <c r="MX246" s="21"/>
      <c r="MY246" s="21"/>
      <c r="MZ246" s="21"/>
      <c r="NA246" s="21"/>
      <c r="NB246" s="21"/>
      <c r="NC246" s="21"/>
      <c r="ND246" s="21"/>
      <c r="NE246" s="21"/>
      <c r="NF246" s="21"/>
      <c r="NG246" s="21"/>
      <c r="NH246" s="21"/>
      <c r="NI246" s="21"/>
      <c r="NJ246" s="21"/>
      <c r="NK246" s="21"/>
      <c r="NL246" s="21"/>
      <c r="NM246" s="21"/>
      <c r="NN246" s="21"/>
      <c r="NO246" s="21"/>
      <c r="NP246" s="21"/>
      <c r="NQ246" s="21"/>
      <c r="NR246" s="21"/>
      <c r="NS246" s="21"/>
      <c r="NT246" s="21"/>
      <c r="NU246" s="21"/>
      <c r="NV246" s="21"/>
      <c r="NW246" s="21"/>
      <c r="NX246" s="21"/>
      <c r="NY246" s="21"/>
      <c r="NZ246" s="21"/>
      <c r="OA246" s="21"/>
      <c r="OB246" s="21"/>
      <c r="OC246" s="21"/>
      <c r="OD246" s="21"/>
      <c r="OE246" s="21"/>
      <c r="OF246" s="21"/>
      <c r="OG246" s="21"/>
      <c r="OH246" s="21"/>
      <c r="OI246" s="21"/>
      <c r="OJ246" s="21"/>
      <c r="OK246" s="21"/>
      <c r="OL246" s="21"/>
      <c r="OM246" s="21"/>
      <c r="ON246" s="21"/>
      <c r="OO246" s="21"/>
      <c r="OP246" s="21"/>
      <c r="OQ246" s="21"/>
      <c r="OR246" s="21"/>
      <c r="OS246" s="21"/>
      <c r="OT246" s="21"/>
      <c r="OU246" s="21"/>
      <c r="OV246" s="21"/>
      <c r="OW246" s="21"/>
      <c r="OX246" s="21"/>
      <c r="OY246" s="21"/>
      <c r="OZ246" s="21"/>
      <c r="PA246" s="21"/>
      <c r="PB246" s="21"/>
      <c r="PC246" s="21"/>
      <c r="PD246" s="21"/>
      <c r="PE246" s="21"/>
      <c r="PF246" s="21"/>
      <c r="PG246" s="21"/>
      <c r="PH246" s="21"/>
      <c r="PI246" s="21"/>
      <c r="PJ246" s="21"/>
      <c r="PK246" s="21"/>
      <c r="PL246" s="21"/>
      <c r="PM246" s="21"/>
      <c r="PN246" s="21"/>
      <c r="PO246" s="21"/>
      <c r="PP246" s="21"/>
      <c r="PQ246" s="21"/>
      <c r="PR246" s="21"/>
      <c r="PS246" s="21"/>
      <c r="PT246" s="21"/>
      <c r="PU246" s="21"/>
      <c r="PV246" s="21"/>
      <c r="PW246" s="21"/>
      <c r="PX246" s="21"/>
      <c r="PY246" s="21"/>
      <c r="PZ246" s="21"/>
      <c r="QA246" s="21"/>
      <c r="QB246" s="21"/>
      <c r="QC246" s="21"/>
      <c r="QD246" s="21"/>
    </row>
    <row r="247" spans="1:446" x14ac:dyDescent="0.25">
      <c r="A247" s="21"/>
      <c r="B247" s="21"/>
      <c r="C247" s="21"/>
      <c r="D247" s="21"/>
      <c r="E247" s="21"/>
      <c r="F247" s="21"/>
      <c r="G247" s="21"/>
      <c r="H247" s="21"/>
      <c r="I247" s="21"/>
      <c r="J247" s="21"/>
      <c r="K247" s="21"/>
      <c r="L247" s="21"/>
      <c r="M247" s="21"/>
      <c r="N247" s="21"/>
      <c r="O247" s="21"/>
      <c r="P247" s="21"/>
      <c r="Q247" s="21"/>
      <c r="R247" s="21"/>
      <c r="S247" s="21"/>
      <c r="T247" s="21"/>
      <c r="U247" s="21"/>
      <c r="V247" s="21"/>
      <c r="W247" s="21"/>
      <c r="X247" s="21"/>
      <c r="Y247" s="21"/>
      <c r="Z247" s="21"/>
      <c r="AA247" s="21"/>
      <c r="AB247" s="21"/>
      <c r="AC247" s="21"/>
      <c r="AD247" s="21"/>
      <c r="AE247" s="21"/>
      <c r="AF247" s="21"/>
      <c r="AG247" s="21"/>
      <c r="AH247" s="21"/>
      <c r="AI247" s="21"/>
      <c r="AJ247" s="21"/>
      <c r="AK247" s="21"/>
      <c r="AL247" s="21"/>
      <c r="AM247" s="21"/>
      <c r="AN247" s="21"/>
      <c r="AO247" s="21"/>
      <c r="AP247" s="21"/>
      <c r="AQ247" s="21"/>
      <c r="AR247" s="21"/>
      <c r="AS247" s="21"/>
      <c r="AT247" s="21"/>
      <c r="AU247" s="21"/>
      <c r="AV247" s="21"/>
      <c r="AW247" s="21"/>
      <c r="AX247" s="21"/>
      <c r="AY247" s="21"/>
      <c r="AZ247" s="21"/>
      <c r="BA247" s="21"/>
      <c r="BB247" s="21"/>
      <c r="BC247" s="21"/>
      <c r="BD247" s="21"/>
      <c r="BE247" s="21"/>
      <c r="BF247" s="21"/>
      <c r="BG247" s="21"/>
      <c r="BH247" s="21"/>
      <c r="BI247" s="21"/>
      <c r="BJ247" s="21"/>
      <c r="BK247" s="21"/>
      <c r="BL247" s="21"/>
      <c r="BM247" s="21"/>
      <c r="BN247" s="21"/>
      <c r="BO247" s="21"/>
      <c r="BP247" s="21"/>
      <c r="BQ247" s="21"/>
      <c r="BR247" s="21"/>
      <c r="BS247" s="21"/>
      <c r="BT247" s="21"/>
      <c r="BU247" s="21"/>
      <c r="BV247" s="21"/>
      <c r="BW247" s="21"/>
      <c r="BX247" s="21"/>
      <c r="BY247" s="21"/>
      <c r="BZ247" s="21"/>
      <c r="CA247" s="21"/>
      <c r="CB247" s="21"/>
      <c r="CC247" s="21"/>
      <c r="CD247" s="21"/>
      <c r="CE247" s="21"/>
      <c r="CF247" s="21"/>
      <c r="CG247" s="21"/>
      <c r="CH247" s="21"/>
      <c r="CI247" s="21"/>
      <c r="CJ247" s="21"/>
      <c r="CK247" s="21"/>
      <c r="CL247" s="21"/>
      <c r="CM247" s="21"/>
      <c r="CN247" s="21"/>
      <c r="CO247" s="21"/>
      <c r="CP247" s="21"/>
      <c r="CQ247" s="21"/>
      <c r="CR247" s="21"/>
      <c r="CS247" s="21"/>
      <c r="CT247" s="21"/>
      <c r="CU247" s="21"/>
      <c r="CV247" s="21"/>
      <c r="CW247" s="21"/>
      <c r="CX247" s="21"/>
      <c r="CY247" s="21"/>
      <c r="CZ247" s="21"/>
      <c r="DA247" s="21"/>
      <c r="DB247" s="21"/>
      <c r="DC247" s="21"/>
      <c r="DD247" s="21"/>
      <c r="DE247" s="21"/>
      <c r="DF247" s="21"/>
      <c r="DG247" s="21"/>
      <c r="DH247" s="21"/>
      <c r="DI247" s="21"/>
      <c r="DJ247" s="21"/>
      <c r="DK247" s="21"/>
      <c r="DL247" s="21"/>
      <c r="DM247" s="21"/>
      <c r="DN247" s="21"/>
      <c r="DO247" s="21"/>
      <c r="DP247" s="21"/>
      <c r="DQ247" s="21"/>
      <c r="DR247" s="21"/>
      <c r="DS247" s="21"/>
      <c r="DT247" s="21"/>
      <c r="DU247" s="21"/>
      <c r="DV247" s="21"/>
      <c r="DW247" s="21"/>
      <c r="DX247" s="21"/>
      <c r="DY247" s="21"/>
      <c r="DZ247" s="21"/>
      <c r="EA247" s="21"/>
      <c r="EB247" s="21"/>
      <c r="EC247" s="21"/>
      <c r="ED247" s="21"/>
      <c r="EE247" s="21"/>
      <c r="EF247" s="21"/>
      <c r="EG247" s="21"/>
      <c r="EH247" s="21"/>
      <c r="EI247" s="21"/>
      <c r="EJ247" s="21"/>
      <c r="EK247" s="21"/>
      <c r="EL247" s="21"/>
      <c r="EM247" s="21"/>
      <c r="EN247" s="21"/>
      <c r="EO247" s="21"/>
      <c r="EP247" s="21"/>
      <c r="EQ247" s="21"/>
      <c r="ER247" s="21"/>
      <c r="ES247" s="21"/>
      <c r="ET247" s="21"/>
      <c r="EU247" s="21"/>
      <c r="EV247" s="21"/>
      <c r="EW247" s="21"/>
      <c r="EX247" s="21"/>
      <c r="EY247" s="21"/>
      <c r="EZ247" s="21"/>
      <c r="FA247" s="21"/>
      <c r="FB247" s="21"/>
      <c r="FC247" s="21"/>
      <c r="FD247" s="21"/>
      <c r="FE247" s="21"/>
      <c r="FF247" s="21"/>
      <c r="FG247" s="21"/>
      <c r="FH247" s="21"/>
      <c r="FI247" s="21"/>
      <c r="FJ247" s="21"/>
      <c r="FK247" s="21"/>
      <c r="FL247" s="21"/>
      <c r="FM247" s="21"/>
      <c r="FN247" s="21"/>
      <c r="FO247" s="21"/>
      <c r="FP247" s="21"/>
      <c r="FQ247" s="21"/>
      <c r="FR247" s="21"/>
      <c r="FS247" s="21"/>
      <c r="FT247" s="21"/>
      <c r="FU247" s="21"/>
      <c r="FV247" s="21"/>
      <c r="FW247" s="21"/>
      <c r="FX247" s="21"/>
      <c r="FY247" s="21"/>
      <c r="FZ247" s="21"/>
      <c r="GA247" s="21"/>
      <c r="GB247" s="21"/>
      <c r="GC247" s="21"/>
      <c r="GD247" s="21"/>
      <c r="GE247" s="21"/>
      <c r="GF247" s="21"/>
      <c r="GG247" s="21"/>
      <c r="GH247" s="21"/>
      <c r="GI247" s="21"/>
      <c r="GJ247" s="21"/>
      <c r="GK247" s="21"/>
      <c r="GL247" s="21"/>
      <c r="GM247" s="21"/>
      <c r="GN247" s="21"/>
      <c r="GO247" s="21"/>
      <c r="GP247" s="21"/>
      <c r="GQ247" s="21"/>
      <c r="GR247" s="21"/>
      <c r="GS247" s="21"/>
      <c r="GT247" s="21"/>
      <c r="GU247" s="21"/>
      <c r="GV247" s="21"/>
      <c r="GW247" s="21"/>
      <c r="GX247" s="21"/>
      <c r="GY247" s="21"/>
      <c r="GZ247" s="21"/>
      <c r="HA247" s="21"/>
      <c r="HB247" s="21"/>
      <c r="HC247" s="21"/>
      <c r="HD247" s="21"/>
      <c r="HE247" s="21"/>
      <c r="HF247" s="21"/>
      <c r="HG247" s="21"/>
      <c r="HH247" s="21"/>
      <c r="HI247" s="21"/>
      <c r="HJ247" s="21"/>
      <c r="HK247" s="21"/>
      <c r="HL247" s="21"/>
      <c r="HM247" s="21"/>
      <c r="HN247" s="21"/>
      <c r="HO247" s="21"/>
      <c r="HP247" s="21"/>
      <c r="HQ247" s="21"/>
      <c r="HR247" s="21"/>
      <c r="HS247" s="21"/>
      <c r="HT247" s="21"/>
      <c r="HU247" s="21"/>
      <c r="HV247" s="21"/>
      <c r="HW247" s="21"/>
      <c r="HX247" s="21"/>
      <c r="HY247" s="21"/>
      <c r="HZ247" s="21"/>
      <c r="IA247" s="21"/>
      <c r="IB247" s="21"/>
      <c r="IC247" s="21"/>
      <c r="ID247" s="21"/>
      <c r="IE247" s="21"/>
      <c r="IF247" s="21"/>
      <c r="IG247" s="21"/>
      <c r="IH247" s="21"/>
      <c r="II247" s="21"/>
      <c r="IJ247" s="21"/>
      <c r="IK247" s="21"/>
      <c r="IL247" s="21"/>
      <c r="IM247" s="21"/>
      <c r="IN247" s="21"/>
      <c r="IO247" s="21"/>
      <c r="IP247" s="21"/>
      <c r="IQ247" s="21"/>
      <c r="IR247" s="21"/>
      <c r="IS247" s="21"/>
      <c r="IT247" s="21"/>
      <c r="IU247" s="21"/>
      <c r="IV247" s="21"/>
      <c r="IW247" s="21"/>
      <c r="IX247" s="21"/>
      <c r="IY247" s="21"/>
      <c r="IZ247" s="21"/>
      <c r="JA247" s="21"/>
      <c r="JB247" s="21"/>
      <c r="JC247" s="21"/>
      <c r="JD247" s="21"/>
      <c r="JE247" s="21"/>
      <c r="JF247" s="21"/>
      <c r="JG247" s="21"/>
      <c r="JH247" s="21"/>
      <c r="JI247" s="21"/>
      <c r="JJ247" s="21"/>
      <c r="JK247" s="21"/>
      <c r="JL247" s="21"/>
      <c r="JM247" s="21"/>
      <c r="JN247" s="21"/>
      <c r="JO247" s="21"/>
      <c r="JP247" s="21"/>
      <c r="JQ247" s="21"/>
      <c r="JR247" s="21"/>
      <c r="JS247" s="21"/>
      <c r="JT247" s="21"/>
      <c r="JU247" s="21"/>
      <c r="JV247" s="21"/>
      <c r="JW247" s="21"/>
      <c r="JX247" s="21"/>
      <c r="JY247" s="21"/>
      <c r="JZ247" s="21"/>
      <c r="KA247" s="21"/>
      <c r="KB247" s="21"/>
      <c r="KC247" s="21"/>
      <c r="KD247" s="21"/>
      <c r="KE247" s="21"/>
      <c r="KF247" s="21"/>
      <c r="KG247" s="21"/>
      <c r="KH247" s="21"/>
      <c r="KI247" s="21"/>
      <c r="KJ247" s="21"/>
      <c r="KK247" s="21"/>
      <c r="KL247" s="21"/>
      <c r="KM247" s="21"/>
      <c r="KN247" s="21"/>
      <c r="KO247" s="21"/>
      <c r="KP247" s="21"/>
      <c r="KQ247" s="21"/>
      <c r="KR247" s="21"/>
      <c r="KS247" s="21"/>
      <c r="KT247" s="21"/>
      <c r="KU247" s="21"/>
      <c r="KV247" s="21"/>
      <c r="KW247" s="21"/>
      <c r="KX247" s="21"/>
      <c r="KY247" s="21"/>
      <c r="KZ247" s="21"/>
      <c r="LA247" s="21"/>
      <c r="LB247" s="21"/>
      <c r="LC247" s="21"/>
      <c r="LD247" s="21"/>
      <c r="LE247" s="21"/>
      <c r="LF247" s="21"/>
      <c r="LG247" s="21"/>
      <c r="LH247" s="21"/>
      <c r="LI247" s="21"/>
      <c r="LJ247" s="21"/>
      <c r="LK247" s="21"/>
      <c r="LL247" s="21"/>
      <c r="LM247" s="21"/>
      <c r="LN247" s="21"/>
      <c r="LO247" s="21"/>
      <c r="LP247" s="21"/>
      <c r="LQ247" s="21"/>
      <c r="LR247" s="21"/>
      <c r="LS247" s="21"/>
      <c r="LT247" s="21"/>
      <c r="LU247" s="21"/>
      <c r="LV247" s="21"/>
      <c r="LW247" s="21"/>
      <c r="LX247" s="21"/>
      <c r="LY247" s="21"/>
      <c r="LZ247" s="21"/>
      <c r="MA247" s="21"/>
      <c r="MB247" s="21"/>
      <c r="MC247" s="21"/>
      <c r="MD247" s="21"/>
      <c r="ME247" s="21"/>
      <c r="MF247" s="21"/>
      <c r="MG247" s="21"/>
      <c r="MH247" s="21"/>
      <c r="MI247" s="21"/>
      <c r="MJ247" s="21"/>
      <c r="MK247" s="21"/>
      <c r="ML247" s="21"/>
      <c r="MM247" s="21"/>
      <c r="MN247" s="21"/>
      <c r="MO247" s="21"/>
      <c r="MP247" s="21"/>
      <c r="MQ247" s="21"/>
      <c r="MR247" s="21"/>
      <c r="MS247" s="21"/>
      <c r="MT247" s="21"/>
      <c r="MU247" s="21"/>
      <c r="MV247" s="21"/>
      <c r="MW247" s="21"/>
      <c r="MX247" s="21"/>
      <c r="MY247" s="21"/>
      <c r="MZ247" s="21"/>
      <c r="NA247" s="21"/>
      <c r="NB247" s="21"/>
      <c r="NC247" s="21"/>
      <c r="ND247" s="21"/>
      <c r="NE247" s="21"/>
      <c r="NF247" s="21"/>
      <c r="NG247" s="21"/>
      <c r="NH247" s="21"/>
      <c r="NI247" s="21"/>
      <c r="NJ247" s="21"/>
      <c r="NK247" s="21"/>
      <c r="NL247" s="21"/>
      <c r="NM247" s="21"/>
      <c r="NN247" s="21"/>
      <c r="NO247" s="21"/>
      <c r="NP247" s="21"/>
      <c r="NQ247" s="21"/>
      <c r="NR247" s="21"/>
      <c r="NS247" s="21"/>
      <c r="NT247" s="21"/>
      <c r="NU247" s="21"/>
      <c r="NV247" s="21"/>
      <c r="NW247" s="21"/>
      <c r="NX247" s="21"/>
      <c r="NY247" s="21"/>
      <c r="NZ247" s="21"/>
      <c r="OA247" s="21"/>
      <c r="OB247" s="21"/>
      <c r="OC247" s="21"/>
      <c r="OD247" s="21"/>
      <c r="OE247" s="21"/>
      <c r="OF247" s="21"/>
      <c r="OG247" s="21"/>
      <c r="OH247" s="21"/>
      <c r="OI247" s="21"/>
      <c r="OJ247" s="21"/>
      <c r="OK247" s="21"/>
      <c r="OL247" s="21"/>
      <c r="OM247" s="21"/>
      <c r="ON247" s="21"/>
      <c r="OO247" s="21"/>
      <c r="OP247" s="21"/>
      <c r="OQ247" s="21"/>
      <c r="OR247" s="21"/>
      <c r="OS247" s="21"/>
      <c r="OT247" s="21"/>
      <c r="OU247" s="21"/>
      <c r="OV247" s="21"/>
      <c r="OW247" s="21"/>
      <c r="OX247" s="21"/>
      <c r="OY247" s="21"/>
      <c r="OZ247" s="21"/>
      <c r="PA247" s="21"/>
      <c r="PB247" s="21"/>
      <c r="PC247" s="21"/>
      <c r="PD247" s="21"/>
      <c r="PE247" s="21"/>
      <c r="PF247" s="21"/>
      <c r="PG247" s="21"/>
      <c r="PH247" s="21"/>
      <c r="PI247" s="21"/>
      <c r="PJ247" s="21"/>
      <c r="PK247" s="21"/>
      <c r="PL247" s="21"/>
      <c r="PM247" s="21"/>
      <c r="PN247" s="21"/>
      <c r="PO247" s="21"/>
      <c r="PP247" s="21"/>
      <c r="PQ247" s="21"/>
      <c r="PR247" s="21"/>
      <c r="PS247" s="21"/>
      <c r="PT247" s="21"/>
      <c r="PU247" s="21"/>
      <c r="PV247" s="21"/>
      <c r="PW247" s="21"/>
      <c r="PX247" s="21"/>
      <c r="PY247" s="21"/>
      <c r="PZ247" s="21"/>
      <c r="QA247" s="21"/>
      <c r="QB247" s="21"/>
      <c r="QC247" s="21"/>
      <c r="QD247" s="21"/>
    </row>
    <row r="248" spans="1:446" x14ac:dyDescent="0.25">
      <c r="A248" s="21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  <c r="O248" s="21"/>
      <c r="P248" s="21"/>
      <c r="Q248" s="21"/>
      <c r="R248" s="21"/>
      <c r="S248" s="21"/>
      <c r="T248" s="21"/>
      <c r="U248" s="21"/>
      <c r="V248" s="21"/>
      <c r="W248" s="21"/>
      <c r="X248" s="21"/>
      <c r="Y248" s="21"/>
      <c r="Z248" s="21"/>
      <c r="AA248" s="21"/>
      <c r="AB248" s="21"/>
      <c r="AC248" s="21"/>
      <c r="AD248" s="21"/>
      <c r="AE248" s="21"/>
      <c r="AF248" s="21"/>
      <c r="AG248" s="21"/>
      <c r="AH248" s="21"/>
      <c r="AI248" s="21"/>
      <c r="AJ248" s="21"/>
      <c r="AK248" s="21"/>
      <c r="AL248" s="21"/>
      <c r="AM248" s="21"/>
      <c r="AN248" s="21"/>
      <c r="AO248" s="21"/>
      <c r="AP248" s="21"/>
      <c r="AQ248" s="21"/>
      <c r="AR248" s="21"/>
      <c r="AS248" s="21"/>
      <c r="AT248" s="21"/>
      <c r="AU248" s="21"/>
      <c r="AV248" s="21"/>
      <c r="AW248" s="21"/>
      <c r="AX248" s="21"/>
      <c r="AY248" s="21"/>
      <c r="AZ248" s="21"/>
      <c r="BA248" s="21"/>
      <c r="BB248" s="21"/>
      <c r="BC248" s="21"/>
      <c r="BD248" s="21"/>
      <c r="BE248" s="21"/>
      <c r="BF248" s="21"/>
      <c r="BG248" s="21"/>
      <c r="BH248" s="21"/>
      <c r="BI248" s="21"/>
      <c r="BJ248" s="21"/>
      <c r="BK248" s="21"/>
      <c r="BL248" s="21"/>
      <c r="BM248" s="21"/>
      <c r="BN248" s="21"/>
      <c r="BO248" s="21"/>
      <c r="BP248" s="21"/>
      <c r="BQ248" s="21"/>
      <c r="BR248" s="21"/>
      <c r="BS248" s="21"/>
      <c r="BT248" s="21"/>
      <c r="BU248" s="21"/>
      <c r="BV248" s="21"/>
      <c r="BW248" s="21"/>
      <c r="BX248" s="21"/>
      <c r="BY248" s="21"/>
      <c r="BZ248" s="21"/>
      <c r="CA248" s="21"/>
      <c r="CB248" s="21"/>
      <c r="CC248" s="21"/>
      <c r="CD248" s="21"/>
      <c r="CE248" s="21"/>
      <c r="CF248" s="21"/>
      <c r="CG248" s="21"/>
      <c r="CH248" s="21"/>
      <c r="CI248" s="21"/>
      <c r="CJ248" s="21"/>
      <c r="CK248" s="21"/>
      <c r="CL248" s="21"/>
      <c r="CM248" s="21"/>
      <c r="CN248" s="21"/>
      <c r="CO248" s="21"/>
      <c r="CP248" s="21"/>
      <c r="CQ248" s="21"/>
      <c r="CR248" s="21"/>
      <c r="CS248" s="21"/>
      <c r="CT248" s="21"/>
      <c r="CU248" s="21"/>
      <c r="CV248" s="21"/>
      <c r="CW248" s="21"/>
      <c r="CX248" s="21"/>
      <c r="CY248" s="21"/>
      <c r="CZ248" s="21"/>
      <c r="DA248" s="21"/>
      <c r="DB248" s="21"/>
      <c r="DC248" s="21"/>
      <c r="DD248" s="21"/>
      <c r="DE248" s="21"/>
      <c r="DF248" s="21"/>
      <c r="DG248" s="21"/>
      <c r="DH248" s="21"/>
      <c r="DI248" s="21"/>
      <c r="DJ248" s="21"/>
      <c r="DK248" s="21"/>
      <c r="DL248" s="21"/>
      <c r="DM248" s="21"/>
      <c r="DN248" s="21"/>
      <c r="DO248" s="21"/>
      <c r="DP248" s="21"/>
      <c r="DQ248" s="21"/>
      <c r="DR248" s="21"/>
      <c r="DS248" s="21"/>
      <c r="DT248" s="21"/>
      <c r="DU248" s="21"/>
      <c r="DV248" s="21"/>
      <c r="DW248" s="21"/>
      <c r="DX248" s="21"/>
      <c r="DY248" s="21"/>
      <c r="DZ248" s="21"/>
      <c r="EA248" s="21"/>
      <c r="EB248" s="21"/>
      <c r="EC248" s="21"/>
      <c r="ED248" s="21"/>
      <c r="EE248" s="21"/>
      <c r="EF248" s="21"/>
      <c r="EG248" s="21"/>
      <c r="EH248" s="21"/>
      <c r="EI248" s="21"/>
      <c r="EJ248" s="21"/>
      <c r="EK248" s="21"/>
      <c r="EL248" s="21"/>
      <c r="EM248" s="21"/>
      <c r="EN248" s="21"/>
      <c r="EO248" s="21"/>
      <c r="EP248" s="21"/>
      <c r="EQ248" s="21"/>
      <c r="ER248" s="21"/>
      <c r="ES248" s="21"/>
      <c r="ET248" s="21"/>
      <c r="EU248" s="21"/>
      <c r="EV248" s="21"/>
      <c r="EW248" s="21"/>
      <c r="EX248" s="21"/>
      <c r="EY248" s="21"/>
      <c r="EZ248" s="21"/>
      <c r="FA248" s="21"/>
      <c r="FB248" s="21"/>
      <c r="FC248" s="21"/>
      <c r="FD248" s="21"/>
      <c r="FE248" s="21"/>
      <c r="FF248" s="21"/>
      <c r="FG248" s="21"/>
      <c r="FH248" s="21"/>
      <c r="FI248" s="21"/>
      <c r="FJ248" s="21"/>
      <c r="FK248" s="21"/>
      <c r="FL248" s="21"/>
      <c r="FM248" s="21"/>
      <c r="FN248" s="21"/>
      <c r="FO248" s="21"/>
      <c r="FP248" s="21"/>
      <c r="FQ248" s="21"/>
      <c r="FR248" s="21"/>
      <c r="FS248" s="21"/>
      <c r="FT248" s="21"/>
      <c r="FU248" s="21"/>
      <c r="FV248" s="21"/>
      <c r="FW248" s="21"/>
      <c r="FX248" s="21"/>
      <c r="FY248" s="21"/>
      <c r="FZ248" s="21"/>
      <c r="GA248" s="21"/>
      <c r="GB248" s="21"/>
      <c r="GC248" s="21"/>
      <c r="GD248" s="21"/>
      <c r="GE248" s="21"/>
      <c r="GF248" s="21"/>
      <c r="GG248" s="21"/>
      <c r="GH248" s="21"/>
      <c r="GI248" s="21"/>
      <c r="GJ248" s="21"/>
      <c r="GK248" s="21"/>
      <c r="GL248" s="21"/>
      <c r="GM248" s="21"/>
      <c r="GN248" s="21"/>
      <c r="GO248" s="21"/>
      <c r="GP248" s="21"/>
      <c r="GQ248" s="21"/>
      <c r="GR248" s="21"/>
      <c r="GS248" s="21"/>
      <c r="GT248" s="21"/>
      <c r="GU248" s="21"/>
      <c r="GV248" s="21"/>
      <c r="GW248" s="21"/>
      <c r="GX248" s="21"/>
      <c r="GY248" s="21"/>
      <c r="GZ248" s="21"/>
      <c r="HA248" s="21"/>
      <c r="HB248" s="21"/>
      <c r="HC248" s="21"/>
      <c r="HD248" s="21"/>
      <c r="HE248" s="21"/>
      <c r="HF248" s="21"/>
      <c r="HG248" s="21"/>
      <c r="HH248" s="21"/>
      <c r="HI248" s="21"/>
      <c r="HJ248" s="21"/>
      <c r="HK248" s="21"/>
      <c r="HL248" s="21"/>
      <c r="HM248" s="21"/>
      <c r="HN248" s="21"/>
      <c r="HO248" s="21"/>
      <c r="HP248" s="21"/>
      <c r="HQ248" s="21"/>
      <c r="HR248" s="21"/>
      <c r="HS248" s="21"/>
      <c r="HT248" s="21"/>
      <c r="HU248" s="21"/>
      <c r="HV248" s="21"/>
      <c r="HW248" s="21"/>
      <c r="HX248" s="21"/>
      <c r="HY248" s="21"/>
      <c r="HZ248" s="21"/>
      <c r="IA248" s="21"/>
      <c r="IB248" s="21"/>
      <c r="IC248" s="21"/>
      <c r="ID248" s="21"/>
      <c r="IE248" s="21"/>
      <c r="IF248" s="21"/>
      <c r="IG248" s="21"/>
      <c r="IH248" s="21"/>
      <c r="II248" s="21"/>
      <c r="IJ248" s="21"/>
      <c r="IK248" s="21"/>
      <c r="IL248" s="21"/>
      <c r="IM248" s="21"/>
      <c r="IN248" s="21"/>
      <c r="IO248" s="21"/>
      <c r="IP248" s="21"/>
      <c r="IQ248" s="21"/>
      <c r="IR248" s="21"/>
      <c r="IS248" s="21"/>
      <c r="IT248" s="21"/>
      <c r="IU248" s="21"/>
      <c r="IV248" s="21"/>
      <c r="IW248" s="21"/>
      <c r="IX248" s="21"/>
      <c r="IY248" s="21"/>
      <c r="IZ248" s="21"/>
      <c r="JA248" s="21"/>
      <c r="JB248" s="21"/>
      <c r="JC248" s="21"/>
      <c r="JD248" s="21"/>
      <c r="JE248" s="21"/>
      <c r="JF248" s="21"/>
      <c r="JG248" s="21"/>
      <c r="JH248" s="21"/>
      <c r="JI248" s="21"/>
      <c r="JJ248" s="21"/>
      <c r="JK248" s="21"/>
      <c r="JL248" s="21"/>
      <c r="JM248" s="21"/>
      <c r="JN248" s="21"/>
      <c r="JO248" s="21"/>
      <c r="JP248" s="21"/>
      <c r="JQ248" s="21"/>
      <c r="JR248" s="21"/>
      <c r="JS248" s="21"/>
      <c r="JT248" s="21"/>
      <c r="JU248" s="21"/>
      <c r="JV248" s="21"/>
      <c r="JW248" s="21"/>
      <c r="JX248" s="21"/>
      <c r="JY248" s="21"/>
      <c r="JZ248" s="21"/>
      <c r="KA248" s="21"/>
      <c r="KB248" s="21"/>
      <c r="KC248" s="21"/>
      <c r="KD248" s="21"/>
      <c r="KE248" s="21"/>
      <c r="KF248" s="21"/>
      <c r="KG248" s="21"/>
      <c r="KH248" s="21"/>
      <c r="KI248" s="21"/>
      <c r="KJ248" s="21"/>
      <c r="KK248" s="21"/>
      <c r="KL248" s="21"/>
      <c r="KM248" s="21"/>
      <c r="KN248" s="21"/>
      <c r="KO248" s="21"/>
      <c r="KP248" s="21"/>
      <c r="KQ248" s="21"/>
      <c r="KR248" s="21"/>
      <c r="KS248" s="21"/>
      <c r="KT248" s="21"/>
      <c r="KU248" s="21"/>
      <c r="KV248" s="21"/>
      <c r="KW248" s="21"/>
      <c r="KX248" s="21"/>
      <c r="KY248" s="21"/>
      <c r="KZ248" s="21"/>
      <c r="LA248" s="21"/>
      <c r="LB248" s="21"/>
      <c r="LC248" s="21"/>
      <c r="LD248" s="21"/>
      <c r="LE248" s="21"/>
      <c r="LF248" s="21"/>
      <c r="LG248" s="21"/>
      <c r="LH248" s="21"/>
      <c r="LI248" s="21"/>
      <c r="LJ248" s="21"/>
      <c r="LK248" s="21"/>
      <c r="LL248" s="21"/>
      <c r="LM248" s="21"/>
      <c r="LN248" s="21"/>
      <c r="LO248" s="21"/>
      <c r="LP248" s="21"/>
      <c r="LQ248" s="21"/>
      <c r="LR248" s="21"/>
      <c r="LS248" s="21"/>
      <c r="LT248" s="21"/>
      <c r="LU248" s="21"/>
      <c r="LV248" s="21"/>
      <c r="LW248" s="21"/>
      <c r="LX248" s="21"/>
      <c r="LY248" s="21"/>
      <c r="LZ248" s="21"/>
      <c r="MA248" s="21"/>
      <c r="MB248" s="21"/>
      <c r="MC248" s="21"/>
      <c r="MD248" s="21"/>
      <c r="ME248" s="21"/>
      <c r="MF248" s="21"/>
      <c r="MG248" s="21"/>
      <c r="MH248" s="21"/>
      <c r="MI248" s="21"/>
      <c r="MJ248" s="21"/>
      <c r="MK248" s="21"/>
      <c r="ML248" s="21"/>
      <c r="MM248" s="21"/>
      <c r="MN248" s="21"/>
      <c r="MO248" s="21"/>
      <c r="MP248" s="21"/>
      <c r="MQ248" s="21"/>
      <c r="MR248" s="21"/>
      <c r="MS248" s="21"/>
      <c r="MT248" s="21"/>
      <c r="MU248" s="21"/>
      <c r="MV248" s="21"/>
      <c r="MW248" s="21"/>
      <c r="MX248" s="21"/>
      <c r="MY248" s="21"/>
      <c r="MZ248" s="21"/>
      <c r="NA248" s="21"/>
      <c r="NB248" s="21"/>
      <c r="NC248" s="21"/>
      <c r="ND248" s="21"/>
      <c r="NE248" s="21"/>
      <c r="NF248" s="21"/>
      <c r="NG248" s="21"/>
      <c r="NH248" s="21"/>
      <c r="NI248" s="21"/>
      <c r="NJ248" s="21"/>
      <c r="NK248" s="21"/>
      <c r="NL248" s="21"/>
      <c r="NM248" s="21"/>
      <c r="NN248" s="21"/>
      <c r="NO248" s="21"/>
      <c r="NP248" s="21"/>
      <c r="NQ248" s="21"/>
      <c r="NR248" s="21"/>
      <c r="NS248" s="21"/>
      <c r="NT248" s="21"/>
      <c r="NU248" s="21"/>
      <c r="NV248" s="21"/>
      <c r="NW248" s="21"/>
      <c r="NX248" s="21"/>
      <c r="NY248" s="21"/>
      <c r="NZ248" s="21"/>
      <c r="OA248" s="21"/>
      <c r="OB248" s="21"/>
      <c r="OC248" s="21"/>
      <c r="OD248" s="21"/>
      <c r="OE248" s="21"/>
      <c r="OF248" s="21"/>
      <c r="OG248" s="21"/>
      <c r="OH248" s="21"/>
      <c r="OI248" s="21"/>
      <c r="OJ248" s="21"/>
      <c r="OK248" s="21"/>
      <c r="OL248" s="21"/>
      <c r="OM248" s="21"/>
      <c r="ON248" s="21"/>
      <c r="OO248" s="21"/>
      <c r="OP248" s="21"/>
      <c r="OQ248" s="21"/>
      <c r="OR248" s="21"/>
      <c r="OS248" s="21"/>
      <c r="OT248" s="21"/>
      <c r="OU248" s="21"/>
      <c r="OV248" s="21"/>
      <c r="OW248" s="21"/>
      <c r="OX248" s="21"/>
      <c r="OY248" s="21"/>
      <c r="OZ248" s="21"/>
      <c r="PA248" s="21"/>
      <c r="PB248" s="21"/>
      <c r="PC248" s="21"/>
      <c r="PD248" s="21"/>
      <c r="PE248" s="21"/>
      <c r="PF248" s="21"/>
      <c r="PG248" s="21"/>
      <c r="PH248" s="21"/>
      <c r="PI248" s="21"/>
      <c r="PJ248" s="21"/>
      <c r="PK248" s="21"/>
      <c r="PL248" s="21"/>
      <c r="PM248" s="21"/>
      <c r="PN248" s="21"/>
      <c r="PO248" s="21"/>
      <c r="PP248" s="21"/>
      <c r="PQ248" s="21"/>
      <c r="PR248" s="21"/>
      <c r="PS248" s="21"/>
      <c r="PT248" s="21"/>
      <c r="PU248" s="21"/>
      <c r="PV248" s="21"/>
      <c r="PW248" s="21"/>
      <c r="PX248" s="21"/>
      <c r="PY248" s="21"/>
      <c r="PZ248" s="21"/>
      <c r="QA248" s="21"/>
      <c r="QB248" s="21"/>
      <c r="QC248" s="21"/>
      <c r="QD248" s="21"/>
    </row>
    <row r="249" spans="1:446" x14ac:dyDescent="0.25">
      <c r="A249" s="21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1"/>
      <c r="P249" s="21"/>
      <c r="Q249" s="21"/>
      <c r="R249" s="21"/>
      <c r="S249" s="21"/>
      <c r="T249" s="21"/>
      <c r="U249" s="21"/>
      <c r="V249" s="21"/>
      <c r="W249" s="21"/>
      <c r="X249" s="21"/>
      <c r="Y249" s="21"/>
      <c r="Z249" s="21"/>
      <c r="AA249" s="21"/>
      <c r="AB249" s="21"/>
      <c r="AC249" s="21"/>
      <c r="AD249" s="21"/>
      <c r="AE249" s="21"/>
      <c r="AF249" s="21"/>
      <c r="AG249" s="21"/>
      <c r="AH249" s="21"/>
      <c r="AI249" s="21"/>
      <c r="AJ249" s="21"/>
      <c r="AK249" s="21"/>
      <c r="AL249" s="21"/>
      <c r="AM249" s="21"/>
      <c r="AN249" s="21"/>
      <c r="AO249" s="21"/>
      <c r="AP249" s="21"/>
      <c r="AQ249" s="21"/>
      <c r="AR249" s="21"/>
      <c r="AS249" s="21"/>
      <c r="AT249" s="21"/>
      <c r="AU249" s="21"/>
      <c r="AV249" s="21"/>
      <c r="AW249" s="21"/>
      <c r="AX249" s="21"/>
      <c r="AY249" s="21"/>
      <c r="AZ249" s="21"/>
      <c r="BA249" s="21"/>
      <c r="BB249" s="21"/>
      <c r="BC249" s="21"/>
      <c r="BD249" s="21"/>
      <c r="BE249" s="21"/>
      <c r="BF249" s="21"/>
      <c r="BG249" s="21"/>
      <c r="BH249" s="21"/>
      <c r="BI249" s="21"/>
      <c r="BJ249" s="21"/>
      <c r="BK249" s="21"/>
      <c r="BL249" s="21"/>
      <c r="BM249" s="21"/>
      <c r="BN249" s="21"/>
      <c r="BO249" s="21"/>
      <c r="BP249" s="21"/>
      <c r="BQ249" s="21"/>
      <c r="BR249" s="21"/>
      <c r="BS249" s="21"/>
      <c r="BT249" s="21"/>
      <c r="BU249" s="21"/>
      <c r="BV249" s="21"/>
      <c r="BW249" s="21"/>
      <c r="BX249" s="21"/>
      <c r="BY249" s="21"/>
      <c r="BZ249" s="21"/>
      <c r="CA249" s="21"/>
      <c r="CB249" s="21"/>
      <c r="CC249" s="21"/>
      <c r="CD249" s="21"/>
      <c r="CE249" s="21"/>
      <c r="CF249" s="21"/>
      <c r="CG249" s="21"/>
      <c r="CH249" s="21"/>
      <c r="CI249" s="21"/>
      <c r="CJ249" s="21"/>
      <c r="CK249" s="21"/>
      <c r="CL249" s="21"/>
      <c r="CM249" s="21"/>
      <c r="CN249" s="21"/>
      <c r="CO249" s="21"/>
      <c r="CP249" s="21"/>
      <c r="CQ249" s="21"/>
      <c r="CR249" s="21"/>
      <c r="CS249" s="21"/>
      <c r="CT249" s="21"/>
      <c r="CU249" s="21"/>
      <c r="CV249" s="21"/>
      <c r="CW249" s="21"/>
      <c r="CX249" s="21"/>
      <c r="CY249" s="21"/>
      <c r="CZ249" s="21"/>
      <c r="DA249" s="21"/>
      <c r="DB249" s="21"/>
      <c r="DC249" s="21"/>
      <c r="DD249" s="21"/>
      <c r="DE249" s="21"/>
      <c r="DF249" s="21"/>
      <c r="DG249" s="21"/>
      <c r="DH249" s="21"/>
      <c r="DI249" s="21"/>
      <c r="DJ249" s="21"/>
      <c r="DK249" s="21"/>
      <c r="DL249" s="21"/>
      <c r="DM249" s="21"/>
      <c r="DN249" s="21"/>
      <c r="DO249" s="21"/>
      <c r="DP249" s="21"/>
      <c r="DQ249" s="21"/>
      <c r="DR249" s="21"/>
      <c r="DS249" s="21"/>
      <c r="DT249" s="21"/>
      <c r="DU249" s="21"/>
      <c r="DV249" s="21"/>
      <c r="DW249" s="21"/>
      <c r="DX249" s="21"/>
      <c r="DY249" s="21"/>
      <c r="DZ249" s="21"/>
      <c r="EA249" s="21"/>
      <c r="EB249" s="21"/>
      <c r="EC249" s="21"/>
      <c r="ED249" s="21"/>
      <c r="EE249" s="21"/>
      <c r="EF249" s="21"/>
      <c r="EG249" s="21"/>
      <c r="EH249" s="21"/>
      <c r="EI249" s="21"/>
      <c r="EJ249" s="21"/>
      <c r="EK249" s="21"/>
      <c r="EL249" s="21"/>
      <c r="EM249" s="21"/>
      <c r="EN249" s="21"/>
      <c r="EO249" s="21"/>
      <c r="EP249" s="21"/>
      <c r="EQ249" s="21"/>
      <c r="ER249" s="21"/>
      <c r="ES249" s="21"/>
      <c r="ET249" s="21"/>
      <c r="EU249" s="21"/>
      <c r="EV249" s="21"/>
      <c r="EW249" s="21"/>
      <c r="EX249" s="21"/>
      <c r="EY249" s="21"/>
      <c r="EZ249" s="21"/>
      <c r="FA249" s="21"/>
      <c r="FB249" s="21"/>
      <c r="FC249" s="21"/>
      <c r="FD249" s="21"/>
      <c r="FE249" s="21"/>
      <c r="FF249" s="21"/>
      <c r="FG249" s="21"/>
      <c r="FH249" s="21"/>
      <c r="FI249" s="21"/>
      <c r="FJ249" s="21"/>
      <c r="FK249" s="21"/>
      <c r="FL249" s="21"/>
      <c r="FM249" s="21"/>
      <c r="FN249" s="21"/>
      <c r="FO249" s="21"/>
      <c r="FP249" s="21"/>
      <c r="FQ249" s="21"/>
      <c r="FR249" s="21"/>
      <c r="FS249" s="21"/>
      <c r="FT249" s="21"/>
      <c r="FU249" s="21"/>
      <c r="FV249" s="21"/>
      <c r="FW249" s="21"/>
      <c r="FX249" s="21"/>
      <c r="FY249" s="21"/>
      <c r="FZ249" s="21"/>
      <c r="GA249" s="21"/>
      <c r="GB249" s="21"/>
      <c r="GC249" s="21"/>
      <c r="GD249" s="21"/>
      <c r="GE249" s="21"/>
      <c r="GF249" s="21"/>
      <c r="GG249" s="21"/>
      <c r="GH249" s="21"/>
      <c r="GI249" s="21"/>
      <c r="GJ249" s="21"/>
      <c r="GK249" s="21"/>
      <c r="GL249" s="21"/>
      <c r="GM249" s="21"/>
      <c r="GN249" s="21"/>
      <c r="GO249" s="21"/>
      <c r="GP249" s="21"/>
      <c r="GQ249" s="21"/>
      <c r="GR249" s="21"/>
      <c r="GS249" s="21"/>
      <c r="GT249" s="21"/>
      <c r="GU249" s="21"/>
      <c r="GV249" s="21"/>
      <c r="GW249" s="21"/>
      <c r="GX249" s="21"/>
      <c r="GY249" s="21"/>
      <c r="GZ249" s="21"/>
      <c r="HA249" s="21"/>
      <c r="HB249" s="21"/>
      <c r="HC249" s="21"/>
      <c r="HD249" s="21"/>
      <c r="HE249" s="21"/>
      <c r="HF249" s="21"/>
      <c r="HG249" s="21"/>
      <c r="HH249" s="21"/>
      <c r="HI249" s="21"/>
      <c r="HJ249" s="21"/>
      <c r="HK249" s="21"/>
      <c r="HL249" s="21"/>
      <c r="HM249" s="21"/>
      <c r="HN249" s="21"/>
      <c r="HO249" s="21"/>
      <c r="HP249" s="21"/>
      <c r="HQ249" s="21"/>
      <c r="HR249" s="21"/>
      <c r="HS249" s="21"/>
      <c r="HT249" s="21"/>
      <c r="HU249" s="21"/>
      <c r="HV249" s="21"/>
      <c r="HW249" s="21"/>
      <c r="HX249" s="21"/>
      <c r="HY249" s="21"/>
      <c r="HZ249" s="21"/>
      <c r="IA249" s="21"/>
      <c r="IB249" s="21"/>
      <c r="IC249" s="21"/>
      <c r="ID249" s="21"/>
      <c r="IE249" s="21"/>
      <c r="IF249" s="21"/>
      <c r="IG249" s="21"/>
      <c r="IH249" s="21"/>
      <c r="II249" s="21"/>
      <c r="IJ249" s="21"/>
      <c r="IK249" s="21"/>
      <c r="IL249" s="21"/>
      <c r="IM249" s="21"/>
      <c r="IN249" s="21"/>
      <c r="IO249" s="21"/>
      <c r="IP249" s="21"/>
      <c r="IQ249" s="21"/>
      <c r="IR249" s="21"/>
      <c r="IS249" s="21"/>
      <c r="IT249" s="21"/>
      <c r="IU249" s="21"/>
      <c r="IV249" s="21"/>
      <c r="IW249" s="21"/>
      <c r="IX249" s="21"/>
      <c r="IY249" s="21"/>
      <c r="IZ249" s="21"/>
      <c r="JA249" s="21"/>
      <c r="JB249" s="21"/>
      <c r="JC249" s="21"/>
      <c r="JD249" s="21"/>
      <c r="JE249" s="21"/>
      <c r="JF249" s="21"/>
      <c r="JG249" s="21"/>
      <c r="JH249" s="21"/>
      <c r="JI249" s="21"/>
      <c r="JJ249" s="21"/>
      <c r="JK249" s="21"/>
      <c r="JL249" s="21"/>
      <c r="JM249" s="21"/>
      <c r="JN249" s="21"/>
      <c r="JO249" s="21"/>
      <c r="JP249" s="21"/>
      <c r="JQ249" s="21"/>
      <c r="JR249" s="21"/>
      <c r="JS249" s="21"/>
      <c r="JT249" s="21"/>
      <c r="JU249" s="21"/>
      <c r="JV249" s="21"/>
      <c r="JW249" s="21"/>
      <c r="JX249" s="21"/>
      <c r="JY249" s="21"/>
      <c r="JZ249" s="21"/>
      <c r="KA249" s="21"/>
      <c r="KB249" s="21"/>
      <c r="KC249" s="21"/>
      <c r="KD249" s="21"/>
      <c r="KE249" s="21"/>
      <c r="KF249" s="21"/>
      <c r="KG249" s="21"/>
      <c r="KH249" s="21"/>
      <c r="KI249" s="21"/>
      <c r="KJ249" s="21"/>
      <c r="KK249" s="21"/>
      <c r="KL249" s="21"/>
      <c r="KM249" s="21"/>
      <c r="KN249" s="21"/>
      <c r="KO249" s="21"/>
      <c r="KP249" s="21"/>
      <c r="KQ249" s="21"/>
      <c r="KR249" s="21"/>
      <c r="KS249" s="21"/>
      <c r="KT249" s="21"/>
      <c r="KU249" s="21"/>
      <c r="KV249" s="21"/>
      <c r="KW249" s="21"/>
      <c r="KX249" s="21"/>
      <c r="KY249" s="21"/>
      <c r="KZ249" s="21"/>
      <c r="LA249" s="21"/>
      <c r="LB249" s="21"/>
      <c r="LC249" s="21"/>
      <c r="LD249" s="21"/>
      <c r="LE249" s="21"/>
      <c r="LF249" s="21"/>
      <c r="LG249" s="21"/>
      <c r="LH249" s="21"/>
      <c r="LI249" s="21"/>
      <c r="LJ249" s="21"/>
      <c r="LK249" s="21"/>
      <c r="LL249" s="21"/>
      <c r="LM249" s="21"/>
      <c r="LN249" s="21"/>
      <c r="LO249" s="21"/>
      <c r="LP249" s="21"/>
      <c r="LQ249" s="21"/>
      <c r="LR249" s="21"/>
      <c r="LS249" s="21"/>
      <c r="LT249" s="21"/>
      <c r="LU249" s="21"/>
      <c r="LV249" s="21"/>
      <c r="LW249" s="21"/>
      <c r="LX249" s="21"/>
      <c r="LY249" s="21"/>
      <c r="LZ249" s="21"/>
      <c r="MA249" s="21"/>
      <c r="MB249" s="21"/>
      <c r="MC249" s="21"/>
      <c r="MD249" s="21"/>
      <c r="ME249" s="21"/>
      <c r="MF249" s="21"/>
      <c r="MG249" s="21"/>
      <c r="MH249" s="21"/>
      <c r="MI249" s="21"/>
      <c r="MJ249" s="21"/>
      <c r="MK249" s="21"/>
      <c r="ML249" s="21"/>
      <c r="MM249" s="21"/>
      <c r="MN249" s="21"/>
      <c r="MO249" s="21"/>
      <c r="MP249" s="21"/>
      <c r="MQ249" s="21"/>
      <c r="MR249" s="21"/>
      <c r="MS249" s="21"/>
      <c r="MT249" s="21"/>
      <c r="MU249" s="21"/>
      <c r="MV249" s="21"/>
      <c r="MW249" s="21"/>
      <c r="MX249" s="21"/>
      <c r="MY249" s="21"/>
      <c r="MZ249" s="21"/>
      <c r="NA249" s="21"/>
      <c r="NB249" s="21"/>
      <c r="NC249" s="21"/>
      <c r="ND249" s="21"/>
      <c r="NE249" s="21"/>
      <c r="NF249" s="21"/>
      <c r="NG249" s="21"/>
      <c r="NH249" s="21"/>
      <c r="NI249" s="21"/>
      <c r="NJ249" s="21"/>
      <c r="NK249" s="21"/>
      <c r="NL249" s="21"/>
      <c r="NM249" s="21"/>
      <c r="NN249" s="21"/>
      <c r="NO249" s="21"/>
      <c r="NP249" s="21"/>
      <c r="NQ249" s="21"/>
      <c r="NR249" s="21"/>
      <c r="NS249" s="21"/>
      <c r="NT249" s="21"/>
      <c r="NU249" s="21"/>
      <c r="NV249" s="21"/>
      <c r="NW249" s="21"/>
      <c r="NX249" s="21"/>
      <c r="NY249" s="21"/>
      <c r="NZ249" s="21"/>
      <c r="OA249" s="21"/>
      <c r="OB249" s="21"/>
      <c r="OC249" s="21"/>
      <c r="OD249" s="21"/>
      <c r="OE249" s="21"/>
      <c r="OF249" s="21"/>
      <c r="OG249" s="21"/>
      <c r="OH249" s="21"/>
      <c r="OI249" s="21"/>
      <c r="OJ249" s="21"/>
      <c r="OK249" s="21"/>
      <c r="OL249" s="21"/>
      <c r="OM249" s="21"/>
      <c r="ON249" s="21"/>
      <c r="OO249" s="21"/>
      <c r="OP249" s="21"/>
      <c r="OQ249" s="21"/>
      <c r="OR249" s="21"/>
      <c r="OS249" s="21"/>
      <c r="OT249" s="21"/>
      <c r="OU249" s="21"/>
      <c r="OV249" s="21"/>
      <c r="OW249" s="21"/>
      <c r="OX249" s="21"/>
      <c r="OY249" s="21"/>
      <c r="OZ249" s="21"/>
      <c r="PA249" s="21"/>
      <c r="PB249" s="21"/>
      <c r="PC249" s="21"/>
      <c r="PD249" s="21"/>
      <c r="PE249" s="21"/>
      <c r="PF249" s="21"/>
      <c r="PG249" s="21"/>
      <c r="PH249" s="21"/>
      <c r="PI249" s="21"/>
      <c r="PJ249" s="21"/>
      <c r="PK249" s="21"/>
      <c r="PL249" s="21"/>
      <c r="PM249" s="21"/>
      <c r="PN249" s="21"/>
      <c r="PO249" s="21"/>
      <c r="PP249" s="21"/>
      <c r="PQ249" s="21"/>
      <c r="PR249" s="21"/>
      <c r="PS249" s="21"/>
      <c r="PT249" s="21"/>
      <c r="PU249" s="21"/>
      <c r="PV249" s="21"/>
      <c r="PW249" s="21"/>
      <c r="PX249" s="21"/>
      <c r="PY249" s="21"/>
      <c r="PZ249" s="21"/>
      <c r="QA249" s="21"/>
      <c r="QB249" s="21"/>
      <c r="QC249" s="21"/>
      <c r="QD249" s="21"/>
    </row>
    <row r="250" spans="1:446" x14ac:dyDescent="0.25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  <c r="P250" s="21"/>
      <c r="Q250" s="21"/>
      <c r="R250" s="21"/>
      <c r="S250" s="21"/>
      <c r="T250" s="21"/>
      <c r="U250" s="21"/>
      <c r="V250" s="21"/>
      <c r="W250" s="21"/>
      <c r="X250" s="21"/>
      <c r="Y250" s="21"/>
      <c r="Z250" s="21"/>
      <c r="AA250" s="21"/>
      <c r="AB250" s="21"/>
      <c r="AC250" s="21"/>
      <c r="AD250" s="21"/>
      <c r="AE250" s="21"/>
      <c r="AF250" s="21"/>
      <c r="AG250" s="21"/>
      <c r="AH250" s="21"/>
      <c r="AI250" s="21"/>
      <c r="AJ250" s="21"/>
      <c r="AK250" s="21"/>
      <c r="AL250" s="21"/>
      <c r="AM250" s="21"/>
      <c r="AN250" s="21"/>
      <c r="AO250" s="21"/>
      <c r="AP250" s="21"/>
      <c r="AQ250" s="21"/>
      <c r="AR250" s="21"/>
      <c r="AS250" s="21"/>
      <c r="AT250" s="21"/>
      <c r="AU250" s="21"/>
      <c r="AV250" s="21"/>
      <c r="AW250" s="21"/>
      <c r="AX250" s="21"/>
      <c r="AY250" s="21"/>
      <c r="AZ250" s="21"/>
      <c r="BA250" s="21"/>
      <c r="BB250" s="21"/>
      <c r="BC250" s="21"/>
      <c r="BD250" s="21"/>
      <c r="BE250" s="21"/>
      <c r="BF250" s="21"/>
      <c r="BG250" s="21"/>
      <c r="BH250" s="21"/>
      <c r="BI250" s="21"/>
      <c r="BJ250" s="21"/>
      <c r="BK250" s="21"/>
      <c r="BL250" s="21"/>
      <c r="BM250" s="21"/>
      <c r="BN250" s="21"/>
      <c r="BO250" s="21"/>
      <c r="BP250" s="21"/>
      <c r="BQ250" s="21"/>
      <c r="BR250" s="21"/>
      <c r="BS250" s="21"/>
      <c r="BT250" s="21"/>
      <c r="BU250" s="21"/>
      <c r="BV250" s="21"/>
      <c r="BW250" s="21"/>
      <c r="BX250" s="21"/>
      <c r="BY250" s="21"/>
      <c r="BZ250" s="21"/>
      <c r="CA250" s="21"/>
      <c r="CB250" s="21"/>
      <c r="CC250" s="21"/>
      <c r="CD250" s="21"/>
      <c r="CE250" s="21"/>
      <c r="CF250" s="21"/>
      <c r="CG250" s="21"/>
      <c r="CH250" s="21"/>
      <c r="CI250" s="21"/>
      <c r="CJ250" s="21"/>
      <c r="CK250" s="21"/>
      <c r="CL250" s="21"/>
      <c r="CM250" s="21"/>
      <c r="CN250" s="21"/>
      <c r="CO250" s="21"/>
      <c r="CP250" s="21"/>
      <c r="CQ250" s="21"/>
      <c r="CR250" s="21"/>
      <c r="CS250" s="21"/>
      <c r="CT250" s="21"/>
      <c r="CU250" s="21"/>
      <c r="CV250" s="21"/>
      <c r="CW250" s="21"/>
      <c r="CX250" s="21"/>
      <c r="CY250" s="21"/>
      <c r="CZ250" s="21"/>
      <c r="DA250" s="21"/>
      <c r="DB250" s="21"/>
      <c r="DC250" s="21"/>
      <c r="DD250" s="21"/>
      <c r="DE250" s="21"/>
      <c r="DF250" s="21"/>
      <c r="DG250" s="21"/>
      <c r="DH250" s="21"/>
      <c r="DI250" s="21"/>
      <c r="DJ250" s="21"/>
      <c r="DK250" s="21"/>
      <c r="DL250" s="21"/>
      <c r="DM250" s="21"/>
      <c r="DN250" s="21"/>
      <c r="DO250" s="21"/>
      <c r="DP250" s="21"/>
      <c r="DQ250" s="21"/>
      <c r="DR250" s="21"/>
      <c r="DS250" s="21"/>
      <c r="DT250" s="21"/>
      <c r="DU250" s="21"/>
      <c r="DV250" s="21"/>
      <c r="DW250" s="21"/>
      <c r="DX250" s="21"/>
      <c r="DY250" s="21"/>
      <c r="DZ250" s="21"/>
      <c r="EA250" s="21"/>
      <c r="EB250" s="21"/>
      <c r="EC250" s="21"/>
      <c r="ED250" s="21"/>
      <c r="EE250" s="21"/>
      <c r="EF250" s="21"/>
      <c r="EG250" s="21"/>
      <c r="EH250" s="21"/>
      <c r="EI250" s="21"/>
      <c r="EJ250" s="21"/>
      <c r="EK250" s="21"/>
      <c r="EL250" s="21"/>
      <c r="EM250" s="21"/>
      <c r="EN250" s="21"/>
      <c r="EO250" s="21"/>
      <c r="EP250" s="21"/>
      <c r="EQ250" s="21"/>
      <c r="ER250" s="21"/>
      <c r="ES250" s="21"/>
      <c r="ET250" s="21"/>
      <c r="EU250" s="21"/>
      <c r="EV250" s="21"/>
      <c r="EW250" s="21"/>
      <c r="EX250" s="21"/>
      <c r="EY250" s="21"/>
      <c r="EZ250" s="21"/>
      <c r="FA250" s="21"/>
      <c r="FB250" s="21"/>
      <c r="FC250" s="21"/>
      <c r="FD250" s="21"/>
      <c r="FE250" s="21"/>
      <c r="FF250" s="21"/>
      <c r="FG250" s="21"/>
      <c r="FH250" s="21"/>
      <c r="FI250" s="21"/>
      <c r="FJ250" s="21"/>
      <c r="FK250" s="21"/>
      <c r="FL250" s="21"/>
      <c r="FM250" s="21"/>
      <c r="FN250" s="21"/>
      <c r="FO250" s="21"/>
      <c r="FP250" s="21"/>
      <c r="FQ250" s="21"/>
      <c r="FR250" s="21"/>
      <c r="FS250" s="21"/>
      <c r="FT250" s="21"/>
      <c r="FU250" s="21"/>
      <c r="FV250" s="21"/>
      <c r="FW250" s="21"/>
      <c r="FX250" s="21"/>
      <c r="FY250" s="21"/>
      <c r="FZ250" s="21"/>
      <c r="GA250" s="21"/>
      <c r="GB250" s="21"/>
      <c r="GC250" s="21"/>
      <c r="GD250" s="21"/>
      <c r="GE250" s="21"/>
      <c r="GF250" s="21"/>
      <c r="GG250" s="21"/>
      <c r="GH250" s="21"/>
      <c r="GI250" s="21"/>
      <c r="GJ250" s="21"/>
      <c r="GK250" s="21"/>
      <c r="GL250" s="21"/>
      <c r="GM250" s="21"/>
      <c r="GN250" s="21"/>
      <c r="GO250" s="21"/>
      <c r="GP250" s="21"/>
      <c r="GQ250" s="21"/>
      <c r="GR250" s="21"/>
      <c r="GS250" s="21"/>
      <c r="GT250" s="21"/>
      <c r="GU250" s="21"/>
      <c r="GV250" s="21"/>
      <c r="GW250" s="21"/>
      <c r="GX250" s="21"/>
      <c r="GY250" s="21"/>
      <c r="GZ250" s="21"/>
      <c r="HA250" s="21"/>
      <c r="HB250" s="21"/>
      <c r="HC250" s="21"/>
      <c r="HD250" s="21"/>
      <c r="HE250" s="21"/>
      <c r="HF250" s="21"/>
      <c r="HG250" s="21"/>
      <c r="HH250" s="21"/>
      <c r="HI250" s="21"/>
      <c r="HJ250" s="21"/>
      <c r="HK250" s="21"/>
      <c r="HL250" s="21"/>
      <c r="HM250" s="21"/>
      <c r="HN250" s="21"/>
      <c r="HO250" s="21"/>
      <c r="HP250" s="21"/>
      <c r="HQ250" s="21"/>
      <c r="HR250" s="21"/>
      <c r="HS250" s="21"/>
      <c r="HT250" s="21"/>
      <c r="HU250" s="21"/>
      <c r="HV250" s="21"/>
      <c r="HW250" s="21"/>
      <c r="HX250" s="21"/>
      <c r="HY250" s="21"/>
      <c r="HZ250" s="21"/>
      <c r="IA250" s="21"/>
      <c r="IB250" s="21"/>
      <c r="IC250" s="21"/>
      <c r="ID250" s="21"/>
      <c r="IE250" s="21"/>
      <c r="IF250" s="21"/>
      <c r="IG250" s="21"/>
      <c r="IH250" s="21"/>
      <c r="II250" s="21"/>
      <c r="IJ250" s="21"/>
      <c r="IK250" s="21"/>
      <c r="IL250" s="21"/>
      <c r="IM250" s="21"/>
      <c r="IN250" s="21"/>
      <c r="IO250" s="21"/>
      <c r="IP250" s="21"/>
      <c r="IQ250" s="21"/>
      <c r="IR250" s="21"/>
      <c r="IS250" s="21"/>
      <c r="IT250" s="21"/>
      <c r="IU250" s="21"/>
      <c r="IV250" s="21"/>
      <c r="IW250" s="21"/>
      <c r="IX250" s="21"/>
      <c r="IY250" s="21"/>
      <c r="IZ250" s="21"/>
      <c r="JA250" s="21"/>
      <c r="JB250" s="21"/>
      <c r="JC250" s="21"/>
      <c r="JD250" s="21"/>
      <c r="JE250" s="21"/>
      <c r="JF250" s="21"/>
      <c r="JG250" s="21"/>
      <c r="JH250" s="21"/>
      <c r="JI250" s="21"/>
      <c r="JJ250" s="21"/>
      <c r="JK250" s="21"/>
      <c r="JL250" s="21"/>
      <c r="JM250" s="21"/>
      <c r="JN250" s="21"/>
      <c r="JO250" s="21"/>
      <c r="JP250" s="21"/>
      <c r="JQ250" s="21"/>
      <c r="JR250" s="21"/>
      <c r="JS250" s="21"/>
      <c r="JT250" s="21"/>
      <c r="JU250" s="21"/>
      <c r="JV250" s="21"/>
      <c r="JW250" s="21"/>
      <c r="JX250" s="21"/>
      <c r="JY250" s="21"/>
      <c r="JZ250" s="21"/>
      <c r="KA250" s="21"/>
      <c r="KB250" s="21"/>
      <c r="KC250" s="21"/>
      <c r="KD250" s="21"/>
      <c r="KE250" s="21"/>
      <c r="KF250" s="21"/>
      <c r="KG250" s="21"/>
      <c r="KH250" s="21"/>
      <c r="KI250" s="21"/>
      <c r="KJ250" s="21"/>
      <c r="KK250" s="21"/>
      <c r="KL250" s="21"/>
      <c r="KM250" s="21"/>
      <c r="KN250" s="21"/>
      <c r="KO250" s="21"/>
      <c r="KP250" s="21"/>
      <c r="KQ250" s="21"/>
      <c r="KR250" s="21"/>
      <c r="KS250" s="21"/>
      <c r="KT250" s="21"/>
      <c r="KU250" s="21"/>
      <c r="KV250" s="21"/>
      <c r="KW250" s="21"/>
      <c r="KX250" s="21"/>
      <c r="KY250" s="21"/>
      <c r="KZ250" s="21"/>
      <c r="LA250" s="21"/>
      <c r="LB250" s="21"/>
      <c r="LC250" s="21"/>
      <c r="LD250" s="21"/>
      <c r="LE250" s="21"/>
      <c r="LF250" s="21"/>
      <c r="LG250" s="21"/>
      <c r="LH250" s="21"/>
      <c r="LI250" s="21"/>
      <c r="LJ250" s="21"/>
      <c r="LK250" s="21"/>
      <c r="LL250" s="21"/>
      <c r="LM250" s="21"/>
      <c r="LN250" s="21"/>
      <c r="LO250" s="21"/>
      <c r="LP250" s="21"/>
      <c r="LQ250" s="21"/>
      <c r="LR250" s="21"/>
      <c r="LS250" s="21"/>
      <c r="LT250" s="21"/>
      <c r="LU250" s="21"/>
      <c r="LV250" s="21"/>
      <c r="LW250" s="21"/>
      <c r="LX250" s="21"/>
      <c r="LY250" s="21"/>
      <c r="LZ250" s="21"/>
      <c r="MA250" s="21"/>
      <c r="MB250" s="21"/>
      <c r="MC250" s="21"/>
      <c r="MD250" s="21"/>
      <c r="ME250" s="21"/>
      <c r="MF250" s="21"/>
      <c r="MG250" s="21"/>
      <c r="MH250" s="21"/>
      <c r="MI250" s="21"/>
      <c r="MJ250" s="21"/>
      <c r="MK250" s="21"/>
      <c r="ML250" s="21"/>
      <c r="MM250" s="21"/>
      <c r="MN250" s="21"/>
      <c r="MO250" s="21"/>
      <c r="MP250" s="21"/>
      <c r="MQ250" s="21"/>
      <c r="MR250" s="21"/>
      <c r="MS250" s="21"/>
      <c r="MT250" s="21"/>
      <c r="MU250" s="21"/>
      <c r="MV250" s="21"/>
      <c r="MW250" s="21"/>
      <c r="MX250" s="21"/>
      <c r="MY250" s="21"/>
      <c r="MZ250" s="21"/>
      <c r="NA250" s="21"/>
      <c r="NB250" s="21"/>
      <c r="NC250" s="21"/>
      <c r="ND250" s="21"/>
      <c r="NE250" s="21"/>
      <c r="NF250" s="21"/>
      <c r="NG250" s="21"/>
      <c r="NH250" s="21"/>
      <c r="NI250" s="21"/>
      <c r="NJ250" s="21"/>
      <c r="NK250" s="21"/>
      <c r="NL250" s="21"/>
      <c r="NM250" s="21"/>
      <c r="NN250" s="21"/>
      <c r="NO250" s="21"/>
      <c r="NP250" s="21"/>
      <c r="NQ250" s="21"/>
      <c r="NR250" s="21"/>
      <c r="NS250" s="21"/>
      <c r="NT250" s="21"/>
      <c r="NU250" s="21"/>
      <c r="NV250" s="21"/>
      <c r="NW250" s="21"/>
      <c r="NX250" s="21"/>
      <c r="NY250" s="21"/>
      <c r="NZ250" s="21"/>
      <c r="OA250" s="21"/>
      <c r="OB250" s="21"/>
      <c r="OC250" s="21"/>
      <c r="OD250" s="21"/>
      <c r="OE250" s="21"/>
      <c r="OF250" s="21"/>
      <c r="OG250" s="21"/>
      <c r="OH250" s="21"/>
      <c r="OI250" s="21"/>
      <c r="OJ250" s="21"/>
      <c r="OK250" s="21"/>
      <c r="OL250" s="21"/>
      <c r="OM250" s="21"/>
      <c r="ON250" s="21"/>
      <c r="OO250" s="21"/>
      <c r="OP250" s="21"/>
      <c r="OQ250" s="21"/>
      <c r="OR250" s="21"/>
      <c r="OS250" s="21"/>
      <c r="OT250" s="21"/>
      <c r="OU250" s="21"/>
      <c r="OV250" s="21"/>
      <c r="OW250" s="21"/>
      <c r="OX250" s="21"/>
      <c r="OY250" s="21"/>
      <c r="OZ250" s="21"/>
      <c r="PA250" s="21"/>
      <c r="PB250" s="21"/>
      <c r="PC250" s="21"/>
      <c r="PD250" s="21"/>
      <c r="PE250" s="21"/>
      <c r="PF250" s="21"/>
      <c r="PG250" s="21"/>
      <c r="PH250" s="21"/>
      <c r="PI250" s="21"/>
      <c r="PJ250" s="21"/>
      <c r="PK250" s="21"/>
      <c r="PL250" s="21"/>
      <c r="PM250" s="21"/>
      <c r="PN250" s="21"/>
      <c r="PO250" s="21"/>
      <c r="PP250" s="21"/>
      <c r="PQ250" s="21"/>
      <c r="PR250" s="21"/>
      <c r="PS250" s="21"/>
      <c r="PT250" s="21"/>
      <c r="PU250" s="21"/>
      <c r="PV250" s="21"/>
      <c r="PW250" s="21"/>
      <c r="PX250" s="21"/>
      <c r="PY250" s="21"/>
      <c r="PZ250" s="21"/>
      <c r="QA250" s="21"/>
      <c r="QB250" s="21"/>
      <c r="QC250" s="21"/>
      <c r="QD250" s="21"/>
    </row>
    <row r="251" spans="1:446" x14ac:dyDescent="0.25">
      <c r="A251" s="21"/>
      <c r="B251" s="21"/>
      <c r="C251" s="21"/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  <c r="O251" s="21"/>
      <c r="P251" s="21"/>
      <c r="Q251" s="21"/>
      <c r="R251" s="21"/>
      <c r="S251" s="21"/>
      <c r="T251" s="21"/>
      <c r="U251" s="21"/>
      <c r="V251" s="21"/>
      <c r="W251" s="21"/>
      <c r="X251" s="21"/>
      <c r="Y251" s="21"/>
      <c r="Z251" s="21"/>
      <c r="AA251" s="21"/>
      <c r="AB251" s="21"/>
      <c r="AC251" s="21"/>
      <c r="AD251" s="21"/>
      <c r="AE251" s="21"/>
      <c r="AF251" s="21"/>
      <c r="AG251" s="21"/>
      <c r="AH251" s="21"/>
      <c r="AI251" s="21"/>
      <c r="AJ251" s="21"/>
      <c r="AK251" s="21"/>
      <c r="AL251" s="21"/>
      <c r="AM251" s="21"/>
      <c r="AN251" s="21"/>
      <c r="AO251" s="21"/>
      <c r="AP251" s="21"/>
      <c r="AQ251" s="21"/>
      <c r="AR251" s="21"/>
      <c r="AS251" s="21"/>
      <c r="AT251" s="21"/>
      <c r="AU251" s="21"/>
      <c r="AV251" s="21"/>
      <c r="AW251" s="21"/>
      <c r="AX251" s="21"/>
      <c r="AY251" s="21"/>
      <c r="AZ251" s="21"/>
      <c r="BA251" s="21"/>
      <c r="BB251" s="21"/>
      <c r="BC251" s="21"/>
      <c r="BD251" s="21"/>
      <c r="BE251" s="21"/>
      <c r="BF251" s="21"/>
      <c r="BG251" s="21"/>
      <c r="BH251" s="21"/>
      <c r="BI251" s="21"/>
      <c r="BJ251" s="21"/>
      <c r="BK251" s="21"/>
      <c r="BL251" s="21"/>
      <c r="BM251" s="21"/>
      <c r="BN251" s="21"/>
      <c r="BO251" s="21"/>
      <c r="BP251" s="21"/>
      <c r="BQ251" s="21"/>
      <c r="BR251" s="21"/>
      <c r="BS251" s="21"/>
      <c r="BT251" s="21"/>
      <c r="BU251" s="21"/>
      <c r="BV251" s="21"/>
      <c r="BW251" s="21"/>
      <c r="BX251" s="21"/>
      <c r="BY251" s="21"/>
      <c r="BZ251" s="21"/>
      <c r="CA251" s="21"/>
      <c r="CB251" s="21"/>
      <c r="CC251" s="21"/>
      <c r="CD251" s="21"/>
      <c r="CE251" s="21"/>
      <c r="CF251" s="21"/>
      <c r="CG251" s="21"/>
      <c r="CH251" s="21"/>
      <c r="CI251" s="21"/>
      <c r="CJ251" s="21"/>
      <c r="CK251" s="21"/>
      <c r="CL251" s="21"/>
      <c r="CM251" s="21"/>
      <c r="CN251" s="21"/>
      <c r="CO251" s="21"/>
      <c r="CP251" s="21"/>
      <c r="CQ251" s="21"/>
      <c r="CR251" s="21"/>
      <c r="CS251" s="21"/>
      <c r="CT251" s="21"/>
      <c r="CU251" s="21"/>
      <c r="CV251" s="21"/>
      <c r="CW251" s="21"/>
      <c r="CX251" s="21"/>
      <c r="CY251" s="21"/>
      <c r="CZ251" s="21"/>
      <c r="DA251" s="21"/>
      <c r="DB251" s="21"/>
      <c r="DC251" s="21"/>
      <c r="DD251" s="21"/>
      <c r="DE251" s="21"/>
      <c r="DF251" s="21"/>
      <c r="DG251" s="21"/>
      <c r="DH251" s="21"/>
      <c r="DI251" s="21"/>
      <c r="DJ251" s="21"/>
      <c r="DK251" s="21"/>
      <c r="DL251" s="21"/>
      <c r="DM251" s="21"/>
      <c r="DN251" s="21"/>
      <c r="DO251" s="21"/>
      <c r="DP251" s="21"/>
      <c r="DQ251" s="21"/>
      <c r="DR251" s="21"/>
      <c r="DS251" s="21"/>
      <c r="DT251" s="21"/>
      <c r="DU251" s="21"/>
      <c r="DV251" s="21"/>
      <c r="DW251" s="21"/>
      <c r="DX251" s="21"/>
      <c r="DY251" s="21"/>
      <c r="DZ251" s="21"/>
      <c r="EA251" s="21"/>
      <c r="EB251" s="21"/>
      <c r="EC251" s="21"/>
      <c r="ED251" s="21"/>
      <c r="EE251" s="21"/>
      <c r="EF251" s="21"/>
      <c r="EG251" s="21"/>
      <c r="EH251" s="21"/>
      <c r="EI251" s="21"/>
      <c r="EJ251" s="21"/>
      <c r="EK251" s="21"/>
      <c r="EL251" s="21"/>
      <c r="EM251" s="21"/>
      <c r="EN251" s="21"/>
      <c r="EO251" s="21"/>
      <c r="EP251" s="21"/>
      <c r="EQ251" s="21"/>
      <c r="ER251" s="21"/>
      <c r="ES251" s="21"/>
      <c r="ET251" s="21"/>
      <c r="EU251" s="21"/>
      <c r="EV251" s="21"/>
      <c r="EW251" s="21"/>
      <c r="EX251" s="21"/>
      <c r="EY251" s="21"/>
      <c r="EZ251" s="21"/>
      <c r="FA251" s="21"/>
      <c r="FB251" s="21"/>
      <c r="FC251" s="21"/>
      <c r="FD251" s="21"/>
      <c r="FE251" s="21"/>
      <c r="FF251" s="21"/>
      <c r="FG251" s="21"/>
      <c r="FH251" s="21"/>
      <c r="FI251" s="21"/>
      <c r="FJ251" s="21"/>
      <c r="FK251" s="21"/>
      <c r="FL251" s="21"/>
      <c r="FM251" s="21"/>
      <c r="FN251" s="21"/>
      <c r="FO251" s="21"/>
      <c r="FP251" s="21"/>
      <c r="FQ251" s="21"/>
      <c r="FR251" s="21"/>
      <c r="FS251" s="21"/>
      <c r="FT251" s="21"/>
      <c r="FU251" s="21"/>
      <c r="FV251" s="21"/>
      <c r="FW251" s="21"/>
      <c r="FX251" s="21"/>
      <c r="FY251" s="21"/>
      <c r="FZ251" s="21"/>
      <c r="GA251" s="21"/>
      <c r="GB251" s="21"/>
      <c r="GC251" s="21"/>
      <c r="GD251" s="21"/>
      <c r="GE251" s="21"/>
      <c r="GF251" s="21"/>
      <c r="GG251" s="21"/>
      <c r="GH251" s="21"/>
      <c r="GI251" s="21"/>
      <c r="GJ251" s="21"/>
      <c r="GK251" s="21"/>
      <c r="GL251" s="21"/>
      <c r="GM251" s="21"/>
      <c r="GN251" s="21"/>
      <c r="GO251" s="21"/>
      <c r="GP251" s="21"/>
      <c r="GQ251" s="21"/>
      <c r="GR251" s="21"/>
      <c r="GS251" s="21"/>
      <c r="GT251" s="21"/>
      <c r="GU251" s="21"/>
      <c r="GV251" s="21"/>
      <c r="GW251" s="21"/>
      <c r="GX251" s="21"/>
      <c r="GY251" s="21"/>
      <c r="GZ251" s="21"/>
      <c r="HA251" s="21"/>
      <c r="HB251" s="21"/>
      <c r="HC251" s="21"/>
      <c r="HD251" s="21"/>
      <c r="HE251" s="21"/>
      <c r="HF251" s="21"/>
      <c r="HG251" s="21"/>
      <c r="HH251" s="21"/>
      <c r="HI251" s="21"/>
      <c r="HJ251" s="21"/>
      <c r="HK251" s="21"/>
      <c r="HL251" s="21"/>
      <c r="HM251" s="21"/>
      <c r="HN251" s="21"/>
      <c r="HO251" s="21"/>
      <c r="HP251" s="21"/>
      <c r="HQ251" s="21"/>
      <c r="HR251" s="21"/>
      <c r="HS251" s="21"/>
      <c r="HT251" s="21"/>
      <c r="HU251" s="21"/>
      <c r="HV251" s="21"/>
      <c r="HW251" s="21"/>
      <c r="HX251" s="21"/>
      <c r="HY251" s="21"/>
      <c r="HZ251" s="21"/>
      <c r="IA251" s="21"/>
      <c r="IB251" s="21"/>
      <c r="IC251" s="21"/>
      <c r="ID251" s="21"/>
      <c r="IE251" s="21"/>
      <c r="IF251" s="21"/>
      <c r="IG251" s="21"/>
      <c r="IH251" s="21"/>
      <c r="II251" s="21"/>
      <c r="IJ251" s="21"/>
      <c r="IK251" s="21"/>
      <c r="IL251" s="21"/>
      <c r="IM251" s="21"/>
      <c r="IN251" s="21"/>
      <c r="IO251" s="21"/>
      <c r="IP251" s="21"/>
      <c r="IQ251" s="21"/>
      <c r="IR251" s="21"/>
      <c r="IS251" s="21"/>
      <c r="IT251" s="21"/>
      <c r="IU251" s="21"/>
      <c r="IV251" s="21"/>
      <c r="IW251" s="21"/>
      <c r="IX251" s="21"/>
      <c r="IY251" s="21"/>
      <c r="IZ251" s="21"/>
      <c r="JA251" s="21"/>
      <c r="JB251" s="21"/>
      <c r="JC251" s="21"/>
      <c r="JD251" s="21"/>
      <c r="JE251" s="21"/>
      <c r="JF251" s="21"/>
      <c r="JG251" s="21"/>
      <c r="JH251" s="21"/>
      <c r="JI251" s="21"/>
      <c r="JJ251" s="21"/>
      <c r="JK251" s="21"/>
      <c r="JL251" s="21"/>
      <c r="JM251" s="21"/>
      <c r="JN251" s="21"/>
      <c r="JO251" s="21"/>
      <c r="JP251" s="21"/>
      <c r="JQ251" s="21"/>
      <c r="JR251" s="21"/>
      <c r="JS251" s="21"/>
      <c r="JT251" s="21"/>
      <c r="JU251" s="21"/>
      <c r="JV251" s="21"/>
      <c r="JW251" s="21"/>
      <c r="JX251" s="21"/>
      <c r="JY251" s="21"/>
      <c r="JZ251" s="21"/>
      <c r="KA251" s="21"/>
      <c r="KB251" s="21"/>
      <c r="KC251" s="21"/>
      <c r="KD251" s="21"/>
      <c r="KE251" s="21"/>
      <c r="KF251" s="21"/>
      <c r="KG251" s="21"/>
      <c r="KH251" s="21"/>
      <c r="KI251" s="21"/>
      <c r="KJ251" s="21"/>
      <c r="KK251" s="21"/>
      <c r="KL251" s="21"/>
      <c r="KM251" s="21"/>
      <c r="KN251" s="21"/>
      <c r="KO251" s="21"/>
      <c r="KP251" s="21"/>
      <c r="KQ251" s="21"/>
      <c r="KR251" s="21"/>
      <c r="KS251" s="21"/>
      <c r="KT251" s="21"/>
      <c r="KU251" s="21"/>
      <c r="KV251" s="21"/>
      <c r="KW251" s="21"/>
      <c r="KX251" s="21"/>
      <c r="KY251" s="21"/>
      <c r="KZ251" s="21"/>
      <c r="LA251" s="21"/>
      <c r="LB251" s="21"/>
      <c r="LC251" s="21"/>
      <c r="LD251" s="21"/>
      <c r="LE251" s="21"/>
      <c r="LF251" s="21"/>
      <c r="LG251" s="21"/>
      <c r="LH251" s="21"/>
      <c r="LI251" s="21"/>
      <c r="LJ251" s="21"/>
      <c r="LK251" s="21"/>
      <c r="LL251" s="21"/>
      <c r="LM251" s="21"/>
      <c r="LN251" s="21"/>
      <c r="LO251" s="21"/>
      <c r="LP251" s="21"/>
      <c r="LQ251" s="21"/>
      <c r="LR251" s="21"/>
      <c r="LS251" s="21"/>
      <c r="LT251" s="21"/>
      <c r="LU251" s="21"/>
      <c r="LV251" s="21"/>
      <c r="LW251" s="21"/>
      <c r="LX251" s="21"/>
      <c r="LY251" s="21"/>
      <c r="LZ251" s="21"/>
      <c r="MA251" s="21"/>
      <c r="MB251" s="21"/>
      <c r="MC251" s="21"/>
      <c r="MD251" s="21"/>
      <c r="ME251" s="21"/>
      <c r="MF251" s="21"/>
      <c r="MG251" s="21"/>
      <c r="MH251" s="21"/>
      <c r="MI251" s="21"/>
      <c r="MJ251" s="21"/>
      <c r="MK251" s="21"/>
      <c r="ML251" s="21"/>
      <c r="MM251" s="21"/>
      <c r="MN251" s="21"/>
      <c r="MO251" s="21"/>
      <c r="MP251" s="21"/>
      <c r="MQ251" s="21"/>
      <c r="MR251" s="21"/>
      <c r="MS251" s="21"/>
      <c r="MT251" s="21"/>
      <c r="MU251" s="21"/>
      <c r="MV251" s="21"/>
      <c r="MW251" s="21"/>
      <c r="MX251" s="21"/>
      <c r="MY251" s="21"/>
      <c r="MZ251" s="21"/>
      <c r="NA251" s="21"/>
      <c r="NB251" s="21"/>
      <c r="NC251" s="21"/>
      <c r="ND251" s="21"/>
      <c r="NE251" s="21"/>
      <c r="NF251" s="21"/>
      <c r="NG251" s="21"/>
      <c r="NH251" s="21"/>
      <c r="NI251" s="21"/>
      <c r="NJ251" s="21"/>
      <c r="NK251" s="21"/>
      <c r="NL251" s="21"/>
      <c r="NM251" s="21"/>
      <c r="NN251" s="21"/>
      <c r="NO251" s="21"/>
      <c r="NP251" s="21"/>
      <c r="NQ251" s="21"/>
      <c r="NR251" s="21"/>
      <c r="NS251" s="21"/>
      <c r="NT251" s="21"/>
      <c r="NU251" s="21"/>
      <c r="NV251" s="21"/>
      <c r="NW251" s="21"/>
      <c r="NX251" s="21"/>
      <c r="NY251" s="21"/>
      <c r="NZ251" s="21"/>
      <c r="OA251" s="21"/>
      <c r="OB251" s="21"/>
      <c r="OC251" s="21"/>
      <c r="OD251" s="21"/>
      <c r="OE251" s="21"/>
      <c r="OF251" s="21"/>
      <c r="OG251" s="21"/>
      <c r="OH251" s="21"/>
      <c r="OI251" s="21"/>
      <c r="OJ251" s="21"/>
      <c r="OK251" s="21"/>
      <c r="OL251" s="21"/>
      <c r="OM251" s="21"/>
      <c r="ON251" s="21"/>
      <c r="OO251" s="21"/>
      <c r="OP251" s="21"/>
      <c r="OQ251" s="21"/>
      <c r="OR251" s="21"/>
      <c r="OS251" s="21"/>
      <c r="OT251" s="21"/>
      <c r="OU251" s="21"/>
      <c r="OV251" s="21"/>
      <c r="OW251" s="21"/>
      <c r="OX251" s="21"/>
      <c r="OY251" s="21"/>
      <c r="OZ251" s="21"/>
      <c r="PA251" s="21"/>
      <c r="PB251" s="21"/>
      <c r="PC251" s="21"/>
      <c r="PD251" s="21"/>
      <c r="PE251" s="21"/>
      <c r="PF251" s="21"/>
      <c r="PG251" s="21"/>
      <c r="PH251" s="21"/>
      <c r="PI251" s="21"/>
      <c r="PJ251" s="21"/>
      <c r="PK251" s="21"/>
      <c r="PL251" s="21"/>
      <c r="PM251" s="21"/>
      <c r="PN251" s="21"/>
      <c r="PO251" s="21"/>
      <c r="PP251" s="21"/>
      <c r="PQ251" s="21"/>
      <c r="PR251" s="21"/>
      <c r="PS251" s="21"/>
      <c r="PT251" s="21"/>
      <c r="PU251" s="21"/>
      <c r="PV251" s="21"/>
      <c r="PW251" s="21"/>
      <c r="PX251" s="21"/>
      <c r="PY251" s="21"/>
      <c r="PZ251" s="21"/>
      <c r="QA251" s="21"/>
      <c r="QB251" s="21"/>
      <c r="QC251" s="21"/>
      <c r="QD251" s="21"/>
    </row>
    <row r="252" spans="1:446" x14ac:dyDescent="0.25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P252" s="21"/>
      <c r="Q252" s="21"/>
      <c r="R252" s="21"/>
      <c r="S252" s="21"/>
      <c r="T252" s="21"/>
      <c r="U252" s="21"/>
      <c r="V252" s="21"/>
      <c r="W252" s="21"/>
      <c r="X252" s="21"/>
      <c r="Y252" s="21"/>
      <c r="Z252" s="21"/>
      <c r="AA252" s="21"/>
      <c r="AB252" s="21"/>
      <c r="AC252" s="21"/>
      <c r="AD252" s="21"/>
      <c r="AE252" s="21"/>
      <c r="AF252" s="21"/>
      <c r="AG252" s="21"/>
      <c r="AH252" s="21"/>
      <c r="AI252" s="21"/>
      <c r="AJ252" s="21"/>
      <c r="AK252" s="21"/>
      <c r="AL252" s="21"/>
      <c r="AM252" s="21"/>
      <c r="AN252" s="21"/>
      <c r="AO252" s="21"/>
      <c r="AP252" s="21"/>
      <c r="AQ252" s="21"/>
      <c r="AR252" s="21"/>
      <c r="AS252" s="21"/>
      <c r="AT252" s="21"/>
      <c r="AU252" s="21"/>
      <c r="AV252" s="21"/>
      <c r="AW252" s="21"/>
      <c r="AX252" s="21"/>
      <c r="AY252" s="21"/>
      <c r="AZ252" s="21"/>
      <c r="BA252" s="21"/>
      <c r="BB252" s="21"/>
      <c r="BC252" s="21"/>
      <c r="BD252" s="21"/>
      <c r="BE252" s="21"/>
      <c r="BF252" s="21"/>
      <c r="BG252" s="21"/>
      <c r="BH252" s="21"/>
      <c r="BI252" s="21"/>
      <c r="BJ252" s="21"/>
      <c r="BK252" s="21"/>
      <c r="BL252" s="21"/>
      <c r="BM252" s="21"/>
      <c r="BN252" s="21"/>
      <c r="BO252" s="21"/>
      <c r="BP252" s="21"/>
      <c r="BQ252" s="21"/>
      <c r="BR252" s="21"/>
      <c r="BS252" s="21"/>
      <c r="BT252" s="21"/>
      <c r="BU252" s="21"/>
      <c r="BV252" s="21"/>
      <c r="BW252" s="21"/>
      <c r="BX252" s="21"/>
      <c r="BY252" s="21"/>
      <c r="BZ252" s="21"/>
      <c r="CA252" s="21"/>
      <c r="CB252" s="21"/>
      <c r="CC252" s="21"/>
      <c r="CD252" s="21"/>
      <c r="CE252" s="21"/>
      <c r="CF252" s="21"/>
      <c r="CG252" s="21"/>
      <c r="CH252" s="21"/>
      <c r="CI252" s="21"/>
      <c r="CJ252" s="21"/>
      <c r="CK252" s="21"/>
      <c r="CL252" s="21"/>
      <c r="CM252" s="21"/>
      <c r="CN252" s="21"/>
      <c r="CO252" s="21"/>
      <c r="CP252" s="21"/>
      <c r="CQ252" s="21"/>
      <c r="CR252" s="21"/>
      <c r="CS252" s="21"/>
      <c r="CT252" s="21"/>
      <c r="CU252" s="21"/>
      <c r="CV252" s="21"/>
      <c r="CW252" s="21"/>
      <c r="CX252" s="21"/>
      <c r="CY252" s="21"/>
      <c r="CZ252" s="21"/>
      <c r="DA252" s="21"/>
      <c r="DB252" s="21"/>
      <c r="DC252" s="21"/>
      <c r="DD252" s="21"/>
      <c r="DE252" s="21"/>
      <c r="DF252" s="21"/>
      <c r="DG252" s="21"/>
      <c r="DH252" s="21"/>
      <c r="DI252" s="21"/>
      <c r="DJ252" s="21"/>
      <c r="DK252" s="21"/>
      <c r="DL252" s="21"/>
      <c r="DM252" s="21"/>
      <c r="DN252" s="21"/>
      <c r="DO252" s="21"/>
      <c r="DP252" s="21"/>
      <c r="DQ252" s="21"/>
      <c r="DR252" s="21"/>
      <c r="DS252" s="21"/>
      <c r="DT252" s="21"/>
      <c r="DU252" s="21"/>
      <c r="DV252" s="21"/>
      <c r="DW252" s="21"/>
      <c r="DX252" s="21"/>
      <c r="DY252" s="21"/>
      <c r="DZ252" s="21"/>
      <c r="EA252" s="21"/>
      <c r="EB252" s="21"/>
      <c r="EC252" s="21"/>
      <c r="ED252" s="21"/>
      <c r="EE252" s="21"/>
      <c r="EF252" s="21"/>
      <c r="EG252" s="21"/>
      <c r="EH252" s="21"/>
      <c r="EI252" s="21"/>
      <c r="EJ252" s="21"/>
      <c r="EK252" s="21"/>
      <c r="EL252" s="21"/>
      <c r="EM252" s="21"/>
      <c r="EN252" s="21"/>
      <c r="EO252" s="21"/>
      <c r="EP252" s="21"/>
      <c r="EQ252" s="21"/>
      <c r="ER252" s="21"/>
      <c r="ES252" s="21"/>
      <c r="ET252" s="21"/>
      <c r="EU252" s="21"/>
      <c r="EV252" s="21"/>
      <c r="EW252" s="21"/>
      <c r="EX252" s="21"/>
      <c r="EY252" s="21"/>
      <c r="EZ252" s="21"/>
      <c r="FA252" s="21"/>
      <c r="FB252" s="21"/>
      <c r="FC252" s="21"/>
      <c r="FD252" s="21"/>
      <c r="FE252" s="21"/>
      <c r="FF252" s="21"/>
      <c r="FG252" s="21"/>
      <c r="FH252" s="21"/>
      <c r="FI252" s="21"/>
      <c r="FJ252" s="21"/>
      <c r="FK252" s="21"/>
      <c r="FL252" s="21"/>
      <c r="FM252" s="21"/>
      <c r="FN252" s="21"/>
      <c r="FO252" s="21"/>
      <c r="FP252" s="21"/>
      <c r="FQ252" s="21"/>
      <c r="FR252" s="21"/>
      <c r="FS252" s="21"/>
      <c r="FT252" s="21"/>
      <c r="FU252" s="21"/>
      <c r="FV252" s="21"/>
      <c r="FW252" s="21"/>
      <c r="FX252" s="21"/>
      <c r="FY252" s="21"/>
      <c r="FZ252" s="21"/>
      <c r="GA252" s="21"/>
      <c r="GB252" s="21"/>
      <c r="GC252" s="21"/>
      <c r="GD252" s="21"/>
      <c r="GE252" s="21"/>
      <c r="GF252" s="21"/>
      <c r="GG252" s="21"/>
      <c r="GH252" s="21"/>
      <c r="GI252" s="21"/>
      <c r="GJ252" s="21"/>
      <c r="GK252" s="21"/>
      <c r="GL252" s="21"/>
      <c r="GM252" s="21"/>
      <c r="GN252" s="21"/>
      <c r="GO252" s="21"/>
      <c r="GP252" s="21"/>
      <c r="GQ252" s="21"/>
      <c r="GR252" s="21"/>
      <c r="GS252" s="21"/>
      <c r="GT252" s="21"/>
      <c r="GU252" s="21"/>
      <c r="GV252" s="21"/>
      <c r="GW252" s="21"/>
      <c r="GX252" s="21"/>
      <c r="GY252" s="21"/>
      <c r="GZ252" s="21"/>
      <c r="HA252" s="21"/>
      <c r="HB252" s="21"/>
      <c r="HC252" s="21"/>
      <c r="HD252" s="21"/>
      <c r="HE252" s="21"/>
      <c r="HF252" s="21"/>
      <c r="HG252" s="21"/>
      <c r="HH252" s="21"/>
      <c r="HI252" s="21"/>
      <c r="HJ252" s="21"/>
      <c r="HK252" s="21"/>
      <c r="HL252" s="21"/>
      <c r="HM252" s="21"/>
      <c r="HN252" s="21"/>
      <c r="HO252" s="21"/>
      <c r="HP252" s="21"/>
      <c r="HQ252" s="21"/>
      <c r="HR252" s="21"/>
      <c r="HS252" s="21"/>
      <c r="HT252" s="21"/>
      <c r="HU252" s="21"/>
      <c r="HV252" s="21"/>
      <c r="HW252" s="21"/>
      <c r="HX252" s="21"/>
      <c r="HY252" s="21"/>
      <c r="HZ252" s="21"/>
      <c r="IA252" s="21"/>
      <c r="IB252" s="21"/>
      <c r="IC252" s="21"/>
      <c r="ID252" s="21"/>
      <c r="IE252" s="21"/>
      <c r="IF252" s="21"/>
      <c r="IG252" s="21"/>
      <c r="IH252" s="21"/>
      <c r="II252" s="21"/>
      <c r="IJ252" s="21"/>
      <c r="IK252" s="21"/>
      <c r="IL252" s="21"/>
      <c r="IM252" s="21"/>
      <c r="IN252" s="21"/>
      <c r="IO252" s="21"/>
      <c r="IP252" s="21"/>
      <c r="IQ252" s="21"/>
      <c r="IR252" s="21"/>
      <c r="IS252" s="21"/>
      <c r="IT252" s="21"/>
      <c r="IU252" s="21"/>
      <c r="IV252" s="21"/>
      <c r="IW252" s="21"/>
      <c r="IX252" s="21"/>
      <c r="IY252" s="21"/>
      <c r="IZ252" s="21"/>
      <c r="JA252" s="21"/>
      <c r="JB252" s="21"/>
      <c r="JC252" s="21"/>
      <c r="JD252" s="21"/>
      <c r="JE252" s="21"/>
      <c r="JF252" s="21"/>
      <c r="JG252" s="21"/>
      <c r="JH252" s="21"/>
      <c r="JI252" s="21"/>
      <c r="JJ252" s="21"/>
      <c r="JK252" s="21"/>
      <c r="JL252" s="21"/>
      <c r="JM252" s="21"/>
      <c r="JN252" s="21"/>
      <c r="JO252" s="21"/>
      <c r="JP252" s="21"/>
      <c r="JQ252" s="21"/>
      <c r="JR252" s="21"/>
      <c r="JS252" s="21"/>
      <c r="JT252" s="21"/>
      <c r="JU252" s="21"/>
      <c r="JV252" s="21"/>
      <c r="JW252" s="21"/>
      <c r="JX252" s="21"/>
      <c r="JY252" s="21"/>
      <c r="JZ252" s="21"/>
      <c r="KA252" s="21"/>
      <c r="KB252" s="21"/>
      <c r="KC252" s="21"/>
      <c r="KD252" s="21"/>
      <c r="KE252" s="21"/>
      <c r="KF252" s="21"/>
      <c r="KG252" s="21"/>
      <c r="KH252" s="21"/>
      <c r="KI252" s="21"/>
      <c r="KJ252" s="21"/>
      <c r="KK252" s="21"/>
      <c r="KL252" s="21"/>
      <c r="KM252" s="21"/>
      <c r="KN252" s="21"/>
      <c r="KO252" s="21"/>
      <c r="KP252" s="21"/>
      <c r="KQ252" s="21"/>
      <c r="KR252" s="21"/>
      <c r="KS252" s="21"/>
      <c r="KT252" s="21"/>
      <c r="KU252" s="21"/>
      <c r="KV252" s="21"/>
      <c r="KW252" s="21"/>
      <c r="KX252" s="21"/>
      <c r="KY252" s="21"/>
      <c r="KZ252" s="21"/>
      <c r="LA252" s="21"/>
      <c r="LB252" s="21"/>
      <c r="LC252" s="21"/>
      <c r="LD252" s="21"/>
      <c r="LE252" s="21"/>
      <c r="LF252" s="21"/>
      <c r="LG252" s="21"/>
      <c r="LH252" s="21"/>
      <c r="LI252" s="21"/>
      <c r="LJ252" s="21"/>
      <c r="LK252" s="21"/>
      <c r="LL252" s="21"/>
      <c r="LM252" s="21"/>
      <c r="LN252" s="21"/>
      <c r="LO252" s="21"/>
      <c r="LP252" s="21"/>
      <c r="LQ252" s="21"/>
      <c r="LR252" s="21"/>
      <c r="LS252" s="21"/>
      <c r="LT252" s="21"/>
      <c r="LU252" s="21"/>
      <c r="LV252" s="21"/>
      <c r="LW252" s="21"/>
      <c r="LX252" s="21"/>
      <c r="LY252" s="21"/>
      <c r="LZ252" s="21"/>
      <c r="MA252" s="21"/>
      <c r="MB252" s="21"/>
      <c r="MC252" s="21"/>
      <c r="MD252" s="21"/>
      <c r="ME252" s="21"/>
      <c r="MF252" s="21"/>
      <c r="MG252" s="21"/>
      <c r="MH252" s="21"/>
      <c r="MI252" s="21"/>
      <c r="MJ252" s="21"/>
      <c r="MK252" s="21"/>
      <c r="ML252" s="21"/>
      <c r="MM252" s="21"/>
      <c r="MN252" s="21"/>
      <c r="MO252" s="21"/>
      <c r="MP252" s="21"/>
      <c r="MQ252" s="21"/>
      <c r="MR252" s="21"/>
      <c r="MS252" s="21"/>
      <c r="MT252" s="21"/>
      <c r="MU252" s="21"/>
      <c r="MV252" s="21"/>
      <c r="MW252" s="21"/>
      <c r="MX252" s="21"/>
      <c r="MY252" s="21"/>
      <c r="MZ252" s="21"/>
      <c r="NA252" s="21"/>
      <c r="NB252" s="21"/>
      <c r="NC252" s="21"/>
      <c r="ND252" s="21"/>
      <c r="NE252" s="21"/>
      <c r="NF252" s="21"/>
      <c r="NG252" s="21"/>
      <c r="NH252" s="21"/>
      <c r="NI252" s="21"/>
      <c r="NJ252" s="21"/>
      <c r="NK252" s="21"/>
      <c r="NL252" s="21"/>
      <c r="NM252" s="21"/>
      <c r="NN252" s="21"/>
      <c r="NO252" s="21"/>
      <c r="NP252" s="21"/>
      <c r="NQ252" s="21"/>
      <c r="NR252" s="21"/>
      <c r="NS252" s="21"/>
      <c r="NT252" s="21"/>
      <c r="NU252" s="21"/>
      <c r="NV252" s="21"/>
      <c r="NW252" s="21"/>
      <c r="NX252" s="21"/>
      <c r="NY252" s="21"/>
      <c r="NZ252" s="21"/>
      <c r="OA252" s="21"/>
      <c r="OB252" s="21"/>
      <c r="OC252" s="21"/>
      <c r="OD252" s="21"/>
      <c r="OE252" s="21"/>
      <c r="OF252" s="21"/>
      <c r="OG252" s="21"/>
      <c r="OH252" s="21"/>
      <c r="OI252" s="21"/>
      <c r="OJ252" s="21"/>
      <c r="OK252" s="21"/>
      <c r="OL252" s="21"/>
      <c r="OM252" s="21"/>
      <c r="ON252" s="21"/>
      <c r="OO252" s="21"/>
      <c r="OP252" s="21"/>
      <c r="OQ252" s="21"/>
      <c r="OR252" s="21"/>
      <c r="OS252" s="21"/>
      <c r="OT252" s="21"/>
      <c r="OU252" s="21"/>
      <c r="OV252" s="21"/>
      <c r="OW252" s="21"/>
      <c r="OX252" s="21"/>
      <c r="OY252" s="21"/>
      <c r="OZ252" s="21"/>
      <c r="PA252" s="21"/>
      <c r="PB252" s="21"/>
      <c r="PC252" s="21"/>
      <c r="PD252" s="21"/>
      <c r="PE252" s="21"/>
      <c r="PF252" s="21"/>
      <c r="PG252" s="21"/>
      <c r="PH252" s="21"/>
      <c r="PI252" s="21"/>
      <c r="PJ252" s="21"/>
      <c r="PK252" s="21"/>
      <c r="PL252" s="21"/>
      <c r="PM252" s="21"/>
      <c r="PN252" s="21"/>
      <c r="PO252" s="21"/>
      <c r="PP252" s="21"/>
      <c r="PQ252" s="21"/>
      <c r="PR252" s="21"/>
      <c r="PS252" s="21"/>
      <c r="PT252" s="21"/>
      <c r="PU252" s="21"/>
      <c r="PV252" s="21"/>
      <c r="PW252" s="21"/>
      <c r="PX252" s="21"/>
      <c r="PY252" s="21"/>
      <c r="PZ252" s="21"/>
      <c r="QA252" s="21"/>
      <c r="QB252" s="21"/>
      <c r="QC252" s="21"/>
      <c r="QD252" s="21"/>
    </row>
    <row r="253" spans="1:446" x14ac:dyDescent="0.25">
      <c r="A253" s="21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1"/>
      <c r="M253" s="21"/>
      <c r="N253" s="21"/>
      <c r="O253" s="21"/>
      <c r="P253" s="21"/>
      <c r="Q253" s="21"/>
      <c r="R253" s="21"/>
      <c r="S253" s="21"/>
      <c r="T253" s="21"/>
      <c r="U253" s="21"/>
      <c r="V253" s="21"/>
      <c r="W253" s="21"/>
      <c r="X253" s="21"/>
      <c r="Y253" s="21"/>
      <c r="Z253" s="21"/>
      <c r="AA253" s="21"/>
      <c r="AB253" s="21"/>
      <c r="AC253" s="21"/>
      <c r="AD253" s="21"/>
      <c r="AE253" s="21"/>
      <c r="AF253" s="21"/>
      <c r="AG253" s="21"/>
      <c r="AH253" s="21"/>
      <c r="AI253" s="21"/>
      <c r="AJ253" s="21"/>
      <c r="AK253" s="21"/>
      <c r="AL253" s="21"/>
      <c r="AM253" s="21"/>
      <c r="AN253" s="21"/>
      <c r="AO253" s="21"/>
      <c r="AP253" s="21"/>
      <c r="AQ253" s="21"/>
      <c r="AR253" s="21"/>
      <c r="AS253" s="21"/>
      <c r="AT253" s="21"/>
      <c r="AU253" s="21"/>
      <c r="AV253" s="21"/>
      <c r="AW253" s="21"/>
      <c r="AX253" s="21"/>
      <c r="AY253" s="21"/>
      <c r="AZ253" s="21"/>
      <c r="BA253" s="21"/>
      <c r="BB253" s="21"/>
      <c r="BC253" s="21"/>
      <c r="BD253" s="21"/>
      <c r="BE253" s="21"/>
      <c r="BF253" s="21"/>
      <c r="BG253" s="21"/>
      <c r="BH253" s="21"/>
      <c r="BI253" s="21"/>
      <c r="BJ253" s="21"/>
      <c r="BK253" s="21"/>
      <c r="BL253" s="21"/>
      <c r="BM253" s="21"/>
      <c r="BN253" s="21"/>
      <c r="BO253" s="21"/>
      <c r="BP253" s="21"/>
      <c r="BQ253" s="21"/>
      <c r="BR253" s="21"/>
      <c r="BS253" s="21"/>
      <c r="BT253" s="21"/>
      <c r="BU253" s="21"/>
      <c r="BV253" s="21"/>
      <c r="BW253" s="21"/>
      <c r="BX253" s="21"/>
      <c r="BY253" s="21"/>
      <c r="BZ253" s="21"/>
      <c r="CA253" s="21"/>
      <c r="CB253" s="21"/>
      <c r="CC253" s="21"/>
      <c r="CD253" s="21"/>
      <c r="CE253" s="21"/>
      <c r="CF253" s="21"/>
      <c r="CG253" s="21"/>
      <c r="CH253" s="21"/>
      <c r="CI253" s="21"/>
      <c r="CJ253" s="21"/>
      <c r="CK253" s="21"/>
      <c r="CL253" s="21"/>
      <c r="CM253" s="21"/>
      <c r="CN253" s="21"/>
      <c r="CO253" s="21"/>
      <c r="CP253" s="21"/>
      <c r="CQ253" s="21"/>
      <c r="CR253" s="21"/>
      <c r="CS253" s="21"/>
      <c r="CT253" s="21"/>
      <c r="CU253" s="21"/>
      <c r="CV253" s="21"/>
      <c r="CW253" s="21"/>
      <c r="CX253" s="21"/>
      <c r="CY253" s="21"/>
      <c r="CZ253" s="21"/>
      <c r="DA253" s="21"/>
      <c r="DB253" s="21"/>
      <c r="DC253" s="21"/>
      <c r="DD253" s="21"/>
      <c r="DE253" s="21"/>
      <c r="DF253" s="21"/>
      <c r="DG253" s="21"/>
      <c r="DH253" s="21"/>
      <c r="DI253" s="21"/>
      <c r="DJ253" s="21"/>
      <c r="DK253" s="21"/>
      <c r="DL253" s="21"/>
      <c r="DM253" s="21"/>
      <c r="DN253" s="21"/>
      <c r="DO253" s="21"/>
      <c r="DP253" s="21"/>
      <c r="DQ253" s="21"/>
      <c r="DR253" s="21"/>
      <c r="DS253" s="21"/>
      <c r="DT253" s="21"/>
      <c r="DU253" s="21"/>
      <c r="DV253" s="21"/>
      <c r="DW253" s="21"/>
      <c r="DX253" s="21"/>
      <c r="DY253" s="21"/>
      <c r="DZ253" s="21"/>
      <c r="EA253" s="21"/>
      <c r="EB253" s="21"/>
      <c r="EC253" s="21"/>
      <c r="ED253" s="21"/>
      <c r="EE253" s="21"/>
      <c r="EF253" s="21"/>
      <c r="EG253" s="21"/>
      <c r="EH253" s="21"/>
      <c r="EI253" s="21"/>
      <c r="EJ253" s="21"/>
      <c r="EK253" s="21"/>
      <c r="EL253" s="21"/>
      <c r="EM253" s="21"/>
      <c r="EN253" s="21"/>
      <c r="EO253" s="21"/>
      <c r="EP253" s="21"/>
      <c r="EQ253" s="21"/>
      <c r="ER253" s="21"/>
      <c r="ES253" s="21"/>
      <c r="ET253" s="21"/>
      <c r="EU253" s="21"/>
      <c r="EV253" s="21"/>
      <c r="EW253" s="21"/>
      <c r="EX253" s="21"/>
      <c r="EY253" s="21"/>
      <c r="EZ253" s="21"/>
      <c r="FA253" s="21"/>
      <c r="FB253" s="21"/>
      <c r="FC253" s="21"/>
      <c r="FD253" s="21"/>
      <c r="FE253" s="21"/>
      <c r="FF253" s="21"/>
      <c r="FG253" s="21"/>
      <c r="FH253" s="21"/>
      <c r="FI253" s="21"/>
      <c r="FJ253" s="21"/>
      <c r="FK253" s="21"/>
      <c r="FL253" s="21"/>
      <c r="FM253" s="21"/>
      <c r="FN253" s="21"/>
      <c r="FO253" s="21"/>
      <c r="FP253" s="21"/>
      <c r="FQ253" s="21"/>
      <c r="FR253" s="21"/>
      <c r="FS253" s="21"/>
      <c r="FT253" s="21"/>
      <c r="FU253" s="21"/>
      <c r="FV253" s="21"/>
      <c r="FW253" s="21"/>
      <c r="FX253" s="21"/>
      <c r="FY253" s="21"/>
      <c r="FZ253" s="21"/>
      <c r="GA253" s="21"/>
      <c r="GB253" s="21"/>
      <c r="GC253" s="21"/>
      <c r="GD253" s="21"/>
      <c r="GE253" s="21"/>
      <c r="GF253" s="21"/>
      <c r="GG253" s="21"/>
      <c r="GH253" s="21"/>
      <c r="GI253" s="21"/>
      <c r="GJ253" s="21"/>
      <c r="GK253" s="21"/>
      <c r="GL253" s="21"/>
      <c r="GM253" s="21"/>
      <c r="GN253" s="21"/>
      <c r="GO253" s="21"/>
      <c r="GP253" s="21"/>
      <c r="GQ253" s="21"/>
      <c r="GR253" s="21"/>
      <c r="GS253" s="21"/>
      <c r="GT253" s="21"/>
      <c r="GU253" s="21"/>
      <c r="GV253" s="21"/>
      <c r="GW253" s="21"/>
      <c r="GX253" s="21"/>
      <c r="GY253" s="21"/>
      <c r="GZ253" s="21"/>
      <c r="HA253" s="21"/>
      <c r="HB253" s="21"/>
      <c r="HC253" s="21"/>
      <c r="HD253" s="21"/>
      <c r="HE253" s="21"/>
      <c r="HF253" s="21"/>
      <c r="HG253" s="21"/>
      <c r="HH253" s="21"/>
      <c r="HI253" s="21"/>
      <c r="HJ253" s="21"/>
      <c r="HK253" s="21"/>
      <c r="HL253" s="21"/>
      <c r="HM253" s="21"/>
      <c r="HN253" s="21"/>
      <c r="HO253" s="21"/>
      <c r="HP253" s="21"/>
      <c r="HQ253" s="21"/>
      <c r="HR253" s="21"/>
      <c r="HS253" s="21"/>
      <c r="HT253" s="21"/>
      <c r="HU253" s="21"/>
      <c r="HV253" s="21"/>
      <c r="HW253" s="21"/>
      <c r="HX253" s="21"/>
      <c r="HY253" s="21"/>
      <c r="HZ253" s="21"/>
      <c r="IA253" s="21"/>
      <c r="IB253" s="21"/>
      <c r="IC253" s="21"/>
      <c r="ID253" s="21"/>
      <c r="IE253" s="21"/>
      <c r="IF253" s="21"/>
      <c r="IG253" s="21"/>
      <c r="IH253" s="21"/>
      <c r="II253" s="21"/>
      <c r="IJ253" s="21"/>
      <c r="IK253" s="21"/>
      <c r="IL253" s="21"/>
      <c r="IM253" s="21"/>
      <c r="IN253" s="21"/>
      <c r="IO253" s="21"/>
      <c r="IP253" s="21"/>
      <c r="IQ253" s="21"/>
      <c r="IR253" s="21"/>
      <c r="IS253" s="21"/>
      <c r="IT253" s="21"/>
      <c r="IU253" s="21"/>
      <c r="IV253" s="21"/>
      <c r="IW253" s="21"/>
      <c r="IX253" s="21"/>
      <c r="IY253" s="21"/>
      <c r="IZ253" s="21"/>
      <c r="JA253" s="21"/>
      <c r="JB253" s="21"/>
      <c r="JC253" s="21"/>
      <c r="JD253" s="21"/>
      <c r="JE253" s="21"/>
      <c r="JF253" s="21"/>
      <c r="JG253" s="21"/>
      <c r="JH253" s="21"/>
      <c r="JI253" s="21"/>
      <c r="JJ253" s="21"/>
      <c r="JK253" s="21"/>
      <c r="JL253" s="21"/>
      <c r="JM253" s="21"/>
      <c r="JN253" s="21"/>
      <c r="JO253" s="21"/>
      <c r="JP253" s="21"/>
      <c r="JQ253" s="21"/>
      <c r="JR253" s="21"/>
      <c r="JS253" s="21"/>
      <c r="JT253" s="21"/>
      <c r="JU253" s="21"/>
      <c r="JV253" s="21"/>
      <c r="JW253" s="21"/>
      <c r="JX253" s="21"/>
      <c r="JY253" s="21"/>
      <c r="JZ253" s="21"/>
      <c r="KA253" s="21"/>
      <c r="KB253" s="21"/>
      <c r="KC253" s="21"/>
      <c r="KD253" s="21"/>
      <c r="KE253" s="21"/>
      <c r="KF253" s="21"/>
      <c r="KG253" s="21"/>
      <c r="KH253" s="21"/>
      <c r="KI253" s="21"/>
      <c r="KJ253" s="21"/>
      <c r="KK253" s="21"/>
      <c r="KL253" s="21"/>
      <c r="KM253" s="21"/>
      <c r="KN253" s="21"/>
      <c r="KO253" s="21"/>
      <c r="KP253" s="21"/>
      <c r="KQ253" s="21"/>
      <c r="KR253" s="21"/>
      <c r="KS253" s="21"/>
      <c r="KT253" s="21"/>
      <c r="KU253" s="21"/>
      <c r="KV253" s="21"/>
      <c r="KW253" s="21"/>
      <c r="KX253" s="21"/>
      <c r="KY253" s="21"/>
      <c r="KZ253" s="21"/>
      <c r="LA253" s="21"/>
      <c r="LB253" s="21"/>
      <c r="LC253" s="21"/>
      <c r="LD253" s="21"/>
      <c r="LE253" s="21"/>
      <c r="LF253" s="21"/>
      <c r="LG253" s="21"/>
      <c r="LH253" s="21"/>
      <c r="LI253" s="21"/>
      <c r="LJ253" s="21"/>
      <c r="LK253" s="21"/>
      <c r="LL253" s="21"/>
      <c r="LM253" s="21"/>
      <c r="LN253" s="21"/>
      <c r="LO253" s="21"/>
      <c r="LP253" s="21"/>
      <c r="LQ253" s="21"/>
      <c r="LR253" s="21"/>
      <c r="LS253" s="21"/>
      <c r="LT253" s="21"/>
      <c r="LU253" s="21"/>
      <c r="LV253" s="21"/>
      <c r="LW253" s="21"/>
      <c r="LX253" s="21"/>
      <c r="LY253" s="21"/>
      <c r="LZ253" s="21"/>
      <c r="MA253" s="21"/>
      <c r="MB253" s="21"/>
      <c r="MC253" s="21"/>
      <c r="MD253" s="21"/>
      <c r="ME253" s="21"/>
      <c r="MF253" s="21"/>
      <c r="MG253" s="21"/>
      <c r="MH253" s="21"/>
      <c r="MI253" s="21"/>
      <c r="MJ253" s="21"/>
      <c r="MK253" s="21"/>
      <c r="ML253" s="21"/>
      <c r="MM253" s="21"/>
      <c r="MN253" s="21"/>
      <c r="MO253" s="21"/>
      <c r="MP253" s="21"/>
      <c r="MQ253" s="21"/>
      <c r="MR253" s="21"/>
      <c r="MS253" s="21"/>
      <c r="MT253" s="21"/>
      <c r="MU253" s="21"/>
      <c r="MV253" s="21"/>
      <c r="MW253" s="21"/>
      <c r="MX253" s="21"/>
      <c r="MY253" s="21"/>
      <c r="MZ253" s="21"/>
      <c r="NA253" s="21"/>
      <c r="NB253" s="21"/>
      <c r="NC253" s="21"/>
      <c r="ND253" s="21"/>
      <c r="NE253" s="21"/>
      <c r="NF253" s="21"/>
      <c r="NG253" s="21"/>
      <c r="NH253" s="21"/>
      <c r="NI253" s="21"/>
      <c r="NJ253" s="21"/>
      <c r="NK253" s="21"/>
      <c r="NL253" s="21"/>
      <c r="NM253" s="21"/>
      <c r="NN253" s="21"/>
      <c r="NO253" s="21"/>
      <c r="NP253" s="21"/>
      <c r="NQ253" s="21"/>
      <c r="NR253" s="21"/>
      <c r="NS253" s="21"/>
      <c r="NT253" s="21"/>
      <c r="NU253" s="21"/>
      <c r="NV253" s="21"/>
      <c r="NW253" s="21"/>
      <c r="NX253" s="21"/>
      <c r="NY253" s="21"/>
      <c r="NZ253" s="21"/>
      <c r="OA253" s="21"/>
      <c r="OB253" s="21"/>
      <c r="OC253" s="21"/>
      <c r="OD253" s="21"/>
      <c r="OE253" s="21"/>
      <c r="OF253" s="21"/>
      <c r="OG253" s="21"/>
      <c r="OH253" s="21"/>
      <c r="OI253" s="21"/>
      <c r="OJ253" s="21"/>
      <c r="OK253" s="21"/>
      <c r="OL253" s="21"/>
      <c r="OM253" s="21"/>
      <c r="ON253" s="21"/>
      <c r="OO253" s="21"/>
      <c r="OP253" s="21"/>
      <c r="OQ253" s="21"/>
      <c r="OR253" s="21"/>
      <c r="OS253" s="21"/>
      <c r="OT253" s="21"/>
      <c r="OU253" s="21"/>
      <c r="OV253" s="21"/>
      <c r="OW253" s="21"/>
      <c r="OX253" s="21"/>
      <c r="OY253" s="21"/>
      <c r="OZ253" s="21"/>
      <c r="PA253" s="21"/>
      <c r="PB253" s="21"/>
      <c r="PC253" s="21"/>
      <c r="PD253" s="21"/>
      <c r="PE253" s="21"/>
      <c r="PF253" s="21"/>
      <c r="PG253" s="21"/>
      <c r="PH253" s="21"/>
      <c r="PI253" s="21"/>
      <c r="PJ253" s="21"/>
      <c r="PK253" s="21"/>
      <c r="PL253" s="21"/>
      <c r="PM253" s="21"/>
      <c r="PN253" s="21"/>
      <c r="PO253" s="21"/>
      <c r="PP253" s="21"/>
      <c r="PQ253" s="21"/>
      <c r="PR253" s="21"/>
      <c r="PS253" s="21"/>
      <c r="PT253" s="21"/>
      <c r="PU253" s="21"/>
      <c r="PV253" s="21"/>
      <c r="PW253" s="21"/>
      <c r="PX253" s="21"/>
      <c r="PY253" s="21"/>
      <c r="PZ253" s="21"/>
      <c r="QA253" s="21"/>
      <c r="QB253" s="21"/>
      <c r="QC253" s="21"/>
      <c r="QD253" s="21"/>
    </row>
    <row r="254" spans="1:446" x14ac:dyDescent="0.25">
      <c r="A254" s="21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  <c r="O254" s="21"/>
      <c r="P254" s="21"/>
      <c r="Q254" s="21"/>
      <c r="R254" s="21"/>
      <c r="S254" s="21"/>
      <c r="T254" s="21"/>
      <c r="U254" s="21"/>
      <c r="V254" s="21"/>
      <c r="W254" s="21"/>
      <c r="X254" s="21"/>
      <c r="Y254" s="21"/>
      <c r="Z254" s="21"/>
      <c r="AA254" s="21"/>
      <c r="AB254" s="21"/>
      <c r="AC254" s="21"/>
      <c r="AD254" s="21"/>
      <c r="AE254" s="21"/>
      <c r="AF254" s="21"/>
      <c r="AG254" s="21"/>
      <c r="AH254" s="21"/>
      <c r="AI254" s="21"/>
      <c r="AJ254" s="21"/>
      <c r="AK254" s="21"/>
      <c r="AL254" s="21"/>
      <c r="AM254" s="21"/>
      <c r="AN254" s="21"/>
      <c r="AO254" s="21"/>
      <c r="AP254" s="21"/>
      <c r="AQ254" s="21"/>
      <c r="AR254" s="21"/>
      <c r="AS254" s="21"/>
      <c r="AT254" s="21"/>
      <c r="AU254" s="21"/>
      <c r="AV254" s="21"/>
      <c r="AW254" s="21"/>
      <c r="AX254" s="21"/>
      <c r="AY254" s="21"/>
      <c r="AZ254" s="21"/>
      <c r="BA254" s="21"/>
      <c r="BB254" s="21"/>
      <c r="BC254" s="21"/>
      <c r="BD254" s="21"/>
      <c r="BE254" s="21"/>
      <c r="BF254" s="21"/>
      <c r="BG254" s="21"/>
      <c r="BH254" s="21"/>
      <c r="BI254" s="21"/>
      <c r="BJ254" s="21"/>
      <c r="BK254" s="21"/>
      <c r="BL254" s="21"/>
      <c r="BM254" s="21"/>
      <c r="BN254" s="21"/>
      <c r="BO254" s="21"/>
      <c r="BP254" s="21"/>
      <c r="BQ254" s="21"/>
      <c r="BR254" s="21"/>
      <c r="BS254" s="21"/>
      <c r="BT254" s="21"/>
      <c r="BU254" s="21"/>
      <c r="BV254" s="21"/>
      <c r="BW254" s="21"/>
      <c r="BX254" s="21"/>
      <c r="BY254" s="21"/>
      <c r="BZ254" s="21"/>
      <c r="CA254" s="21"/>
      <c r="CB254" s="21"/>
      <c r="CC254" s="21"/>
      <c r="CD254" s="21"/>
      <c r="CE254" s="21"/>
      <c r="CF254" s="21"/>
      <c r="CG254" s="21"/>
      <c r="CH254" s="21"/>
      <c r="CI254" s="21"/>
      <c r="CJ254" s="21"/>
      <c r="CK254" s="21"/>
      <c r="CL254" s="21"/>
      <c r="CM254" s="21"/>
      <c r="CN254" s="21"/>
      <c r="CO254" s="21"/>
      <c r="CP254" s="21"/>
      <c r="CQ254" s="21"/>
      <c r="CR254" s="21"/>
      <c r="CS254" s="21"/>
      <c r="CT254" s="21"/>
      <c r="CU254" s="21"/>
      <c r="CV254" s="21"/>
      <c r="CW254" s="21"/>
      <c r="CX254" s="21"/>
      <c r="CY254" s="21"/>
      <c r="CZ254" s="21"/>
      <c r="DA254" s="21"/>
      <c r="DB254" s="21"/>
      <c r="DC254" s="21"/>
      <c r="DD254" s="21"/>
      <c r="DE254" s="21"/>
      <c r="DF254" s="21"/>
      <c r="DG254" s="21"/>
      <c r="DH254" s="21"/>
      <c r="DI254" s="21"/>
      <c r="DJ254" s="21"/>
      <c r="DK254" s="21"/>
      <c r="DL254" s="21"/>
      <c r="DM254" s="21"/>
      <c r="DN254" s="21"/>
      <c r="DO254" s="21"/>
      <c r="DP254" s="21"/>
      <c r="DQ254" s="21"/>
      <c r="DR254" s="21"/>
      <c r="DS254" s="21"/>
      <c r="DT254" s="21"/>
      <c r="DU254" s="21"/>
      <c r="DV254" s="21"/>
      <c r="DW254" s="21"/>
      <c r="DX254" s="21"/>
      <c r="DY254" s="21"/>
      <c r="DZ254" s="21"/>
      <c r="EA254" s="21"/>
      <c r="EB254" s="21"/>
      <c r="EC254" s="21"/>
      <c r="ED254" s="21"/>
      <c r="EE254" s="21"/>
      <c r="EF254" s="21"/>
      <c r="EG254" s="21"/>
      <c r="EH254" s="21"/>
      <c r="EI254" s="21"/>
      <c r="EJ254" s="21"/>
      <c r="EK254" s="21"/>
      <c r="EL254" s="21"/>
      <c r="EM254" s="21"/>
      <c r="EN254" s="21"/>
      <c r="EO254" s="21"/>
      <c r="EP254" s="21"/>
      <c r="EQ254" s="21"/>
      <c r="ER254" s="21"/>
      <c r="ES254" s="21"/>
      <c r="ET254" s="21"/>
      <c r="EU254" s="21"/>
      <c r="EV254" s="21"/>
      <c r="EW254" s="21"/>
      <c r="EX254" s="21"/>
      <c r="EY254" s="21"/>
      <c r="EZ254" s="21"/>
      <c r="FA254" s="21"/>
      <c r="FB254" s="21"/>
      <c r="FC254" s="21"/>
      <c r="FD254" s="21"/>
      <c r="FE254" s="21"/>
      <c r="FF254" s="21"/>
      <c r="FG254" s="21"/>
      <c r="FH254" s="21"/>
      <c r="FI254" s="21"/>
      <c r="FJ254" s="21"/>
      <c r="FK254" s="21"/>
      <c r="FL254" s="21"/>
      <c r="FM254" s="21"/>
      <c r="FN254" s="21"/>
      <c r="FO254" s="21"/>
      <c r="FP254" s="21"/>
      <c r="FQ254" s="21"/>
      <c r="FR254" s="21"/>
      <c r="FS254" s="21"/>
      <c r="FT254" s="21"/>
      <c r="FU254" s="21"/>
      <c r="FV254" s="21"/>
      <c r="FW254" s="21"/>
      <c r="FX254" s="21"/>
      <c r="FY254" s="21"/>
      <c r="FZ254" s="21"/>
      <c r="GA254" s="21"/>
      <c r="GB254" s="21"/>
      <c r="GC254" s="21"/>
      <c r="GD254" s="21"/>
      <c r="GE254" s="21"/>
      <c r="GF254" s="21"/>
      <c r="GG254" s="21"/>
      <c r="GH254" s="21"/>
      <c r="GI254" s="21"/>
      <c r="GJ254" s="21"/>
      <c r="GK254" s="21"/>
      <c r="GL254" s="21"/>
      <c r="GM254" s="21"/>
      <c r="GN254" s="21"/>
      <c r="GO254" s="21"/>
      <c r="GP254" s="21"/>
      <c r="GQ254" s="21"/>
      <c r="GR254" s="21"/>
      <c r="GS254" s="21"/>
      <c r="GT254" s="21"/>
      <c r="GU254" s="21"/>
      <c r="GV254" s="21"/>
      <c r="GW254" s="21"/>
      <c r="GX254" s="21"/>
      <c r="GY254" s="21"/>
      <c r="GZ254" s="21"/>
      <c r="HA254" s="21"/>
      <c r="HB254" s="21"/>
      <c r="HC254" s="21"/>
      <c r="HD254" s="21"/>
      <c r="HE254" s="21"/>
      <c r="HF254" s="21"/>
      <c r="HG254" s="21"/>
      <c r="HH254" s="21"/>
      <c r="HI254" s="21"/>
      <c r="HJ254" s="21"/>
      <c r="HK254" s="21"/>
      <c r="HL254" s="21"/>
      <c r="HM254" s="21"/>
      <c r="HN254" s="21"/>
      <c r="HO254" s="21"/>
      <c r="HP254" s="21"/>
      <c r="HQ254" s="21"/>
      <c r="HR254" s="21"/>
      <c r="HS254" s="21"/>
      <c r="HT254" s="21"/>
      <c r="HU254" s="21"/>
      <c r="HV254" s="21"/>
      <c r="HW254" s="21"/>
      <c r="HX254" s="21"/>
      <c r="HY254" s="21"/>
      <c r="HZ254" s="21"/>
      <c r="IA254" s="21"/>
      <c r="IB254" s="21"/>
      <c r="IC254" s="21"/>
      <c r="ID254" s="21"/>
      <c r="IE254" s="21"/>
      <c r="IF254" s="21"/>
      <c r="IG254" s="21"/>
      <c r="IH254" s="21"/>
      <c r="II254" s="21"/>
      <c r="IJ254" s="21"/>
      <c r="IK254" s="21"/>
      <c r="IL254" s="21"/>
      <c r="IM254" s="21"/>
      <c r="IN254" s="21"/>
      <c r="IO254" s="21"/>
      <c r="IP254" s="21"/>
      <c r="IQ254" s="21"/>
      <c r="IR254" s="21"/>
      <c r="IS254" s="21"/>
      <c r="IT254" s="21"/>
      <c r="IU254" s="21"/>
      <c r="IV254" s="21"/>
      <c r="IW254" s="21"/>
      <c r="IX254" s="21"/>
      <c r="IY254" s="21"/>
      <c r="IZ254" s="21"/>
      <c r="JA254" s="21"/>
      <c r="JB254" s="21"/>
      <c r="JC254" s="21"/>
      <c r="JD254" s="21"/>
      <c r="JE254" s="21"/>
      <c r="JF254" s="21"/>
      <c r="JG254" s="21"/>
      <c r="JH254" s="21"/>
      <c r="JI254" s="21"/>
      <c r="JJ254" s="21"/>
      <c r="JK254" s="21"/>
      <c r="JL254" s="21"/>
      <c r="JM254" s="21"/>
      <c r="JN254" s="21"/>
      <c r="JO254" s="21"/>
      <c r="JP254" s="21"/>
      <c r="JQ254" s="21"/>
      <c r="JR254" s="21"/>
      <c r="JS254" s="21"/>
      <c r="JT254" s="21"/>
      <c r="JU254" s="21"/>
      <c r="JV254" s="21"/>
      <c r="JW254" s="21"/>
      <c r="JX254" s="21"/>
      <c r="JY254" s="21"/>
      <c r="JZ254" s="21"/>
      <c r="KA254" s="21"/>
      <c r="KB254" s="21"/>
      <c r="KC254" s="21"/>
      <c r="KD254" s="21"/>
      <c r="KE254" s="21"/>
      <c r="KF254" s="21"/>
      <c r="KG254" s="21"/>
      <c r="KH254" s="21"/>
      <c r="KI254" s="21"/>
      <c r="KJ254" s="21"/>
      <c r="KK254" s="21"/>
      <c r="KL254" s="21"/>
      <c r="KM254" s="21"/>
      <c r="KN254" s="21"/>
      <c r="KO254" s="21"/>
      <c r="KP254" s="21"/>
      <c r="KQ254" s="21"/>
      <c r="KR254" s="21"/>
      <c r="KS254" s="21"/>
      <c r="KT254" s="21"/>
      <c r="KU254" s="21"/>
      <c r="KV254" s="21"/>
      <c r="KW254" s="21"/>
      <c r="KX254" s="21"/>
      <c r="KY254" s="21"/>
      <c r="KZ254" s="21"/>
      <c r="LA254" s="21"/>
      <c r="LB254" s="21"/>
      <c r="LC254" s="21"/>
      <c r="LD254" s="21"/>
      <c r="LE254" s="21"/>
      <c r="LF254" s="21"/>
      <c r="LG254" s="21"/>
      <c r="LH254" s="21"/>
      <c r="LI254" s="21"/>
      <c r="LJ254" s="21"/>
      <c r="LK254" s="21"/>
      <c r="LL254" s="21"/>
      <c r="LM254" s="21"/>
      <c r="LN254" s="21"/>
      <c r="LO254" s="21"/>
      <c r="LP254" s="21"/>
      <c r="LQ254" s="21"/>
      <c r="LR254" s="21"/>
      <c r="LS254" s="21"/>
      <c r="LT254" s="21"/>
      <c r="LU254" s="21"/>
      <c r="LV254" s="21"/>
      <c r="LW254" s="21"/>
      <c r="LX254" s="21"/>
      <c r="LY254" s="21"/>
      <c r="LZ254" s="21"/>
      <c r="MA254" s="21"/>
      <c r="MB254" s="21"/>
      <c r="MC254" s="21"/>
      <c r="MD254" s="21"/>
      <c r="ME254" s="21"/>
      <c r="MF254" s="21"/>
      <c r="MG254" s="21"/>
      <c r="MH254" s="21"/>
      <c r="MI254" s="21"/>
      <c r="MJ254" s="21"/>
      <c r="MK254" s="21"/>
      <c r="ML254" s="21"/>
      <c r="MM254" s="21"/>
      <c r="MN254" s="21"/>
      <c r="MO254" s="21"/>
      <c r="MP254" s="21"/>
      <c r="MQ254" s="21"/>
      <c r="MR254" s="21"/>
      <c r="MS254" s="21"/>
      <c r="MT254" s="21"/>
      <c r="MU254" s="21"/>
      <c r="MV254" s="21"/>
      <c r="MW254" s="21"/>
      <c r="MX254" s="21"/>
      <c r="MY254" s="21"/>
      <c r="MZ254" s="21"/>
      <c r="NA254" s="21"/>
      <c r="NB254" s="21"/>
      <c r="NC254" s="21"/>
      <c r="ND254" s="21"/>
      <c r="NE254" s="21"/>
      <c r="NF254" s="21"/>
      <c r="NG254" s="21"/>
      <c r="NH254" s="21"/>
      <c r="NI254" s="21"/>
      <c r="NJ254" s="21"/>
      <c r="NK254" s="21"/>
      <c r="NL254" s="21"/>
      <c r="NM254" s="21"/>
      <c r="NN254" s="21"/>
      <c r="NO254" s="21"/>
      <c r="NP254" s="21"/>
      <c r="NQ254" s="21"/>
      <c r="NR254" s="21"/>
      <c r="NS254" s="21"/>
      <c r="NT254" s="21"/>
      <c r="NU254" s="21"/>
      <c r="NV254" s="21"/>
      <c r="NW254" s="21"/>
      <c r="NX254" s="21"/>
      <c r="NY254" s="21"/>
      <c r="NZ254" s="21"/>
      <c r="OA254" s="21"/>
      <c r="OB254" s="21"/>
      <c r="OC254" s="21"/>
      <c r="OD254" s="21"/>
      <c r="OE254" s="21"/>
      <c r="OF254" s="21"/>
      <c r="OG254" s="21"/>
      <c r="OH254" s="21"/>
      <c r="OI254" s="21"/>
      <c r="OJ254" s="21"/>
      <c r="OK254" s="21"/>
      <c r="OL254" s="21"/>
      <c r="OM254" s="21"/>
      <c r="ON254" s="21"/>
      <c r="OO254" s="21"/>
      <c r="OP254" s="21"/>
      <c r="OQ254" s="21"/>
      <c r="OR254" s="21"/>
      <c r="OS254" s="21"/>
      <c r="OT254" s="21"/>
      <c r="OU254" s="21"/>
      <c r="OV254" s="21"/>
      <c r="OW254" s="21"/>
      <c r="OX254" s="21"/>
      <c r="OY254" s="21"/>
      <c r="OZ254" s="21"/>
      <c r="PA254" s="21"/>
      <c r="PB254" s="21"/>
      <c r="PC254" s="21"/>
      <c r="PD254" s="21"/>
      <c r="PE254" s="21"/>
      <c r="PF254" s="21"/>
      <c r="PG254" s="21"/>
      <c r="PH254" s="21"/>
      <c r="PI254" s="21"/>
      <c r="PJ254" s="21"/>
      <c r="PK254" s="21"/>
      <c r="PL254" s="21"/>
      <c r="PM254" s="21"/>
      <c r="PN254" s="21"/>
      <c r="PO254" s="21"/>
      <c r="PP254" s="21"/>
      <c r="PQ254" s="21"/>
      <c r="PR254" s="21"/>
      <c r="PS254" s="21"/>
      <c r="PT254" s="21"/>
      <c r="PU254" s="21"/>
      <c r="PV254" s="21"/>
      <c r="PW254" s="21"/>
      <c r="PX254" s="21"/>
      <c r="PY254" s="21"/>
      <c r="PZ254" s="21"/>
      <c r="QA254" s="21"/>
      <c r="QB254" s="21"/>
      <c r="QC254" s="21"/>
      <c r="QD254" s="21"/>
    </row>
    <row r="255" spans="1:446" x14ac:dyDescent="0.25">
      <c r="A255" s="21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  <c r="O255" s="21"/>
      <c r="P255" s="21"/>
      <c r="Q255" s="21"/>
      <c r="R255" s="21"/>
      <c r="S255" s="21"/>
      <c r="T255" s="21"/>
      <c r="U255" s="21"/>
      <c r="V255" s="21"/>
      <c r="W255" s="21"/>
      <c r="X255" s="21"/>
      <c r="Y255" s="21"/>
      <c r="Z255" s="21"/>
      <c r="AA255" s="21"/>
      <c r="AB255" s="21"/>
      <c r="AC255" s="21"/>
      <c r="AD255" s="21"/>
      <c r="AE255" s="21"/>
      <c r="AF255" s="21"/>
      <c r="AG255" s="21"/>
      <c r="AH255" s="21"/>
      <c r="AI255" s="21"/>
      <c r="AJ255" s="21"/>
      <c r="AK255" s="21"/>
      <c r="AL255" s="21"/>
      <c r="AM255" s="21"/>
      <c r="AN255" s="21"/>
      <c r="AO255" s="21"/>
      <c r="AP255" s="21"/>
      <c r="AQ255" s="21"/>
      <c r="AR255" s="21"/>
      <c r="AS255" s="21"/>
      <c r="AT255" s="21"/>
      <c r="AU255" s="21"/>
      <c r="AV255" s="21"/>
      <c r="AW255" s="21"/>
      <c r="AX255" s="21"/>
      <c r="AY255" s="21"/>
      <c r="AZ255" s="21"/>
      <c r="BA255" s="21"/>
      <c r="BB255" s="21"/>
      <c r="BC255" s="21"/>
      <c r="BD255" s="21"/>
      <c r="BE255" s="21"/>
      <c r="BF255" s="21"/>
      <c r="BG255" s="21"/>
      <c r="BH255" s="21"/>
      <c r="BI255" s="21"/>
      <c r="BJ255" s="21"/>
      <c r="BK255" s="21"/>
      <c r="BL255" s="21"/>
      <c r="BM255" s="21"/>
      <c r="BN255" s="21"/>
      <c r="BO255" s="21"/>
      <c r="BP255" s="21"/>
      <c r="BQ255" s="21"/>
      <c r="BR255" s="21"/>
      <c r="BS255" s="21"/>
      <c r="BT255" s="21"/>
      <c r="BU255" s="21"/>
      <c r="BV255" s="21"/>
      <c r="BW255" s="21"/>
      <c r="BX255" s="21"/>
      <c r="BY255" s="21"/>
      <c r="BZ255" s="21"/>
      <c r="CA255" s="21"/>
      <c r="CB255" s="21"/>
      <c r="CC255" s="21"/>
      <c r="CD255" s="21"/>
      <c r="CE255" s="21"/>
      <c r="CF255" s="21"/>
      <c r="CG255" s="21"/>
      <c r="CH255" s="21"/>
      <c r="CI255" s="21"/>
      <c r="CJ255" s="21"/>
      <c r="CK255" s="21"/>
      <c r="CL255" s="21"/>
      <c r="CM255" s="21"/>
      <c r="CN255" s="21"/>
      <c r="CO255" s="21"/>
      <c r="CP255" s="21"/>
      <c r="CQ255" s="21"/>
      <c r="CR255" s="21"/>
      <c r="CS255" s="21"/>
      <c r="CT255" s="21"/>
      <c r="CU255" s="21"/>
      <c r="CV255" s="21"/>
      <c r="CW255" s="21"/>
      <c r="CX255" s="21"/>
      <c r="CY255" s="21"/>
      <c r="CZ255" s="21"/>
      <c r="DA255" s="21"/>
      <c r="DB255" s="21"/>
      <c r="DC255" s="21"/>
      <c r="DD255" s="21"/>
      <c r="DE255" s="21"/>
      <c r="DF255" s="21"/>
      <c r="DG255" s="21"/>
      <c r="DH255" s="21"/>
      <c r="DI255" s="21"/>
      <c r="DJ255" s="21"/>
      <c r="DK255" s="21"/>
      <c r="DL255" s="21"/>
      <c r="DM255" s="21"/>
      <c r="DN255" s="21"/>
      <c r="DO255" s="21"/>
      <c r="DP255" s="21"/>
      <c r="DQ255" s="21"/>
      <c r="DR255" s="21"/>
      <c r="DS255" s="21"/>
      <c r="DT255" s="21"/>
      <c r="DU255" s="21"/>
      <c r="DV255" s="21"/>
      <c r="DW255" s="21"/>
      <c r="DX255" s="21"/>
      <c r="DY255" s="21"/>
      <c r="DZ255" s="21"/>
      <c r="EA255" s="21"/>
      <c r="EB255" s="21"/>
      <c r="EC255" s="21"/>
      <c r="ED255" s="21"/>
      <c r="EE255" s="21"/>
      <c r="EF255" s="21"/>
      <c r="EG255" s="21"/>
      <c r="EH255" s="21"/>
      <c r="EI255" s="21"/>
      <c r="EJ255" s="21"/>
      <c r="EK255" s="21"/>
      <c r="EL255" s="21"/>
      <c r="EM255" s="21"/>
      <c r="EN255" s="21"/>
      <c r="EO255" s="21"/>
      <c r="EP255" s="21"/>
      <c r="EQ255" s="21"/>
      <c r="ER255" s="21"/>
      <c r="ES255" s="21"/>
      <c r="ET255" s="21"/>
      <c r="EU255" s="21"/>
      <c r="EV255" s="21"/>
      <c r="EW255" s="21"/>
      <c r="EX255" s="21"/>
      <c r="EY255" s="21"/>
      <c r="EZ255" s="21"/>
      <c r="FA255" s="21"/>
      <c r="FB255" s="21"/>
      <c r="FC255" s="21"/>
      <c r="FD255" s="21"/>
      <c r="FE255" s="21"/>
      <c r="FF255" s="21"/>
      <c r="FG255" s="21"/>
      <c r="FH255" s="21"/>
      <c r="FI255" s="21"/>
      <c r="FJ255" s="21"/>
      <c r="FK255" s="21"/>
      <c r="FL255" s="21"/>
      <c r="FM255" s="21"/>
      <c r="FN255" s="21"/>
      <c r="FO255" s="21"/>
      <c r="FP255" s="21"/>
      <c r="FQ255" s="21"/>
      <c r="FR255" s="21"/>
      <c r="FS255" s="21"/>
      <c r="FT255" s="21"/>
      <c r="FU255" s="21"/>
      <c r="FV255" s="21"/>
      <c r="FW255" s="21"/>
      <c r="FX255" s="21"/>
      <c r="FY255" s="21"/>
      <c r="FZ255" s="21"/>
      <c r="GA255" s="21"/>
      <c r="GB255" s="21"/>
      <c r="GC255" s="21"/>
      <c r="GD255" s="21"/>
      <c r="GE255" s="21"/>
      <c r="GF255" s="21"/>
      <c r="GG255" s="21"/>
      <c r="GH255" s="21"/>
      <c r="GI255" s="21"/>
      <c r="GJ255" s="21"/>
      <c r="GK255" s="21"/>
      <c r="GL255" s="21"/>
      <c r="GM255" s="21"/>
      <c r="GN255" s="21"/>
      <c r="GO255" s="21"/>
      <c r="GP255" s="21"/>
      <c r="GQ255" s="21"/>
      <c r="GR255" s="21"/>
      <c r="GS255" s="21"/>
      <c r="GT255" s="21"/>
      <c r="GU255" s="21"/>
      <c r="GV255" s="21"/>
      <c r="GW255" s="21"/>
      <c r="GX255" s="21"/>
      <c r="GY255" s="21"/>
      <c r="GZ255" s="21"/>
      <c r="HA255" s="21"/>
      <c r="HB255" s="21"/>
      <c r="HC255" s="21"/>
      <c r="HD255" s="21"/>
      <c r="HE255" s="21"/>
      <c r="HF255" s="21"/>
      <c r="HG255" s="21"/>
      <c r="HH255" s="21"/>
      <c r="HI255" s="21"/>
      <c r="HJ255" s="21"/>
      <c r="HK255" s="21"/>
      <c r="HL255" s="21"/>
      <c r="HM255" s="21"/>
      <c r="HN255" s="21"/>
      <c r="HO255" s="21"/>
      <c r="HP255" s="21"/>
      <c r="HQ255" s="21"/>
      <c r="HR255" s="21"/>
      <c r="HS255" s="21"/>
      <c r="HT255" s="21"/>
      <c r="HU255" s="21"/>
      <c r="HV255" s="21"/>
      <c r="HW255" s="21"/>
      <c r="HX255" s="21"/>
      <c r="HY255" s="21"/>
      <c r="HZ255" s="21"/>
      <c r="IA255" s="21"/>
      <c r="IB255" s="21"/>
      <c r="IC255" s="21"/>
      <c r="ID255" s="21"/>
      <c r="IE255" s="21"/>
      <c r="IF255" s="21"/>
      <c r="IG255" s="21"/>
      <c r="IH255" s="21"/>
      <c r="II255" s="21"/>
      <c r="IJ255" s="21"/>
      <c r="IK255" s="21"/>
      <c r="IL255" s="21"/>
      <c r="IM255" s="21"/>
      <c r="IN255" s="21"/>
      <c r="IO255" s="21"/>
      <c r="IP255" s="21"/>
      <c r="IQ255" s="21"/>
      <c r="IR255" s="21"/>
      <c r="IS255" s="21"/>
      <c r="IT255" s="21"/>
      <c r="IU255" s="21"/>
      <c r="IV255" s="21"/>
      <c r="IW255" s="21"/>
      <c r="IX255" s="21"/>
      <c r="IY255" s="21"/>
      <c r="IZ255" s="21"/>
      <c r="JA255" s="21"/>
      <c r="JB255" s="21"/>
      <c r="JC255" s="21"/>
      <c r="JD255" s="21"/>
      <c r="JE255" s="21"/>
      <c r="JF255" s="21"/>
      <c r="JG255" s="21"/>
      <c r="JH255" s="21"/>
      <c r="JI255" s="21"/>
      <c r="JJ255" s="21"/>
      <c r="JK255" s="21"/>
      <c r="JL255" s="21"/>
      <c r="JM255" s="21"/>
      <c r="JN255" s="21"/>
      <c r="JO255" s="21"/>
      <c r="JP255" s="21"/>
      <c r="JQ255" s="21"/>
      <c r="JR255" s="21"/>
      <c r="JS255" s="21"/>
      <c r="JT255" s="21"/>
      <c r="JU255" s="21"/>
      <c r="JV255" s="21"/>
      <c r="JW255" s="21"/>
      <c r="JX255" s="21"/>
      <c r="JY255" s="21"/>
      <c r="JZ255" s="21"/>
      <c r="KA255" s="21"/>
      <c r="KB255" s="21"/>
      <c r="KC255" s="21"/>
      <c r="KD255" s="21"/>
      <c r="KE255" s="21"/>
      <c r="KF255" s="21"/>
      <c r="KG255" s="21"/>
      <c r="KH255" s="21"/>
      <c r="KI255" s="21"/>
      <c r="KJ255" s="21"/>
      <c r="KK255" s="21"/>
      <c r="KL255" s="21"/>
      <c r="KM255" s="21"/>
      <c r="KN255" s="21"/>
      <c r="KO255" s="21"/>
      <c r="KP255" s="21"/>
      <c r="KQ255" s="21"/>
      <c r="KR255" s="21"/>
      <c r="KS255" s="21"/>
      <c r="KT255" s="21"/>
      <c r="KU255" s="21"/>
      <c r="KV255" s="21"/>
      <c r="KW255" s="21"/>
      <c r="KX255" s="21"/>
      <c r="KY255" s="21"/>
      <c r="KZ255" s="21"/>
      <c r="LA255" s="21"/>
      <c r="LB255" s="21"/>
      <c r="LC255" s="21"/>
      <c r="LD255" s="21"/>
      <c r="LE255" s="21"/>
      <c r="LF255" s="21"/>
      <c r="LG255" s="21"/>
      <c r="LH255" s="21"/>
      <c r="LI255" s="21"/>
      <c r="LJ255" s="21"/>
      <c r="LK255" s="21"/>
      <c r="LL255" s="21"/>
      <c r="LM255" s="21"/>
      <c r="LN255" s="21"/>
      <c r="LO255" s="21"/>
      <c r="LP255" s="21"/>
      <c r="LQ255" s="21"/>
      <c r="LR255" s="21"/>
      <c r="LS255" s="21"/>
      <c r="LT255" s="21"/>
      <c r="LU255" s="21"/>
      <c r="LV255" s="21"/>
      <c r="LW255" s="21"/>
      <c r="LX255" s="21"/>
      <c r="LY255" s="21"/>
      <c r="LZ255" s="21"/>
      <c r="MA255" s="21"/>
      <c r="MB255" s="21"/>
      <c r="MC255" s="21"/>
      <c r="MD255" s="21"/>
      <c r="ME255" s="21"/>
      <c r="MF255" s="21"/>
      <c r="MG255" s="21"/>
      <c r="MH255" s="21"/>
      <c r="MI255" s="21"/>
      <c r="MJ255" s="21"/>
      <c r="MK255" s="21"/>
      <c r="ML255" s="21"/>
      <c r="MM255" s="21"/>
      <c r="MN255" s="21"/>
      <c r="MO255" s="21"/>
      <c r="MP255" s="21"/>
      <c r="MQ255" s="21"/>
      <c r="MR255" s="21"/>
      <c r="MS255" s="21"/>
      <c r="MT255" s="21"/>
      <c r="MU255" s="21"/>
      <c r="MV255" s="21"/>
      <c r="MW255" s="21"/>
      <c r="MX255" s="21"/>
      <c r="MY255" s="21"/>
      <c r="MZ255" s="21"/>
      <c r="NA255" s="21"/>
      <c r="NB255" s="21"/>
      <c r="NC255" s="21"/>
      <c r="ND255" s="21"/>
      <c r="NE255" s="21"/>
      <c r="NF255" s="21"/>
      <c r="NG255" s="21"/>
      <c r="NH255" s="21"/>
      <c r="NI255" s="21"/>
      <c r="NJ255" s="21"/>
      <c r="NK255" s="21"/>
      <c r="NL255" s="21"/>
      <c r="NM255" s="21"/>
      <c r="NN255" s="21"/>
      <c r="NO255" s="21"/>
      <c r="NP255" s="21"/>
      <c r="NQ255" s="21"/>
      <c r="NR255" s="21"/>
      <c r="NS255" s="21"/>
      <c r="NT255" s="21"/>
      <c r="NU255" s="21"/>
      <c r="NV255" s="21"/>
      <c r="NW255" s="21"/>
      <c r="NX255" s="21"/>
      <c r="NY255" s="21"/>
      <c r="NZ255" s="21"/>
      <c r="OA255" s="21"/>
      <c r="OB255" s="21"/>
      <c r="OC255" s="21"/>
      <c r="OD255" s="21"/>
      <c r="OE255" s="21"/>
      <c r="OF255" s="21"/>
      <c r="OG255" s="21"/>
      <c r="OH255" s="21"/>
      <c r="OI255" s="21"/>
      <c r="OJ255" s="21"/>
      <c r="OK255" s="21"/>
      <c r="OL255" s="21"/>
      <c r="OM255" s="21"/>
      <c r="ON255" s="21"/>
      <c r="OO255" s="21"/>
      <c r="OP255" s="21"/>
      <c r="OQ255" s="21"/>
      <c r="OR255" s="21"/>
      <c r="OS255" s="21"/>
      <c r="OT255" s="21"/>
      <c r="OU255" s="21"/>
      <c r="OV255" s="21"/>
      <c r="OW255" s="21"/>
      <c r="OX255" s="21"/>
      <c r="OY255" s="21"/>
      <c r="OZ255" s="21"/>
      <c r="PA255" s="21"/>
      <c r="PB255" s="21"/>
      <c r="PC255" s="21"/>
      <c r="PD255" s="21"/>
      <c r="PE255" s="21"/>
      <c r="PF255" s="21"/>
      <c r="PG255" s="21"/>
      <c r="PH255" s="21"/>
      <c r="PI255" s="21"/>
      <c r="PJ255" s="21"/>
      <c r="PK255" s="21"/>
      <c r="PL255" s="21"/>
      <c r="PM255" s="21"/>
      <c r="PN255" s="21"/>
      <c r="PO255" s="21"/>
      <c r="PP255" s="21"/>
      <c r="PQ255" s="21"/>
      <c r="PR255" s="21"/>
      <c r="PS255" s="21"/>
      <c r="PT255" s="21"/>
      <c r="PU255" s="21"/>
      <c r="PV255" s="21"/>
      <c r="PW255" s="21"/>
      <c r="PX255" s="21"/>
      <c r="PY255" s="21"/>
      <c r="PZ255" s="21"/>
      <c r="QA255" s="21"/>
      <c r="QB255" s="21"/>
      <c r="QC255" s="21"/>
      <c r="QD255" s="21"/>
    </row>
    <row r="256" spans="1:446" x14ac:dyDescent="0.25">
      <c r="A256" s="21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21"/>
      <c r="AC256" s="21"/>
      <c r="AD256" s="21"/>
      <c r="AE256" s="21"/>
      <c r="AF256" s="21"/>
      <c r="AG256" s="21"/>
      <c r="AH256" s="21"/>
      <c r="AI256" s="21"/>
      <c r="AJ256" s="21"/>
      <c r="AK256" s="21"/>
      <c r="AL256" s="21"/>
      <c r="AM256" s="21"/>
      <c r="AN256" s="21"/>
      <c r="AO256" s="21"/>
      <c r="AP256" s="21"/>
      <c r="AQ256" s="21"/>
      <c r="AR256" s="21"/>
      <c r="AS256" s="21"/>
      <c r="AT256" s="21"/>
      <c r="AU256" s="21"/>
      <c r="AV256" s="21"/>
      <c r="AW256" s="21"/>
      <c r="AX256" s="21"/>
      <c r="AY256" s="21"/>
      <c r="AZ256" s="21"/>
      <c r="BA256" s="21"/>
      <c r="BB256" s="21"/>
      <c r="BC256" s="21"/>
      <c r="BD256" s="21"/>
      <c r="BE256" s="21"/>
      <c r="BF256" s="21"/>
      <c r="BG256" s="21"/>
      <c r="BH256" s="21"/>
      <c r="BI256" s="21"/>
      <c r="BJ256" s="21"/>
      <c r="BK256" s="21"/>
      <c r="BL256" s="21"/>
      <c r="BM256" s="21"/>
      <c r="BN256" s="21"/>
      <c r="BO256" s="21"/>
      <c r="BP256" s="21"/>
      <c r="BQ256" s="21"/>
      <c r="BR256" s="21"/>
      <c r="BS256" s="21"/>
      <c r="BT256" s="21"/>
      <c r="BU256" s="21"/>
      <c r="BV256" s="21"/>
      <c r="BW256" s="21"/>
      <c r="BX256" s="21"/>
      <c r="BY256" s="21"/>
      <c r="BZ256" s="21"/>
      <c r="CA256" s="21"/>
      <c r="CB256" s="21"/>
      <c r="CC256" s="21"/>
      <c r="CD256" s="21"/>
      <c r="CE256" s="21"/>
      <c r="CF256" s="21"/>
      <c r="CG256" s="21"/>
      <c r="CH256" s="21"/>
      <c r="CI256" s="21"/>
      <c r="CJ256" s="21"/>
      <c r="CK256" s="21"/>
      <c r="CL256" s="21"/>
      <c r="CM256" s="21"/>
      <c r="CN256" s="21"/>
      <c r="CO256" s="21"/>
      <c r="CP256" s="21"/>
      <c r="CQ256" s="21"/>
      <c r="CR256" s="21"/>
      <c r="CS256" s="21"/>
      <c r="CT256" s="21"/>
      <c r="CU256" s="21"/>
      <c r="CV256" s="21"/>
      <c r="CW256" s="21"/>
      <c r="CX256" s="21"/>
      <c r="CY256" s="21"/>
      <c r="CZ256" s="21"/>
      <c r="DA256" s="21"/>
      <c r="DB256" s="21"/>
      <c r="DC256" s="21"/>
      <c r="DD256" s="21"/>
      <c r="DE256" s="21"/>
      <c r="DF256" s="21"/>
      <c r="DG256" s="21"/>
      <c r="DH256" s="21"/>
      <c r="DI256" s="21"/>
      <c r="DJ256" s="21"/>
      <c r="DK256" s="21"/>
      <c r="DL256" s="21"/>
      <c r="DM256" s="21"/>
      <c r="DN256" s="21"/>
      <c r="DO256" s="21"/>
      <c r="DP256" s="21"/>
      <c r="DQ256" s="21"/>
      <c r="DR256" s="21"/>
      <c r="DS256" s="21"/>
      <c r="DT256" s="21"/>
      <c r="DU256" s="21"/>
      <c r="DV256" s="21"/>
      <c r="DW256" s="21"/>
      <c r="DX256" s="21"/>
      <c r="DY256" s="21"/>
      <c r="DZ256" s="21"/>
      <c r="EA256" s="21"/>
      <c r="EB256" s="21"/>
      <c r="EC256" s="21"/>
      <c r="ED256" s="21"/>
      <c r="EE256" s="21"/>
      <c r="EF256" s="21"/>
      <c r="EG256" s="21"/>
      <c r="EH256" s="21"/>
      <c r="EI256" s="21"/>
      <c r="EJ256" s="21"/>
      <c r="EK256" s="21"/>
      <c r="EL256" s="21"/>
      <c r="EM256" s="21"/>
      <c r="EN256" s="21"/>
      <c r="EO256" s="21"/>
      <c r="EP256" s="21"/>
      <c r="EQ256" s="21"/>
      <c r="ER256" s="21"/>
      <c r="ES256" s="21"/>
      <c r="ET256" s="21"/>
      <c r="EU256" s="21"/>
      <c r="EV256" s="21"/>
      <c r="EW256" s="21"/>
      <c r="EX256" s="21"/>
      <c r="EY256" s="21"/>
      <c r="EZ256" s="21"/>
      <c r="FA256" s="21"/>
      <c r="FB256" s="21"/>
      <c r="FC256" s="21"/>
      <c r="FD256" s="21"/>
      <c r="FE256" s="21"/>
      <c r="FF256" s="21"/>
      <c r="FG256" s="21"/>
      <c r="FH256" s="21"/>
      <c r="FI256" s="21"/>
      <c r="FJ256" s="21"/>
      <c r="FK256" s="21"/>
      <c r="FL256" s="21"/>
      <c r="FM256" s="21"/>
      <c r="FN256" s="21"/>
      <c r="FO256" s="21"/>
      <c r="FP256" s="21"/>
      <c r="FQ256" s="21"/>
      <c r="FR256" s="21"/>
      <c r="FS256" s="21"/>
      <c r="FT256" s="21"/>
      <c r="FU256" s="21"/>
      <c r="FV256" s="21"/>
      <c r="FW256" s="21"/>
      <c r="FX256" s="21"/>
      <c r="FY256" s="21"/>
      <c r="FZ256" s="21"/>
      <c r="GA256" s="21"/>
      <c r="GB256" s="21"/>
      <c r="GC256" s="21"/>
      <c r="GD256" s="21"/>
      <c r="GE256" s="21"/>
      <c r="GF256" s="21"/>
      <c r="GG256" s="21"/>
      <c r="GH256" s="21"/>
      <c r="GI256" s="21"/>
      <c r="GJ256" s="21"/>
      <c r="GK256" s="21"/>
      <c r="GL256" s="21"/>
      <c r="GM256" s="21"/>
      <c r="GN256" s="21"/>
      <c r="GO256" s="21"/>
      <c r="GP256" s="21"/>
      <c r="GQ256" s="21"/>
      <c r="GR256" s="21"/>
      <c r="GS256" s="21"/>
      <c r="GT256" s="21"/>
      <c r="GU256" s="21"/>
      <c r="GV256" s="21"/>
      <c r="GW256" s="21"/>
      <c r="GX256" s="21"/>
      <c r="GY256" s="21"/>
      <c r="GZ256" s="21"/>
      <c r="HA256" s="21"/>
      <c r="HB256" s="21"/>
      <c r="HC256" s="21"/>
      <c r="HD256" s="21"/>
      <c r="HE256" s="21"/>
      <c r="HF256" s="21"/>
      <c r="HG256" s="21"/>
      <c r="HH256" s="21"/>
      <c r="HI256" s="21"/>
      <c r="HJ256" s="21"/>
      <c r="HK256" s="21"/>
      <c r="HL256" s="21"/>
      <c r="HM256" s="21"/>
      <c r="HN256" s="21"/>
      <c r="HO256" s="21"/>
      <c r="HP256" s="21"/>
      <c r="HQ256" s="21"/>
      <c r="HR256" s="21"/>
      <c r="HS256" s="21"/>
      <c r="HT256" s="21"/>
      <c r="HU256" s="21"/>
      <c r="HV256" s="21"/>
      <c r="HW256" s="21"/>
      <c r="HX256" s="21"/>
      <c r="HY256" s="21"/>
      <c r="HZ256" s="21"/>
      <c r="IA256" s="21"/>
      <c r="IB256" s="21"/>
      <c r="IC256" s="21"/>
      <c r="ID256" s="21"/>
      <c r="IE256" s="21"/>
      <c r="IF256" s="21"/>
      <c r="IG256" s="21"/>
      <c r="IH256" s="21"/>
      <c r="II256" s="21"/>
      <c r="IJ256" s="21"/>
      <c r="IK256" s="21"/>
      <c r="IL256" s="21"/>
      <c r="IM256" s="21"/>
      <c r="IN256" s="21"/>
      <c r="IO256" s="21"/>
      <c r="IP256" s="21"/>
      <c r="IQ256" s="21"/>
      <c r="IR256" s="21"/>
      <c r="IS256" s="21"/>
      <c r="IT256" s="21"/>
      <c r="IU256" s="21"/>
      <c r="IV256" s="21"/>
      <c r="IW256" s="21"/>
      <c r="IX256" s="21"/>
      <c r="IY256" s="21"/>
      <c r="IZ256" s="21"/>
      <c r="JA256" s="21"/>
      <c r="JB256" s="21"/>
      <c r="JC256" s="21"/>
      <c r="JD256" s="21"/>
      <c r="JE256" s="21"/>
      <c r="JF256" s="21"/>
      <c r="JG256" s="21"/>
      <c r="JH256" s="21"/>
      <c r="JI256" s="21"/>
      <c r="JJ256" s="21"/>
      <c r="JK256" s="21"/>
      <c r="JL256" s="21"/>
      <c r="JM256" s="21"/>
      <c r="JN256" s="21"/>
      <c r="JO256" s="21"/>
      <c r="JP256" s="21"/>
      <c r="JQ256" s="21"/>
      <c r="JR256" s="21"/>
      <c r="JS256" s="21"/>
      <c r="JT256" s="21"/>
      <c r="JU256" s="21"/>
      <c r="JV256" s="21"/>
      <c r="JW256" s="21"/>
      <c r="JX256" s="21"/>
      <c r="JY256" s="21"/>
      <c r="JZ256" s="21"/>
      <c r="KA256" s="21"/>
      <c r="KB256" s="21"/>
      <c r="KC256" s="21"/>
      <c r="KD256" s="21"/>
      <c r="KE256" s="21"/>
      <c r="KF256" s="21"/>
      <c r="KG256" s="21"/>
      <c r="KH256" s="21"/>
      <c r="KI256" s="21"/>
      <c r="KJ256" s="21"/>
      <c r="KK256" s="21"/>
      <c r="KL256" s="21"/>
      <c r="KM256" s="21"/>
      <c r="KN256" s="21"/>
      <c r="KO256" s="21"/>
      <c r="KP256" s="21"/>
      <c r="KQ256" s="21"/>
      <c r="KR256" s="21"/>
      <c r="KS256" s="21"/>
      <c r="KT256" s="21"/>
      <c r="KU256" s="21"/>
      <c r="KV256" s="21"/>
      <c r="KW256" s="21"/>
      <c r="KX256" s="21"/>
      <c r="KY256" s="21"/>
      <c r="KZ256" s="21"/>
      <c r="LA256" s="21"/>
      <c r="LB256" s="21"/>
      <c r="LC256" s="21"/>
      <c r="LD256" s="21"/>
      <c r="LE256" s="21"/>
      <c r="LF256" s="21"/>
      <c r="LG256" s="21"/>
      <c r="LH256" s="21"/>
      <c r="LI256" s="21"/>
      <c r="LJ256" s="21"/>
      <c r="LK256" s="21"/>
      <c r="LL256" s="21"/>
      <c r="LM256" s="21"/>
      <c r="LN256" s="21"/>
      <c r="LO256" s="21"/>
      <c r="LP256" s="21"/>
      <c r="LQ256" s="21"/>
      <c r="LR256" s="21"/>
      <c r="LS256" s="21"/>
      <c r="LT256" s="21"/>
      <c r="LU256" s="21"/>
      <c r="LV256" s="21"/>
      <c r="LW256" s="21"/>
      <c r="LX256" s="21"/>
      <c r="LY256" s="21"/>
      <c r="LZ256" s="21"/>
      <c r="MA256" s="21"/>
      <c r="MB256" s="21"/>
      <c r="MC256" s="21"/>
      <c r="MD256" s="21"/>
      <c r="ME256" s="21"/>
      <c r="MF256" s="21"/>
      <c r="MG256" s="21"/>
      <c r="MH256" s="21"/>
      <c r="MI256" s="21"/>
      <c r="MJ256" s="21"/>
      <c r="MK256" s="21"/>
      <c r="ML256" s="21"/>
      <c r="MM256" s="21"/>
      <c r="MN256" s="21"/>
      <c r="MO256" s="21"/>
      <c r="MP256" s="21"/>
      <c r="MQ256" s="21"/>
      <c r="MR256" s="21"/>
      <c r="MS256" s="21"/>
      <c r="MT256" s="21"/>
      <c r="MU256" s="21"/>
      <c r="MV256" s="21"/>
      <c r="MW256" s="21"/>
      <c r="MX256" s="21"/>
      <c r="MY256" s="21"/>
      <c r="MZ256" s="21"/>
      <c r="NA256" s="21"/>
      <c r="NB256" s="21"/>
      <c r="NC256" s="21"/>
      <c r="ND256" s="21"/>
      <c r="NE256" s="21"/>
      <c r="NF256" s="21"/>
      <c r="NG256" s="21"/>
      <c r="NH256" s="21"/>
      <c r="NI256" s="21"/>
      <c r="NJ256" s="21"/>
      <c r="NK256" s="21"/>
      <c r="NL256" s="21"/>
      <c r="NM256" s="21"/>
      <c r="NN256" s="21"/>
      <c r="NO256" s="21"/>
      <c r="NP256" s="21"/>
      <c r="NQ256" s="21"/>
      <c r="NR256" s="21"/>
      <c r="NS256" s="21"/>
      <c r="NT256" s="21"/>
      <c r="NU256" s="21"/>
      <c r="NV256" s="21"/>
      <c r="NW256" s="21"/>
      <c r="NX256" s="21"/>
      <c r="NY256" s="21"/>
      <c r="NZ256" s="21"/>
      <c r="OA256" s="21"/>
      <c r="OB256" s="21"/>
      <c r="OC256" s="21"/>
      <c r="OD256" s="21"/>
      <c r="OE256" s="21"/>
      <c r="OF256" s="21"/>
      <c r="OG256" s="21"/>
      <c r="OH256" s="21"/>
      <c r="OI256" s="21"/>
      <c r="OJ256" s="21"/>
      <c r="OK256" s="21"/>
      <c r="OL256" s="21"/>
      <c r="OM256" s="21"/>
      <c r="ON256" s="21"/>
      <c r="OO256" s="21"/>
      <c r="OP256" s="21"/>
      <c r="OQ256" s="21"/>
      <c r="OR256" s="21"/>
      <c r="OS256" s="21"/>
      <c r="OT256" s="21"/>
      <c r="OU256" s="21"/>
      <c r="OV256" s="21"/>
      <c r="OW256" s="21"/>
      <c r="OX256" s="21"/>
      <c r="OY256" s="21"/>
      <c r="OZ256" s="21"/>
      <c r="PA256" s="21"/>
      <c r="PB256" s="21"/>
      <c r="PC256" s="21"/>
      <c r="PD256" s="21"/>
      <c r="PE256" s="21"/>
      <c r="PF256" s="21"/>
      <c r="PG256" s="21"/>
      <c r="PH256" s="21"/>
      <c r="PI256" s="21"/>
      <c r="PJ256" s="21"/>
      <c r="PK256" s="21"/>
      <c r="PL256" s="21"/>
      <c r="PM256" s="21"/>
      <c r="PN256" s="21"/>
      <c r="PO256" s="21"/>
      <c r="PP256" s="21"/>
      <c r="PQ256" s="21"/>
      <c r="PR256" s="21"/>
      <c r="PS256" s="21"/>
      <c r="PT256" s="21"/>
      <c r="PU256" s="21"/>
      <c r="PV256" s="21"/>
      <c r="PW256" s="21"/>
      <c r="PX256" s="21"/>
      <c r="PY256" s="21"/>
      <c r="PZ256" s="21"/>
      <c r="QA256" s="21"/>
      <c r="QB256" s="21"/>
      <c r="QC256" s="21"/>
      <c r="QD256" s="21"/>
    </row>
    <row r="257" spans="1:446" x14ac:dyDescent="0.25">
      <c r="A257" s="21"/>
      <c r="B257" s="21"/>
      <c r="C257" s="21"/>
      <c r="D257" s="21"/>
      <c r="E257" s="21"/>
      <c r="F257" s="21"/>
      <c r="G257" s="21"/>
      <c r="H257" s="21"/>
      <c r="I257" s="21"/>
      <c r="J257" s="21"/>
      <c r="K257" s="21"/>
      <c r="L257" s="21"/>
      <c r="M257" s="21"/>
      <c r="N257" s="21"/>
      <c r="O257" s="21"/>
      <c r="P257" s="21"/>
      <c r="Q257" s="21"/>
      <c r="R257" s="21"/>
      <c r="S257" s="21"/>
      <c r="T257" s="21"/>
      <c r="U257" s="21"/>
      <c r="V257" s="21"/>
      <c r="W257" s="21"/>
      <c r="X257" s="21"/>
      <c r="Y257" s="21"/>
      <c r="Z257" s="21"/>
      <c r="AA257" s="21"/>
      <c r="AB257" s="21"/>
      <c r="AC257" s="21"/>
      <c r="AD257" s="21"/>
      <c r="AE257" s="21"/>
      <c r="AF257" s="21"/>
      <c r="AG257" s="21"/>
      <c r="AH257" s="21"/>
      <c r="AI257" s="21"/>
      <c r="AJ257" s="21"/>
      <c r="AK257" s="21"/>
      <c r="AL257" s="21"/>
      <c r="AM257" s="21"/>
      <c r="AN257" s="21"/>
      <c r="AO257" s="21"/>
      <c r="AP257" s="21"/>
      <c r="AQ257" s="21"/>
      <c r="AR257" s="21"/>
      <c r="AS257" s="21"/>
      <c r="AT257" s="21"/>
      <c r="AU257" s="21"/>
      <c r="AV257" s="21"/>
      <c r="AW257" s="21"/>
      <c r="AX257" s="21"/>
      <c r="AY257" s="21"/>
      <c r="AZ257" s="21"/>
      <c r="BA257" s="21"/>
      <c r="BB257" s="21"/>
      <c r="BC257" s="21"/>
      <c r="BD257" s="21"/>
      <c r="BE257" s="21"/>
      <c r="BF257" s="21"/>
      <c r="BG257" s="21"/>
      <c r="BH257" s="21"/>
      <c r="BI257" s="21"/>
      <c r="BJ257" s="21"/>
      <c r="BK257" s="21"/>
      <c r="BL257" s="21"/>
      <c r="BM257" s="21"/>
      <c r="BN257" s="21"/>
      <c r="BO257" s="21"/>
      <c r="BP257" s="21"/>
      <c r="BQ257" s="21"/>
      <c r="BR257" s="21"/>
      <c r="BS257" s="21"/>
      <c r="BT257" s="21"/>
      <c r="BU257" s="21"/>
      <c r="BV257" s="21"/>
      <c r="BW257" s="21"/>
      <c r="BX257" s="21"/>
      <c r="BY257" s="21"/>
      <c r="BZ257" s="21"/>
      <c r="CA257" s="21"/>
      <c r="CB257" s="21"/>
      <c r="CC257" s="21"/>
      <c r="CD257" s="21"/>
      <c r="CE257" s="21"/>
      <c r="CF257" s="21"/>
      <c r="CG257" s="21"/>
      <c r="CH257" s="21"/>
      <c r="CI257" s="21"/>
      <c r="CJ257" s="21"/>
      <c r="CK257" s="21"/>
      <c r="CL257" s="21"/>
      <c r="CM257" s="21"/>
      <c r="CN257" s="21"/>
      <c r="CO257" s="21"/>
      <c r="CP257" s="21"/>
      <c r="CQ257" s="21"/>
      <c r="CR257" s="21"/>
      <c r="CS257" s="21"/>
      <c r="CT257" s="21"/>
      <c r="CU257" s="21"/>
      <c r="CV257" s="21"/>
      <c r="CW257" s="21"/>
      <c r="CX257" s="21"/>
      <c r="CY257" s="21"/>
      <c r="CZ257" s="21"/>
      <c r="DA257" s="21"/>
      <c r="DB257" s="21"/>
      <c r="DC257" s="21"/>
      <c r="DD257" s="21"/>
      <c r="DE257" s="21"/>
      <c r="DF257" s="21"/>
      <c r="DG257" s="21"/>
      <c r="DH257" s="21"/>
      <c r="DI257" s="21"/>
      <c r="DJ257" s="21"/>
      <c r="DK257" s="21"/>
      <c r="DL257" s="21"/>
      <c r="DM257" s="21"/>
      <c r="DN257" s="21"/>
      <c r="DO257" s="21"/>
      <c r="DP257" s="21"/>
      <c r="DQ257" s="21"/>
      <c r="DR257" s="21"/>
      <c r="DS257" s="21"/>
      <c r="DT257" s="21"/>
      <c r="DU257" s="21"/>
      <c r="DV257" s="21"/>
      <c r="DW257" s="21"/>
      <c r="DX257" s="21"/>
      <c r="DY257" s="21"/>
      <c r="DZ257" s="21"/>
      <c r="EA257" s="21"/>
      <c r="EB257" s="21"/>
      <c r="EC257" s="21"/>
      <c r="ED257" s="21"/>
      <c r="EE257" s="21"/>
      <c r="EF257" s="21"/>
      <c r="EG257" s="21"/>
      <c r="EH257" s="21"/>
      <c r="EI257" s="21"/>
      <c r="EJ257" s="21"/>
      <c r="EK257" s="21"/>
      <c r="EL257" s="21"/>
      <c r="EM257" s="21"/>
      <c r="EN257" s="21"/>
      <c r="EO257" s="21"/>
      <c r="EP257" s="21"/>
      <c r="EQ257" s="21"/>
      <c r="ER257" s="21"/>
      <c r="ES257" s="21"/>
      <c r="ET257" s="21"/>
      <c r="EU257" s="21"/>
      <c r="EV257" s="21"/>
      <c r="EW257" s="21"/>
      <c r="EX257" s="21"/>
      <c r="EY257" s="21"/>
      <c r="EZ257" s="21"/>
      <c r="FA257" s="21"/>
      <c r="FB257" s="21"/>
      <c r="FC257" s="21"/>
      <c r="FD257" s="21"/>
      <c r="FE257" s="21"/>
      <c r="FF257" s="21"/>
      <c r="FG257" s="21"/>
      <c r="FH257" s="21"/>
      <c r="FI257" s="21"/>
      <c r="FJ257" s="21"/>
      <c r="FK257" s="21"/>
      <c r="FL257" s="21"/>
      <c r="FM257" s="21"/>
      <c r="FN257" s="21"/>
      <c r="FO257" s="21"/>
      <c r="FP257" s="21"/>
      <c r="FQ257" s="21"/>
      <c r="FR257" s="21"/>
      <c r="FS257" s="21"/>
      <c r="FT257" s="21"/>
      <c r="FU257" s="21"/>
      <c r="FV257" s="21"/>
      <c r="FW257" s="21"/>
      <c r="FX257" s="21"/>
      <c r="FY257" s="21"/>
      <c r="FZ257" s="21"/>
      <c r="GA257" s="21"/>
      <c r="GB257" s="21"/>
      <c r="GC257" s="21"/>
      <c r="GD257" s="21"/>
      <c r="GE257" s="21"/>
      <c r="GF257" s="21"/>
      <c r="GG257" s="21"/>
      <c r="GH257" s="21"/>
      <c r="GI257" s="21"/>
      <c r="GJ257" s="21"/>
      <c r="GK257" s="21"/>
      <c r="GL257" s="21"/>
      <c r="GM257" s="21"/>
      <c r="GN257" s="21"/>
      <c r="GO257" s="21"/>
      <c r="GP257" s="21"/>
      <c r="GQ257" s="21"/>
      <c r="GR257" s="21"/>
      <c r="GS257" s="21"/>
      <c r="GT257" s="21"/>
      <c r="GU257" s="21"/>
      <c r="GV257" s="21"/>
      <c r="GW257" s="21"/>
      <c r="GX257" s="21"/>
      <c r="GY257" s="21"/>
      <c r="GZ257" s="21"/>
      <c r="HA257" s="21"/>
      <c r="HB257" s="21"/>
      <c r="HC257" s="21"/>
      <c r="HD257" s="21"/>
      <c r="HE257" s="21"/>
      <c r="HF257" s="21"/>
      <c r="HG257" s="21"/>
      <c r="HH257" s="21"/>
      <c r="HI257" s="21"/>
      <c r="HJ257" s="21"/>
      <c r="HK257" s="21"/>
      <c r="HL257" s="21"/>
      <c r="HM257" s="21"/>
      <c r="HN257" s="21"/>
      <c r="HO257" s="21"/>
      <c r="HP257" s="21"/>
      <c r="HQ257" s="21"/>
      <c r="HR257" s="21"/>
      <c r="HS257" s="21"/>
      <c r="HT257" s="21"/>
      <c r="HU257" s="21"/>
      <c r="HV257" s="21"/>
      <c r="HW257" s="21"/>
      <c r="HX257" s="21"/>
      <c r="HY257" s="21"/>
      <c r="HZ257" s="21"/>
      <c r="IA257" s="21"/>
      <c r="IB257" s="21"/>
      <c r="IC257" s="21"/>
      <c r="ID257" s="21"/>
      <c r="IE257" s="21"/>
      <c r="IF257" s="21"/>
      <c r="IG257" s="21"/>
      <c r="IH257" s="21"/>
      <c r="II257" s="21"/>
      <c r="IJ257" s="21"/>
      <c r="IK257" s="21"/>
      <c r="IL257" s="21"/>
      <c r="IM257" s="21"/>
      <c r="IN257" s="21"/>
      <c r="IO257" s="21"/>
      <c r="IP257" s="21"/>
      <c r="IQ257" s="21"/>
      <c r="IR257" s="21"/>
      <c r="IS257" s="21"/>
      <c r="IT257" s="21"/>
      <c r="IU257" s="21"/>
      <c r="IV257" s="21"/>
      <c r="IW257" s="21"/>
      <c r="IX257" s="21"/>
      <c r="IY257" s="21"/>
      <c r="IZ257" s="21"/>
      <c r="JA257" s="21"/>
      <c r="JB257" s="21"/>
      <c r="JC257" s="21"/>
      <c r="JD257" s="21"/>
      <c r="JE257" s="21"/>
      <c r="JF257" s="21"/>
      <c r="JG257" s="21"/>
      <c r="JH257" s="21"/>
      <c r="JI257" s="21"/>
      <c r="JJ257" s="21"/>
      <c r="JK257" s="21"/>
      <c r="JL257" s="21"/>
      <c r="JM257" s="21"/>
      <c r="JN257" s="21"/>
      <c r="JO257" s="21"/>
      <c r="JP257" s="21"/>
      <c r="JQ257" s="21"/>
      <c r="JR257" s="21"/>
      <c r="JS257" s="21"/>
      <c r="JT257" s="21"/>
      <c r="JU257" s="21"/>
      <c r="JV257" s="21"/>
      <c r="JW257" s="21"/>
      <c r="JX257" s="21"/>
      <c r="JY257" s="21"/>
      <c r="JZ257" s="21"/>
      <c r="KA257" s="21"/>
      <c r="KB257" s="21"/>
      <c r="KC257" s="21"/>
      <c r="KD257" s="21"/>
      <c r="KE257" s="21"/>
      <c r="KF257" s="21"/>
      <c r="KG257" s="21"/>
      <c r="KH257" s="21"/>
      <c r="KI257" s="21"/>
      <c r="KJ257" s="21"/>
      <c r="KK257" s="21"/>
      <c r="KL257" s="21"/>
      <c r="KM257" s="21"/>
      <c r="KN257" s="21"/>
      <c r="KO257" s="21"/>
      <c r="KP257" s="21"/>
      <c r="KQ257" s="21"/>
      <c r="KR257" s="21"/>
      <c r="KS257" s="21"/>
      <c r="KT257" s="21"/>
      <c r="KU257" s="21"/>
      <c r="KV257" s="21"/>
      <c r="KW257" s="21"/>
      <c r="KX257" s="21"/>
      <c r="KY257" s="21"/>
      <c r="KZ257" s="21"/>
      <c r="LA257" s="21"/>
      <c r="LB257" s="21"/>
      <c r="LC257" s="21"/>
      <c r="LD257" s="21"/>
      <c r="LE257" s="21"/>
      <c r="LF257" s="21"/>
      <c r="LG257" s="21"/>
      <c r="LH257" s="21"/>
      <c r="LI257" s="21"/>
      <c r="LJ257" s="21"/>
      <c r="LK257" s="21"/>
      <c r="LL257" s="21"/>
      <c r="LM257" s="21"/>
      <c r="LN257" s="21"/>
      <c r="LO257" s="21"/>
      <c r="LP257" s="21"/>
      <c r="LQ257" s="21"/>
      <c r="LR257" s="21"/>
      <c r="LS257" s="21"/>
      <c r="LT257" s="21"/>
      <c r="LU257" s="21"/>
      <c r="LV257" s="21"/>
      <c r="LW257" s="21"/>
      <c r="LX257" s="21"/>
      <c r="LY257" s="21"/>
      <c r="LZ257" s="21"/>
      <c r="MA257" s="21"/>
      <c r="MB257" s="21"/>
      <c r="MC257" s="21"/>
      <c r="MD257" s="21"/>
      <c r="ME257" s="21"/>
      <c r="MF257" s="21"/>
      <c r="MG257" s="21"/>
      <c r="MH257" s="21"/>
      <c r="MI257" s="21"/>
      <c r="MJ257" s="21"/>
      <c r="MK257" s="21"/>
      <c r="ML257" s="21"/>
      <c r="MM257" s="21"/>
      <c r="MN257" s="21"/>
      <c r="MO257" s="21"/>
      <c r="MP257" s="21"/>
      <c r="MQ257" s="21"/>
      <c r="MR257" s="21"/>
      <c r="MS257" s="21"/>
      <c r="MT257" s="21"/>
      <c r="MU257" s="21"/>
      <c r="MV257" s="21"/>
      <c r="MW257" s="21"/>
      <c r="MX257" s="21"/>
      <c r="MY257" s="21"/>
      <c r="MZ257" s="21"/>
      <c r="NA257" s="21"/>
      <c r="NB257" s="21"/>
      <c r="NC257" s="21"/>
      <c r="ND257" s="21"/>
      <c r="NE257" s="21"/>
      <c r="NF257" s="21"/>
      <c r="NG257" s="21"/>
      <c r="NH257" s="21"/>
      <c r="NI257" s="21"/>
      <c r="NJ257" s="21"/>
      <c r="NK257" s="21"/>
      <c r="NL257" s="21"/>
      <c r="NM257" s="21"/>
      <c r="NN257" s="21"/>
      <c r="NO257" s="21"/>
      <c r="NP257" s="21"/>
      <c r="NQ257" s="21"/>
      <c r="NR257" s="21"/>
      <c r="NS257" s="21"/>
      <c r="NT257" s="21"/>
      <c r="NU257" s="21"/>
      <c r="NV257" s="21"/>
      <c r="NW257" s="21"/>
      <c r="NX257" s="21"/>
      <c r="NY257" s="21"/>
      <c r="NZ257" s="21"/>
      <c r="OA257" s="21"/>
      <c r="OB257" s="21"/>
      <c r="OC257" s="21"/>
      <c r="OD257" s="21"/>
      <c r="OE257" s="21"/>
      <c r="OF257" s="21"/>
      <c r="OG257" s="21"/>
      <c r="OH257" s="21"/>
      <c r="OI257" s="21"/>
      <c r="OJ257" s="21"/>
      <c r="OK257" s="21"/>
      <c r="OL257" s="21"/>
      <c r="OM257" s="21"/>
      <c r="ON257" s="21"/>
      <c r="OO257" s="21"/>
      <c r="OP257" s="21"/>
      <c r="OQ257" s="21"/>
      <c r="OR257" s="21"/>
      <c r="OS257" s="21"/>
      <c r="OT257" s="21"/>
      <c r="OU257" s="21"/>
      <c r="OV257" s="21"/>
      <c r="OW257" s="21"/>
      <c r="OX257" s="21"/>
      <c r="OY257" s="21"/>
      <c r="OZ257" s="21"/>
      <c r="PA257" s="21"/>
      <c r="PB257" s="21"/>
      <c r="PC257" s="21"/>
      <c r="PD257" s="21"/>
      <c r="PE257" s="21"/>
      <c r="PF257" s="21"/>
      <c r="PG257" s="21"/>
      <c r="PH257" s="21"/>
      <c r="PI257" s="21"/>
      <c r="PJ257" s="21"/>
      <c r="PK257" s="21"/>
      <c r="PL257" s="21"/>
      <c r="PM257" s="21"/>
      <c r="PN257" s="21"/>
      <c r="PO257" s="21"/>
      <c r="PP257" s="21"/>
      <c r="PQ257" s="21"/>
      <c r="PR257" s="21"/>
      <c r="PS257" s="21"/>
      <c r="PT257" s="21"/>
      <c r="PU257" s="21"/>
      <c r="PV257" s="21"/>
      <c r="PW257" s="21"/>
      <c r="PX257" s="21"/>
      <c r="PY257" s="21"/>
      <c r="PZ257" s="21"/>
      <c r="QA257" s="21"/>
      <c r="QB257" s="21"/>
      <c r="QC257" s="21"/>
      <c r="QD257" s="21"/>
    </row>
    <row r="258" spans="1:446" x14ac:dyDescent="0.25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P258" s="21"/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21"/>
      <c r="AC258" s="21"/>
      <c r="AD258" s="21"/>
      <c r="AE258" s="21"/>
      <c r="AF258" s="21"/>
      <c r="AG258" s="21"/>
      <c r="AH258" s="21"/>
      <c r="AI258" s="21"/>
      <c r="AJ258" s="21"/>
      <c r="AK258" s="21"/>
      <c r="AL258" s="21"/>
      <c r="AM258" s="21"/>
      <c r="AN258" s="21"/>
      <c r="AO258" s="21"/>
      <c r="AP258" s="21"/>
      <c r="AQ258" s="21"/>
      <c r="AR258" s="21"/>
      <c r="AS258" s="21"/>
      <c r="AT258" s="21"/>
      <c r="AU258" s="21"/>
      <c r="AV258" s="21"/>
      <c r="AW258" s="21"/>
      <c r="AX258" s="21"/>
      <c r="AY258" s="21"/>
      <c r="AZ258" s="21"/>
      <c r="BA258" s="21"/>
      <c r="BB258" s="21"/>
      <c r="BC258" s="21"/>
      <c r="BD258" s="21"/>
      <c r="BE258" s="21"/>
      <c r="BF258" s="21"/>
      <c r="BG258" s="21"/>
      <c r="BH258" s="21"/>
      <c r="BI258" s="21"/>
      <c r="BJ258" s="21"/>
      <c r="BK258" s="21"/>
      <c r="BL258" s="21"/>
      <c r="BM258" s="21"/>
      <c r="BN258" s="21"/>
      <c r="BO258" s="21"/>
      <c r="BP258" s="21"/>
      <c r="BQ258" s="21"/>
      <c r="BR258" s="21"/>
      <c r="BS258" s="21"/>
      <c r="BT258" s="21"/>
      <c r="BU258" s="21"/>
      <c r="BV258" s="21"/>
      <c r="BW258" s="21"/>
      <c r="BX258" s="21"/>
      <c r="BY258" s="21"/>
      <c r="BZ258" s="21"/>
      <c r="CA258" s="21"/>
      <c r="CB258" s="21"/>
      <c r="CC258" s="21"/>
      <c r="CD258" s="21"/>
      <c r="CE258" s="21"/>
      <c r="CF258" s="21"/>
      <c r="CG258" s="21"/>
      <c r="CH258" s="21"/>
      <c r="CI258" s="21"/>
      <c r="CJ258" s="21"/>
      <c r="CK258" s="21"/>
      <c r="CL258" s="21"/>
      <c r="CM258" s="21"/>
      <c r="CN258" s="21"/>
      <c r="CO258" s="21"/>
      <c r="CP258" s="21"/>
      <c r="CQ258" s="21"/>
      <c r="CR258" s="21"/>
      <c r="CS258" s="21"/>
      <c r="CT258" s="21"/>
      <c r="CU258" s="21"/>
      <c r="CV258" s="21"/>
      <c r="CW258" s="21"/>
      <c r="CX258" s="21"/>
      <c r="CY258" s="21"/>
      <c r="CZ258" s="21"/>
      <c r="DA258" s="21"/>
      <c r="DB258" s="21"/>
      <c r="DC258" s="21"/>
      <c r="DD258" s="21"/>
      <c r="DE258" s="21"/>
      <c r="DF258" s="21"/>
      <c r="DG258" s="21"/>
      <c r="DH258" s="21"/>
      <c r="DI258" s="21"/>
      <c r="DJ258" s="21"/>
      <c r="DK258" s="21"/>
      <c r="DL258" s="21"/>
      <c r="DM258" s="21"/>
      <c r="DN258" s="21"/>
      <c r="DO258" s="21"/>
      <c r="DP258" s="21"/>
      <c r="DQ258" s="21"/>
      <c r="DR258" s="21"/>
      <c r="DS258" s="21"/>
      <c r="DT258" s="21"/>
      <c r="DU258" s="21"/>
      <c r="DV258" s="21"/>
      <c r="DW258" s="21"/>
      <c r="DX258" s="21"/>
      <c r="DY258" s="21"/>
      <c r="DZ258" s="21"/>
      <c r="EA258" s="21"/>
      <c r="EB258" s="21"/>
      <c r="EC258" s="21"/>
      <c r="ED258" s="21"/>
      <c r="EE258" s="21"/>
      <c r="EF258" s="21"/>
      <c r="EG258" s="21"/>
      <c r="EH258" s="21"/>
      <c r="EI258" s="21"/>
      <c r="EJ258" s="21"/>
      <c r="EK258" s="21"/>
      <c r="EL258" s="21"/>
      <c r="EM258" s="21"/>
      <c r="EN258" s="21"/>
      <c r="EO258" s="21"/>
      <c r="EP258" s="21"/>
      <c r="EQ258" s="21"/>
      <c r="ER258" s="21"/>
      <c r="ES258" s="21"/>
      <c r="ET258" s="21"/>
      <c r="EU258" s="21"/>
      <c r="EV258" s="21"/>
      <c r="EW258" s="21"/>
      <c r="EX258" s="21"/>
      <c r="EY258" s="21"/>
      <c r="EZ258" s="21"/>
      <c r="FA258" s="21"/>
      <c r="FB258" s="21"/>
      <c r="FC258" s="21"/>
      <c r="FD258" s="21"/>
      <c r="FE258" s="21"/>
      <c r="FF258" s="21"/>
      <c r="FG258" s="21"/>
      <c r="FH258" s="21"/>
      <c r="FI258" s="21"/>
      <c r="FJ258" s="21"/>
      <c r="FK258" s="21"/>
      <c r="FL258" s="21"/>
      <c r="FM258" s="21"/>
      <c r="FN258" s="21"/>
      <c r="FO258" s="21"/>
      <c r="FP258" s="21"/>
      <c r="FQ258" s="21"/>
      <c r="FR258" s="21"/>
      <c r="FS258" s="21"/>
      <c r="FT258" s="21"/>
      <c r="FU258" s="21"/>
      <c r="FV258" s="21"/>
      <c r="FW258" s="21"/>
      <c r="FX258" s="21"/>
      <c r="FY258" s="21"/>
      <c r="FZ258" s="21"/>
      <c r="GA258" s="21"/>
      <c r="GB258" s="21"/>
      <c r="GC258" s="21"/>
      <c r="GD258" s="21"/>
      <c r="GE258" s="21"/>
      <c r="GF258" s="21"/>
      <c r="GG258" s="21"/>
      <c r="GH258" s="21"/>
      <c r="GI258" s="21"/>
      <c r="GJ258" s="21"/>
      <c r="GK258" s="21"/>
      <c r="GL258" s="21"/>
      <c r="GM258" s="21"/>
      <c r="GN258" s="21"/>
      <c r="GO258" s="21"/>
      <c r="GP258" s="21"/>
      <c r="GQ258" s="21"/>
      <c r="GR258" s="21"/>
      <c r="GS258" s="21"/>
      <c r="GT258" s="21"/>
      <c r="GU258" s="21"/>
      <c r="GV258" s="21"/>
      <c r="GW258" s="21"/>
      <c r="GX258" s="21"/>
      <c r="GY258" s="21"/>
      <c r="GZ258" s="21"/>
      <c r="HA258" s="21"/>
      <c r="HB258" s="21"/>
      <c r="HC258" s="21"/>
      <c r="HD258" s="21"/>
      <c r="HE258" s="21"/>
      <c r="HF258" s="21"/>
      <c r="HG258" s="21"/>
      <c r="HH258" s="21"/>
      <c r="HI258" s="21"/>
      <c r="HJ258" s="21"/>
      <c r="HK258" s="21"/>
      <c r="HL258" s="21"/>
      <c r="HM258" s="21"/>
      <c r="HN258" s="21"/>
      <c r="HO258" s="21"/>
      <c r="HP258" s="21"/>
      <c r="HQ258" s="21"/>
      <c r="HR258" s="21"/>
      <c r="HS258" s="21"/>
      <c r="HT258" s="21"/>
      <c r="HU258" s="21"/>
      <c r="HV258" s="21"/>
      <c r="HW258" s="21"/>
      <c r="HX258" s="21"/>
      <c r="HY258" s="21"/>
      <c r="HZ258" s="21"/>
      <c r="IA258" s="21"/>
      <c r="IB258" s="21"/>
      <c r="IC258" s="21"/>
      <c r="ID258" s="21"/>
      <c r="IE258" s="21"/>
      <c r="IF258" s="21"/>
      <c r="IG258" s="21"/>
      <c r="IH258" s="21"/>
      <c r="II258" s="21"/>
      <c r="IJ258" s="21"/>
      <c r="IK258" s="21"/>
      <c r="IL258" s="21"/>
      <c r="IM258" s="21"/>
      <c r="IN258" s="21"/>
      <c r="IO258" s="21"/>
      <c r="IP258" s="21"/>
      <c r="IQ258" s="21"/>
      <c r="IR258" s="21"/>
      <c r="IS258" s="21"/>
      <c r="IT258" s="21"/>
      <c r="IU258" s="21"/>
      <c r="IV258" s="21"/>
      <c r="IW258" s="21"/>
      <c r="IX258" s="21"/>
      <c r="IY258" s="21"/>
      <c r="IZ258" s="21"/>
      <c r="JA258" s="21"/>
      <c r="JB258" s="21"/>
      <c r="JC258" s="21"/>
      <c r="JD258" s="21"/>
      <c r="JE258" s="21"/>
      <c r="JF258" s="21"/>
      <c r="JG258" s="21"/>
      <c r="JH258" s="21"/>
      <c r="JI258" s="21"/>
      <c r="JJ258" s="21"/>
      <c r="JK258" s="21"/>
      <c r="JL258" s="21"/>
      <c r="JM258" s="21"/>
      <c r="JN258" s="21"/>
      <c r="JO258" s="21"/>
      <c r="JP258" s="21"/>
      <c r="JQ258" s="21"/>
      <c r="JR258" s="21"/>
      <c r="JS258" s="21"/>
      <c r="JT258" s="21"/>
      <c r="JU258" s="21"/>
      <c r="JV258" s="21"/>
      <c r="JW258" s="21"/>
      <c r="JX258" s="21"/>
      <c r="JY258" s="21"/>
      <c r="JZ258" s="21"/>
      <c r="KA258" s="21"/>
      <c r="KB258" s="21"/>
      <c r="KC258" s="21"/>
      <c r="KD258" s="21"/>
      <c r="KE258" s="21"/>
      <c r="KF258" s="21"/>
      <c r="KG258" s="21"/>
      <c r="KH258" s="21"/>
      <c r="KI258" s="21"/>
      <c r="KJ258" s="21"/>
      <c r="KK258" s="21"/>
      <c r="KL258" s="21"/>
      <c r="KM258" s="21"/>
      <c r="KN258" s="21"/>
      <c r="KO258" s="21"/>
      <c r="KP258" s="21"/>
      <c r="KQ258" s="21"/>
      <c r="KR258" s="21"/>
      <c r="KS258" s="21"/>
      <c r="KT258" s="21"/>
      <c r="KU258" s="21"/>
      <c r="KV258" s="21"/>
      <c r="KW258" s="21"/>
      <c r="KX258" s="21"/>
      <c r="KY258" s="21"/>
      <c r="KZ258" s="21"/>
      <c r="LA258" s="21"/>
      <c r="LB258" s="21"/>
      <c r="LC258" s="21"/>
      <c r="LD258" s="21"/>
      <c r="LE258" s="21"/>
      <c r="LF258" s="21"/>
      <c r="LG258" s="21"/>
      <c r="LH258" s="21"/>
      <c r="LI258" s="21"/>
      <c r="LJ258" s="21"/>
      <c r="LK258" s="21"/>
      <c r="LL258" s="21"/>
      <c r="LM258" s="21"/>
      <c r="LN258" s="21"/>
      <c r="LO258" s="21"/>
      <c r="LP258" s="21"/>
      <c r="LQ258" s="21"/>
      <c r="LR258" s="21"/>
      <c r="LS258" s="21"/>
      <c r="LT258" s="21"/>
      <c r="LU258" s="21"/>
      <c r="LV258" s="21"/>
      <c r="LW258" s="21"/>
      <c r="LX258" s="21"/>
      <c r="LY258" s="21"/>
      <c r="LZ258" s="21"/>
      <c r="MA258" s="21"/>
      <c r="MB258" s="21"/>
      <c r="MC258" s="21"/>
      <c r="MD258" s="21"/>
      <c r="ME258" s="21"/>
      <c r="MF258" s="21"/>
      <c r="MG258" s="21"/>
      <c r="MH258" s="21"/>
      <c r="MI258" s="21"/>
      <c r="MJ258" s="21"/>
      <c r="MK258" s="21"/>
      <c r="ML258" s="21"/>
      <c r="MM258" s="21"/>
      <c r="MN258" s="21"/>
      <c r="MO258" s="21"/>
      <c r="MP258" s="21"/>
      <c r="MQ258" s="21"/>
      <c r="MR258" s="21"/>
      <c r="MS258" s="21"/>
      <c r="MT258" s="21"/>
      <c r="MU258" s="21"/>
      <c r="MV258" s="21"/>
      <c r="MW258" s="21"/>
      <c r="MX258" s="21"/>
      <c r="MY258" s="21"/>
      <c r="MZ258" s="21"/>
      <c r="NA258" s="21"/>
      <c r="NB258" s="21"/>
      <c r="NC258" s="21"/>
      <c r="ND258" s="21"/>
      <c r="NE258" s="21"/>
      <c r="NF258" s="21"/>
      <c r="NG258" s="21"/>
      <c r="NH258" s="21"/>
      <c r="NI258" s="21"/>
      <c r="NJ258" s="21"/>
      <c r="NK258" s="21"/>
      <c r="NL258" s="21"/>
      <c r="NM258" s="21"/>
      <c r="NN258" s="21"/>
      <c r="NO258" s="21"/>
      <c r="NP258" s="21"/>
      <c r="NQ258" s="21"/>
      <c r="NR258" s="21"/>
      <c r="NS258" s="21"/>
      <c r="NT258" s="21"/>
      <c r="NU258" s="21"/>
      <c r="NV258" s="21"/>
      <c r="NW258" s="21"/>
      <c r="NX258" s="21"/>
      <c r="NY258" s="21"/>
      <c r="NZ258" s="21"/>
      <c r="OA258" s="21"/>
      <c r="OB258" s="21"/>
      <c r="OC258" s="21"/>
      <c r="OD258" s="21"/>
      <c r="OE258" s="21"/>
      <c r="OF258" s="21"/>
      <c r="OG258" s="21"/>
      <c r="OH258" s="21"/>
      <c r="OI258" s="21"/>
      <c r="OJ258" s="21"/>
      <c r="OK258" s="21"/>
      <c r="OL258" s="21"/>
      <c r="OM258" s="21"/>
      <c r="ON258" s="21"/>
      <c r="OO258" s="21"/>
      <c r="OP258" s="21"/>
      <c r="OQ258" s="21"/>
      <c r="OR258" s="21"/>
      <c r="OS258" s="21"/>
      <c r="OT258" s="21"/>
      <c r="OU258" s="21"/>
      <c r="OV258" s="21"/>
      <c r="OW258" s="21"/>
      <c r="OX258" s="21"/>
      <c r="OY258" s="21"/>
      <c r="OZ258" s="21"/>
      <c r="PA258" s="21"/>
      <c r="PB258" s="21"/>
      <c r="PC258" s="21"/>
      <c r="PD258" s="21"/>
      <c r="PE258" s="21"/>
      <c r="PF258" s="21"/>
      <c r="PG258" s="21"/>
      <c r="PH258" s="21"/>
      <c r="PI258" s="21"/>
      <c r="PJ258" s="21"/>
      <c r="PK258" s="21"/>
      <c r="PL258" s="21"/>
      <c r="PM258" s="21"/>
      <c r="PN258" s="21"/>
      <c r="PO258" s="21"/>
      <c r="PP258" s="21"/>
      <c r="PQ258" s="21"/>
      <c r="PR258" s="21"/>
      <c r="PS258" s="21"/>
      <c r="PT258" s="21"/>
      <c r="PU258" s="21"/>
      <c r="PV258" s="21"/>
      <c r="PW258" s="21"/>
      <c r="PX258" s="21"/>
      <c r="PY258" s="21"/>
      <c r="PZ258" s="21"/>
      <c r="QA258" s="21"/>
      <c r="QB258" s="21"/>
      <c r="QC258" s="21"/>
      <c r="QD258" s="21"/>
    </row>
    <row r="259" spans="1:446" x14ac:dyDescent="0.25">
      <c r="A259" s="21"/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  <c r="O259" s="21"/>
      <c r="P259" s="21"/>
      <c r="Q259" s="21"/>
      <c r="R259" s="21"/>
      <c r="S259" s="21"/>
      <c r="T259" s="21"/>
      <c r="U259" s="21"/>
      <c r="V259" s="21"/>
      <c r="W259" s="21"/>
      <c r="X259" s="21"/>
      <c r="Y259" s="21"/>
      <c r="Z259" s="21"/>
      <c r="AA259" s="21"/>
      <c r="AB259" s="21"/>
      <c r="AC259" s="21"/>
      <c r="AD259" s="21"/>
      <c r="AE259" s="21"/>
      <c r="AF259" s="21"/>
      <c r="AG259" s="21"/>
      <c r="AH259" s="21"/>
      <c r="AI259" s="21"/>
      <c r="AJ259" s="21"/>
      <c r="AK259" s="21"/>
      <c r="AL259" s="21"/>
      <c r="AM259" s="21"/>
      <c r="AN259" s="21"/>
      <c r="AO259" s="21"/>
      <c r="AP259" s="21"/>
      <c r="AQ259" s="21"/>
      <c r="AR259" s="21"/>
      <c r="AS259" s="21"/>
      <c r="AT259" s="21"/>
      <c r="AU259" s="21"/>
      <c r="AV259" s="21"/>
      <c r="AW259" s="21"/>
      <c r="AX259" s="21"/>
      <c r="AY259" s="21"/>
      <c r="AZ259" s="21"/>
      <c r="BA259" s="21"/>
      <c r="BB259" s="21"/>
      <c r="BC259" s="21"/>
      <c r="BD259" s="21"/>
      <c r="BE259" s="21"/>
      <c r="BF259" s="21"/>
      <c r="BG259" s="21"/>
      <c r="BH259" s="21"/>
      <c r="BI259" s="21"/>
      <c r="BJ259" s="21"/>
      <c r="BK259" s="21"/>
      <c r="BL259" s="21"/>
      <c r="BM259" s="21"/>
      <c r="BN259" s="21"/>
      <c r="BO259" s="21"/>
      <c r="BP259" s="21"/>
      <c r="BQ259" s="21"/>
      <c r="BR259" s="21"/>
      <c r="BS259" s="21"/>
      <c r="BT259" s="21"/>
      <c r="BU259" s="21"/>
      <c r="BV259" s="21"/>
      <c r="BW259" s="21"/>
      <c r="BX259" s="21"/>
      <c r="BY259" s="21"/>
      <c r="BZ259" s="21"/>
      <c r="CA259" s="21"/>
      <c r="CB259" s="21"/>
      <c r="CC259" s="21"/>
      <c r="CD259" s="21"/>
      <c r="CE259" s="21"/>
      <c r="CF259" s="21"/>
      <c r="CG259" s="21"/>
      <c r="CH259" s="21"/>
      <c r="CI259" s="21"/>
      <c r="CJ259" s="21"/>
      <c r="CK259" s="21"/>
      <c r="CL259" s="21"/>
      <c r="CM259" s="21"/>
      <c r="CN259" s="21"/>
      <c r="CO259" s="21"/>
      <c r="CP259" s="21"/>
      <c r="CQ259" s="21"/>
      <c r="CR259" s="21"/>
      <c r="CS259" s="21"/>
      <c r="CT259" s="21"/>
      <c r="CU259" s="21"/>
      <c r="CV259" s="21"/>
      <c r="CW259" s="21"/>
      <c r="CX259" s="21"/>
      <c r="CY259" s="21"/>
      <c r="CZ259" s="21"/>
      <c r="DA259" s="21"/>
      <c r="DB259" s="21"/>
      <c r="DC259" s="21"/>
      <c r="DD259" s="21"/>
      <c r="DE259" s="21"/>
      <c r="DF259" s="21"/>
      <c r="DG259" s="21"/>
      <c r="DH259" s="21"/>
      <c r="DI259" s="21"/>
      <c r="DJ259" s="21"/>
      <c r="DK259" s="21"/>
      <c r="DL259" s="21"/>
      <c r="DM259" s="21"/>
      <c r="DN259" s="21"/>
      <c r="DO259" s="21"/>
      <c r="DP259" s="21"/>
      <c r="DQ259" s="21"/>
      <c r="DR259" s="21"/>
      <c r="DS259" s="21"/>
      <c r="DT259" s="21"/>
      <c r="DU259" s="21"/>
      <c r="DV259" s="21"/>
      <c r="DW259" s="21"/>
      <c r="DX259" s="21"/>
      <c r="DY259" s="21"/>
      <c r="DZ259" s="21"/>
      <c r="EA259" s="21"/>
      <c r="EB259" s="21"/>
      <c r="EC259" s="21"/>
      <c r="ED259" s="21"/>
      <c r="EE259" s="21"/>
      <c r="EF259" s="21"/>
      <c r="EG259" s="21"/>
      <c r="EH259" s="21"/>
      <c r="EI259" s="21"/>
      <c r="EJ259" s="21"/>
      <c r="EK259" s="21"/>
      <c r="EL259" s="21"/>
      <c r="EM259" s="21"/>
      <c r="EN259" s="21"/>
      <c r="EO259" s="21"/>
      <c r="EP259" s="21"/>
      <c r="EQ259" s="21"/>
      <c r="ER259" s="21"/>
      <c r="ES259" s="21"/>
      <c r="ET259" s="21"/>
      <c r="EU259" s="21"/>
      <c r="EV259" s="21"/>
      <c r="EW259" s="21"/>
      <c r="EX259" s="21"/>
      <c r="EY259" s="21"/>
      <c r="EZ259" s="21"/>
      <c r="FA259" s="21"/>
      <c r="FB259" s="21"/>
      <c r="FC259" s="21"/>
      <c r="FD259" s="21"/>
      <c r="FE259" s="21"/>
      <c r="FF259" s="21"/>
      <c r="FG259" s="21"/>
      <c r="FH259" s="21"/>
      <c r="FI259" s="21"/>
      <c r="FJ259" s="21"/>
      <c r="FK259" s="21"/>
      <c r="FL259" s="21"/>
      <c r="FM259" s="21"/>
      <c r="FN259" s="21"/>
      <c r="FO259" s="21"/>
      <c r="FP259" s="21"/>
      <c r="FQ259" s="21"/>
      <c r="FR259" s="21"/>
      <c r="FS259" s="21"/>
      <c r="FT259" s="21"/>
      <c r="FU259" s="21"/>
      <c r="FV259" s="21"/>
      <c r="FW259" s="21"/>
      <c r="FX259" s="21"/>
      <c r="FY259" s="21"/>
      <c r="FZ259" s="21"/>
      <c r="GA259" s="21"/>
      <c r="GB259" s="21"/>
      <c r="GC259" s="21"/>
      <c r="GD259" s="21"/>
      <c r="GE259" s="21"/>
      <c r="GF259" s="21"/>
      <c r="GG259" s="21"/>
      <c r="GH259" s="21"/>
      <c r="GI259" s="21"/>
      <c r="GJ259" s="21"/>
      <c r="GK259" s="21"/>
      <c r="GL259" s="21"/>
      <c r="GM259" s="21"/>
      <c r="GN259" s="21"/>
      <c r="GO259" s="21"/>
      <c r="GP259" s="21"/>
      <c r="GQ259" s="21"/>
      <c r="GR259" s="21"/>
      <c r="GS259" s="21"/>
      <c r="GT259" s="21"/>
      <c r="GU259" s="21"/>
      <c r="GV259" s="21"/>
      <c r="GW259" s="21"/>
      <c r="GX259" s="21"/>
      <c r="GY259" s="21"/>
      <c r="GZ259" s="21"/>
      <c r="HA259" s="21"/>
      <c r="HB259" s="21"/>
      <c r="HC259" s="21"/>
      <c r="HD259" s="21"/>
      <c r="HE259" s="21"/>
      <c r="HF259" s="21"/>
      <c r="HG259" s="21"/>
      <c r="HH259" s="21"/>
      <c r="HI259" s="21"/>
      <c r="HJ259" s="21"/>
      <c r="HK259" s="21"/>
      <c r="HL259" s="21"/>
      <c r="HM259" s="21"/>
      <c r="HN259" s="21"/>
      <c r="HO259" s="21"/>
      <c r="HP259" s="21"/>
      <c r="HQ259" s="21"/>
      <c r="HR259" s="21"/>
      <c r="HS259" s="21"/>
      <c r="HT259" s="21"/>
      <c r="HU259" s="21"/>
      <c r="HV259" s="21"/>
      <c r="HW259" s="21"/>
      <c r="HX259" s="21"/>
      <c r="HY259" s="21"/>
      <c r="HZ259" s="21"/>
      <c r="IA259" s="21"/>
      <c r="IB259" s="21"/>
      <c r="IC259" s="21"/>
      <c r="ID259" s="21"/>
      <c r="IE259" s="21"/>
      <c r="IF259" s="21"/>
      <c r="IG259" s="21"/>
      <c r="IH259" s="21"/>
      <c r="II259" s="21"/>
      <c r="IJ259" s="21"/>
      <c r="IK259" s="21"/>
      <c r="IL259" s="21"/>
      <c r="IM259" s="21"/>
      <c r="IN259" s="21"/>
      <c r="IO259" s="21"/>
      <c r="IP259" s="21"/>
      <c r="IQ259" s="21"/>
      <c r="IR259" s="21"/>
      <c r="IS259" s="21"/>
      <c r="IT259" s="21"/>
      <c r="IU259" s="21"/>
      <c r="IV259" s="21"/>
      <c r="IW259" s="21"/>
      <c r="IX259" s="21"/>
      <c r="IY259" s="21"/>
      <c r="IZ259" s="21"/>
      <c r="JA259" s="21"/>
      <c r="JB259" s="21"/>
      <c r="JC259" s="21"/>
      <c r="JD259" s="21"/>
      <c r="JE259" s="21"/>
      <c r="JF259" s="21"/>
      <c r="JG259" s="21"/>
      <c r="JH259" s="21"/>
      <c r="JI259" s="21"/>
      <c r="JJ259" s="21"/>
      <c r="JK259" s="21"/>
      <c r="JL259" s="21"/>
      <c r="JM259" s="21"/>
      <c r="JN259" s="21"/>
      <c r="JO259" s="21"/>
      <c r="JP259" s="21"/>
      <c r="JQ259" s="21"/>
      <c r="JR259" s="21"/>
      <c r="JS259" s="21"/>
      <c r="JT259" s="21"/>
      <c r="JU259" s="21"/>
      <c r="JV259" s="21"/>
      <c r="JW259" s="21"/>
      <c r="JX259" s="21"/>
      <c r="JY259" s="21"/>
      <c r="JZ259" s="21"/>
      <c r="KA259" s="21"/>
      <c r="KB259" s="21"/>
      <c r="KC259" s="21"/>
      <c r="KD259" s="21"/>
      <c r="KE259" s="21"/>
      <c r="KF259" s="21"/>
      <c r="KG259" s="21"/>
      <c r="KH259" s="21"/>
      <c r="KI259" s="21"/>
      <c r="KJ259" s="21"/>
      <c r="KK259" s="21"/>
      <c r="KL259" s="21"/>
      <c r="KM259" s="21"/>
      <c r="KN259" s="21"/>
      <c r="KO259" s="21"/>
      <c r="KP259" s="21"/>
      <c r="KQ259" s="21"/>
      <c r="KR259" s="21"/>
      <c r="KS259" s="21"/>
      <c r="KT259" s="21"/>
      <c r="KU259" s="21"/>
      <c r="KV259" s="21"/>
      <c r="KW259" s="21"/>
      <c r="KX259" s="21"/>
      <c r="KY259" s="21"/>
      <c r="KZ259" s="21"/>
      <c r="LA259" s="21"/>
      <c r="LB259" s="21"/>
      <c r="LC259" s="21"/>
      <c r="LD259" s="21"/>
      <c r="LE259" s="21"/>
      <c r="LF259" s="21"/>
      <c r="LG259" s="21"/>
      <c r="LH259" s="21"/>
      <c r="LI259" s="21"/>
      <c r="LJ259" s="21"/>
      <c r="LK259" s="21"/>
      <c r="LL259" s="21"/>
      <c r="LM259" s="21"/>
      <c r="LN259" s="21"/>
      <c r="LO259" s="21"/>
      <c r="LP259" s="21"/>
      <c r="LQ259" s="21"/>
      <c r="LR259" s="21"/>
      <c r="LS259" s="21"/>
      <c r="LT259" s="21"/>
      <c r="LU259" s="21"/>
      <c r="LV259" s="21"/>
      <c r="LW259" s="21"/>
      <c r="LX259" s="21"/>
      <c r="LY259" s="21"/>
      <c r="LZ259" s="21"/>
      <c r="MA259" s="21"/>
      <c r="MB259" s="21"/>
      <c r="MC259" s="21"/>
      <c r="MD259" s="21"/>
      <c r="ME259" s="21"/>
      <c r="MF259" s="21"/>
      <c r="MG259" s="21"/>
      <c r="MH259" s="21"/>
      <c r="MI259" s="21"/>
      <c r="MJ259" s="21"/>
      <c r="MK259" s="21"/>
      <c r="ML259" s="21"/>
      <c r="MM259" s="21"/>
      <c r="MN259" s="21"/>
      <c r="MO259" s="21"/>
      <c r="MP259" s="21"/>
      <c r="MQ259" s="21"/>
      <c r="MR259" s="21"/>
      <c r="MS259" s="21"/>
      <c r="MT259" s="21"/>
      <c r="MU259" s="21"/>
      <c r="MV259" s="21"/>
      <c r="MW259" s="21"/>
      <c r="MX259" s="21"/>
      <c r="MY259" s="21"/>
      <c r="MZ259" s="21"/>
      <c r="NA259" s="21"/>
      <c r="NB259" s="21"/>
      <c r="NC259" s="21"/>
      <c r="ND259" s="21"/>
      <c r="NE259" s="21"/>
      <c r="NF259" s="21"/>
      <c r="NG259" s="21"/>
      <c r="NH259" s="21"/>
      <c r="NI259" s="21"/>
      <c r="NJ259" s="21"/>
      <c r="NK259" s="21"/>
      <c r="NL259" s="21"/>
      <c r="NM259" s="21"/>
      <c r="NN259" s="21"/>
      <c r="NO259" s="21"/>
      <c r="NP259" s="21"/>
      <c r="NQ259" s="21"/>
      <c r="NR259" s="21"/>
      <c r="NS259" s="21"/>
      <c r="NT259" s="21"/>
      <c r="NU259" s="21"/>
      <c r="NV259" s="21"/>
      <c r="NW259" s="21"/>
      <c r="NX259" s="21"/>
      <c r="NY259" s="21"/>
      <c r="NZ259" s="21"/>
      <c r="OA259" s="21"/>
      <c r="OB259" s="21"/>
      <c r="OC259" s="21"/>
      <c r="OD259" s="21"/>
      <c r="OE259" s="21"/>
      <c r="OF259" s="21"/>
      <c r="OG259" s="21"/>
      <c r="OH259" s="21"/>
      <c r="OI259" s="21"/>
      <c r="OJ259" s="21"/>
      <c r="OK259" s="21"/>
      <c r="OL259" s="21"/>
      <c r="OM259" s="21"/>
      <c r="ON259" s="21"/>
      <c r="OO259" s="21"/>
      <c r="OP259" s="21"/>
      <c r="OQ259" s="21"/>
      <c r="OR259" s="21"/>
      <c r="OS259" s="21"/>
      <c r="OT259" s="21"/>
      <c r="OU259" s="21"/>
      <c r="OV259" s="21"/>
      <c r="OW259" s="21"/>
      <c r="OX259" s="21"/>
      <c r="OY259" s="21"/>
      <c r="OZ259" s="21"/>
      <c r="PA259" s="21"/>
      <c r="PB259" s="21"/>
      <c r="PC259" s="21"/>
      <c r="PD259" s="21"/>
      <c r="PE259" s="21"/>
      <c r="PF259" s="21"/>
      <c r="PG259" s="21"/>
      <c r="PH259" s="21"/>
      <c r="PI259" s="21"/>
      <c r="PJ259" s="21"/>
      <c r="PK259" s="21"/>
      <c r="PL259" s="21"/>
      <c r="PM259" s="21"/>
      <c r="PN259" s="21"/>
      <c r="PO259" s="21"/>
      <c r="PP259" s="21"/>
      <c r="PQ259" s="21"/>
      <c r="PR259" s="21"/>
      <c r="PS259" s="21"/>
      <c r="PT259" s="21"/>
      <c r="PU259" s="21"/>
      <c r="PV259" s="21"/>
      <c r="PW259" s="21"/>
      <c r="PX259" s="21"/>
      <c r="PY259" s="21"/>
      <c r="PZ259" s="21"/>
      <c r="QA259" s="21"/>
      <c r="QB259" s="21"/>
      <c r="QC259" s="21"/>
      <c r="QD259" s="21"/>
    </row>
    <row r="260" spans="1:446" x14ac:dyDescent="0.25">
      <c r="A260" s="21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  <c r="O260" s="21"/>
      <c r="P260" s="21"/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21"/>
      <c r="AC260" s="21"/>
      <c r="AD260" s="21"/>
      <c r="AE260" s="21"/>
      <c r="AF260" s="21"/>
      <c r="AG260" s="21"/>
      <c r="AH260" s="21"/>
      <c r="AI260" s="21"/>
      <c r="AJ260" s="21"/>
      <c r="AK260" s="21"/>
      <c r="AL260" s="21"/>
      <c r="AM260" s="21"/>
      <c r="AN260" s="21"/>
      <c r="AO260" s="21"/>
      <c r="AP260" s="21"/>
      <c r="AQ260" s="21"/>
      <c r="AR260" s="21"/>
      <c r="AS260" s="21"/>
      <c r="AT260" s="21"/>
      <c r="AU260" s="21"/>
      <c r="AV260" s="21"/>
      <c r="AW260" s="21"/>
      <c r="AX260" s="21"/>
      <c r="AY260" s="21"/>
      <c r="AZ260" s="21"/>
      <c r="BA260" s="21"/>
      <c r="BB260" s="21"/>
      <c r="BC260" s="21"/>
      <c r="BD260" s="21"/>
      <c r="BE260" s="21"/>
      <c r="BF260" s="21"/>
      <c r="BG260" s="21"/>
      <c r="BH260" s="21"/>
      <c r="BI260" s="21"/>
      <c r="BJ260" s="21"/>
      <c r="BK260" s="21"/>
      <c r="BL260" s="21"/>
      <c r="BM260" s="21"/>
      <c r="BN260" s="21"/>
      <c r="BO260" s="21"/>
      <c r="BP260" s="21"/>
      <c r="BQ260" s="21"/>
      <c r="BR260" s="21"/>
      <c r="BS260" s="21"/>
      <c r="BT260" s="21"/>
      <c r="BU260" s="21"/>
      <c r="BV260" s="21"/>
      <c r="BW260" s="21"/>
      <c r="BX260" s="21"/>
      <c r="BY260" s="21"/>
      <c r="BZ260" s="21"/>
      <c r="CA260" s="21"/>
      <c r="CB260" s="21"/>
      <c r="CC260" s="21"/>
      <c r="CD260" s="21"/>
      <c r="CE260" s="21"/>
      <c r="CF260" s="21"/>
      <c r="CG260" s="21"/>
      <c r="CH260" s="21"/>
      <c r="CI260" s="21"/>
      <c r="CJ260" s="21"/>
      <c r="CK260" s="21"/>
      <c r="CL260" s="21"/>
      <c r="CM260" s="21"/>
      <c r="CN260" s="21"/>
      <c r="CO260" s="21"/>
      <c r="CP260" s="21"/>
      <c r="CQ260" s="21"/>
      <c r="CR260" s="21"/>
      <c r="CS260" s="21"/>
      <c r="CT260" s="21"/>
      <c r="CU260" s="21"/>
      <c r="CV260" s="21"/>
      <c r="CW260" s="21"/>
      <c r="CX260" s="21"/>
      <c r="CY260" s="21"/>
      <c r="CZ260" s="21"/>
      <c r="DA260" s="21"/>
      <c r="DB260" s="21"/>
      <c r="DC260" s="21"/>
      <c r="DD260" s="21"/>
      <c r="DE260" s="21"/>
      <c r="DF260" s="21"/>
      <c r="DG260" s="21"/>
      <c r="DH260" s="21"/>
      <c r="DI260" s="21"/>
      <c r="DJ260" s="21"/>
      <c r="DK260" s="21"/>
      <c r="DL260" s="21"/>
      <c r="DM260" s="21"/>
      <c r="DN260" s="21"/>
      <c r="DO260" s="21"/>
      <c r="DP260" s="21"/>
      <c r="DQ260" s="21"/>
      <c r="DR260" s="21"/>
      <c r="DS260" s="21"/>
      <c r="DT260" s="21"/>
      <c r="DU260" s="21"/>
      <c r="DV260" s="21"/>
      <c r="DW260" s="21"/>
      <c r="DX260" s="21"/>
      <c r="DY260" s="21"/>
      <c r="DZ260" s="21"/>
      <c r="EA260" s="21"/>
      <c r="EB260" s="21"/>
      <c r="EC260" s="21"/>
      <c r="ED260" s="21"/>
      <c r="EE260" s="21"/>
      <c r="EF260" s="21"/>
      <c r="EG260" s="21"/>
      <c r="EH260" s="21"/>
      <c r="EI260" s="21"/>
      <c r="EJ260" s="21"/>
      <c r="EK260" s="21"/>
      <c r="EL260" s="21"/>
      <c r="EM260" s="21"/>
      <c r="EN260" s="21"/>
      <c r="EO260" s="21"/>
      <c r="EP260" s="21"/>
      <c r="EQ260" s="21"/>
      <c r="ER260" s="21"/>
      <c r="ES260" s="21"/>
      <c r="ET260" s="21"/>
      <c r="EU260" s="21"/>
      <c r="EV260" s="21"/>
      <c r="EW260" s="21"/>
      <c r="EX260" s="21"/>
      <c r="EY260" s="21"/>
      <c r="EZ260" s="21"/>
      <c r="FA260" s="21"/>
      <c r="FB260" s="21"/>
      <c r="FC260" s="21"/>
      <c r="FD260" s="21"/>
      <c r="FE260" s="21"/>
      <c r="FF260" s="21"/>
      <c r="FG260" s="21"/>
      <c r="FH260" s="21"/>
      <c r="FI260" s="21"/>
      <c r="FJ260" s="21"/>
      <c r="FK260" s="21"/>
      <c r="FL260" s="21"/>
      <c r="FM260" s="21"/>
      <c r="FN260" s="21"/>
      <c r="FO260" s="21"/>
      <c r="FP260" s="21"/>
      <c r="FQ260" s="21"/>
      <c r="FR260" s="21"/>
      <c r="FS260" s="21"/>
      <c r="FT260" s="21"/>
      <c r="FU260" s="21"/>
      <c r="FV260" s="21"/>
      <c r="FW260" s="21"/>
      <c r="FX260" s="21"/>
      <c r="FY260" s="21"/>
      <c r="FZ260" s="21"/>
      <c r="GA260" s="21"/>
      <c r="GB260" s="21"/>
      <c r="GC260" s="21"/>
      <c r="GD260" s="21"/>
      <c r="GE260" s="21"/>
      <c r="GF260" s="21"/>
      <c r="GG260" s="21"/>
      <c r="GH260" s="21"/>
      <c r="GI260" s="21"/>
      <c r="GJ260" s="21"/>
      <c r="GK260" s="21"/>
      <c r="GL260" s="21"/>
      <c r="GM260" s="21"/>
      <c r="GN260" s="21"/>
      <c r="GO260" s="21"/>
      <c r="GP260" s="21"/>
      <c r="GQ260" s="21"/>
      <c r="GR260" s="21"/>
      <c r="GS260" s="21"/>
      <c r="GT260" s="21"/>
      <c r="GU260" s="21"/>
      <c r="GV260" s="21"/>
      <c r="GW260" s="21"/>
      <c r="GX260" s="21"/>
      <c r="GY260" s="21"/>
      <c r="GZ260" s="21"/>
      <c r="HA260" s="21"/>
      <c r="HB260" s="21"/>
      <c r="HC260" s="21"/>
      <c r="HD260" s="21"/>
      <c r="HE260" s="21"/>
      <c r="HF260" s="21"/>
      <c r="HG260" s="21"/>
      <c r="HH260" s="21"/>
      <c r="HI260" s="21"/>
      <c r="HJ260" s="21"/>
      <c r="HK260" s="21"/>
      <c r="HL260" s="21"/>
      <c r="HM260" s="21"/>
      <c r="HN260" s="21"/>
      <c r="HO260" s="21"/>
      <c r="HP260" s="21"/>
      <c r="HQ260" s="21"/>
      <c r="HR260" s="21"/>
      <c r="HS260" s="21"/>
      <c r="HT260" s="21"/>
      <c r="HU260" s="21"/>
      <c r="HV260" s="21"/>
      <c r="HW260" s="21"/>
      <c r="HX260" s="21"/>
      <c r="HY260" s="21"/>
      <c r="HZ260" s="21"/>
      <c r="IA260" s="21"/>
      <c r="IB260" s="21"/>
      <c r="IC260" s="21"/>
      <c r="ID260" s="21"/>
      <c r="IE260" s="21"/>
      <c r="IF260" s="21"/>
      <c r="IG260" s="21"/>
      <c r="IH260" s="21"/>
      <c r="II260" s="21"/>
      <c r="IJ260" s="21"/>
      <c r="IK260" s="21"/>
      <c r="IL260" s="21"/>
      <c r="IM260" s="21"/>
      <c r="IN260" s="21"/>
      <c r="IO260" s="21"/>
      <c r="IP260" s="21"/>
      <c r="IQ260" s="21"/>
      <c r="IR260" s="21"/>
      <c r="IS260" s="21"/>
      <c r="IT260" s="21"/>
      <c r="IU260" s="21"/>
      <c r="IV260" s="21"/>
      <c r="IW260" s="21"/>
      <c r="IX260" s="21"/>
      <c r="IY260" s="21"/>
      <c r="IZ260" s="21"/>
      <c r="JA260" s="21"/>
      <c r="JB260" s="21"/>
      <c r="JC260" s="21"/>
      <c r="JD260" s="21"/>
      <c r="JE260" s="21"/>
      <c r="JF260" s="21"/>
      <c r="JG260" s="21"/>
      <c r="JH260" s="21"/>
      <c r="JI260" s="21"/>
      <c r="JJ260" s="21"/>
      <c r="JK260" s="21"/>
      <c r="JL260" s="21"/>
      <c r="JM260" s="21"/>
      <c r="JN260" s="21"/>
      <c r="JO260" s="21"/>
      <c r="JP260" s="21"/>
      <c r="JQ260" s="21"/>
      <c r="JR260" s="21"/>
      <c r="JS260" s="21"/>
      <c r="JT260" s="21"/>
      <c r="JU260" s="21"/>
      <c r="JV260" s="21"/>
      <c r="JW260" s="21"/>
      <c r="JX260" s="21"/>
      <c r="JY260" s="21"/>
      <c r="JZ260" s="21"/>
      <c r="KA260" s="21"/>
      <c r="KB260" s="21"/>
      <c r="KC260" s="21"/>
      <c r="KD260" s="21"/>
      <c r="KE260" s="21"/>
      <c r="KF260" s="21"/>
      <c r="KG260" s="21"/>
      <c r="KH260" s="21"/>
      <c r="KI260" s="21"/>
      <c r="KJ260" s="21"/>
      <c r="KK260" s="21"/>
      <c r="KL260" s="21"/>
      <c r="KM260" s="21"/>
      <c r="KN260" s="21"/>
      <c r="KO260" s="21"/>
      <c r="KP260" s="21"/>
      <c r="KQ260" s="21"/>
      <c r="KR260" s="21"/>
      <c r="KS260" s="21"/>
      <c r="KT260" s="21"/>
      <c r="KU260" s="21"/>
      <c r="KV260" s="21"/>
      <c r="KW260" s="21"/>
      <c r="KX260" s="21"/>
      <c r="KY260" s="21"/>
      <c r="KZ260" s="21"/>
      <c r="LA260" s="21"/>
      <c r="LB260" s="21"/>
      <c r="LC260" s="21"/>
      <c r="LD260" s="21"/>
      <c r="LE260" s="21"/>
      <c r="LF260" s="21"/>
      <c r="LG260" s="21"/>
      <c r="LH260" s="21"/>
      <c r="LI260" s="21"/>
      <c r="LJ260" s="21"/>
      <c r="LK260" s="21"/>
      <c r="LL260" s="21"/>
      <c r="LM260" s="21"/>
      <c r="LN260" s="21"/>
      <c r="LO260" s="21"/>
      <c r="LP260" s="21"/>
      <c r="LQ260" s="21"/>
      <c r="LR260" s="21"/>
      <c r="LS260" s="21"/>
      <c r="LT260" s="21"/>
      <c r="LU260" s="21"/>
      <c r="LV260" s="21"/>
      <c r="LW260" s="21"/>
      <c r="LX260" s="21"/>
      <c r="LY260" s="21"/>
      <c r="LZ260" s="21"/>
      <c r="MA260" s="21"/>
      <c r="MB260" s="21"/>
      <c r="MC260" s="21"/>
      <c r="MD260" s="21"/>
      <c r="ME260" s="21"/>
      <c r="MF260" s="21"/>
      <c r="MG260" s="21"/>
      <c r="MH260" s="21"/>
      <c r="MI260" s="21"/>
      <c r="MJ260" s="21"/>
      <c r="MK260" s="21"/>
      <c r="ML260" s="21"/>
      <c r="MM260" s="21"/>
      <c r="MN260" s="21"/>
      <c r="MO260" s="21"/>
      <c r="MP260" s="21"/>
      <c r="MQ260" s="21"/>
      <c r="MR260" s="21"/>
      <c r="MS260" s="21"/>
      <c r="MT260" s="21"/>
      <c r="MU260" s="21"/>
      <c r="MV260" s="21"/>
      <c r="MW260" s="21"/>
      <c r="MX260" s="21"/>
      <c r="MY260" s="21"/>
      <c r="MZ260" s="21"/>
      <c r="NA260" s="21"/>
      <c r="NB260" s="21"/>
      <c r="NC260" s="21"/>
      <c r="ND260" s="21"/>
      <c r="NE260" s="21"/>
      <c r="NF260" s="21"/>
      <c r="NG260" s="21"/>
      <c r="NH260" s="21"/>
      <c r="NI260" s="21"/>
      <c r="NJ260" s="21"/>
      <c r="NK260" s="21"/>
      <c r="NL260" s="21"/>
      <c r="NM260" s="21"/>
      <c r="NN260" s="21"/>
      <c r="NO260" s="21"/>
      <c r="NP260" s="21"/>
      <c r="NQ260" s="21"/>
      <c r="NR260" s="21"/>
      <c r="NS260" s="21"/>
      <c r="NT260" s="21"/>
      <c r="NU260" s="21"/>
      <c r="NV260" s="21"/>
      <c r="NW260" s="21"/>
      <c r="NX260" s="21"/>
      <c r="NY260" s="21"/>
      <c r="NZ260" s="21"/>
      <c r="OA260" s="21"/>
      <c r="OB260" s="21"/>
      <c r="OC260" s="21"/>
      <c r="OD260" s="21"/>
      <c r="OE260" s="21"/>
      <c r="OF260" s="21"/>
      <c r="OG260" s="21"/>
      <c r="OH260" s="21"/>
      <c r="OI260" s="21"/>
      <c r="OJ260" s="21"/>
      <c r="OK260" s="21"/>
      <c r="OL260" s="21"/>
      <c r="OM260" s="21"/>
      <c r="ON260" s="21"/>
      <c r="OO260" s="21"/>
      <c r="OP260" s="21"/>
      <c r="OQ260" s="21"/>
      <c r="OR260" s="21"/>
      <c r="OS260" s="21"/>
      <c r="OT260" s="21"/>
      <c r="OU260" s="21"/>
      <c r="OV260" s="21"/>
      <c r="OW260" s="21"/>
      <c r="OX260" s="21"/>
      <c r="OY260" s="21"/>
      <c r="OZ260" s="21"/>
      <c r="PA260" s="21"/>
      <c r="PB260" s="21"/>
      <c r="PC260" s="21"/>
      <c r="PD260" s="21"/>
      <c r="PE260" s="21"/>
      <c r="PF260" s="21"/>
      <c r="PG260" s="21"/>
      <c r="PH260" s="21"/>
      <c r="PI260" s="21"/>
      <c r="PJ260" s="21"/>
      <c r="PK260" s="21"/>
      <c r="PL260" s="21"/>
      <c r="PM260" s="21"/>
      <c r="PN260" s="21"/>
      <c r="PO260" s="21"/>
      <c r="PP260" s="21"/>
      <c r="PQ260" s="21"/>
      <c r="PR260" s="21"/>
      <c r="PS260" s="21"/>
      <c r="PT260" s="21"/>
      <c r="PU260" s="21"/>
      <c r="PV260" s="21"/>
      <c r="PW260" s="21"/>
      <c r="PX260" s="21"/>
      <c r="PY260" s="21"/>
      <c r="PZ260" s="21"/>
      <c r="QA260" s="21"/>
      <c r="QB260" s="21"/>
      <c r="QC260" s="21"/>
      <c r="QD260" s="21"/>
    </row>
    <row r="261" spans="1:446" x14ac:dyDescent="0.25">
      <c r="A261" s="21"/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  <c r="O261" s="21"/>
      <c r="P261" s="21"/>
      <c r="Q261" s="21"/>
      <c r="R261" s="21"/>
      <c r="S261" s="21"/>
      <c r="T261" s="21"/>
      <c r="U261" s="21"/>
      <c r="V261" s="21"/>
      <c r="W261" s="21"/>
      <c r="X261" s="21"/>
      <c r="Y261" s="21"/>
      <c r="Z261" s="21"/>
      <c r="AA261" s="21"/>
      <c r="AB261" s="21"/>
      <c r="AC261" s="21"/>
      <c r="AD261" s="21"/>
      <c r="AE261" s="21"/>
      <c r="AF261" s="21"/>
      <c r="AG261" s="21"/>
      <c r="AH261" s="21"/>
      <c r="AI261" s="21"/>
      <c r="AJ261" s="21"/>
      <c r="AK261" s="21"/>
      <c r="AL261" s="21"/>
      <c r="AM261" s="21"/>
      <c r="AN261" s="21"/>
      <c r="AO261" s="21"/>
      <c r="AP261" s="21"/>
      <c r="AQ261" s="21"/>
      <c r="AR261" s="21"/>
      <c r="AS261" s="21"/>
      <c r="AT261" s="21"/>
      <c r="AU261" s="21"/>
      <c r="AV261" s="21"/>
      <c r="AW261" s="21"/>
      <c r="AX261" s="21"/>
      <c r="AY261" s="21"/>
      <c r="AZ261" s="21"/>
      <c r="BA261" s="21"/>
      <c r="BB261" s="21"/>
      <c r="BC261" s="21"/>
      <c r="BD261" s="21"/>
      <c r="BE261" s="21"/>
      <c r="BF261" s="21"/>
      <c r="BG261" s="21"/>
      <c r="BH261" s="21"/>
      <c r="BI261" s="21"/>
      <c r="BJ261" s="21"/>
      <c r="BK261" s="21"/>
      <c r="BL261" s="21"/>
      <c r="BM261" s="21"/>
      <c r="BN261" s="21"/>
      <c r="BO261" s="21"/>
      <c r="BP261" s="21"/>
      <c r="BQ261" s="21"/>
      <c r="BR261" s="21"/>
      <c r="BS261" s="21"/>
      <c r="BT261" s="21"/>
      <c r="BU261" s="21"/>
      <c r="BV261" s="21"/>
      <c r="BW261" s="21"/>
      <c r="BX261" s="21"/>
      <c r="BY261" s="21"/>
      <c r="BZ261" s="21"/>
      <c r="CA261" s="21"/>
      <c r="CB261" s="21"/>
      <c r="CC261" s="21"/>
      <c r="CD261" s="21"/>
      <c r="CE261" s="21"/>
      <c r="CF261" s="21"/>
      <c r="CG261" s="21"/>
      <c r="CH261" s="21"/>
      <c r="CI261" s="21"/>
      <c r="CJ261" s="21"/>
      <c r="CK261" s="21"/>
      <c r="CL261" s="21"/>
      <c r="CM261" s="21"/>
      <c r="CN261" s="21"/>
      <c r="CO261" s="21"/>
      <c r="CP261" s="21"/>
      <c r="CQ261" s="21"/>
      <c r="CR261" s="21"/>
      <c r="CS261" s="21"/>
      <c r="CT261" s="21"/>
      <c r="CU261" s="21"/>
      <c r="CV261" s="21"/>
      <c r="CW261" s="21"/>
      <c r="CX261" s="21"/>
      <c r="CY261" s="21"/>
      <c r="CZ261" s="21"/>
      <c r="DA261" s="21"/>
      <c r="DB261" s="21"/>
      <c r="DC261" s="21"/>
      <c r="DD261" s="21"/>
      <c r="DE261" s="21"/>
      <c r="DF261" s="21"/>
      <c r="DG261" s="21"/>
      <c r="DH261" s="21"/>
      <c r="DI261" s="21"/>
      <c r="DJ261" s="21"/>
      <c r="DK261" s="21"/>
      <c r="DL261" s="21"/>
      <c r="DM261" s="21"/>
      <c r="DN261" s="21"/>
      <c r="DO261" s="21"/>
      <c r="DP261" s="21"/>
      <c r="DQ261" s="21"/>
      <c r="DR261" s="21"/>
      <c r="DS261" s="21"/>
      <c r="DT261" s="21"/>
      <c r="DU261" s="21"/>
      <c r="DV261" s="21"/>
      <c r="DW261" s="21"/>
      <c r="DX261" s="21"/>
      <c r="DY261" s="21"/>
      <c r="DZ261" s="21"/>
      <c r="EA261" s="21"/>
      <c r="EB261" s="21"/>
      <c r="EC261" s="21"/>
      <c r="ED261" s="21"/>
      <c r="EE261" s="21"/>
      <c r="EF261" s="21"/>
      <c r="EG261" s="21"/>
      <c r="EH261" s="21"/>
      <c r="EI261" s="21"/>
      <c r="EJ261" s="21"/>
      <c r="EK261" s="21"/>
      <c r="EL261" s="21"/>
      <c r="EM261" s="21"/>
      <c r="EN261" s="21"/>
      <c r="EO261" s="21"/>
      <c r="EP261" s="21"/>
      <c r="EQ261" s="21"/>
      <c r="ER261" s="21"/>
      <c r="ES261" s="21"/>
      <c r="ET261" s="21"/>
      <c r="EU261" s="21"/>
      <c r="EV261" s="21"/>
      <c r="EW261" s="21"/>
      <c r="EX261" s="21"/>
      <c r="EY261" s="21"/>
      <c r="EZ261" s="21"/>
      <c r="FA261" s="21"/>
      <c r="FB261" s="21"/>
      <c r="FC261" s="21"/>
      <c r="FD261" s="21"/>
      <c r="FE261" s="21"/>
      <c r="FF261" s="21"/>
      <c r="FG261" s="21"/>
      <c r="FH261" s="21"/>
      <c r="FI261" s="21"/>
      <c r="FJ261" s="21"/>
      <c r="FK261" s="21"/>
      <c r="FL261" s="21"/>
      <c r="FM261" s="21"/>
      <c r="FN261" s="21"/>
      <c r="FO261" s="21"/>
      <c r="FP261" s="21"/>
      <c r="FQ261" s="21"/>
      <c r="FR261" s="21"/>
      <c r="FS261" s="21"/>
      <c r="FT261" s="21"/>
      <c r="FU261" s="21"/>
      <c r="FV261" s="21"/>
      <c r="FW261" s="21"/>
      <c r="FX261" s="21"/>
      <c r="FY261" s="21"/>
      <c r="FZ261" s="21"/>
      <c r="GA261" s="21"/>
      <c r="GB261" s="21"/>
      <c r="GC261" s="21"/>
      <c r="GD261" s="21"/>
      <c r="GE261" s="21"/>
      <c r="GF261" s="21"/>
      <c r="GG261" s="21"/>
      <c r="GH261" s="21"/>
      <c r="GI261" s="21"/>
      <c r="GJ261" s="21"/>
      <c r="GK261" s="21"/>
      <c r="GL261" s="21"/>
      <c r="GM261" s="21"/>
      <c r="GN261" s="21"/>
      <c r="GO261" s="21"/>
      <c r="GP261" s="21"/>
      <c r="GQ261" s="21"/>
      <c r="GR261" s="21"/>
      <c r="GS261" s="21"/>
      <c r="GT261" s="21"/>
      <c r="GU261" s="21"/>
      <c r="GV261" s="21"/>
      <c r="GW261" s="21"/>
      <c r="GX261" s="21"/>
      <c r="GY261" s="21"/>
      <c r="GZ261" s="21"/>
      <c r="HA261" s="21"/>
      <c r="HB261" s="21"/>
      <c r="HC261" s="21"/>
      <c r="HD261" s="21"/>
      <c r="HE261" s="21"/>
      <c r="HF261" s="21"/>
      <c r="HG261" s="21"/>
      <c r="HH261" s="21"/>
      <c r="HI261" s="21"/>
      <c r="HJ261" s="21"/>
      <c r="HK261" s="21"/>
      <c r="HL261" s="21"/>
      <c r="HM261" s="21"/>
      <c r="HN261" s="21"/>
      <c r="HO261" s="21"/>
      <c r="HP261" s="21"/>
      <c r="HQ261" s="21"/>
      <c r="HR261" s="21"/>
      <c r="HS261" s="21"/>
      <c r="HT261" s="21"/>
      <c r="HU261" s="21"/>
      <c r="HV261" s="21"/>
      <c r="HW261" s="21"/>
      <c r="HX261" s="21"/>
      <c r="HY261" s="21"/>
      <c r="HZ261" s="21"/>
      <c r="IA261" s="21"/>
      <c r="IB261" s="21"/>
      <c r="IC261" s="21"/>
      <c r="ID261" s="21"/>
      <c r="IE261" s="21"/>
      <c r="IF261" s="21"/>
      <c r="IG261" s="21"/>
      <c r="IH261" s="21"/>
      <c r="II261" s="21"/>
      <c r="IJ261" s="21"/>
      <c r="IK261" s="21"/>
      <c r="IL261" s="21"/>
      <c r="IM261" s="21"/>
      <c r="IN261" s="21"/>
      <c r="IO261" s="21"/>
      <c r="IP261" s="21"/>
      <c r="IQ261" s="21"/>
      <c r="IR261" s="21"/>
      <c r="IS261" s="21"/>
      <c r="IT261" s="21"/>
      <c r="IU261" s="21"/>
      <c r="IV261" s="21"/>
      <c r="IW261" s="21"/>
      <c r="IX261" s="21"/>
      <c r="IY261" s="21"/>
      <c r="IZ261" s="21"/>
      <c r="JA261" s="21"/>
      <c r="JB261" s="21"/>
      <c r="JC261" s="21"/>
      <c r="JD261" s="21"/>
      <c r="JE261" s="21"/>
      <c r="JF261" s="21"/>
      <c r="JG261" s="21"/>
      <c r="JH261" s="21"/>
      <c r="JI261" s="21"/>
      <c r="JJ261" s="21"/>
      <c r="JK261" s="21"/>
      <c r="JL261" s="21"/>
      <c r="JM261" s="21"/>
      <c r="JN261" s="21"/>
      <c r="JO261" s="21"/>
      <c r="JP261" s="21"/>
      <c r="JQ261" s="21"/>
      <c r="JR261" s="21"/>
      <c r="JS261" s="21"/>
      <c r="JT261" s="21"/>
      <c r="JU261" s="21"/>
      <c r="JV261" s="21"/>
      <c r="JW261" s="21"/>
      <c r="JX261" s="21"/>
      <c r="JY261" s="21"/>
      <c r="JZ261" s="21"/>
      <c r="KA261" s="21"/>
      <c r="KB261" s="21"/>
      <c r="KC261" s="21"/>
      <c r="KD261" s="21"/>
      <c r="KE261" s="21"/>
      <c r="KF261" s="21"/>
      <c r="KG261" s="21"/>
      <c r="KH261" s="21"/>
      <c r="KI261" s="21"/>
      <c r="KJ261" s="21"/>
      <c r="KK261" s="21"/>
      <c r="KL261" s="21"/>
      <c r="KM261" s="21"/>
      <c r="KN261" s="21"/>
      <c r="KO261" s="21"/>
      <c r="KP261" s="21"/>
      <c r="KQ261" s="21"/>
      <c r="KR261" s="21"/>
      <c r="KS261" s="21"/>
      <c r="KT261" s="21"/>
      <c r="KU261" s="21"/>
      <c r="KV261" s="21"/>
      <c r="KW261" s="21"/>
      <c r="KX261" s="21"/>
      <c r="KY261" s="21"/>
      <c r="KZ261" s="21"/>
      <c r="LA261" s="21"/>
      <c r="LB261" s="21"/>
      <c r="LC261" s="21"/>
      <c r="LD261" s="21"/>
      <c r="LE261" s="21"/>
      <c r="LF261" s="21"/>
      <c r="LG261" s="21"/>
      <c r="LH261" s="21"/>
      <c r="LI261" s="21"/>
      <c r="LJ261" s="21"/>
      <c r="LK261" s="21"/>
      <c r="LL261" s="21"/>
      <c r="LM261" s="21"/>
      <c r="LN261" s="21"/>
      <c r="LO261" s="21"/>
      <c r="LP261" s="21"/>
      <c r="LQ261" s="21"/>
      <c r="LR261" s="21"/>
      <c r="LS261" s="21"/>
      <c r="LT261" s="21"/>
      <c r="LU261" s="21"/>
      <c r="LV261" s="21"/>
      <c r="LW261" s="21"/>
      <c r="LX261" s="21"/>
      <c r="LY261" s="21"/>
      <c r="LZ261" s="21"/>
      <c r="MA261" s="21"/>
      <c r="MB261" s="21"/>
      <c r="MC261" s="21"/>
      <c r="MD261" s="21"/>
      <c r="ME261" s="21"/>
      <c r="MF261" s="21"/>
      <c r="MG261" s="21"/>
      <c r="MH261" s="21"/>
      <c r="MI261" s="21"/>
      <c r="MJ261" s="21"/>
      <c r="MK261" s="21"/>
      <c r="ML261" s="21"/>
      <c r="MM261" s="21"/>
      <c r="MN261" s="21"/>
      <c r="MO261" s="21"/>
      <c r="MP261" s="21"/>
      <c r="MQ261" s="21"/>
      <c r="MR261" s="21"/>
      <c r="MS261" s="21"/>
      <c r="MT261" s="21"/>
      <c r="MU261" s="21"/>
      <c r="MV261" s="21"/>
      <c r="MW261" s="21"/>
      <c r="MX261" s="21"/>
      <c r="MY261" s="21"/>
      <c r="MZ261" s="21"/>
      <c r="NA261" s="21"/>
      <c r="NB261" s="21"/>
      <c r="NC261" s="21"/>
      <c r="ND261" s="21"/>
      <c r="NE261" s="21"/>
      <c r="NF261" s="21"/>
      <c r="NG261" s="21"/>
      <c r="NH261" s="21"/>
      <c r="NI261" s="21"/>
      <c r="NJ261" s="21"/>
      <c r="NK261" s="21"/>
      <c r="NL261" s="21"/>
      <c r="NM261" s="21"/>
      <c r="NN261" s="21"/>
      <c r="NO261" s="21"/>
      <c r="NP261" s="21"/>
      <c r="NQ261" s="21"/>
      <c r="NR261" s="21"/>
      <c r="NS261" s="21"/>
      <c r="NT261" s="21"/>
      <c r="NU261" s="21"/>
      <c r="NV261" s="21"/>
      <c r="NW261" s="21"/>
      <c r="NX261" s="21"/>
      <c r="NY261" s="21"/>
      <c r="NZ261" s="21"/>
      <c r="OA261" s="21"/>
      <c r="OB261" s="21"/>
      <c r="OC261" s="21"/>
      <c r="OD261" s="21"/>
      <c r="OE261" s="21"/>
      <c r="OF261" s="21"/>
      <c r="OG261" s="21"/>
      <c r="OH261" s="21"/>
      <c r="OI261" s="21"/>
      <c r="OJ261" s="21"/>
      <c r="OK261" s="21"/>
      <c r="OL261" s="21"/>
      <c r="OM261" s="21"/>
      <c r="ON261" s="21"/>
      <c r="OO261" s="21"/>
      <c r="OP261" s="21"/>
      <c r="OQ261" s="21"/>
      <c r="OR261" s="21"/>
      <c r="OS261" s="21"/>
      <c r="OT261" s="21"/>
      <c r="OU261" s="21"/>
      <c r="OV261" s="21"/>
      <c r="OW261" s="21"/>
      <c r="OX261" s="21"/>
      <c r="OY261" s="21"/>
      <c r="OZ261" s="21"/>
      <c r="PA261" s="21"/>
      <c r="PB261" s="21"/>
      <c r="PC261" s="21"/>
      <c r="PD261" s="21"/>
      <c r="PE261" s="21"/>
      <c r="PF261" s="21"/>
      <c r="PG261" s="21"/>
      <c r="PH261" s="21"/>
      <c r="PI261" s="21"/>
      <c r="PJ261" s="21"/>
      <c r="PK261" s="21"/>
      <c r="PL261" s="21"/>
      <c r="PM261" s="21"/>
      <c r="PN261" s="21"/>
      <c r="PO261" s="21"/>
      <c r="PP261" s="21"/>
      <c r="PQ261" s="21"/>
      <c r="PR261" s="21"/>
      <c r="PS261" s="21"/>
      <c r="PT261" s="21"/>
      <c r="PU261" s="21"/>
      <c r="PV261" s="21"/>
      <c r="PW261" s="21"/>
      <c r="PX261" s="21"/>
      <c r="PY261" s="21"/>
      <c r="PZ261" s="21"/>
      <c r="QA261" s="21"/>
      <c r="QB261" s="21"/>
      <c r="QC261" s="21"/>
      <c r="QD261" s="21"/>
    </row>
    <row r="262" spans="1:446" x14ac:dyDescent="0.25">
      <c r="A262" s="21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  <c r="O262" s="21"/>
      <c r="P262" s="21"/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21"/>
      <c r="AC262" s="21"/>
      <c r="AD262" s="21"/>
      <c r="AE262" s="21"/>
      <c r="AF262" s="21"/>
      <c r="AG262" s="21"/>
      <c r="AH262" s="21"/>
      <c r="AI262" s="21"/>
      <c r="AJ262" s="21"/>
      <c r="AK262" s="21"/>
      <c r="AL262" s="21"/>
      <c r="AM262" s="21"/>
      <c r="AN262" s="21"/>
      <c r="AO262" s="21"/>
      <c r="AP262" s="21"/>
      <c r="AQ262" s="21"/>
      <c r="AR262" s="21"/>
      <c r="AS262" s="21"/>
      <c r="AT262" s="21"/>
      <c r="AU262" s="21"/>
      <c r="AV262" s="21"/>
      <c r="AW262" s="21"/>
      <c r="AX262" s="21"/>
      <c r="AY262" s="21"/>
      <c r="AZ262" s="21"/>
      <c r="BA262" s="21"/>
      <c r="BB262" s="21"/>
      <c r="BC262" s="21"/>
      <c r="BD262" s="21"/>
      <c r="BE262" s="21"/>
      <c r="BF262" s="21"/>
      <c r="BG262" s="21"/>
      <c r="BH262" s="21"/>
      <c r="BI262" s="21"/>
      <c r="BJ262" s="21"/>
      <c r="BK262" s="21"/>
      <c r="BL262" s="21"/>
      <c r="BM262" s="21"/>
      <c r="BN262" s="21"/>
      <c r="BO262" s="21"/>
      <c r="BP262" s="21"/>
      <c r="BQ262" s="21"/>
      <c r="BR262" s="21"/>
      <c r="BS262" s="21"/>
      <c r="BT262" s="21"/>
      <c r="BU262" s="21"/>
      <c r="BV262" s="21"/>
      <c r="BW262" s="21"/>
      <c r="BX262" s="21"/>
      <c r="BY262" s="21"/>
      <c r="BZ262" s="21"/>
      <c r="CA262" s="21"/>
      <c r="CB262" s="21"/>
      <c r="CC262" s="21"/>
      <c r="CD262" s="21"/>
      <c r="CE262" s="21"/>
      <c r="CF262" s="21"/>
      <c r="CG262" s="21"/>
      <c r="CH262" s="21"/>
      <c r="CI262" s="21"/>
      <c r="CJ262" s="21"/>
      <c r="CK262" s="21"/>
      <c r="CL262" s="21"/>
      <c r="CM262" s="21"/>
      <c r="CN262" s="21"/>
      <c r="CO262" s="21"/>
      <c r="CP262" s="21"/>
      <c r="CQ262" s="21"/>
      <c r="CR262" s="21"/>
      <c r="CS262" s="21"/>
      <c r="CT262" s="21"/>
      <c r="CU262" s="21"/>
      <c r="CV262" s="21"/>
      <c r="CW262" s="21"/>
      <c r="CX262" s="21"/>
      <c r="CY262" s="21"/>
      <c r="CZ262" s="21"/>
      <c r="DA262" s="21"/>
      <c r="DB262" s="21"/>
      <c r="DC262" s="21"/>
      <c r="DD262" s="21"/>
      <c r="DE262" s="21"/>
      <c r="DF262" s="21"/>
      <c r="DG262" s="21"/>
      <c r="DH262" s="21"/>
      <c r="DI262" s="21"/>
      <c r="DJ262" s="21"/>
      <c r="DK262" s="21"/>
      <c r="DL262" s="21"/>
      <c r="DM262" s="21"/>
      <c r="DN262" s="21"/>
      <c r="DO262" s="21"/>
      <c r="DP262" s="21"/>
      <c r="DQ262" s="21"/>
      <c r="DR262" s="21"/>
      <c r="DS262" s="21"/>
      <c r="DT262" s="21"/>
      <c r="DU262" s="21"/>
      <c r="DV262" s="21"/>
      <c r="DW262" s="21"/>
      <c r="DX262" s="21"/>
      <c r="DY262" s="21"/>
      <c r="DZ262" s="21"/>
      <c r="EA262" s="21"/>
      <c r="EB262" s="21"/>
      <c r="EC262" s="21"/>
      <c r="ED262" s="21"/>
      <c r="EE262" s="21"/>
      <c r="EF262" s="21"/>
      <c r="EG262" s="21"/>
      <c r="EH262" s="21"/>
      <c r="EI262" s="21"/>
      <c r="EJ262" s="21"/>
      <c r="EK262" s="21"/>
      <c r="EL262" s="21"/>
      <c r="EM262" s="21"/>
      <c r="EN262" s="21"/>
      <c r="EO262" s="21"/>
      <c r="EP262" s="21"/>
      <c r="EQ262" s="21"/>
      <c r="ER262" s="21"/>
      <c r="ES262" s="21"/>
      <c r="ET262" s="21"/>
      <c r="EU262" s="21"/>
      <c r="EV262" s="21"/>
      <c r="EW262" s="21"/>
      <c r="EX262" s="21"/>
      <c r="EY262" s="21"/>
      <c r="EZ262" s="21"/>
      <c r="FA262" s="21"/>
      <c r="FB262" s="21"/>
      <c r="FC262" s="21"/>
      <c r="FD262" s="21"/>
      <c r="FE262" s="21"/>
      <c r="FF262" s="21"/>
      <c r="FG262" s="21"/>
      <c r="FH262" s="21"/>
      <c r="FI262" s="21"/>
      <c r="FJ262" s="21"/>
      <c r="FK262" s="21"/>
      <c r="FL262" s="21"/>
      <c r="FM262" s="21"/>
      <c r="FN262" s="21"/>
      <c r="FO262" s="21"/>
      <c r="FP262" s="21"/>
      <c r="FQ262" s="21"/>
      <c r="FR262" s="21"/>
      <c r="FS262" s="21"/>
      <c r="FT262" s="21"/>
      <c r="FU262" s="21"/>
      <c r="FV262" s="21"/>
      <c r="FW262" s="21"/>
      <c r="FX262" s="21"/>
      <c r="FY262" s="21"/>
      <c r="FZ262" s="21"/>
      <c r="GA262" s="21"/>
      <c r="GB262" s="21"/>
      <c r="GC262" s="21"/>
      <c r="GD262" s="21"/>
      <c r="GE262" s="21"/>
      <c r="GF262" s="21"/>
      <c r="GG262" s="21"/>
      <c r="GH262" s="21"/>
      <c r="GI262" s="21"/>
      <c r="GJ262" s="21"/>
      <c r="GK262" s="21"/>
      <c r="GL262" s="21"/>
      <c r="GM262" s="21"/>
      <c r="GN262" s="21"/>
      <c r="GO262" s="21"/>
      <c r="GP262" s="21"/>
      <c r="GQ262" s="21"/>
      <c r="GR262" s="21"/>
      <c r="GS262" s="21"/>
      <c r="GT262" s="21"/>
      <c r="GU262" s="21"/>
      <c r="GV262" s="21"/>
      <c r="GW262" s="21"/>
      <c r="GX262" s="21"/>
      <c r="GY262" s="21"/>
      <c r="GZ262" s="21"/>
      <c r="HA262" s="21"/>
      <c r="HB262" s="21"/>
      <c r="HC262" s="21"/>
      <c r="HD262" s="21"/>
      <c r="HE262" s="21"/>
      <c r="HF262" s="21"/>
      <c r="HG262" s="21"/>
      <c r="HH262" s="21"/>
      <c r="HI262" s="21"/>
      <c r="HJ262" s="21"/>
      <c r="HK262" s="21"/>
      <c r="HL262" s="21"/>
      <c r="HM262" s="21"/>
      <c r="HN262" s="21"/>
      <c r="HO262" s="21"/>
      <c r="HP262" s="21"/>
      <c r="HQ262" s="21"/>
      <c r="HR262" s="21"/>
      <c r="HS262" s="21"/>
      <c r="HT262" s="21"/>
      <c r="HU262" s="21"/>
      <c r="HV262" s="21"/>
      <c r="HW262" s="21"/>
      <c r="HX262" s="21"/>
      <c r="HY262" s="21"/>
      <c r="HZ262" s="21"/>
      <c r="IA262" s="21"/>
      <c r="IB262" s="21"/>
      <c r="IC262" s="21"/>
      <c r="ID262" s="21"/>
      <c r="IE262" s="21"/>
      <c r="IF262" s="21"/>
      <c r="IG262" s="21"/>
      <c r="IH262" s="21"/>
      <c r="II262" s="21"/>
      <c r="IJ262" s="21"/>
      <c r="IK262" s="21"/>
      <c r="IL262" s="21"/>
      <c r="IM262" s="21"/>
      <c r="IN262" s="21"/>
      <c r="IO262" s="21"/>
      <c r="IP262" s="21"/>
      <c r="IQ262" s="21"/>
      <c r="IR262" s="21"/>
      <c r="IS262" s="21"/>
      <c r="IT262" s="21"/>
      <c r="IU262" s="21"/>
      <c r="IV262" s="21"/>
      <c r="IW262" s="21"/>
      <c r="IX262" s="21"/>
      <c r="IY262" s="21"/>
      <c r="IZ262" s="21"/>
      <c r="JA262" s="21"/>
      <c r="JB262" s="21"/>
      <c r="JC262" s="21"/>
      <c r="JD262" s="21"/>
      <c r="JE262" s="21"/>
      <c r="JF262" s="21"/>
      <c r="JG262" s="21"/>
      <c r="JH262" s="21"/>
      <c r="JI262" s="21"/>
      <c r="JJ262" s="21"/>
      <c r="JK262" s="21"/>
      <c r="JL262" s="21"/>
      <c r="JM262" s="21"/>
      <c r="JN262" s="21"/>
      <c r="JO262" s="21"/>
      <c r="JP262" s="21"/>
      <c r="JQ262" s="21"/>
      <c r="JR262" s="21"/>
      <c r="JS262" s="21"/>
      <c r="JT262" s="21"/>
      <c r="JU262" s="21"/>
      <c r="JV262" s="21"/>
      <c r="JW262" s="21"/>
      <c r="JX262" s="21"/>
      <c r="JY262" s="21"/>
      <c r="JZ262" s="21"/>
      <c r="KA262" s="21"/>
      <c r="KB262" s="21"/>
      <c r="KC262" s="21"/>
      <c r="KD262" s="21"/>
      <c r="KE262" s="21"/>
      <c r="KF262" s="21"/>
      <c r="KG262" s="21"/>
      <c r="KH262" s="21"/>
      <c r="KI262" s="21"/>
      <c r="KJ262" s="21"/>
      <c r="KK262" s="21"/>
      <c r="KL262" s="21"/>
      <c r="KM262" s="21"/>
      <c r="KN262" s="21"/>
      <c r="KO262" s="21"/>
      <c r="KP262" s="21"/>
      <c r="KQ262" s="21"/>
      <c r="KR262" s="21"/>
      <c r="KS262" s="21"/>
      <c r="KT262" s="21"/>
      <c r="KU262" s="21"/>
      <c r="KV262" s="21"/>
      <c r="KW262" s="21"/>
      <c r="KX262" s="21"/>
      <c r="KY262" s="21"/>
      <c r="KZ262" s="21"/>
      <c r="LA262" s="21"/>
      <c r="LB262" s="21"/>
      <c r="LC262" s="21"/>
      <c r="LD262" s="21"/>
      <c r="LE262" s="21"/>
      <c r="LF262" s="21"/>
      <c r="LG262" s="21"/>
      <c r="LH262" s="21"/>
      <c r="LI262" s="21"/>
      <c r="LJ262" s="21"/>
      <c r="LK262" s="21"/>
      <c r="LL262" s="21"/>
      <c r="LM262" s="21"/>
      <c r="LN262" s="21"/>
      <c r="LO262" s="21"/>
      <c r="LP262" s="21"/>
      <c r="LQ262" s="21"/>
      <c r="LR262" s="21"/>
      <c r="LS262" s="21"/>
      <c r="LT262" s="21"/>
      <c r="LU262" s="21"/>
      <c r="LV262" s="21"/>
      <c r="LW262" s="21"/>
      <c r="LX262" s="21"/>
      <c r="LY262" s="21"/>
      <c r="LZ262" s="21"/>
      <c r="MA262" s="21"/>
      <c r="MB262" s="21"/>
      <c r="MC262" s="21"/>
      <c r="MD262" s="21"/>
      <c r="ME262" s="21"/>
      <c r="MF262" s="21"/>
      <c r="MG262" s="21"/>
      <c r="MH262" s="21"/>
      <c r="MI262" s="21"/>
      <c r="MJ262" s="21"/>
      <c r="MK262" s="21"/>
      <c r="ML262" s="21"/>
      <c r="MM262" s="21"/>
      <c r="MN262" s="21"/>
      <c r="MO262" s="21"/>
      <c r="MP262" s="21"/>
      <c r="MQ262" s="21"/>
      <c r="MR262" s="21"/>
      <c r="MS262" s="21"/>
      <c r="MT262" s="21"/>
      <c r="MU262" s="21"/>
      <c r="MV262" s="21"/>
      <c r="MW262" s="21"/>
      <c r="MX262" s="21"/>
      <c r="MY262" s="21"/>
      <c r="MZ262" s="21"/>
      <c r="NA262" s="21"/>
      <c r="NB262" s="21"/>
      <c r="NC262" s="21"/>
      <c r="ND262" s="21"/>
      <c r="NE262" s="21"/>
      <c r="NF262" s="21"/>
      <c r="NG262" s="21"/>
      <c r="NH262" s="21"/>
      <c r="NI262" s="21"/>
      <c r="NJ262" s="21"/>
      <c r="NK262" s="21"/>
      <c r="NL262" s="21"/>
      <c r="NM262" s="21"/>
      <c r="NN262" s="21"/>
      <c r="NO262" s="21"/>
      <c r="NP262" s="21"/>
      <c r="NQ262" s="21"/>
      <c r="NR262" s="21"/>
      <c r="NS262" s="21"/>
      <c r="NT262" s="21"/>
      <c r="NU262" s="21"/>
      <c r="NV262" s="21"/>
      <c r="NW262" s="21"/>
      <c r="NX262" s="21"/>
      <c r="NY262" s="21"/>
      <c r="NZ262" s="21"/>
      <c r="OA262" s="21"/>
      <c r="OB262" s="21"/>
      <c r="OC262" s="21"/>
      <c r="OD262" s="21"/>
      <c r="OE262" s="21"/>
      <c r="OF262" s="21"/>
      <c r="OG262" s="21"/>
      <c r="OH262" s="21"/>
      <c r="OI262" s="21"/>
      <c r="OJ262" s="21"/>
      <c r="OK262" s="21"/>
      <c r="OL262" s="21"/>
      <c r="OM262" s="21"/>
      <c r="ON262" s="21"/>
      <c r="OO262" s="21"/>
      <c r="OP262" s="21"/>
      <c r="OQ262" s="21"/>
      <c r="OR262" s="21"/>
      <c r="OS262" s="21"/>
      <c r="OT262" s="21"/>
      <c r="OU262" s="21"/>
      <c r="OV262" s="21"/>
      <c r="OW262" s="21"/>
      <c r="OX262" s="21"/>
      <c r="OY262" s="21"/>
      <c r="OZ262" s="21"/>
      <c r="PA262" s="21"/>
      <c r="PB262" s="21"/>
      <c r="PC262" s="21"/>
      <c r="PD262" s="21"/>
      <c r="PE262" s="21"/>
      <c r="PF262" s="21"/>
      <c r="PG262" s="21"/>
      <c r="PH262" s="21"/>
      <c r="PI262" s="21"/>
      <c r="PJ262" s="21"/>
      <c r="PK262" s="21"/>
      <c r="PL262" s="21"/>
      <c r="PM262" s="21"/>
      <c r="PN262" s="21"/>
      <c r="PO262" s="21"/>
      <c r="PP262" s="21"/>
      <c r="PQ262" s="21"/>
      <c r="PR262" s="21"/>
      <c r="PS262" s="21"/>
      <c r="PT262" s="21"/>
      <c r="PU262" s="21"/>
      <c r="PV262" s="21"/>
      <c r="PW262" s="21"/>
      <c r="PX262" s="21"/>
      <c r="PY262" s="21"/>
      <c r="PZ262" s="21"/>
      <c r="QA262" s="21"/>
      <c r="QB262" s="21"/>
      <c r="QC262" s="21"/>
      <c r="QD262" s="21"/>
    </row>
    <row r="263" spans="1:446" x14ac:dyDescent="0.25">
      <c r="A263" s="21"/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1"/>
      <c r="M263" s="21"/>
      <c r="N263" s="21"/>
      <c r="O263" s="21"/>
      <c r="P263" s="21"/>
      <c r="Q263" s="21"/>
      <c r="R263" s="21"/>
      <c r="S263" s="21"/>
      <c r="T263" s="21"/>
      <c r="U263" s="21"/>
      <c r="V263" s="21"/>
      <c r="W263" s="21"/>
      <c r="X263" s="21"/>
      <c r="Y263" s="21"/>
      <c r="Z263" s="21"/>
      <c r="AA263" s="21"/>
      <c r="AB263" s="21"/>
      <c r="AC263" s="21"/>
      <c r="AD263" s="21"/>
      <c r="AE263" s="21"/>
      <c r="AF263" s="21"/>
      <c r="AG263" s="21"/>
      <c r="AH263" s="21"/>
      <c r="AI263" s="21"/>
      <c r="AJ263" s="21"/>
      <c r="AK263" s="21"/>
      <c r="AL263" s="21"/>
      <c r="AM263" s="21"/>
      <c r="AN263" s="21"/>
      <c r="AO263" s="21"/>
      <c r="AP263" s="21"/>
      <c r="AQ263" s="21"/>
      <c r="AR263" s="21"/>
      <c r="AS263" s="21"/>
      <c r="AT263" s="21"/>
      <c r="AU263" s="21"/>
      <c r="AV263" s="21"/>
      <c r="AW263" s="21"/>
      <c r="AX263" s="21"/>
      <c r="AY263" s="21"/>
      <c r="AZ263" s="21"/>
      <c r="BA263" s="21"/>
      <c r="BB263" s="21"/>
      <c r="BC263" s="21"/>
      <c r="BD263" s="21"/>
      <c r="BE263" s="21"/>
      <c r="BF263" s="21"/>
      <c r="BG263" s="21"/>
      <c r="BH263" s="21"/>
      <c r="BI263" s="21"/>
      <c r="BJ263" s="21"/>
      <c r="BK263" s="21"/>
      <c r="BL263" s="21"/>
      <c r="BM263" s="21"/>
      <c r="BN263" s="21"/>
      <c r="BO263" s="21"/>
      <c r="BP263" s="21"/>
      <c r="BQ263" s="21"/>
      <c r="BR263" s="21"/>
      <c r="BS263" s="21"/>
      <c r="BT263" s="21"/>
      <c r="BU263" s="21"/>
      <c r="BV263" s="21"/>
      <c r="BW263" s="21"/>
      <c r="BX263" s="21"/>
      <c r="BY263" s="21"/>
      <c r="BZ263" s="21"/>
      <c r="CA263" s="21"/>
      <c r="CB263" s="21"/>
      <c r="CC263" s="21"/>
      <c r="CD263" s="21"/>
      <c r="CE263" s="21"/>
      <c r="CF263" s="21"/>
      <c r="CG263" s="21"/>
      <c r="CH263" s="21"/>
      <c r="CI263" s="21"/>
      <c r="CJ263" s="21"/>
      <c r="CK263" s="21"/>
      <c r="CL263" s="21"/>
      <c r="CM263" s="21"/>
      <c r="CN263" s="21"/>
      <c r="CO263" s="21"/>
      <c r="CP263" s="21"/>
      <c r="CQ263" s="21"/>
      <c r="CR263" s="21"/>
      <c r="CS263" s="21"/>
      <c r="CT263" s="21"/>
      <c r="CU263" s="21"/>
      <c r="CV263" s="21"/>
      <c r="CW263" s="21"/>
      <c r="CX263" s="21"/>
      <c r="CY263" s="21"/>
      <c r="CZ263" s="21"/>
      <c r="DA263" s="21"/>
      <c r="DB263" s="21"/>
      <c r="DC263" s="21"/>
      <c r="DD263" s="21"/>
      <c r="DE263" s="21"/>
      <c r="DF263" s="21"/>
      <c r="DG263" s="21"/>
      <c r="DH263" s="21"/>
      <c r="DI263" s="21"/>
      <c r="DJ263" s="21"/>
      <c r="DK263" s="21"/>
      <c r="DL263" s="21"/>
      <c r="DM263" s="21"/>
      <c r="DN263" s="21"/>
      <c r="DO263" s="21"/>
      <c r="DP263" s="21"/>
      <c r="DQ263" s="21"/>
      <c r="DR263" s="21"/>
      <c r="DS263" s="21"/>
      <c r="DT263" s="21"/>
      <c r="DU263" s="21"/>
      <c r="DV263" s="21"/>
      <c r="DW263" s="21"/>
      <c r="DX263" s="21"/>
      <c r="DY263" s="21"/>
      <c r="DZ263" s="21"/>
      <c r="EA263" s="21"/>
      <c r="EB263" s="21"/>
      <c r="EC263" s="21"/>
      <c r="ED263" s="21"/>
      <c r="EE263" s="21"/>
      <c r="EF263" s="21"/>
      <c r="EG263" s="21"/>
      <c r="EH263" s="21"/>
      <c r="EI263" s="21"/>
      <c r="EJ263" s="21"/>
      <c r="EK263" s="21"/>
      <c r="EL263" s="21"/>
      <c r="EM263" s="21"/>
      <c r="EN263" s="21"/>
      <c r="EO263" s="21"/>
      <c r="EP263" s="21"/>
      <c r="EQ263" s="21"/>
      <c r="ER263" s="21"/>
      <c r="ES263" s="21"/>
      <c r="ET263" s="21"/>
      <c r="EU263" s="21"/>
      <c r="EV263" s="21"/>
      <c r="EW263" s="21"/>
      <c r="EX263" s="21"/>
      <c r="EY263" s="21"/>
      <c r="EZ263" s="21"/>
      <c r="FA263" s="21"/>
      <c r="FB263" s="21"/>
      <c r="FC263" s="21"/>
      <c r="FD263" s="21"/>
      <c r="FE263" s="21"/>
      <c r="FF263" s="21"/>
      <c r="FG263" s="21"/>
      <c r="FH263" s="21"/>
      <c r="FI263" s="21"/>
      <c r="FJ263" s="21"/>
      <c r="FK263" s="21"/>
      <c r="FL263" s="21"/>
      <c r="FM263" s="21"/>
      <c r="FN263" s="21"/>
      <c r="FO263" s="21"/>
      <c r="FP263" s="21"/>
      <c r="FQ263" s="21"/>
      <c r="FR263" s="21"/>
      <c r="FS263" s="21"/>
      <c r="FT263" s="21"/>
      <c r="FU263" s="21"/>
      <c r="FV263" s="21"/>
      <c r="FW263" s="21"/>
      <c r="FX263" s="21"/>
      <c r="FY263" s="21"/>
      <c r="FZ263" s="21"/>
      <c r="GA263" s="21"/>
      <c r="GB263" s="21"/>
      <c r="GC263" s="21"/>
      <c r="GD263" s="21"/>
      <c r="GE263" s="21"/>
      <c r="GF263" s="21"/>
      <c r="GG263" s="21"/>
      <c r="GH263" s="21"/>
      <c r="GI263" s="21"/>
      <c r="GJ263" s="21"/>
      <c r="GK263" s="21"/>
      <c r="GL263" s="21"/>
      <c r="GM263" s="21"/>
      <c r="GN263" s="21"/>
      <c r="GO263" s="21"/>
      <c r="GP263" s="21"/>
      <c r="GQ263" s="21"/>
      <c r="GR263" s="21"/>
      <c r="GS263" s="21"/>
      <c r="GT263" s="21"/>
      <c r="GU263" s="21"/>
      <c r="GV263" s="21"/>
      <c r="GW263" s="21"/>
      <c r="GX263" s="21"/>
      <c r="GY263" s="21"/>
      <c r="GZ263" s="21"/>
      <c r="HA263" s="21"/>
      <c r="HB263" s="21"/>
      <c r="HC263" s="21"/>
      <c r="HD263" s="21"/>
      <c r="HE263" s="21"/>
      <c r="HF263" s="21"/>
      <c r="HG263" s="21"/>
      <c r="HH263" s="21"/>
      <c r="HI263" s="21"/>
      <c r="HJ263" s="21"/>
      <c r="HK263" s="21"/>
      <c r="HL263" s="21"/>
      <c r="HM263" s="21"/>
      <c r="HN263" s="21"/>
      <c r="HO263" s="21"/>
      <c r="HP263" s="21"/>
      <c r="HQ263" s="21"/>
      <c r="HR263" s="21"/>
      <c r="HS263" s="21"/>
      <c r="HT263" s="21"/>
      <c r="HU263" s="21"/>
      <c r="HV263" s="21"/>
      <c r="HW263" s="21"/>
      <c r="HX263" s="21"/>
      <c r="HY263" s="21"/>
      <c r="HZ263" s="21"/>
      <c r="IA263" s="21"/>
      <c r="IB263" s="21"/>
      <c r="IC263" s="21"/>
      <c r="ID263" s="21"/>
      <c r="IE263" s="21"/>
      <c r="IF263" s="21"/>
      <c r="IG263" s="21"/>
      <c r="IH263" s="21"/>
      <c r="II263" s="21"/>
      <c r="IJ263" s="21"/>
      <c r="IK263" s="21"/>
      <c r="IL263" s="21"/>
      <c r="IM263" s="21"/>
      <c r="IN263" s="21"/>
      <c r="IO263" s="21"/>
      <c r="IP263" s="21"/>
      <c r="IQ263" s="21"/>
      <c r="IR263" s="21"/>
      <c r="IS263" s="21"/>
      <c r="IT263" s="21"/>
      <c r="IU263" s="21"/>
      <c r="IV263" s="21"/>
      <c r="IW263" s="21"/>
      <c r="IX263" s="21"/>
      <c r="IY263" s="21"/>
      <c r="IZ263" s="21"/>
      <c r="JA263" s="21"/>
      <c r="JB263" s="21"/>
      <c r="JC263" s="21"/>
      <c r="JD263" s="21"/>
      <c r="JE263" s="21"/>
      <c r="JF263" s="21"/>
      <c r="JG263" s="21"/>
      <c r="JH263" s="21"/>
      <c r="JI263" s="21"/>
      <c r="JJ263" s="21"/>
      <c r="JK263" s="21"/>
      <c r="JL263" s="21"/>
      <c r="JM263" s="21"/>
      <c r="JN263" s="21"/>
      <c r="JO263" s="21"/>
      <c r="JP263" s="21"/>
      <c r="JQ263" s="21"/>
      <c r="JR263" s="21"/>
      <c r="JS263" s="21"/>
      <c r="JT263" s="21"/>
      <c r="JU263" s="21"/>
      <c r="JV263" s="21"/>
      <c r="JW263" s="21"/>
      <c r="JX263" s="21"/>
      <c r="JY263" s="21"/>
      <c r="JZ263" s="21"/>
      <c r="KA263" s="21"/>
      <c r="KB263" s="21"/>
      <c r="KC263" s="21"/>
      <c r="KD263" s="21"/>
      <c r="KE263" s="21"/>
      <c r="KF263" s="21"/>
      <c r="KG263" s="21"/>
      <c r="KH263" s="21"/>
      <c r="KI263" s="21"/>
      <c r="KJ263" s="21"/>
      <c r="KK263" s="21"/>
      <c r="KL263" s="21"/>
      <c r="KM263" s="21"/>
      <c r="KN263" s="21"/>
      <c r="KO263" s="21"/>
      <c r="KP263" s="21"/>
      <c r="KQ263" s="21"/>
      <c r="KR263" s="21"/>
      <c r="KS263" s="21"/>
      <c r="KT263" s="21"/>
      <c r="KU263" s="21"/>
      <c r="KV263" s="21"/>
      <c r="KW263" s="21"/>
      <c r="KX263" s="21"/>
      <c r="KY263" s="21"/>
      <c r="KZ263" s="21"/>
      <c r="LA263" s="21"/>
      <c r="LB263" s="21"/>
      <c r="LC263" s="21"/>
      <c r="LD263" s="21"/>
      <c r="LE263" s="21"/>
      <c r="LF263" s="21"/>
      <c r="LG263" s="21"/>
      <c r="LH263" s="21"/>
      <c r="LI263" s="21"/>
      <c r="LJ263" s="21"/>
      <c r="LK263" s="21"/>
      <c r="LL263" s="21"/>
      <c r="LM263" s="21"/>
      <c r="LN263" s="21"/>
      <c r="LO263" s="21"/>
      <c r="LP263" s="21"/>
      <c r="LQ263" s="21"/>
      <c r="LR263" s="21"/>
      <c r="LS263" s="21"/>
      <c r="LT263" s="21"/>
      <c r="LU263" s="21"/>
      <c r="LV263" s="21"/>
      <c r="LW263" s="21"/>
      <c r="LX263" s="21"/>
      <c r="LY263" s="21"/>
      <c r="LZ263" s="21"/>
      <c r="MA263" s="21"/>
      <c r="MB263" s="21"/>
      <c r="MC263" s="21"/>
      <c r="MD263" s="21"/>
      <c r="ME263" s="21"/>
      <c r="MF263" s="21"/>
      <c r="MG263" s="21"/>
      <c r="MH263" s="21"/>
      <c r="MI263" s="21"/>
      <c r="MJ263" s="21"/>
      <c r="MK263" s="21"/>
      <c r="ML263" s="21"/>
      <c r="MM263" s="21"/>
      <c r="MN263" s="21"/>
      <c r="MO263" s="21"/>
      <c r="MP263" s="21"/>
      <c r="MQ263" s="21"/>
      <c r="MR263" s="21"/>
      <c r="MS263" s="21"/>
      <c r="MT263" s="21"/>
      <c r="MU263" s="21"/>
      <c r="MV263" s="21"/>
      <c r="MW263" s="21"/>
      <c r="MX263" s="21"/>
      <c r="MY263" s="21"/>
      <c r="MZ263" s="21"/>
      <c r="NA263" s="21"/>
      <c r="NB263" s="21"/>
      <c r="NC263" s="21"/>
      <c r="ND263" s="21"/>
      <c r="NE263" s="21"/>
      <c r="NF263" s="21"/>
      <c r="NG263" s="21"/>
      <c r="NH263" s="21"/>
      <c r="NI263" s="21"/>
      <c r="NJ263" s="21"/>
      <c r="NK263" s="21"/>
      <c r="NL263" s="21"/>
      <c r="NM263" s="21"/>
      <c r="NN263" s="21"/>
      <c r="NO263" s="21"/>
      <c r="NP263" s="21"/>
      <c r="NQ263" s="21"/>
      <c r="NR263" s="21"/>
      <c r="NS263" s="21"/>
      <c r="NT263" s="21"/>
      <c r="NU263" s="21"/>
      <c r="NV263" s="21"/>
      <c r="NW263" s="21"/>
      <c r="NX263" s="21"/>
      <c r="NY263" s="21"/>
      <c r="NZ263" s="21"/>
      <c r="OA263" s="21"/>
      <c r="OB263" s="21"/>
      <c r="OC263" s="21"/>
      <c r="OD263" s="21"/>
      <c r="OE263" s="21"/>
      <c r="OF263" s="21"/>
      <c r="OG263" s="21"/>
      <c r="OH263" s="21"/>
      <c r="OI263" s="21"/>
      <c r="OJ263" s="21"/>
      <c r="OK263" s="21"/>
      <c r="OL263" s="21"/>
      <c r="OM263" s="21"/>
      <c r="ON263" s="21"/>
      <c r="OO263" s="21"/>
      <c r="OP263" s="21"/>
      <c r="OQ263" s="21"/>
      <c r="OR263" s="21"/>
      <c r="OS263" s="21"/>
      <c r="OT263" s="21"/>
      <c r="OU263" s="21"/>
      <c r="OV263" s="21"/>
      <c r="OW263" s="21"/>
      <c r="OX263" s="21"/>
      <c r="OY263" s="21"/>
      <c r="OZ263" s="21"/>
      <c r="PA263" s="21"/>
      <c r="PB263" s="21"/>
      <c r="PC263" s="21"/>
      <c r="PD263" s="21"/>
      <c r="PE263" s="21"/>
      <c r="PF263" s="21"/>
      <c r="PG263" s="21"/>
      <c r="PH263" s="21"/>
      <c r="PI263" s="21"/>
      <c r="PJ263" s="21"/>
      <c r="PK263" s="21"/>
      <c r="PL263" s="21"/>
      <c r="PM263" s="21"/>
      <c r="PN263" s="21"/>
      <c r="PO263" s="21"/>
      <c r="PP263" s="21"/>
      <c r="PQ263" s="21"/>
      <c r="PR263" s="21"/>
      <c r="PS263" s="21"/>
      <c r="PT263" s="21"/>
      <c r="PU263" s="21"/>
      <c r="PV263" s="21"/>
      <c r="PW263" s="21"/>
      <c r="PX263" s="21"/>
      <c r="PY263" s="21"/>
      <c r="PZ263" s="21"/>
      <c r="QA263" s="21"/>
      <c r="QB263" s="21"/>
      <c r="QC263" s="21"/>
      <c r="QD263" s="21"/>
    </row>
    <row r="264" spans="1:446" x14ac:dyDescent="0.25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P264" s="21"/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21"/>
      <c r="AC264" s="21"/>
      <c r="AD264" s="21"/>
      <c r="AE264" s="21"/>
      <c r="AF264" s="21"/>
      <c r="AG264" s="21"/>
      <c r="AH264" s="21"/>
      <c r="AI264" s="21"/>
      <c r="AJ264" s="21"/>
      <c r="AK264" s="21"/>
      <c r="AL264" s="21"/>
      <c r="AM264" s="21"/>
      <c r="AN264" s="21"/>
      <c r="AO264" s="21"/>
      <c r="AP264" s="21"/>
      <c r="AQ264" s="21"/>
      <c r="AR264" s="21"/>
      <c r="AS264" s="21"/>
      <c r="AT264" s="21"/>
      <c r="AU264" s="21"/>
      <c r="AV264" s="21"/>
      <c r="AW264" s="21"/>
      <c r="AX264" s="21"/>
      <c r="AY264" s="21"/>
      <c r="AZ264" s="21"/>
      <c r="BA264" s="21"/>
      <c r="BB264" s="21"/>
      <c r="BC264" s="21"/>
      <c r="BD264" s="21"/>
      <c r="BE264" s="21"/>
      <c r="BF264" s="21"/>
      <c r="BG264" s="21"/>
      <c r="BH264" s="21"/>
      <c r="BI264" s="21"/>
      <c r="BJ264" s="21"/>
      <c r="BK264" s="21"/>
      <c r="BL264" s="21"/>
      <c r="BM264" s="21"/>
      <c r="BN264" s="21"/>
      <c r="BO264" s="21"/>
      <c r="BP264" s="21"/>
      <c r="BQ264" s="21"/>
      <c r="BR264" s="21"/>
      <c r="BS264" s="21"/>
      <c r="BT264" s="21"/>
      <c r="BU264" s="21"/>
      <c r="BV264" s="21"/>
      <c r="BW264" s="21"/>
      <c r="BX264" s="21"/>
      <c r="BY264" s="21"/>
      <c r="BZ264" s="21"/>
      <c r="CA264" s="21"/>
      <c r="CB264" s="21"/>
      <c r="CC264" s="21"/>
      <c r="CD264" s="21"/>
      <c r="CE264" s="21"/>
      <c r="CF264" s="21"/>
      <c r="CG264" s="21"/>
      <c r="CH264" s="21"/>
      <c r="CI264" s="21"/>
      <c r="CJ264" s="21"/>
      <c r="CK264" s="21"/>
      <c r="CL264" s="21"/>
      <c r="CM264" s="21"/>
      <c r="CN264" s="21"/>
      <c r="CO264" s="21"/>
      <c r="CP264" s="21"/>
      <c r="CQ264" s="21"/>
      <c r="CR264" s="21"/>
      <c r="CS264" s="21"/>
      <c r="CT264" s="21"/>
      <c r="CU264" s="21"/>
      <c r="CV264" s="21"/>
      <c r="CW264" s="21"/>
      <c r="CX264" s="21"/>
      <c r="CY264" s="21"/>
      <c r="CZ264" s="21"/>
      <c r="DA264" s="21"/>
      <c r="DB264" s="21"/>
      <c r="DC264" s="21"/>
      <c r="DD264" s="21"/>
      <c r="DE264" s="21"/>
      <c r="DF264" s="21"/>
      <c r="DG264" s="21"/>
      <c r="DH264" s="21"/>
      <c r="DI264" s="21"/>
      <c r="DJ264" s="21"/>
      <c r="DK264" s="21"/>
      <c r="DL264" s="21"/>
      <c r="DM264" s="21"/>
      <c r="DN264" s="21"/>
      <c r="DO264" s="21"/>
      <c r="DP264" s="21"/>
      <c r="DQ264" s="21"/>
      <c r="DR264" s="21"/>
      <c r="DS264" s="21"/>
      <c r="DT264" s="21"/>
      <c r="DU264" s="21"/>
      <c r="DV264" s="21"/>
      <c r="DW264" s="21"/>
      <c r="DX264" s="21"/>
      <c r="DY264" s="21"/>
      <c r="DZ264" s="21"/>
      <c r="EA264" s="21"/>
      <c r="EB264" s="21"/>
      <c r="EC264" s="21"/>
      <c r="ED264" s="21"/>
      <c r="EE264" s="21"/>
      <c r="EF264" s="21"/>
      <c r="EG264" s="21"/>
      <c r="EH264" s="21"/>
      <c r="EI264" s="21"/>
      <c r="EJ264" s="21"/>
      <c r="EK264" s="21"/>
      <c r="EL264" s="21"/>
      <c r="EM264" s="21"/>
      <c r="EN264" s="21"/>
      <c r="EO264" s="21"/>
      <c r="EP264" s="21"/>
      <c r="EQ264" s="21"/>
      <c r="ER264" s="21"/>
      <c r="ES264" s="21"/>
      <c r="ET264" s="21"/>
      <c r="EU264" s="21"/>
      <c r="EV264" s="21"/>
      <c r="EW264" s="21"/>
      <c r="EX264" s="21"/>
      <c r="EY264" s="21"/>
      <c r="EZ264" s="21"/>
      <c r="FA264" s="21"/>
      <c r="FB264" s="21"/>
      <c r="FC264" s="21"/>
      <c r="FD264" s="21"/>
      <c r="FE264" s="21"/>
      <c r="FF264" s="21"/>
      <c r="FG264" s="21"/>
      <c r="FH264" s="21"/>
      <c r="FI264" s="21"/>
      <c r="FJ264" s="21"/>
      <c r="FK264" s="21"/>
      <c r="FL264" s="21"/>
      <c r="FM264" s="21"/>
      <c r="FN264" s="21"/>
      <c r="FO264" s="21"/>
      <c r="FP264" s="21"/>
      <c r="FQ264" s="21"/>
      <c r="FR264" s="21"/>
      <c r="FS264" s="21"/>
      <c r="FT264" s="21"/>
      <c r="FU264" s="21"/>
      <c r="FV264" s="21"/>
      <c r="FW264" s="21"/>
      <c r="FX264" s="21"/>
      <c r="FY264" s="21"/>
      <c r="FZ264" s="21"/>
      <c r="GA264" s="21"/>
      <c r="GB264" s="21"/>
      <c r="GC264" s="21"/>
      <c r="GD264" s="21"/>
      <c r="GE264" s="21"/>
      <c r="GF264" s="21"/>
      <c r="GG264" s="21"/>
      <c r="GH264" s="21"/>
      <c r="GI264" s="21"/>
      <c r="GJ264" s="21"/>
      <c r="GK264" s="21"/>
      <c r="GL264" s="21"/>
      <c r="GM264" s="21"/>
      <c r="GN264" s="21"/>
      <c r="GO264" s="21"/>
      <c r="GP264" s="21"/>
      <c r="GQ264" s="21"/>
      <c r="GR264" s="21"/>
      <c r="GS264" s="21"/>
      <c r="GT264" s="21"/>
      <c r="GU264" s="21"/>
      <c r="GV264" s="21"/>
      <c r="GW264" s="21"/>
      <c r="GX264" s="21"/>
      <c r="GY264" s="21"/>
      <c r="GZ264" s="21"/>
      <c r="HA264" s="21"/>
      <c r="HB264" s="21"/>
      <c r="HC264" s="21"/>
      <c r="HD264" s="21"/>
      <c r="HE264" s="21"/>
      <c r="HF264" s="21"/>
      <c r="HG264" s="21"/>
      <c r="HH264" s="21"/>
      <c r="HI264" s="21"/>
      <c r="HJ264" s="21"/>
      <c r="HK264" s="21"/>
      <c r="HL264" s="21"/>
      <c r="HM264" s="21"/>
      <c r="HN264" s="21"/>
      <c r="HO264" s="21"/>
      <c r="HP264" s="21"/>
      <c r="HQ264" s="21"/>
      <c r="HR264" s="21"/>
      <c r="HS264" s="21"/>
      <c r="HT264" s="21"/>
      <c r="HU264" s="21"/>
      <c r="HV264" s="21"/>
      <c r="HW264" s="21"/>
      <c r="HX264" s="21"/>
      <c r="HY264" s="21"/>
      <c r="HZ264" s="21"/>
      <c r="IA264" s="21"/>
      <c r="IB264" s="21"/>
      <c r="IC264" s="21"/>
      <c r="ID264" s="21"/>
      <c r="IE264" s="21"/>
      <c r="IF264" s="21"/>
      <c r="IG264" s="21"/>
      <c r="IH264" s="21"/>
      <c r="II264" s="21"/>
      <c r="IJ264" s="21"/>
      <c r="IK264" s="21"/>
      <c r="IL264" s="21"/>
      <c r="IM264" s="21"/>
      <c r="IN264" s="21"/>
      <c r="IO264" s="21"/>
      <c r="IP264" s="21"/>
      <c r="IQ264" s="21"/>
      <c r="IR264" s="21"/>
      <c r="IS264" s="21"/>
      <c r="IT264" s="21"/>
      <c r="IU264" s="21"/>
      <c r="IV264" s="21"/>
      <c r="IW264" s="21"/>
      <c r="IX264" s="21"/>
      <c r="IY264" s="21"/>
      <c r="IZ264" s="21"/>
      <c r="JA264" s="21"/>
      <c r="JB264" s="21"/>
      <c r="JC264" s="21"/>
      <c r="JD264" s="21"/>
      <c r="JE264" s="21"/>
      <c r="JF264" s="21"/>
      <c r="JG264" s="21"/>
      <c r="JH264" s="21"/>
      <c r="JI264" s="21"/>
      <c r="JJ264" s="21"/>
      <c r="JK264" s="21"/>
      <c r="JL264" s="21"/>
      <c r="JM264" s="21"/>
      <c r="JN264" s="21"/>
      <c r="JO264" s="21"/>
      <c r="JP264" s="21"/>
      <c r="JQ264" s="21"/>
      <c r="JR264" s="21"/>
      <c r="JS264" s="21"/>
      <c r="JT264" s="21"/>
      <c r="JU264" s="21"/>
      <c r="JV264" s="21"/>
      <c r="JW264" s="21"/>
      <c r="JX264" s="21"/>
      <c r="JY264" s="21"/>
      <c r="JZ264" s="21"/>
      <c r="KA264" s="21"/>
      <c r="KB264" s="21"/>
      <c r="KC264" s="21"/>
      <c r="KD264" s="21"/>
      <c r="KE264" s="21"/>
      <c r="KF264" s="21"/>
      <c r="KG264" s="21"/>
      <c r="KH264" s="21"/>
      <c r="KI264" s="21"/>
      <c r="KJ264" s="21"/>
      <c r="KK264" s="21"/>
      <c r="KL264" s="21"/>
      <c r="KM264" s="21"/>
      <c r="KN264" s="21"/>
      <c r="KO264" s="21"/>
      <c r="KP264" s="21"/>
      <c r="KQ264" s="21"/>
      <c r="KR264" s="21"/>
      <c r="KS264" s="21"/>
      <c r="KT264" s="21"/>
      <c r="KU264" s="21"/>
      <c r="KV264" s="21"/>
      <c r="KW264" s="21"/>
      <c r="KX264" s="21"/>
      <c r="KY264" s="21"/>
      <c r="KZ264" s="21"/>
      <c r="LA264" s="21"/>
      <c r="LB264" s="21"/>
      <c r="LC264" s="21"/>
      <c r="LD264" s="21"/>
      <c r="LE264" s="21"/>
      <c r="LF264" s="21"/>
      <c r="LG264" s="21"/>
      <c r="LH264" s="21"/>
      <c r="LI264" s="21"/>
      <c r="LJ264" s="21"/>
      <c r="LK264" s="21"/>
      <c r="LL264" s="21"/>
      <c r="LM264" s="21"/>
      <c r="LN264" s="21"/>
      <c r="LO264" s="21"/>
      <c r="LP264" s="21"/>
      <c r="LQ264" s="21"/>
      <c r="LR264" s="21"/>
      <c r="LS264" s="21"/>
      <c r="LT264" s="21"/>
      <c r="LU264" s="21"/>
      <c r="LV264" s="21"/>
      <c r="LW264" s="21"/>
      <c r="LX264" s="21"/>
      <c r="LY264" s="21"/>
      <c r="LZ264" s="21"/>
      <c r="MA264" s="21"/>
      <c r="MB264" s="21"/>
      <c r="MC264" s="21"/>
      <c r="MD264" s="21"/>
      <c r="ME264" s="21"/>
      <c r="MF264" s="21"/>
      <c r="MG264" s="21"/>
      <c r="MH264" s="21"/>
      <c r="MI264" s="21"/>
      <c r="MJ264" s="21"/>
      <c r="MK264" s="21"/>
      <c r="ML264" s="21"/>
      <c r="MM264" s="21"/>
      <c r="MN264" s="21"/>
      <c r="MO264" s="21"/>
      <c r="MP264" s="21"/>
      <c r="MQ264" s="21"/>
      <c r="MR264" s="21"/>
      <c r="MS264" s="21"/>
      <c r="MT264" s="21"/>
      <c r="MU264" s="21"/>
      <c r="MV264" s="21"/>
      <c r="MW264" s="21"/>
      <c r="MX264" s="21"/>
      <c r="MY264" s="21"/>
      <c r="MZ264" s="21"/>
      <c r="NA264" s="21"/>
      <c r="NB264" s="21"/>
      <c r="NC264" s="21"/>
      <c r="ND264" s="21"/>
      <c r="NE264" s="21"/>
      <c r="NF264" s="21"/>
      <c r="NG264" s="21"/>
      <c r="NH264" s="21"/>
      <c r="NI264" s="21"/>
      <c r="NJ264" s="21"/>
      <c r="NK264" s="21"/>
      <c r="NL264" s="21"/>
      <c r="NM264" s="21"/>
      <c r="NN264" s="21"/>
      <c r="NO264" s="21"/>
      <c r="NP264" s="21"/>
      <c r="NQ264" s="21"/>
      <c r="NR264" s="21"/>
      <c r="NS264" s="21"/>
      <c r="NT264" s="21"/>
      <c r="NU264" s="21"/>
      <c r="NV264" s="21"/>
      <c r="NW264" s="21"/>
      <c r="NX264" s="21"/>
      <c r="NY264" s="21"/>
      <c r="NZ264" s="21"/>
      <c r="OA264" s="21"/>
      <c r="OB264" s="21"/>
      <c r="OC264" s="21"/>
      <c r="OD264" s="21"/>
      <c r="OE264" s="21"/>
      <c r="OF264" s="21"/>
      <c r="OG264" s="21"/>
      <c r="OH264" s="21"/>
      <c r="OI264" s="21"/>
      <c r="OJ264" s="21"/>
      <c r="OK264" s="21"/>
      <c r="OL264" s="21"/>
      <c r="OM264" s="21"/>
      <c r="ON264" s="21"/>
      <c r="OO264" s="21"/>
      <c r="OP264" s="21"/>
      <c r="OQ264" s="21"/>
      <c r="OR264" s="21"/>
      <c r="OS264" s="21"/>
      <c r="OT264" s="21"/>
      <c r="OU264" s="21"/>
      <c r="OV264" s="21"/>
      <c r="OW264" s="21"/>
      <c r="OX264" s="21"/>
      <c r="OY264" s="21"/>
      <c r="OZ264" s="21"/>
      <c r="PA264" s="21"/>
      <c r="PB264" s="21"/>
      <c r="PC264" s="21"/>
      <c r="PD264" s="21"/>
      <c r="PE264" s="21"/>
      <c r="PF264" s="21"/>
      <c r="PG264" s="21"/>
      <c r="PH264" s="21"/>
      <c r="PI264" s="21"/>
      <c r="PJ264" s="21"/>
      <c r="PK264" s="21"/>
      <c r="PL264" s="21"/>
      <c r="PM264" s="21"/>
      <c r="PN264" s="21"/>
      <c r="PO264" s="21"/>
      <c r="PP264" s="21"/>
      <c r="PQ264" s="21"/>
      <c r="PR264" s="21"/>
      <c r="PS264" s="21"/>
      <c r="PT264" s="21"/>
      <c r="PU264" s="21"/>
      <c r="PV264" s="21"/>
      <c r="PW264" s="21"/>
      <c r="PX264" s="21"/>
      <c r="PY264" s="21"/>
      <c r="PZ264" s="21"/>
      <c r="QA264" s="21"/>
      <c r="QB264" s="21"/>
      <c r="QC264" s="21"/>
      <c r="QD264" s="21"/>
    </row>
    <row r="265" spans="1:446" x14ac:dyDescent="0.25">
      <c r="A265" s="21"/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1"/>
      <c r="M265" s="21"/>
      <c r="N265" s="21"/>
      <c r="O265" s="21"/>
      <c r="P265" s="21"/>
      <c r="Q265" s="21"/>
      <c r="R265" s="21"/>
      <c r="S265" s="21"/>
      <c r="T265" s="21"/>
      <c r="U265" s="21"/>
      <c r="V265" s="21"/>
      <c r="W265" s="21"/>
      <c r="X265" s="21"/>
      <c r="Y265" s="21"/>
      <c r="Z265" s="21"/>
      <c r="AA265" s="21"/>
      <c r="AB265" s="21"/>
      <c r="AC265" s="21"/>
      <c r="AD265" s="21"/>
      <c r="AE265" s="21"/>
      <c r="AF265" s="21"/>
      <c r="AG265" s="21"/>
      <c r="AH265" s="21"/>
      <c r="AI265" s="21"/>
      <c r="AJ265" s="21"/>
      <c r="AK265" s="21"/>
      <c r="AL265" s="21"/>
      <c r="AM265" s="21"/>
      <c r="AN265" s="21"/>
      <c r="AO265" s="21"/>
      <c r="AP265" s="21"/>
      <c r="AQ265" s="21"/>
      <c r="AR265" s="21"/>
      <c r="AS265" s="21"/>
      <c r="AT265" s="21"/>
      <c r="AU265" s="21"/>
      <c r="AV265" s="21"/>
      <c r="AW265" s="21"/>
      <c r="AX265" s="21"/>
      <c r="AY265" s="21"/>
      <c r="AZ265" s="21"/>
      <c r="BA265" s="21"/>
      <c r="BB265" s="21"/>
      <c r="BC265" s="21"/>
      <c r="BD265" s="21"/>
      <c r="BE265" s="21"/>
      <c r="BF265" s="21"/>
      <c r="BG265" s="21"/>
      <c r="BH265" s="21"/>
      <c r="BI265" s="21"/>
      <c r="BJ265" s="21"/>
      <c r="BK265" s="21"/>
      <c r="BL265" s="21"/>
      <c r="BM265" s="21"/>
      <c r="BN265" s="21"/>
      <c r="BO265" s="21"/>
      <c r="BP265" s="21"/>
      <c r="BQ265" s="21"/>
      <c r="BR265" s="21"/>
      <c r="BS265" s="21"/>
      <c r="BT265" s="21"/>
      <c r="BU265" s="21"/>
      <c r="BV265" s="21"/>
      <c r="BW265" s="21"/>
      <c r="BX265" s="21"/>
      <c r="BY265" s="21"/>
      <c r="BZ265" s="21"/>
      <c r="CA265" s="21"/>
      <c r="CB265" s="21"/>
      <c r="CC265" s="21"/>
      <c r="CD265" s="21"/>
      <c r="CE265" s="21"/>
      <c r="CF265" s="21"/>
      <c r="CG265" s="21"/>
      <c r="CH265" s="21"/>
      <c r="CI265" s="21"/>
      <c r="CJ265" s="21"/>
      <c r="CK265" s="21"/>
      <c r="CL265" s="21"/>
      <c r="CM265" s="21"/>
      <c r="CN265" s="21"/>
      <c r="CO265" s="21"/>
      <c r="CP265" s="21"/>
      <c r="CQ265" s="21"/>
      <c r="CR265" s="21"/>
      <c r="CS265" s="21"/>
      <c r="CT265" s="21"/>
      <c r="CU265" s="21"/>
      <c r="CV265" s="21"/>
      <c r="CW265" s="21"/>
      <c r="CX265" s="21"/>
      <c r="CY265" s="21"/>
      <c r="CZ265" s="21"/>
      <c r="DA265" s="21"/>
      <c r="DB265" s="21"/>
      <c r="DC265" s="21"/>
      <c r="DD265" s="21"/>
      <c r="DE265" s="21"/>
      <c r="DF265" s="21"/>
      <c r="DG265" s="21"/>
      <c r="DH265" s="21"/>
      <c r="DI265" s="21"/>
      <c r="DJ265" s="21"/>
      <c r="DK265" s="21"/>
      <c r="DL265" s="21"/>
      <c r="DM265" s="21"/>
      <c r="DN265" s="21"/>
      <c r="DO265" s="21"/>
      <c r="DP265" s="21"/>
      <c r="DQ265" s="21"/>
      <c r="DR265" s="21"/>
      <c r="DS265" s="21"/>
      <c r="DT265" s="21"/>
      <c r="DU265" s="21"/>
      <c r="DV265" s="21"/>
      <c r="DW265" s="21"/>
      <c r="DX265" s="21"/>
      <c r="DY265" s="21"/>
      <c r="DZ265" s="21"/>
      <c r="EA265" s="21"/>
      <c r="EB265" s="21"/>
      <c r="EC265" s="21"/>
      <c r="ED265" s="21"/>
      <c r="EE265" s="21"/>
      <c r="EF265" s="21"/>
      <c r="EG265" s="21"/>
      <c r="EH265" s="21"/>
      <c r="EI265" s="21"/>
      <c r="EJ265" s="21"/>
      <c r="EK265" s="21"/>
      <c r="EL265" s="21"/>
      <c r="EM265" s="21"/>
      <c r="EN265" s="21"/>
      <c r="EO265" s="21"/>
      <c r="EP265" s="21"/>
      <c r="EQ265" s="21"/>
      <c r="ER265" s="21"/>
      <c r="ES265" s="21"/>
      <c r="ET265" s="21"/>
      <c r="EU265" s="21"/>
      <c r="EV265" s="21"/>
      <c r="EW265" s="21"/>
      <c r="EX265" s="21"/>
      <c r="EY265" s="21"/>
      <c r="EZ265" s="21"/>
      <c r="FA265" s="21"/>
      <c r="FB265" s="21"/>
      <c r="FC265" s="21"/>
      <c r="FD265" s="21"/>
      <c r="FE265" s="21"/>
      <c r="FF265" s="21"/>
      <c r="FG265" s="21"/>
      <c r="FH265" s="21"/>
      <c r="FI265" s="21"/>
      <c r="FJ265" s="21"/>
      <c r="FK265" s="21"/>
      <c r="FL265" s="21"/>
      <c r="FM265" s="21"/>
      <c r="FN265" s="21"/>
      <c r="FO265" s="21"/>
      <c r="FP265" s="21"/>
      <c r="FQ265" s="21"/>
      <c r="FR265" s="21"/>
      <c r="FS265" s="21"/>
      <c r="FT265" s="21"/>
      <c r="FU265" s="21"/>
      <c r="FV265" s="21"/>
      <c r="FW265" s="21"/>
      <c r="FX265" s="21"/>
      <c r="FY265" s="21"/>
      <c r="FZ265" s="21"/>
      <c r="GA265" s="21"/>
      <c r="GB265" s="21"/>
      <c r="GC265" s="21"/>
      <c r="GD265" s="21"/>
      <c r="GE265" s="21"/>
      <c r="GF265" s="21"/>
      <c r="GG265" s="21"/>
      <c r="GH265" s="21"/>
      <c r="GI265" s="21"/>
      <c r="GJ265" s="21"/>
      <c r="GK265" s="21"/>
      <c r="GL265" s="21"/>
      <c r="GM265" s="21"/>
      <c r="GN265" s="21"/>
      <c r="GO265" s="21"/>
      <c r="GP265" s="21"/>
      <c r="GQ265" s="21"/>
      <c r="GR265" s="21"/>
      <c r="GS265" s="21"/>
      <c r="GT265" s="21"/>
      <c r="GU265" s="21"/>
      <c r="GV265" s="21"/>
      <c r="GW265" s="21"/>
      <c r="GX265" s="21"/>
      <c r="GY265" s="21"/>
      <c r="GZ265" s="21"/>
      <c r="HA265" s="21"/>
      <c r="HB265" s="21"/>
      <c r="HC265" s="21"/>
      <c r="HD265" s="21"/>
      <c r="HE265" s="21"/>
      <c r="HF265" s="21"/>
      <c r="HG265" s="21"/>
      <c r="HH265" s="21"/>
      <c r="HI265" s="21"/>
      <c r="HJ265" s="21"/>
      <c r="HK265" s="21"/>
      <c r="HL265" s="21"/>
      <c r="HM265" s="21"/>
      <c r="HN265" s="21"/>
      <c r="HO265" s="21"/>
      <c r="HP265" s="21"/>
      <c r="HQ265" s="21"/>
      <c r="HR265" s="21"/>
      <c r="HS265" s="21"/>
      <c r="HT265" s="21"/>
      <c r="HU265" s="21"/>
      <c r="HV265" s="21"/>
      <c r="HW265" s="21"/>
      <c r="HX265" s="21"/>
      <c r="HY265" s="21"/>
      <c r="HZ265" s="21"/>
      <c r="IA265" s="21"/>
      <c r="IB265" s="21"/>
      <c r="IC265" s="21"/>
      <c r="ID265" s="21"/>
      <c r="IE265" s="21"/>
      <c r="IF265" s="21"/>
      <c r="IG265" s="21"/>
      <c r="IH265" s="21"/>
      <c r="II265" s="21"/>
      <c r="IJ265" s="21"/>
      <c r="IK265" s="21"/>
      <c r="IL265" s="21"/>
      <c r="IM265" s="21"/>
      <c r="IN265" s="21"/>
      <c r="IO265" s="21"/>
      <c r="IP265" s="21"/>
      <c r="IQ265" s="21"/>
      <c r="IR265" s="21"/>
      <c r="IS265" s="21"/>
      <c r="IT265" s="21"/>
      <c r="IU265" s="21"/>
      <c r="IV265" s="21"/>
      <c r="IW265" s="21"/>
      <c r="IX265" s="21"/>
      <c r="IY265" s="21"/>
      <c r="IZ265" s="21"/>
      <c r="JA265" s="21"/>
      <c r="JB265" s="21"/>
      <c r="JC265" s="21"/>
      <c r="JD265" s="21"/>
      <c r="JE265" s="21"/>
      <c r="JF265" s="21"/>
      <c r="JG265" s="21"/>
      <c r="JH265" s="21"/>
      <c r="JI265" s="21"/>
      <c r="JJ265" s="21"/>
      <c r="JK265" s="21"/>
      <c r="JL265" s="21"/>
      <c r="JM265" s="21"/>
      <c r="JN265" s="21"/>
      <c r="JO265" s="21"/>
      <c r="JP265" s="21"/>
      <c r="JQ265" s="21"/>
      <c r="JR265" s="21"/>
      <c r="JS265" s="21"/>
      <c r="JT265" s="21"/>
      <c r="JU265" s="21"/>
      <c r="JV265" s="21"/>
      <c r="JW265" s="21"/>
      <c r="JX265" s="21"/>
      <c r="JY265" s="21"/>
      <c r="JZ265" s="21"/>
      <c r="KA265" s="21"/>
      <c r="KB265" s="21"/>
      <c r="KC265" s="21"/>
      <c r="KD265" s="21"/>
      <c r="KE265" s="21"/>
      <c r="KF265" s="21"/>
      <c r="KG265" s="21"/>
      <c r="KH265" s="21"/>
      <c r="KI265" s="21"/>
      <c r="KJ265" s="21"/>
      <c r="KK265" s="21"/>
      <c r="KL265" s="21"/>
      <c r="KM265" s="21"/>
      <c r="KN265" s="21"/>
      <c r="KO265" s="21"/>
      <c r="KP265" s="21"/>
      <c r="KQ265" s="21"/>
      <c r="KR265" s="21"/>
      <c r="KS265" s="21"/>
      <c r="KT265" s="21"/>
      <c r="KU265" s="21"/>
      <c r="KV265" s="21"/>
      <c r="KW265" s="21"/>
      <c r="KX265" s="21"/>
      <c r="KY265" s="21"/>
      <c r="KZ265" s="21"/>
      <c r="LA265" s="21"/>
      <c r="LB265" s="21"/>
      <c r="LC265" s="21"/>
      <c r="LD265" s="21"/>
      <c r="LE265" s="21"/>
      <c r="LF265" s="21"/>
      <c r="LG265" s="21"/>
      <c r="LH265" s="21"/>
      <c r="LI265" s="21"/>
      <c r="LJ265" s="21"/>
      <c r="LK265" s="21"/>
      <c r="LL265" s="21"/>
      <c r="LM265" s="21"/>
      <c r="LN265" s="21"/>
      <c r="LO265" s="21"/>
      <c r="LP265" s="21"/>
      <c r="LQ265" s="21"/>
      <c r="LR265" s="21"/>
      <c r="LS265" s="21"/>
      <c r="LT265" s="21"/>
      <c r="LU265" s="21"/>
      <c r="LV265" s="21"/>
      <c r="LW265" s="21"/>
      <c r="LX265" s="21"/>
      <c r="LY265" s="21"/>
      <c r="LZ265" s="21"/>
      <c r="MA265" s="21"/>
      <c r="MB265" s="21"/>
      <c r="MC265" s="21"/>
      <c r="MD265" s="21"/>
      <c r="ME265" s="21"/>
      <c r="MF265" s="21"/>
      <c r="MG265" s="21"/>
      <c r="MH265" s="21"/>
      <c r="MI265" s="21"/>
      <c r="MJ265" s="21"/>
      <c r="MK265" s="21"/>
      <c r="ML265" s="21"/>
      <c r="MM265" s="21"/>
      <c r="MN265" s="21"/>
      <c r="MO265" s="21"/>
      <c r="MP265" s="21"/>
      <c r="MQ265" s="21"/>
      <c r="MR265" s="21"/>
      <c r="MS265" s="21"/>
      <c r="MT265" s="21"/>
      <c r="MU265" s="21"/>
      <c r="MV265" s="21"/>
      <c r="MW265" s="21"/>
      <c r="MX265" s="21"/>
      <c r="MY265" s="21"/>
      <c r="MZ265" s="21"/>
      <c r="NA265" s="21"/>
      <c r="NB265" s="21"/>
      <c r="NC265" s="21"/>
      <c r="ND265" s="21"/>
      <c r="NE265" s="21"/>
      <c r="NF265" s="21"/>
      <c r="NG265" s="21"/>
      <c r="NH265" s="21"/>
      <c r="NI265" s="21"/>
      <c r="NJ265" s="21"/>
      <c r="NK265" s="21"/>
      <c r="NL265" s="21"/>
      <c r="NM265" s="21"/>
      <c r="NN265" s="21"/>
      <c r="NO265" s="21"/>
      <c r="NP265" s="21"/>
      <c r="NQ265" s="21"/>
      <c r="NR265" s="21"/>
      <c r="NS265" s="21"/>
      <c r="NT265" s="21"/>
      <c r="NU265" s="21"/>
      <c r="NV265" s="21"/>
      <c r="NW265" s="21"/>
      <c r="NX265" s="21"/>
      <c r="NY265" s="21"/>
      <c r="NZ265" s="21"/>
      <c r="OA265" s="21"/>
      <c r="OB265" s="21"/>
      <c r="OC265" s="21"/>
      <c r="OD265" s="21"/>
      <c r="OE265" s="21"/>
      <c r="OF265" s="21"/>
      <c r="OG265" s="21"/>
      <c r="OH265" s="21"/>
      <c r="OI265" s="21"/>
      <c r="OJ265" s="21"/>
      <c r="OK265" s="21"/>
      <c r="OL265" s="21"/>
      <c r="OM265" s="21"/>
      <c r="ON265" s="21"/>
      <c r="OO265" s="21"/>
      <c r="OP265" s="21"/>
      <c r="OQ265" s="21"/>
      <c r="OR265" s="21"/>
      <c r="OS265" s="21"/>
      <c r="OT265" s="21"/>
      <c r="OU265" s="21"/>
      <c r="OV265" s="21"/>
      <c r="OW265" s="21"/>
      <c r="OX265" s="21"/>
      <c r="OY265" s="21"/>
      <c r="OZ265" s="21"/>
      <c r="PA265" s="21"/>
      <c r="PB265" s="21"/>
      <c r="PC265" s="21"/>
      <c r="PD265" s="21"/>
      <c r="PE265" s="21"/>
      <c r="PF265" s="21"/>
      <c r="PG265" s="21"/>
      <c r="PH265" s="21"/>
      <c r="PI265" s="21"/>
      <c r="PJ265" s="21"/>
      <c r="PK265" s="21"/>
      <c r="PL265" s="21"/>
      <c r="PM265" s="21"/>
      <c r="PN265" s="21"/>
      <c r="PO265" s="21"/>
      <c r="PP265" s="21"/>
      <c r="PQ265" s="21"/>
      <c r="PR265" s="21"/>
      <c r="PS265" s="21"/>
      <c r="PT265" s="21"/>
      <c r="PU265" s="21"/>
      <c r="PV265" s="21"/>
      <c r="PW265" s="21"/>
      <c r="PX265" s="21"/>
      <c r="PY265" s="21"/>
      <c r="PZ265" s="21"/>
      <c r="QA265" s="21"/>
      <c r="QB265" s="21"/>
      <c r="QC265" s="21"/>
      <c r="QD265" s="21"/>
    </row>
    <row r="266" spans="1:446" x14ac:dyDescent="0.25">
      <c r="A266" s="21"/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1"/>
      <c r="M266" s="21"/>
      <c r="N266" s="21"/>
      <c r="O266" s="21"/>
      <c r="P266" s="21"/>
      <c r="Q266" s="21"/>
      <c r="R266" s="21"/>
      <c r="S266" s="21"/>
      <c r="T266" s="21"/>
      <c r="U266" s="21"/>
      <c r="V266" s="21"/>
      <c r="W266" s="21"/>
      <c r="X266" s="21"/>
      <c r="Y266" s="21"/>
      <c r="Z266" s="21"/>
      <c r="AA266" s="21"/>
      <c r="AB266" s="21"/>
      <c r="AC266" s="21"/>
      <c r="AD266" s="21"/>
      <c r="AE266" s="21"/>
      <c r="AF266" s="21"/>
      <c r="AG266" s="21"/>
      <c r="AH266" s="21"/>
      <c r="AI266" s="21"/>
      <c r="AJ266" s="21"/>
      <c r="AK266" s="21"/>
      <c r="AL266" s="21"/>
      <c r="AM266" s="21"/>
      <c r="AN266" s="21"/>
      <c r="AO266" s="21"/>
      <c r="AP266" s="21"/>
      <c r="AQ266" s="21"/>
      <c r="AR266" s="21"/>
      <c r="AS266" s="21"/>
      <c r="AT266" s="21"/>
      <c r="AU266" s="21"/>
      <c r="AV266" s="21"/>
      <c r="AW266" s="21"/>
      <c r="AX266" s="21"/>
      <c r="AY266" s="21"/>
      <c r="AZ266" s="21"/>
      <c r="BA266" s="21"/>
      <c r="BB266" s="21"/>
      <c r="BC266" s="21"/>
      <c r="BD266" s="21"/>
      <c r="BE266" s="21"/>
      <c r="BF266" s="21"/>
      <c r="BG266" s="21"/>
      <c r="BH266" s="21"/>
      <c r="BI266" s="21"/>
      <c r="BJ266" s="21"/>
      <c r="BK266" s="21"/>
      <c r="BL266" s="21"/>
      <c r="BM266" s="21"/>
      <c r="BN266" s="21"/>
      <c r="BO266" s="21"/>
      <c r="BP266" s="21"/>
      <c r="BQ266" s="21"/>
      <c r="BR266" s="21"/>
      <c r="BS266" s="21"/>
      <c r="BT266" s="21"/>
      <c r="BU266" s="21"/>
      <c r="BV266" s="21"/>
      <c r="BW266" s="21"/>
      <c r="BX266" s="21"/>
      <c r="BY266" s="21"/>
      <c r="BZ266" s="21"/>
      <c r="CA266" s="21"/>
      <c r="CB266" s="21"/>
      <c r="CC266" s="21"/>
      <c r="CD266" s="21"/>
      <c r="CE266" s="21"/>
      <c r="CF266" s="21"/>
      <c r="CG266" s="21"/>
      <c r="CH266" s="21"/>
      <c r="CI266" s="21"/>
      <c r="CJ266" s="21"/>
      <c r="CK266" s="21"/>
      <c r="CL266" s="21"/>
      <c r="CM266" s="21"/>
      <c r="CN266" s="21"/>
      <c r="CO266" s="21"/>
      <c r="CP266" s="21"/>
      <c r="CQ266" s="21"/>
      <c r="CR266" s="21"/>
      <c r="CS266" s="21"/>
      <c r="CT266" s="21"/>
      <c r="CU266" s="21"/>
      <c r="CV266" s="21"/>
      <c r="CW266" s="21"/>
      <c r="CX266" s="21"/>
      <c r="CY266" s="21"/>
      <c r="CZ266" s="21"/>
      <c r="DA266" s="21"/>
      <c r="DB266" s="21"/>
      <c r="DC266" s="21"/>
      <c r="DD266" s="21"/>
      <c r="DE266" s="21"/>
      <c r="DF266" s="21"/>
      <c r="DG266" s="21"/>
      <c r="DH266" s="21"/>
      <c r="DI266" s="21"/>
      <c r="DJ266" s="21"/>
      <c r="DK266" s="21"/>
      <c r="DL266" s="21"/>
      <c r="DM266" s="21"/>
      <c r="DN266" s="21"/>
      <c r="DO266" s="21"/>
      <c r="DP266" s="21"/>
      <c r="DQ266" s="21"/>
      <c r="DR266" s="21"/>
      <c r="DS266" s="21"/>
      <c r="DT266" s="21"/>
      <c r="DU266" s="21"/>
      <c r="DV266" s="21"/>
      <c r="DW266" s="21"/>
      <c r="DX266" s="21"/>
      <c r="DY266" s="21"/>
      <c r="DZ266" s="21"/>
      <c r="EA266" s="21"/>
      <c r="EB266" s="21"/>
      <c r="EC266" s="21"/>
      <c r="ED266" s="21"/>
      <c r="EE266" s="21"/>
      <c r="EF266" s="21"/>
      <c r="EG266" s="21"/>
      <c r="EH266" s="21"/>
      <c r="EI266" s="21"/>
      <c r="EJ266" s="21"/>
      <c r="EK266" s="21"/>
      <c r="EL266" s="21"/>
      <c r="EM266" s="21"/>
      <c r="EN266" s="21"/>
      <c r="EO266" s="21"/>
      <c r="EP266" s="21"/>
      <c r="EQ266" s="21"/>
      <c r="ER266" s="21"/>
      <c r="ES266" s="21"/>
      <c r="ET266" s="21"/>
      <c r="EU266" s="21"/>
      <c r="EV266" s="21"/>
      <c r="EW266" s="21"/>
      <c r="EX266" s="21"/>
      <c r="EY266" s="21"/>
      <c r="EZ266" s="21"/>
      <c r="FA266" s="21"/>
      <c r="FB266" s="21"/>
      <c r="FC266" s="21"/>
      <c r="FD266" s="21"/>
      <c r="FE266" s="21"/>
      <c r="FF266" s="21"/>
      <c r="FG266" s="21"/>
      <c r="FH266" s="21"/>
      <c r="FI266" s="21"/>
      <c r="FJ266" s="21"/>
      <c r="FK266" s="21"/>
      <c r="FL266" s="21"/>
      <c r="FM266" s="21"/>
      <c r="FN266" s="21"/>
      <c r="FO266" s="21"/>
      <c r="FP266" s="21"/>
      <c r="FQ266" s="21"/>
      <c r="FR266" s="21"/>
      <c r="FS266" s="21"/>
      <c r="FT266" s="21"/>
      <c r="FU266" s="21"/>
      <c r="FV266" s="21"/>
      <c r="FW266" s="21"/>
      <c r="FX266" s="21"/>
      <c r="FY266" s="21"/>
      <c r="FZ266" s="21"/>
      <c r="GA266" s="21"/>
      <c r="GB266" s="21"/>
      <c r="GC266" s="21"/>
      <c r="GD266" s="21"/>
      <c r="GE266" s="21"/>
      <c r="GF266" s="21"/>
      <c r="GG266" s="21"/>
      <c r="GH266" s="21"/>
      <c r="GI266" s="21"/>
      <c r="GJ266" s="21"/>
      <c r="GK266" s="21"/>
      <c r="GL266" s="21"/>
      <c r="GM266" s="21"/>
      <c r="GN266" s="21"/>
      <c r="GO266" s="21"/>
      <c r="GP266" s="21"/>
      <c r="GQ266" s="21"/>
      <c r="GR266" s="21"/>
      <c r="GS266" s="21"/>
      <c r="GT266" s="21"/>
      <c r="GU266" s="21"/>
      <c r="GV266" s="21"/>
      <c r="GW266" s="21"/>
      <c r="GX266" s="21"/>
      <c r="GY266" s="21"/>
      <c r="GZ266" s="21"/>
      <c r="HA266" s="21"/>
      <c r="HB266" s="21"/>
      <c r="HC266" s="21"/>
      <c r="HD266" s="21"/>
      <c r="HE266" s="21"/>
      <c r="HF266" s="21"/>
      <c r="HG266" s="21"/>
      <c r="HH266" s="21"/>
      <c r="HI266" s="21"/>
      <c r="HJ266" s="21"/>
      <c r="HK266" s="21"/>
      <c r="HL266" s="21"/>
      <c r="HM266" s="21"/>
      <c r="HN266" s="21"/>
      <c r="HO266" s="21"/>
      <c r="HP266" s="21"/>
      <c r="HQ266" s="21"/>
      <c r="HR266" s="21"/>
      <c r="HS266" s="21"/>
      <c r="HT266" s="21"/>
      <c r="HU266" s="21"/>
      <c r="HV266" s="21"/>
      <c r="HW266" s="21"/>
      <c r="HX266" s="21"/>
      <c r="HY266" s="21"/>
      <c r="HZ266" s="21"/>
      <c r="IA266" s="21"/>
      <c r="IB266" s="21"/>
      <c r="IC266" s="21"/>
      <c r="ID266" s="21"/>
      <c r="IE266" s="21"/>
      <c r="IF266" s="21"/>
      <c r="IG266" s="21"/>
      <c r="IH266" s="21"/>
      <c r="II266" s="21"/>
      <c r="IJ266" s="21"/>
      <c r="IK266" s="21"/>
      <c r="IL266" s="21"/>
      <c r="IM266" s="21"/>
      <c r="IN266" s="21"/>
      <c r="IO266" s="21"/>
      <c r="IP266" s="21"/>
      <c r="IQ266" s="21"/>
      <c r="IR266" s="21"/>
      <c r="IS266" s="21"/>
      <c r="IT266" s="21"/>
      <c r="IU266" s="21"/>
      <c r="IV266" s="21"/>
      <c r="IW266" s="21"/>
      <c r="IX266" s="21"/>
      <c r="IY266" s="21"/>
      <c r="IZ266" s="21"/>
      <c r="JA266" s="21"/>
      <c r="JB266" s="21"/>
      <c r="JC266" s="21"/>
      <c r="JD266" s="21"/>
      <c r="JE266" s="21"/>
      <c r="JF266" s="21"/>
      <c r="JG266" s="21"/>
      <c r="JH266" s="21"/>
      <c r="JI266" s="21"/>
      <c r="JJ266" s="21"/>
      <c r="JK266" s="21"/>
      <c r="JL266" s="21"/>
      <c r="JM266" s="21"/>
      <c r="JN266" s="21"/>
      <c r="JO266" s="21"/>
      <c r="JP266" s="21"/>
      <c r="JQ266" s="21"/>
      <c r="JR266" s="21"/>
      <c r="JS266" s="21"/>
      <c r="JT266" s="21"/>
      <c r="JU266" s="21"/>
      <c r="JV266" s="21"/>
      <c r="JW266" s="21"/>
      <c r="JX266" s="21"/>
      <c r="JY266" s="21"/>
      <c r="JZ266" s="21"/>
      <c r="KA266" s="21"/>
      <c r="KB266" s="21"/>
      <c r="KC266" s="21"/>
      <c r="KD266" s="21"/>
      <c r="KE266" s="21"/>
      <c r="KF266" s="21"/>
      <c r="KG266" s="21"/>
      <c r="KH266" s="21"/>
      <c r="KI266" s="21"/>
      <c r="KJ266" s="21"/>
      <c r="KK266" s="21"/>
      <c r="KL266" s="21"/>
      <c r="KM266" s="21"/>
      <c r="KN266" s="21"/>
      <c r="KO266" s="21"/>
      <c r="KP266" s="21"/>
      <c r="KQ266" s="21"/>
      <c r="KR266" s="21"/>
      <c r="KS266" s="21"/>
      <c r="KT266" s="21"/>
      <c r="KU266" s="21"/>
      <c r="KV266" s="21"/>
      <c r="KW266" s="21"/>
      <c r="KX266" s="21"/>
      <c r="KY266" s="21"/>
      <c r="KZ266" s="21"/>
      <c r="LA266" s="21"/>
      <c r="LB266" s="21"/>
      <c r="LC266" s="21"/>
      <c r="LD266" s="21"/>
      <c r="LE266" s="21"/>
      <c r="LF266" s="21"/>
      <c r="LG266" s="21"/>
      <c r="LH266" s="21"/>
      <c r="LI266" s="21"/>
      <c r="LJ266" s="21"/>
      <c r="LK266" s="21"/>
      <c r="LL266" s="21"/>
      <c r="LM266" s="21"/>
      <c r="LN266" s="21"/>
      <c r="LO266" s="21"/>
      <c r="LP266" s="21"/>
      <c r="LQ266" s="21"/>
      <c r="LR266" s="21"/>
      <c r="LS266" s="21"/>
      <c r="LT266" s="21"/>
      <c r="LU266" s="21"/>
      <c r="LV266" s="21"/>
      <c r="LW266" s="21"/>
      <c r="LX266" s="21"/>
      <c r="LY266" s="21"/>
      <c r="LZ266" s="21"/>
      <c r="MA266" s="21"/>
      <c r="MB266" s="21"/>
      <c r="MC266" s="21"/>
      <c r="MD266" s="21"/>
      <c r="ME266" s="21"/>
      <c r="MF266" s="21"/>
      <c r="MG266" s="21"/>
      <c r="MH266" s="21"/>
      <c r="MI266" s="21"/>
      <c r="MJ266" s="21"/>
      <c r="MK266" s="21"/>
      <c r="ML266" s="21"/>
      <c r="MM266" s="21"/>
      <c r="MN266" s="21"/>
      <c r="MO266" s="21"/>
      <c r="MP266" s="21"/>
      <c r="MQ266" s="21"/>
      <c r="MR266" s="21"/>
      <c r="MS266" s="21"/>
      <c r="MT266" s="21"/>
      <c r="MU266" s="21"/>
      <c r="MV266" s="21"/>
      <c r="MW266" s="21"/>
      <c r="MX266" s="21"/>
      <c r="MY266" s="21"/>
      <c r="MZ266" s="21"/>
      <c r="NA266" s="21"/>
      <c r="NB266" s="21"/>
      <c r="NC266" s="21"/>
      <c r="ND266" s="21"/>
      <c r="NE266" s="21"/>
      <c r="NF266" s="21"/>
      <c r="NG266" s="21"/>
      <c r="NH266" s="21"/>
      <c r="NI266" s="21"/>
      <c r="NJ266" s="21"/>
      <c r="NK266" s="21"/>
      <c r="NL266" s="21"/>
      <c r="NM266" s="21"/>
      <c r="NN266" s="21"/>
      <c r="NO266" s="21"/>
      <c r="NP266" s="21"/>
      <c r="NQ266" s="21"/>
      <c r="NR266" s="21"/>
      <c r="NS266" s="21"/>
      <c r="NT266" s="21"/>
      <c r="NU266" s="21"/>
      <c r="NV266" s="21"/>
      <c r="NW266" s="21"/>
      <c r="NX266" s="21"/>
      <c r="NY266" s="21"/>
      <c r="NZ266" s="21"/>
      <c r="OA266" s="21"/>
      <c r="OB266" s="21"/>
      <c r="OC266" s="21"/>
      <c r="OD266" s="21"/>
      <c r="OE266" s="21"/>
      <c r="OF266" s="21"/>
      <c r="OG266" s="21"/>
      <c r="OH266" s="21"/>
      <c r="OI266" s="21"/>
      <c r="OJ266" s="21"/>
      <c r="OK266" s="21"/>
      <c r="OL266" s="21"/>
      <c r="OM266" s="21"/>
      <c r="ON266" s="21"/>
      <c r="OO266" s="21"/>
      <c r="OP266" s="21"/>
      <c r="OQ266" s="21"/>
      <c r="OR266" s="21"/>
      <c r="OS266" s="21"/>
      <c r="OT266" s="21"/>
      <c r="OU266" s="21"/>
      <c r="OV266" s="21"/>
      <c r="OW266" s="21"/>
      <c r="OX266" s="21"/>
      <c r="OY266" s="21"/>
      <c r="OZ266" s="21"/>
      <c r="PA266" s="21"/>
      <c r="PB266" s="21"/>
      <c r="PC266" s="21"/>
      <c r="PD266" s="21"/>
      <c r="PE266" s="21"/>
      <c r="PF266" s="21"/>
      <c r="PG266" s="21"/>
      <c r="PH266" s="21"/>
      <c r="PI266" s="21"/>
      <c r="PJ266" s="21"/>
      <c r="PK266" s="21"/>
      <c r="PL266" s="21"/>
      <c r="PM266" s="21"/>
      <c r="PN266" s="21"/>
      <c r="PO266" s="21"/>
      <c r="PP266" s="21"/>
      <c r="PQ266" s="21"/>
      <c r="PR266" s="21"/>
      <c r="PS266" s="21"/>
      <c r="PT266" s="21"/>
      <c r="PU266" s="21"/>
      <c r="PV266" s="21"/>
      <c r="PW266" s="21"/>
      <c r="PX266" s="21"/>
      <c r="PY266" s="21"/>
      <c r="PZ266" s="21"/>
      <c r="QA266" s="21"/>
      <c r="QB266" s="21"/>
      <c r="QC266" s="21"/>
      <c r="QD266" s="21"/>
    </row>
    <row r="267" spans="1:446" x14ac:dyDescent="0.25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P267" s="21"/>
      <c r="Q267" s="21"/>
      <c r="R267" s="21"/>
      <c r="S267" s="21"/>
      <c r="T267" s="21"/>
      <c r="U267" s="21"/>
      <c r="V267" s="21"/>
      <c r="W267" s="21"/>
      <c r="X267" s="21"/>
      <c r="Y267" s="21"/>
      <c r="Z267" s="21"/>
      <c r="AA267" s="21"/>
      <c r="AB267" s="21"/>
      <c r="AC267" s="21"/>
      <c r="AD267" s="21"/>
      <c r="AE267" s="21"/>
      <c r="AF267" s="21"/>
      <c r="AG267" s="21"/>
      <c r="AH267" s="21"/>
      <c r="AI267" s="21"/>
      <c r="AJ267" s="21"/>
      <c r="AK267" s="21"/>
      <c r="AL267" s="21"/>
      <c r="AM267" s="21"/>
      <c r="AN267" s="21"/>
      <c r="AO267" s="21"/>
      <c r="AP267" s="21"/>
      <c r="AQ267" s="21"/>
      <c r="AR267" s="21"/>
      <c r="AS267" s="21"/>
      <c r="AT267" s="21"/>
      <c r="AU267" s="21"/>
      <c r="AV267" s="21"/>
      <c r="AW267" s="21"/>
      <c r="AX267" s="21"/>
      <c r="AY267" s="21"/>
      <c r="AZ267" s="21"/>
      <c r="BA267" s="21"/>
      <c r="BB267" s="21"/>
      <c r="BC267" s="21"/>
      <c r="BD267" s="21"/>
      <c r="BE267" s="21"/>
      <c r="BF267" s="21"/>
      <c r="BG267" s="21"/>
      <c r="BH267" s="21"/>
      <c r="BI267" s="21"/>
      <c r="BJ267" s="21"/>
      <c r="BK267" s="21"/>
      <c r="BL267" s="21"/>
      <c r="BM267" s="21"/>
      <c r="BN267" s="21"/>
      <c r="BO267" s="21"/>
      <c r="BP267" s="21"/>
      <c r="BQ267" s="21"/>
      <c r="BR267" s="21"/>
      <c r="BS267" s="21"/>
      <c r="BT267" s="21"/>
      <c r="BU267" s="21"/>
      <c r="BV267" s="21"/>
      <c r="BW267" s="21"/>
      <c r="BX267" s="21"/>
      <c r="BY267" s="21"/>
      <c r="BZ267" s="21"/>
      <c r="CA267" s="21"/>
      <c r="CB267" s="21"/>
      <c r="CC267" s="21"/>
      <c r="CD267" s="21"/>
      <c r="CE267" s="21"/>
      <c r="CF267" s="21"/>
      <c r="CG267" s="21"/>
      <c r="CH267" s="21"/>
      <c r="CI267" s="21"/>
      <c r="CJ267" s="21"/>
      <c r="CK267" s="21"/>
      <c r="CL267" s="21"/>
      <c r="CM267" s="21"/>
      <c r="CN267" s="21"/>
      <c r="CO267" s="21"/>
      <c r="CP267" s="21"/>
      <c r="CQ267" s="21"/>
      <c r="CR267" s="21"/>
      <c r="CS267" s="21"/>
      <c r="CT267" s="21"/>
      <c r="CU267" s="21"/>
      <c r="CV267" s="21"/>
      <c r="CW267" s="21"/>
      <c r="CX267" s="21"/>
      <c r="CY267" s="21"/>
      <c r="CZ267" s="21"/>
      <c r="DA267" s="21"/>
      <c r="DB267" s="21"/>
      <c r="DC267" s="21"/>
      <c r="DD267" s="21"/>
      <c r="DE267" s="21"/>
      <c r="DF267" s="21"/>
      <c r="DG267" s="21"/>
      <c r="DH267" s="21"/>
      <c r="DI267" s="21"/>
      <c r="DJ267" s="21"/>
      <c r="DK267" s="21"/>
      <c r="DL267" s="21"/>
      <c r="DM267" s="21"/>
      <c r="DN267" s="21"/>
      <c r="DO267" s="21"/>
      <c r="DP267" s="21"/>
      <c r="DQ267" s="21"/>
      <c r="DR267" s="21"/>
      <c r="DS267" s="21"/>
      <c r="DT267" s="21"/>
      <c r="DU267" s="21"/>
      <c r="DV267" s="21"/>
      <c r="DW267" s="21"/>
      <c r="DX267" s="21"/>
      <c r="DY267" s="21"/>
      <c r="DZ267" s="21"/>
      <c r="EA267" s="21"/>
      <c r="EB267" s="21"/>
      <c r="EC267" s="21"/>
      <c r="ED267" s="21"/>
      <c r="EE267" s="21"/>
      <c r="EF267" s="21"/>
      <c r="EG267" s="21"/>
      <c r="EH267" s="21"/>
      <c r="EI267" s="21"/>
      <c r="EJ267" s="21"/>
      <c r="EK267" s="21"/>
      <c r="EL267" s="21"/>
      <c r="EM267" s="21"/>
      <c r="EN267" s="21"/>
      <c r="EO267" s="21"/>
      <c r="EP267" s="21"/>
      <c r="EQ267" s="21"/>
      <c r="ER267" s="21"/>
      <c r="ES267" s="21"/>
      <c r="ET267" s="21"/>
      <c r="EU267" s="21"/>
      <c r="EV267" s="21"/>
      <c r="EW267" s="21"/>
      <c r="EX267" s="21"/>
      <c r="EY267" s="21"/>
      <c r="EZ267" s="21"/>
      <c r="FA267" s="21"/>
      <c r="FB267" s="21"/>
      <c r="FC267" s="21"/>
      <c r="FD267" s="21"/>
      <c r="FE267" s="21"/>
      <c r="FF267" s="21"/>
      <c r="FG267" s="21"/>
      <c r="FH267" s="21"/>
      <c r="FI267" s="21"/>
      <c r="FJ267" s="21"/>
      <c r="FK267" s="21"/>
      <c r="FL267" s="21"/>
      <c r="FM267" s="21"/>
      <c r="FN267" s="21"/>
      <c r="FO267" s="21"/>
      <c r="FP267" s="21"/>
      <c r="FQ267" s="21"/>
      <c r="FR267" s="21"/>
      <c r="FS267" s="21"/>
      <c r="FT267" s="21"/>
      <c r="FU267" s="21"/>
      <c r="FV267" s="21"/>
      <c r="FW267" s="21"/>
      <c r="FX267" s="21"/>
      <c r="FY267" s="21"/>
      <c r="FZ267" s="21"/>
      <c r="GA267" s="21"/>
      <c r="GB267" s="21"/>
      <c r="GC267" s="21"/>
      <c r="GD267" s="21"/>
      <c r="GE267" s="21"/>
      <c r="GF267" s="21"/>
      <c r="GG267" s="21"/>
      <c r="GH267" s="21"/>
      <c r="GI267" s="21"/>
      <c r="GJ267" s="21"/>
      <c r="GK267" s="21"/>
      <c r="GL267" s="21"/>
      <c r="GM267" s="21"/>
      <c r="GN267" s="21"/>
      <c r="GO267" s="21"/>
      <c r="GP267" s="21"/>
      <c r="GQ267" s="21"/>
      <c r="GR267" s="21"/>
      <c r="GS267" s="21"/>
      <c r="GT267" s="21"/>
      <c r="GU267" s="21"/>
      <c r="GV267" s="21"/>
      <c r="GW267" s="21"/>
      <c r="GX267" s="21"/>
      <c r="GY267" s="21"/>
      <c r="GZ267" s="21"/>
      <c r="HA267" s="21"/>
      <c r="HB267" s="21"/>
      <c r="HC267" s="21"/>
      <c r="HD267" s="21"/>
      <c r="HE267" s="21"/>
      <c r="HF267" s="21"/>
      <c r="HG267" s="21"/>
      <c r="HH267" s="21"/>
      <c r="HI267" s="21"/>
      <c r="HJ267" s="21"/>
      <c r="HK267" s="21"/>
      <c r="HL267" s="21"/>
      <c r="HM267" s="21"/>
      <c r="HN267" s="21"/>
      <c r="HO267" s="21"/>
      <c r="HP267" s="21"/>
      <c r="HQ267" s="21"/>
      <c r="HR267" s="21"/>
      <c r="HS267" s="21"/>
      <c r="HT267" s="21"/>
      <c r="HU267" s="21"/>
      <c r="HV267" s="21"/>
      <c r="HW267" s="21"/>
      <c r="HX267" s="21"/>
      <c r="HY267" s="21"/>
      <c r="HZ267" s="21"/>
      <c r="IA267" s="21"/>
      <c r="IB267" s="21"/>
      <c r="IC267" s="21"/>
      <c r="ID267" s="21"/>
      <c r="IE267" s="21"/>
      <c r="IF267" s="21"/>
      <c r="IG267" s="21"/>
      <c r="IH267" s="21"/>
      <c r="II267" s="21"/>
      <c r="IJ267" s="21"/>
      <c r="IK267" s="21"/>
      <c r="IL267" s="21"/>
      <c r="IM267" s="21"/>
      <c r="IN267" s="21"/>
      <c r="IO267" s="21"/>
      <c r="IP267" s="21"/>
      <c r="IQ267" s="21"/>
      <c r="IR267" s="21"/>
      <c r="IS267" s="21"/>
      <c r="IT267" s="21"/>
      <c r="IU267" s="21"/>
      <c r="IV267" s="21"/>
      <c r="IW267" s="21"/>
      <c r="IX267" s="21"/>
      <c r="IY267" s="21"/>
      <c r="IZ267" s="21"/>
      <c r="JA267" s="21"/>
      <c r="JB267" s="21"/>
      <c r="JC267" s="21"/>
      <c r="JD267" s="21"/>
      <c r="JE267" s="21"/>
      <c r="JF267" s="21"/>
      <c r="JG267" s="21"/>
      <c r="JH267" s="21"/>
      <c r="JI267" s="21"/>
      <c r="JJ267" s="21"/>
      <c r="JK267" s="21"/>
      <c r="JL267" s="21"/>
      <c r="JM267" s="21"/>
      <c r="JN267" s="21"/>
      <c r="JO267" s="21"/>
      <c r="JP267" s="21"/>
      <c r="JQ267" s="21"/>
      <c r="JR267" s="21"/>
      <c r="JS267" s="21"/>
      <c r="JT267" s="21"/>
      <c r="JU267" s="21"/>
      <c r="JV267" s="21"/>
      <c r="JW267" s="21"/>
      <c r="JX267" s="21"/>
      <c r="JY267" s="21"/>
      <c r="JZ267" s="21"/>
      <c r="KA267" s="21"/>
      <c r="KB267" s="21"/>
      <c r="KC267" s="21"/>
      <c r="KD267" s="21"/>
      <c r="KE267" s="21"/>
      <c r="KF267" s="21"/>
      <c r="KG267" s="21"/>
      <c r="KH267" s="21"/>
      <c r="KI267" s="21"/>
      <c r="KJ267" s="21"/>
      <c r="KK267" s="21"/>
      <c r="KL267" s="21"/>
      <c r="KM267" s="21"/>
      <c r="KN267" s="21"/>
      <c r="KO267" s="21"/>
      <c r="KP267" s="21"/>
      <c r="KQ267" s="21"/>
      <c r="KR267" s="21"/>
      <c r="KS267" s="21"/>
      <c r="KT267" s="21"/>
      <c r="KU267" s="21"/>
      <c r="KV267" s="21"/>
      <c r="KW267" s="21"/>
      <c r="KX267" s="21"/>
      <c r="KY267" s="21"/>
      <c r="KZ267" s="21"/>
      <c r="LA267" s="21"/>
      <c r="LB267" s="21"/>
      <c r="LC267" s="21"/>
      <c r="LD267" s="21"/>
      <c r="LE267" s="21"/>
      <c r="LF267" s="21"/>
      <c r="LG267" s="21"/>
      <c r="LH267" s="21"/>
      <c r="LI267" s="21"/>
      <c r="LJ267" s="21"/>
      <c r="LK267" s="21"/>
      <c r="LL267" s="21"/>
      <c r="LM267" s="21"/>
      <c r="LN267" s="21"/>
      <c r="LO267" s="21"/>
      <c r="LP267" s="21"/>
      <c r="LQ267" s="21"/>
      <c r="LR267" s="21"/>
      <c r="LS267" s="21"/>
      <c r="LT267" s="21"/>
      <c r="LU267" s="21"/>
      <c r="LV267" s="21"/>
      <c r="LW267" s="21"/>
      <c r="LX267" s="21"/>
      <c r="LY267" s="21"/>
      <c r="LZ267" s="21"/>
      <c r="MA267" s="21"/>
      <c r="MB267" s="21"/>
      <c r="MC267" s="21"/>
      <c r="MD267" s="21"/>
      <c r="ME267" s="21"/>
      <c r="MF267" s="21"/>
      <c r="MG267" s="21"/>
      <c r="MH267" s="21"/>
      <c r="MI267" s="21"/>
      <c r="MJ267" s="21"/>
      <c r="MK267" s="21"/>
      <c r="ML267" s="21"/>
      <c r="MM267" s="21"/>
      <c r="MN267" s="21"/>
      <c r="MO267" s="21"/>
      <c r="MP267" s="21"/>
      <c r="MQ267" s="21"/>
      <c r="MR267" s="21"/>
      <c r="MS267" s="21"/>
      <c r="MT267" s="21"/>
      <c r="MU267" s="21"/>
      <c r="MV267" s="21"/>
      <c r="MW267" s="21"/>
      <c r="MX267" s="21"/>
      <c r="MY267" s="21"/>
      <c r="MZ267" s="21"/>
      <c r="NA267" s="21"/>
      <c r="NB267" s="21"/>
      <c r="NC267" s="21"/>
      <c r="ND267" s="21"/>
      <c r="NE267" s="21"/>
      <c r="NF267" s="21"/>
      <c r="NG267" s="21"/>
      <c r="NH267" s="21"/>
      <c r="NI267" s="21"/>
      <c r="NJ267" s="21"/>
      <c r="NK267" s="21"/>
      <c r="NL267" s="21"/>
      <c r="NM267" s="21"/>
      <c r="NN267" s="21"/>
      <c r="NO267" s="21"/>
      <c r="NP267" s="21"/>
      <c r="NQ267" s="21"/>
      <c r="NR267" s="21"/>
      <c r="NS267" s="21"/>
      <c r="NT267" s="21"/>
      <c r="NU267" s="21"/>
      <c r="NV267" s="21"/>
      <c r="NW267" s="21"/>
      <c r="NX267" s="21"/>
      <c r="NY267" s="21"/>
      <c r="NZ267" s="21"/>
      <c r="OA267" s="21"/>
      <c r="OB267" s="21"/>
      <c r="OC267" s="21"/>
      <c r="OD267" s="21"/>
      <c r="OE267" s="21"/>
      <c r="OF267" s="21"/>
      <c r="OG267" s="21"/>
      <c r="OH267" s="21"/>
      <c r="OI267" s="21"/>
      <c r="OJ267" s="21"/>
      <c r="OK267" s="21"/>
      <c r="OL267" s="21"/>
      <c r="OM267" s="21"/>
      <c r="ON267" s="21"/>
      <c r="OO267" s="21"/>
      <c r="OP267" s="21"/>
      <c r="OQ267" s="21"/>
      <c r="OR267" s="21"/>
      <c r="OS267" s="21"/>
      <c r="OT267" s="21"/>
      <c r="OU267" s="21"/>
      <c r="OV267" s="21"/>
      <c r="OW267" s="21"/>
      <c r="OX267" s="21"/>
      <c r="OY267" s="21"/>
      <c r="OZ267" s="21"/>
      <c r="PA267" s="21"/>
      <c r="PB267" s="21"/>
      <c r="PC267" s="21"/>
      <c r="PD267" s="21"/>
      <c r="PE267" s="21"/>
      <c r="PF267" s="21"/>
      <c r="PG267" s="21"/>
      <c r="PH267" s="21"/>
      <c r="PI267" s="21"/>
      <c r="PJ267" s="21"/>
      <c r="PK267" s="21"/>
      <c r="PL267" s="21"/>
      <c r="PM267" s="21"/>
      <c r="PN267" s="21"/>
      <c r="PO267" s="21"/>
      <c r="PP267" s="21"/>
      <c r="PQ267" s="21"/>
      <c r="PR267" s="21"/>
      <c r="PS267" s="21"/>
      <c r="PT267" s="21"/>
      <c r="PU267" s="21"/>
      <c r="PV267" s="21"/>
      <c r="PW267" s="21"/>
      <c r="PX267" s="21"/>
      <c r="PY267" s="21"/>
      <c r="PZ267" s="21"/>
      <c r="QA267" s="21"/>
      <c r="QB267" s="21"/>
      <c r="QC267" s="21"/>
      <c r="QD267" s="21"/>
    </row>
    <row r="268" spans="1:446" x14ac:dyDescent="0.25">
      <c r="A268" s="21"/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1"/>
      <c r="M268" s="21"/>
      <c r="N268" s="21"/>
      <c r="O268" s="21"/>
      <c r="P268" s="21"/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21"/>
      <c r="AC268" s="21"/>
      <c r="AD268" s="21"/>
      <c r="AE268" s="21"/>
      <c r="AF268" s="21"/>
      <c r="AG268" s="21"/>
      <c r="AH268" s="21"/>
      <c r="AI268" s="21"/>
      <c r="AJ268" s="21"/>
      <c r="AK268" s="21"/>
      <c r="AL268" s="21"/>
      <c r="AM268" s="21"/>
      <c r="AN268" s="21"/>
      <c r="AO268" s="21"/>
      <c r="AP268" s="21"/>
      <c r="AQ268" s="21"/>
      <c r="AR268" s="21"/>
      <c r="AS268" s="21"/>
      <c r="AT268" s="21"/>
      <c r="AU268" s="21"/>
      <c r="AV268" s="21"/>
      <c r="AW268" s="21"/>
      <c r="AX268" s="21"/>
      <c r="AY268" s="21"/>
      <c r="AZ268" s="21"/>
      <c r="BA268" s="21"/>
      <c r="BB268" s="21"/>
      <c r="BC268" s="21"/>
      <c r="BD268" s="21"/>
      <c r="BE268" s="21"/>
      <c r="BF268" s="21"/>
      <c r="BG268" s="21"/>
      <c r="BH268" s="21"/>
      <c r="BI268" s="21"/>
      <c r="BJ268" s="21"/>
      <c r="BK268" s="21"/>
      <c r="BL268" s="21"/>
      <c r="BM268" s="21"/>
      <c r="BN268" s="21"/>
      <c r="BO268" s="21"/>
      <c r="BP268" s="21"/>
      <c r="BQ268" s="21"/>
      <c r="BR268" s="21"/>
      <c r="BS268" s="21"/>
      <c r="BT268" s="21"/>
      <c r="BU268" s="21"/>
      <c r="BV268" s="21"/>
      <c r="BW268" s="21"/>
      <c r="BX268" s="21"/>
      <c r="BY268" s="21"/>
      <c r="BZ268" s="21"/>
      <c r="CA268" s="21"/>
      <c r="CB268" s="21"/>
      <c r="CC268" s="21"/>
      <c r="CD268" s="21"/>
      <c r="CE268" s="21"/>
      <c r="CF268" s="21"/>
      <c r="CG268" s="21"/>
      <c r="CH268" s="21"/>
      <c r="CI268" s="21"/>
      <c r="CJ268" s="21"/>
      <c r="CK268" s="21"/>
      <c r="CL268" s="21"/>
      <c r="CM268" s="21"/>
      <c r="CN268" s="21"/>
      <c r="CO268" s="21"/>
      <c r="CP268" s="21"/>
      <c r="CQ268" s="21"/>
      <c r="CR268" s="21"/>
      <c r="CS268" s="21"/>
      <c r="CT268" s="21"/>
      <c r="CU268" s="21"/>
      <c r="CV268" s="21"/>
      <c r="CW268" s="21"/>
      <c r="CX268" s="21"/>
      <c r="CY268" s="21"/>
      <c r="CZ268" s="21"/>
      <c r="DA268" s="21"/>
      <c r="DB268" s="21"/>
      <c r="DC268" s="21"/>
      <c r="DD268" s="21"/>
      <c r="DE268" s="21"/>
      <c r="DF268" s="21"/>
      <c r="DG268" s="21"/>
      <c r="DH268" s="21"/>
      <c r="DI268" s="21"/>
      <c r="DJ268" s="21"/>
      <c r="DK268" s="21"/>
      <c r="DL268" s="21"/>
      <c r="DM268" s="21"/>
      <c r="DN268" s="21"/>
      <c r="DO268" s="21"/>
      <c r="DP268" s="21"/>
      <c r="DQ268" s="21"/>
      <c r="DR268" s="21"/>
      <c r="DS268" s="21"/>
      <c r="DT268" s="21"/>
      <c r="DU268" s="21"/>
      <c r="DV268" s="21"/>
      <c r="DW268" s="21"/>
      <c r="DX268" s="21"/>
      <c r="DY268" s="21"/>
      <c r="DZ268" s="21"/>
      <c r="EA268" s="21"/>
      <c r="EB268" s="21"/>
      <c r="EC268" s="21"/>
      <c r="ED268" s="21"/>
      <c r="EE268" s="21"/>
      <c r="EF268" s="21"/>
      <c r="EG268" s="21"/>
      <c r="EH268" s="21"/>
      <c r="EI268" s="21"/>
      <c r="EJ268" s="21"/>
      <c r="EK268" s="21"/>
      <c r="EL268" s="21"/>
      <c r="EM268" s="21"/>
      <c r="EN268" s="21"/>
      <c r="EO268" s="21"/>
      <c r="EP268" s="21"/>
      <c r="EQ268" s="21"/>
      <c r="ER268" s="21"/>
      <c r="ES268" s="21"/>
      <c r="ET268" s="21"/>
      <c r="EU268" s="21"/>
      <c r="EV268" s="21"/>
      <c r="EW268" s="21"/>
      <c r="EX268" s="21"/>
      <c r="EY268" s="21"/>
      <c r="EZ268" s="21"/>
      <c r="FA268" s="21"/>
      <c r="FB268" s="21"/>
      <c r="FC268" s="21"/>
      <c r="FD268" s="21"/>
      <c r="FE268" s="21"/>
      <c r="FF268" s="21"/>
      <c r="FG268" s="21"/>
      <c r="FH268" s="21"/>
      <c r="FI268" s="21"/>
      <c r="FJ268" s="21"/>
      <c r="FK268" s="21"/>
      <c r="FL268" s="21"/>
      <c r="FM268" s="21"/>
      <c r="FN268" s="21"/>
      <c r="FO268" s="21"/>
      <c r="FP268" s="21"/>
      <c r="FQ268" s="21"/>
      <c r="FR268" s="21"/>
      <c r="FS268" s="21"/>
      <c r="FT268" s="21"/>
      <c r="FU268" s="21"/>
      <c r="FV268" s="21"/>
      <c r="FW268" s="21"/>
      <c r="FX268" s="21"/>
      <c r="FY268" s="21"/>
      <c r="FZ268" s="21"/>
      <c r="GA268" s="21"/>
      <c r="GB268" s="21"/>
      <c r="GC268" s="21"/>
      <c r="GD268" s="21"/>
      <c r="GE268" s="21"/>
      <c r="GF268" s="21"/>
      <c r="GG268" s="21"/>
      <c r="GH268" s="21"/>
      <c r="GI268" s="21"/>
      <c r="GJ268" s="21"/>
      <c r="GK268" s="21"/>
      <c r="GL268" s="21"/>
      <c r="GM268" s="21"/>
      <c r="GN268" s="21"/>
      <c r="GO268" s="21"/>
      <c r="GP268" s="21"/>
      <c r="GQ268" s="21"/>
      <c r="GR268" s="21"/>
      <c r="GS268" s="21"/>
      <c r="GT268" s="21"/>
      <c r="GU268" s="21"/>
      <c r="GV268" s="21"/>
      <c r="GW268" s="21"/>
      <c r="GX268" s="21"/>
      <c r="GY268" s="21"/>
      <c r="GZ268" s="21"/>
      <c r="HA268" s="21"/>
      <c r="HB268" s="21"/>
      <c r="HC268" s="21"/>
      <c r="HD268" s="21"/>
      <c r="HE268" s="21"/>
      <c r="HF268" s="21"/>
      <c r="HG268" s="21"/>
      <c r="HH268" s="21"/>
      <c r="HI268" s="21"/>
      <c r="HJ268" s="21"/>
      <c r="HK268" s="21"/>
      <c r="HL268" s="21"/>
      <c r="HM268" s="21"/>
      <c r="HN268" s="21"/>
      <c r="HO268" s="21"/>
      <c r="HP268" s="21"/>
      <c r="HQ268" s="21"/>
      <c r="HR268" s="21"/>
      <c r="HS268" s="21"/>
      <c r="HT268" s="21"/>
      <c r="HU268" s="21"/>
      <c r="HV268" s="21"/>
      <c r="HW268" s="21"/>
      <c r="HX268" s="21"/>
      <c r="HY268" s="21"/>
      <c r="HZ268" s="21"/>
      <c r="IA268" s="21"/>
      <c r="IB268" s="21"/>
      <c r="IC268" s="21"/>
      <c r="ID268" s="21"/>
      <c r="IE268" s="21"/>
      <c r="IF268" s="21"/>
      <c r="IG268" s="21"/>
      <c r="IH268" s="21"/>
      <c r="II268" s="21"/>
      <c r="IJ268" s="21"/>
      <c r="IK268" s="21"/>
      <c r="IL268" s="21"/>
      <c r="IM268" s="21"/>
      <c r="IN268" s="21"/>
      <c r="IO268" s="21"/>
      <c r="IP268" s="21"/>
      <c r="IQ268" s="21"/>
      <c r="IR268" s="21"/>
      <c r="IS268" s="21"/>
      <c r="IT268" s="21"/>
      <c r="IU268" s="21"/>
      <c r="IV268" s="21"/>
      <c r="IW268" s="21"/>
      <c r="IX268" s="21"/>
      <c r="IY268" s="21"/>
      <c r="IZ268" s="21"/>
      <c r="JA268" s="21"/>
      <c r="JB268" s="21"/>
      <c r="JC268" s="21"/>
      <c r="JD268" s="21"/>
      <c r="JE268" s="21"/>
      <c r="JF268" s="21"/>
      <c r="JG268" s="21"/>
      <c r="JH268" s="21"/>
      <c r="JI268" s="21"/>
      <c r="JJ268" s="21"/>
      <c r="JK268" s="21"/>
      <c r="JL268" s="21"/>
      <c r="JM268" s="21"/>
      <c r="JN268" s="21"/>
      <c r="JO268" s="21"/>
      <c r="JP268" s="21"/>
      <c r="JQ268" s="21"/>
      <c r="JR268" s="21"/>
      <c r="JS268" s="21"/>
      <c r="JT268" s="21"/>
      <c r="JU268" s="21"/>
      <c r="JV268" s="21"/>
      <c r="JW268" s="21"/>
      <c r="JX268" s="21"/>
      <c r="JY268" s="21"/>
      <c r="JZ268" s="21"/>
      <c r="KA268" s="21"/>
      <c r="KB268" s="21"/>
      <c r="KC268" s="21"/>
      <c r="KD268" s="21"/>
      <c r="KE268" s="21"/>
      <c r="KF268" s="21"/>
      <c r="KG268" s="21"/>
      <c r="KH268" s="21"/>
      <c r="KI268" s="21"/>
      <c r="KJ268" s="21"/>
      <c r="KK268" s="21"/>
      <c r="KL268" s="21"/>
      <c r="KM268" s="21"/>
      <c r="KN268" s="21"/>
      <c r="KO268" s="21"/>
      <c r="KP268" s="21"/>
      <c r="KQ268" s="21"/>
      <c r="KR268" s="21"/>
      <c r="KS268" s="21"/>
      <c r="KT268" s="21"/>
      <c r="KU268" s="21"/>
      <c r="KV268" s="21"/>
      <c r="KW268" s="21"/>
      <c r="KX268" s="21"/>
      <c r="KY268" s="21"/>
      <c r="KZ268" s="21"/>
      <c r="LA268" s="21"/>
      <c r="LB268" s="21"/>
      <c r="LC268" s="21"/>
      <c r="LD268" s="21"/>
      <c r="LE268" s="21"/>
      <c r="LF268" s="21"/>
      <c r="LG268" s="21"/>
      <c r="LH268" s="21"/>
      <c r="LI268" s="21"/>
      <c r="LJ268" s="21"/>
      <c r="LK268" s="21"/>
      <c r="LL268" s="21"/>
      <c r="LM268" s="21"/>
      <c r="LN268" s="21"/>
      <c r="LO268" s="21"/>
      <c r="LP268" s="21"/>
      <c r="LQ268" s="21"/>
      <c r="LR268" s="21"/>
      <c r="LS268" s="21"/>
      <c r="LT268" s="21"/>
      <c r="LU268" s="21"/>
      <c r="LV268" s="21"/>
      <c r="LW268" s="21"/>
      <c r="LX268" s="21"/>
      <c r="LY268" s="21"/>
      <c r="LZ268" s="21"/>
      <c r="MA268" s="21"/>
      <c r="MB268" s="21"/>
      <c r="MC268" s="21"/>
      <c r="MD268" s="21"/>
      <c r="ME268" s="21"/>
      <c r="MF268" s="21"/>
      <c r="MG268" s="21"/>
      <c r="MH268" s="21"/>
      <c r="MI268" s="21"/>
      <c r="MJ268" s="21"/>
      <c r="MK268" s="21"/>
      <c r="ML268" s="21"/>
      <c r="MM268" s="21"/>
      <c r="MN268" s="21"/>
      <c r="MO268" s="21"/>
      <c r="MP268" s="21"/>
      <c r="MQ268" s="21"/>
      <c r="MR268" s="21"/>
      <c r="MS268" s="21"/>
      <c r="MT268" s="21"/>
      <c r="MU268" s="21"/>
      <c r="MV268" s="21"/>
      <c r="MW268" s="21"/>
      <c r="MX268" s="21"/>
      <c r="MY268" s="21"/>
      <c r="MZ268" s="21"/>
      <c r="NA268" s="21"/>
      <c r="NB268" s="21"/>
      <c r="NC268" s="21"/>
      <c r="ND268" s="21"/>
      <c r="NE268" s="21"/>
      <c r="NF268" s="21"/>
      <c r="NG268" s="21"/>
      <c r="NH268" s="21"/>
      <c r="NI268" s="21"/>
      <c r="NJ268" s="21"/>
      <c r="NK268" s="21"/>
      <c r="NL268" s="21"/>
      <c r="NM268" s="21"/>
      <c r="NN268" s="21"/>
      <c r="NO268" s="21"/>
      <c r="NP268" s="21"/>
      <c r="NQ268" s="21"/>
      <c r="NR268" s="21"/>
      <c r="NS268" s="21"/>
      <c r="NT268" s="21"/>
      <c r="NU268" s="21"/>
      <c r="NV268" s="21"/>
      <c r="NW268" s="21"/>
      <c r="NX268" s="21"/>
      <c r="NY268" s="21"/>
      <c r="NZ268" s="21"/>
      <c r="OA268" s="21"/>
      <c r="OB268" s="21"/>
      <c r="OC268" s="21"/>
      <c r="OD268" s="21"/>
      <c r="OE268" s="21"/>
      <c r="OF268" s="21"/>
      <c r="OG268" s="21"/>
      <c r="OH268" s="21"/>
      <c r="OI268" s="21"/>
      <c r="OJ268" s="21"/>
      <c r="OK268" s="21"/>
      <c r="OL268" s="21"/>
      <c r="OM268" s="21"/>
      <c r="ON268" s="21"/>
      <c r="OO268" s="21"/>
      <c r="OP268" s="21"/>
      <c r="OQ268" s="21"/>
      <c r="OR268" s="21"/>
      <c r="OS268" s="21"/>
      <c r="OT268" s="21"/>
      <c r="OU268" s="21"/>
      <c r="OV268" s="21"/>
      <c r="OW268" s="21"/>
      <c r="OX268" s="21"/>
      <c r="OY268" s="21"/>
      <c r="OZ268" s="21"/>
      <c r="PA268" s="21"/>
      <c r="PB268" s="21"/>
      <c r="PC268" s="21"/>
      <c r="PD268" s="21"/>
      <c r="PE268" s="21"/>
      <c r="PF268" s="21"/>
      <c r="PG268" s="21"/>
      <c r="PH268" s="21"/>
      <c r="PI268" s="21"/>
      <c r="PJ268" s="21"/>
      <c r="PK268" s="21"/>
      <c r="PL268" s="21"/>
      <c r="PM268" s="21"/>
      <c r="PN268" s="21"/>
      <c r="PO268" s="21"/>
      <c r="PP268" s="21"/>
      <c r="PQ268" s="21"/>
      <c r="PR268" s="21"/>
      <c r="PS268" s="21"/>
      <c r="PT268" s="21"/>
      <c r="PU268" s="21"/>
      <c r="PV268" s="21"/>
      <c r="PW268" s="21"/>
      <c r="PX268" s="21"/>
      <c r="PY268" s="21"/>
      <c r="PZ268" s="21"/>
      <c r="QA268" s="21"/>
      <c r="QB268" s="21"/>
      <c r="QC268" s="21"/>
      <c r="QD268" s="21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34</vt:i4>
      </vt:variant>
      <vt:variant>
        <vt:lpstr>Intervalos Nomeados</vt:lpstr>
      </vt:variant>
      <vt:variant>
        <vt:i4>1</vt:i4>
      </vt:variant>
    </vt:vector>
  </HeadingPairs>
  <TitlesOfParts>
    <vt:vector size="35" baseType="lpstr">
      <vt:lpstr>IPM 1997</vt:lpstr>
      <vt:lpstr>IPM 1998</vt:lpstr>
      <vt:lpstr>IPM 1999</vt:lpstr>
      <vt:lpstr>IPM 2000</vt:lpstr>
      <vt:lpstr>IPM 2001</vt:lpstr>
      <vt:lpstr>IPM 2002</vt:lpstr>
      <vt:lpstr>IPM 2003</vt:lpstr>
      <vt:lpstr>IPM 2004</vt:lpstr>
      <vt:lpstr>IPM 2005</vt:lpstr>
      <vt:lpstr>IPM 2006</vt:lpstr>
      <vt:lpstr>IPM 2007</vt:lpstr>
      <vt:lpstr>IPM 2008</vt:lpstr>
      <vt:lpstr>IPM 2009</vt:lpstr>
      <vt:lpstr>IPM 2010</vt:lpstr>
      <vt:lpstr>IPM 2011</vt:lpstr>
      <vt:lpstr>IPM 2012</vt:lpstr>
      <vt:lpstr>IPM 2013</vt:lpstr>
      <vt:lpstr>IPM 2014</vt:lpstr>
      <vt:lpstr>IPM 2015</vt:lpstr>
      <vt:lpstr>IPM 2016</vt:lpstr>
      <vt:lpstr>IPM 2017</vt:lpstr>
      <vt:lpstr>IPM 2018</vt:lpstr>
      <vt:lpstr>IPM 2019</vt:lpstr>
      <vt:lpstr>IPM 2020</vt:lpstr>
      <vt:lpstr>Planilha1</vt:lpstr>
      <vt:lpstr>IPM 2021</vt:lpstr>
      <vt:lpstr>IPM 2022</vt:lpstr>
      <vt:lpstr>Valor total devido</vt:lpstr>
      <vt:lpstr>IPM 2023</vt:lpstr>
      <vt:lpstr>IPM 2024</vt:lpstr>
      <vt:lpstr>TOTAIS</vt:lpstr>
      <vt:lpstr>DECRETOS IPM</vt:lpstr>
      <vt:lpstr>Fluxo de pagamento mensal</vt:lpstr>
      <vt:lpstr>Fluxo de pagamento semanal</vt:lpstr>
      <vt:lpstr>'IPM 1998'!_FiltrarBancodeDados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2006-09-25T12:47:36Z</dcterms:created>
  <dcterms:modified xsi:type="dcterms:W3CDTF">2025-02-27T15:27:20Z</dcterms:modified>
</cp:coreProperties>
</file>